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<sst xmlns="http://schemas.openxmlformats.org/spreadsheetml/2006/main" count="19917" uniqueCount="2290">
  <si>
    <t>File opened</t>
  </si>
  <si>
    <t>2022-09-21 09:43:28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</si>
  <si>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</si>
  <si>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</si>
  <si>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</si>
  <si>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</si>
  <si>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</si>
  <si>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</si>
  <si>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</si>
  <si>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</si>
  <si>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</si>
  <si>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</si>
  <si>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</si>
  <si>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{"h2oaspan1": "1.00735", "h2obspan1": "0.999892", "co2aspan2a": "0.175737", "chamberpressurezero": "2.60544", "flowbzero": "0.29", "h2obspan2": "0", "ssa_ref": "44196.8", "co2aspanconc1": "992.9", "co2bspanconc2": "0", "ssb_ref": "48766.6", "co2aspan2": "0", "h2oaspanconc1": "12.34", "co2bspan2a": "0.175667", "flowmeterzero": "0.985443", "h2obzero": "1.10795", "h2oaspan2a": "0.0681178", "h2obspan2b": "0.0685491", "co2bspan1": "0.991094", "h2obspan2a": "0.0685566", "co2azero": "0.902659", "tbzero": "0.170916", "tazero": "0.0691242", "co2bspanconc1": "992.9", "h2oaspan2b": "0.0686183", "co2aspanconc2": "0", "co2bspan2": "0", "oxygen": "21", "co2aspan2b": "0.174099", "h2obspanconc2": "0", "co2bspan2b": "0.174103", "h2obspanconc1": "12.34", "flowazero": "0.303", "co2aspan1": "0.990681", "h2oazero": "1.09901", "h2oaspanconc2": "0", "co2bzero": "0.903539", "h2oaspan2": "0"}</t>
  </si>
  <si>
    <t>CO2 rangematch</t>
  </si>
  <si>
    <t>Wed Sep 21 09:32</t>
  </si>
  <si>
    <t>H2O rangematch</t>
  </si>
  <si>
    <t>Wed Sep 21 09:39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</si>
  <si>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</si>
  <si>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</si>
  <si>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</si>
  <si>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</si>
  <si>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</si>
  <si>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</si>
  <si>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</si>
  <si>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</si>
  <si>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</si>
  <si>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09:43:28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</si>
  <si>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</si>
  <si>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</si>
  <si>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</si>
  <si>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</si>
  <si>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</si>
  <si>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</si>
  <si>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</si>
  <si>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</si>
  <si>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</si>
  <si>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</si>
  <si>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</si>
  <si>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</si>
  <si>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</si>
  <si>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</si>
  <si>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</si>
  <si>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</si>
  <si>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</si>
  <si>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</si>
  <si>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</si>
  <si>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</si>
  <si>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</si>
  <si>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</si>
  <si>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</si>
  <si>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</si>
  <si>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</si>
  <si>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</si>
  <si>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</si>
  <si>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</si>
  <si>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</si>
  <si>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</si>
  <si>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</si>
  <si>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</si>
  <si>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</si>
  <si>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</si>
  <si>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</si>
  <si>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</si>
  <si>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</si>
  <si>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</si>
  <si>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</si>
  <si>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</si>
  <si>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</si>
  <si>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</si>
  <si>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</si>
  <si>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</si>
  <si>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</si>
  <si>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</si>
  <si>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</si>
  <si>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</si>
  <si>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</si>
  <si>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</si>
  <si>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</si>
  <si>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</si>
  <si>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2.26018 83.6988 372.346 621.94 871.245 1061.29 1235.31 1407.91</t>
  </si>
  <si>
    <t>Fs_true</t>
  </si>
  <si>
    <t>0.0324378 106.188 401.602 603.33 801.346 1002.49 1201.23 1402.44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</si>
  <si>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</si>
  <si>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</si>
  <si>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</si>
  <si>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</si>
  <si>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</si>
  <si>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</si>
  <si>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</si>
  <si>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</si>
  <si>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</si>
  <si>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</si>
  <si>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</si>
  <si>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</si>
  <si>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</si>
  <si>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</si>
  <si>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</si>
  <si>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</si>
  <si>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</si>
  <si>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</si>
  <si>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</si>
  <si>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</si>
  <si>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</si>
  <si>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</si>
  <si>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</si>
  <si>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</si>
  <si>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</si>
  <si>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</si>
  <si>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</si>
  <si>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</si>
  <si>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</si>
  <si>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</si>
  <si>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</si>
  <si>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</si>
  <si>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</si>
  <si>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</si>
  <si>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</si>
  <si>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</si>
  <si>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</si>
  <si>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</si>
  <si>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</si>
  <si>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</si>
  <si>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</si>
  <si>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</si>
  <si>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</si>
  <si>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</si>
  <si>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</si>
  <si>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</si>
  <si>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</si>
  <si>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</si>
  <si>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</si>
  <si>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</si>
  <si>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</si>
  <si>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</si>
  <si>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</si>
  <si>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</si>
  <si>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</si>
  <si>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</si>
  <si>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</si>
  <si>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</si>
  <si>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</si>
  <si>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</si>
  <si>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</si>
  <si>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</si>
  <si>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</si>
  <si>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</si>
  <si>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</si>
  <si>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</si>
  <si>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</si>
  <si>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</si>
  <si>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</si>
  <si>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</si>
  <si>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</si>
  <si>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</si>
  <si>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</si>
  <si>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</si>
  <si>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</si>
  <si>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</si>
  <si>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</si>
  <si>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</si>
  <si>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</si>
  <si>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</si>
  <si>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</si>
  <si>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</si>
  <si>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</si>
  <si>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</si>
  <si>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</si>
  <si>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</si>
  <si>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</si>
  <si>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</si>
  <si>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</si>
  <si>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</si>
  <si>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</si>
  <si>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</si>
  <si>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</si>
  <si>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</si>
  <si>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</si>
  <si>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</si>
  <si>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</si>
  <si>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</si>
  <si>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</si>
  <si>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</si>
  <si>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</si>
  <si>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</si>
  <si>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</si>
  <si>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</si>
  <si>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</si>
  <si>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</si>
  <si>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</si>
  <si>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</si>
  <si>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</si>
  <si>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</si>
  <si>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</si>
  <si>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</si>
  <si>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</si>
  <si>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</si>
  <si>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</si>
  <si>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</si>
  <si>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</si>
  <si>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</si>
  <si>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</si>
  <si>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</si>
  <si>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</si>
  <si>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</si>
  <si>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</si>
  <si>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</si>
  <si>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</si>
  <si>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</si>
  <si>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</si>
  <si>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</si>
  <si>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</si>
  <si>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</si>
  <si>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</si>
  <si>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</si>
  <si>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</si>
  <si>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</si>
  <si>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</si>
  <si>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</si>
  <si>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</si>
  <si>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</si>
  <si>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</si>
  <si>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</si>
  <si>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</si>
  <si>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</si>
  <si>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</si>
  <si>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</si>
  <si>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</si>
  <si>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</si>
  <si>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</si>
  <si>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</si>
  <si>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</si>
  <si>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</si>
  <si>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</si>
  <si>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</si>
  <si>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</si>
  <si>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</si>
  <si>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</si>
  <si>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</si>
  <si>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</si>
  <si>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</si>
  <si>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</si>
  <si>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</si>
  <si>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</si>
  <si>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</si>
  <si>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</si>
  <si>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</si>
  <si>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</si>
  <si>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</si>
  <si>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</si>
  <si>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</si>
  <si>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</si>
  <si>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</si>
  <si>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</si>
  <si>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</si>
  <si>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</si>
  <si>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</si>
  <si>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</si>
  <si>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</si>
  <si>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</si>
  <si>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</si>
  <si>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</si>
  <si>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</si>
  <si>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</si>
  <si>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</si>
  <si>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</si>
  <si>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</si>
  <si>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</si>
  <si>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</si>
  <si>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</si>
  <si>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</si>
  <si>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</si>
  <si>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</si>
  <si>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</si>
  <si>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</si>
  <si>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</si>
  <si>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</si>
  <si>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</si>
  <si>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</si>
  <si>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</si>
  <si>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</si>
  <si>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</si>
  <si>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</si>
  <si>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</si>
  <si>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</si>
  <si>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</si>
  <si>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</si>
  <si>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</si>
  <si>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</si>
  <si>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</si>
  <si>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</si>
  <si>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</si>
  <si>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</si>
  <si>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</si>
  <si>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</si>
  <si>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</si>
  <si>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</si>
  <si>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</si>
  <si>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</si>
  <si>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</si>
  <si>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</si>
  <si>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</si>
  <si>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</si>
  <si>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</si>
  <si>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</si>
  <si>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</si>
  <si>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</si>
  <si>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</si>
  <si>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</si>
  <si>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</si>
  <si>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</si>
  <si>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</si>
  <si>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</si>
  <si>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</si>
  <si>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</si>
  <si>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</si>
  <si>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</si>
  <si>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</si>
  <si>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</si>
  <si>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</si>
  <si>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</si>
  <si>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</si>
  <si>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</si>
  <si>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</si>
  <si>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</si>
  <si>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</si>
  <si>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</si>
  <si>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</si>
  <si>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</si>
  <si>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</si>
  <si>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</si>
  <si>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</si>
  <si>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</si>
  <si>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</si>
  <si>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</si>
  <si>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</si>
  <si>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</si>
  <si>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</si>
  <si>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</si>
  <si>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</si>
  <si>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</si>
  <si>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</si>
  <si>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</si>
  <si>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</si>
  <si>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</si>
  <si>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</si>
  <si>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</si>
  <si>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</si>
  <si>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</si>
  <si>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</si>
  <si>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</si>
  <si>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20220921 10:04:08</t>
  </si>
  <si>
    <t>10:04:08</t>
  </si>
  <si>
    <t>a_n_350_139</t>
  </si>
  <si>
    <t>ozzie</t>
  </si>
  <si>
    <t>0: Broadleaf</t>
  </si>
  <si>
    <t>--:--:--</t>
  </si>
  <si>
    <t>0/2</t>
  </si>
  <si>
    <t>11111111</t>
  </si>
  <si>
    <t>oooooooo</t>
  </si>
  <si>
    <t>off</t>
  </si>
  <si>
    <t>20220921 10:04:13</t>
  </si>
  <si>
    <t>10:04:13</t>
  </si>
  <si>
    <t>20220921 10:04:18</t>
  </si>
  <si>
    <t>10:04:18</t>
  </si>
  <si>
    <t>20220921 10:04:23</t>
  </si>
  <si>
    <t>10:04:23</t>
  </si>
  <si>
    <t>20220921 10:04:28</t>
  </si>
  <si>
    <t>10:04:28</t>
  </si>
  <si>
    <t>20220921 10:04:33</t>
  </si>
  <si>
    <t>10:04:33</t>
  </si>
  <si>
    <t>20220921 10:04:38</t>
  </si>
  <si>
    <t>10:04:38</t>
  </si>
  <si>
    <t>20220921 10:04:43</t>
  </si>
  <si>
    <t>10:04:43</t>
  </si>
  <si>
    <t>20220921 10:04:48</t>
  </si>
  <si>
    <t>10:04:48</t>
  </si>
  <si>
    <t>20220921 10:04:53</t>
  </si>
  <si>
    <t>10:04:53</t>
  </si>
  <si>
    <t>20220921 10:04:58</t>
  </si>
  <si>
    <t>10:04:58</t>
  </si>
  <si>
    <t>20220921 10:05:03</t>
  </si>
  <si>
    <t>10:05:03</t>
  </si>
  <si>
    <t>1/2</t>
  </si>
  <si>
    <t>20220921 10:05:08</t>
  </si>
  <si>
    <t>10:05:08</t>
  </si>
  <si>
    <t>20220921 10:05:13</t>
  </si>
  <si>
    <t>10:05:13</t>
  </si>
  <si>
    <t>20220921 10:05:18</t>
  </si>
  <si>
    <t>10:05:18</t>
  </si>
  <si>
    <t>20220921 10:05:23</t>
  </si>
  <si>
    <t>10:05:23</t>
  </si>
  <si>
    <t>20220921 10:05:28</t>
  </si>
  <si>
    <t>10:05:28</t>
  </si>
  <si>
    <t>20220921 10:05:33</t>
  </si>
  <si>
    <t>10:05:33</t>
  </si>
  <si>
    <t>20220921 10:05:38</t>
  </si>
  <si>
    <t>10:05:38</t>
  </si>
  <si>
    <t>20220921 10:05:43</t>
  </si>
  <si>
    <t>10:05:43</t>
  </si>
  <si>
    <t>20220921 10:05:48</t>
  </si>
  <si>
    <t>10:05:48</t>
  </si>
  <si>
    <t>20220921 10:05:53</t>
  </si>
  <si>
    <t>10:05:53</t>
  </si>
  <si>
    <t>20220921 10:05:58</t>
  </si>
  <si>
    <t>10:05:58</t>
  </si>
  <si>
    <t>20220921 10:06:03</t>
  </si>
  <si>
    <t>10:06:03</t>
  </si>
  <si>
    <t>20220921 10:07:40</t>
  </si>
  <si>
    <t>10:07:40</t>
  </si>
  <si>
    <t>20220921 10:07:45</t>
  </si>
  <si>
    <t>10:07:45</t>
  </si>
  <si>
    <t>20220921 10:07:50</t>
  </si>
  <si>
    <t>10:07:50</t>
  </si>
  <si>
    <t>20220921 10:07:55</t>
  </si>
  <si>
    <t>10:07:55</t>
  </si>
  <si>
    <t>20220921 10:08:00</t>
  </si>
  <si>
    <t>10:08:00</t>
  </si>
  <si>
    <t>20220921 10:08:05</t>
  </si>
  <si>
    <t>10:08:05</t>
  </si>
  <si>
    <t>20220921 10:08:10</t>
  </si>
  <si>
    <t>10:08:10</t>
  </si>
  <si>
    <t>20220921 10:08:15</t>
  </si>
  <si>
    <t>10:08:15</t>
  </si>
  <si>
    <t>20220921 10:08:20</t>
  </si>
  <si>
    <t>10:08:20</t>
  </si>
  <si>
    <t>20220921 10:08:25</t>
  </si>
  <si>
    <t>10:08:25</t>
  </si>
  <si>
    <t>20220921 10:08:30</t>
  </si>
  <si>
    <t>10:08:30</t>
  </si>
  <si>
    <t>20220921 10:08:35</t>
  </si>
  <si>
    <t>10:08:35</t>
  </si>
  <si>
    <t>20220921 10:08:40</t>
  </si>
  <si>
    <t>10:08:40</t>
  </si>
  <si>
    <t>20220921 10:08:45</t>
  </si>
  <si>
    <t>10:08:45</t>
  </si>
  <si>
    <t>20220921 10:08:50</t>
  </si>
  <si>
    <t>10:08:50</t>
  </si>
  <si>
    <t>20220921 10:08:55</t>
  </si>
  <si>
    <t>10:08:55</t>
  </si>
  <si>
    <t>20220921 10:09:00</t>
  </si>
  <si>
    <t>10:09:00</t>
  </si>
  <si>
    <t>20220921 10:09:05</t>
  </si>
  <si>
    <t>10:09:05</t>
  </si>
  <si>
    <t>20220921 10:09:10</t>
  </si>
  <si>
    <t>10:09:10</t>
  </si>
  <si>
    <t>20220921 10:09:15</t>
  </si>
  <si>
    <t>10:09:15</t>
  </si>
  <si>
    <t>20220921 10:09:20</t>
  </si>
  <si>
    <t>10:09:20</t>
  </si>
  <si>
    <t>20220921 10:09:25</t>
  </si>
  <si>
    <t>10:09:25</t>
  </si>
  <si>
    <t>20220921 10:09:30</t>
  </si>
  <si>
    <t>10:09:30</t>
  </si>
  <si>
    <t>20220921 10:09:35</t>
  </si>
  <si>
    <t>10:09:35</t>
  </si>
  <si>
    <t>20220921 10:09:40</t>
  </si>
  <si>
    <t>10:09:40</t>
  </si>
  <si>
    <t>20220921 10:09:45</t>
  </si>
  <si>
    <t>10:09:45</t>
  </si>
  <si>
    <t>20220921 10:09:50</t>
  </si>
  <si>
    <t>10:09:50</t>
  </si>
  <si>
    <t>20220921 10:09:55</t>
  </si>
  <si>
    <t>10:09:55</t>
  </si>
  <si>
    <t>20220921 10:10:00</t>
  </si>
  <si>
    <t>10:10:00</t>
  </si>
  <si>
    <t>20220921 10:10:05</t>
  </si>
  <si>
    <t>10:10:05</t>
  </si>
  <si>
    <t>20220921 10:10:10</t>
  </si>
  <si>
    <t>10:10:10</t>
  </si>
  <si>
    <t>20220921 10:10:15</t>
  </si>
  <si>
    <t>10:10:15</t>
  </si>
  <si>
    <t>20220921 10:10:20</t>
  </si>
  <si>
    <t>10:10:20</t>
  </si>
  <si>
    <t>20220921 10:10:25</t>
  </si>
  <si>
    <t>10:10:25</t>
  </si>
  <si>
    <t>20220921 10:10:29</t>
  </si>
  <si>
    <t>10:10:29</t>
  </si>
  <si>
    <t>20220921 10:10:35</t>
  </si>
  <si>
    <t>10:10:35</t>
  </si>
  <si>
    <t>20220921 10:10:40</t>
  </si>
  <si>
    <t>10:10:40</t>
  </si>
  <si>
    <t>20220921 10:10:45</t>
  </si>
  <si>
    <t>10:10:45</t>
  </si>
  <si>
    <t>20220921 10:10:50</t>
  </si>
  <si>
    <t>10:10:50</t>
  </si>
  <si>
    <t>20220921 10:10:55</t>
  </si>
  <si>
    <t>10:10:55</t>
  </si>
  <si>
    <t>20220921 10:11:00</t>
  </si>
  <si>
    <t>10:11:00</t>
  </si>
  <si>
    <t>20220921 10:11:05</t>
  </si>
  <si>
    <t>10:11:05</t>
  </si>
  <si>
    <t>20220921 10:11:10</t>
  </si>
  <si>
    <t>10:11:10</t>
  </si>
  <si>
    <t>20220921 10:11:15</t>
  </si>
  <si>
    <t>10:11:15</t>
  </si>
  <si>
    <t>20220921 10:11:20</t>
  </si>
  <si>
    <t>10:11:20</t>
  </si>
  <si>
    <t>20220921 10:11:25</t>
  </si>
  <si>
    <t>10:11:25</t>
  </si>
  <si>
    <t>20220921 10:11:30</t>
  </si>
  <si>
    <t>10:11:30</t>
  </si>
  <si>
    <t>20220921 10:11:35</t>
  </si>
  <si>
    <t>10:11:35</t>
  </si>
  <si>
    <t>20220921 10:11:40</t>
  </si>
  <si>
    <t>10:11:40</t>
  </si>
  <si>
    <t>20220921 10:11:45</t>
  </si>
  <si>
    <t>10:11:45</t>
  </si>
  <si>
    <t>20220921 10:11:50</t>
  </si>
  <si>
    <t>10:11:50</t>
  </si>
  <si>
    <t>20220921 10:11:55</t>
  </si>
  <si>
    <t>10:11:55</t>
  </si>
  <si>
    <t>20220921 10:12:00</t>
  </si>
  <si>
    <t>10:12:00</t>
  </si>
  <si>
    <t>20220921 10:12:05</t>
  </si>
  <si>
    <t>10:12:05</t>
  </si>
  <si>
    <t>20220921 10:12:10</t>
  </si>
  <si>
    <t>10:12:10</t>
  </si>
  <si>
    <t>20220921 10:12:14</t>
  </si>
  <si>
    <t>10:12:14</t>
  </si>
  <si>
    <t>20220921 10:12:20</t>
  </si>
  <si>
    <t>10:12:20</t>
  </si>
  <si>
    <t>20220921 10:12:25</t>
  </si>
  <si>
    <t>10:12:25</t>
  </si>
  <si>
    <t>20220921 10:12:30</t>
  </si>
  <si>
    <t>10:12:30</t>
  </si>
  <si>
    <t>20220921 10:12:35</t>
  </si>
  <si>
    <t>10:12:35</t>
  </si>
  <si>
    <t>20220921 10:12:40</t>
  </si>
  <si>
    <t>10:12:40</t>
  </si>
  <si>
    <t>20220921 10:12:45</t>
  </si>
  <si>
    <t>10:12:45</t>
  </si>
  <si>
    <t>20220921 10:12:50</t>
  </si>
  <si>
    <t>10:12:50</t>
  </si>
  <si>
    <t>20220921 10:12:55</t>
  </si>
  <si>
    <t>10:12:55</t>
  </si>
  <si>
    <t>20220921 10:13:00</t>
  </si>
  <si>
    <t>10:13:00</t>
  </si>
  <si>
    <t>20220921 10:13:05</t>
  </si>
  <si>
    <t>10:13:05</t>
  </si>
  <si>
    <t>20220921 10:13:10</t>
  </si>
  <si>
    <t>10:13:10</t>
  </si>
  <si>
    <t>20220921 10:13:15</t>
  </si>
  <si>
    <t>10:13:15</t>
  </si>
  <si>
    <t>20220921 10:13:20</t>
  </si>
  <si>
    <t>10:13:20</t>
  </si>
  <si>
    <t>20220921 10:13:25</t>
  </si>
  <si>
    <t>10:13:25</t>
  </si>
  <si>
    <t>20220921 10:13:30</t>
  </si>
  <si>
    <t>10:13:30</t>
  </si>
  <si>
    <t>20220921 10:13:35</t>
  </si>
  <si>
    <t>10:13:35</t>
  </si>
  <si>
    <t>20220921 10:21:06</t>
  </si>
  <si>
    <t>10:21:06</t>
  </si>
  <si>
    <t>a_y_210_96</t>
  </si>
  <si>
    <t>20220921 10:21:11</t>
  </si>
  <si>
    <t>10:21:11</t>
  </si>
  <si>
    <t>20220921 10:21:16</t>
  </si>
  <si>
    <t>10:21:16</t>
  </si>
  <si>
    <t>20220921 10:21:21</t>
  </si>
  <si>
    <t>10:21:21</t>
  </si>
  <si>
    <t>20220921 10:21:26</t>
  </si>
  <si>
    <t>10:21:26</t>
  </si>
  <si>
    <t>20220921 10:21:31</t>
  </si>
  <si>
    <t>10:21:31</t>
  </si>
  <si>
    <t>20220921 10:21:36</t>
  </si>
  <si>
    <t>10:21:36</t>
  </si>
  <si>
    <t>20220921 10:21:41</t>
  </si>
  <si>
    <t>10:21:41</t>
  </si>
  <si>
    <t>20220921 10:21:46</t>
  </si>
  <si>
    <t>10:21:46</t>
  </si>
  <si>
    <t>20220921 10:21:51</t>
  </si>
  <si>
    <t>10:21:51</t>
  </si>
  <si>
    <t>20220921 10:21:56</t>
  </si>
  <si>
    <t>10:21:56</t>
  </si>
  <si>
    <t>20220921 10:22:01</t>
  </si>
  <si>
    <t>10:22:01</t>
  </si>
  <si>
    <t>20220921 10:22:06</t>
  </si>
  <si>
    <t>10:22:06</t>
  </si>
  <si>
    <t>20220921 10:22:11</t>
  </si>
  <si>
    <t>10:22:11</t>
  </si>
  <si>
    <t>20220921 10:22:16</t>
  </si>
  <si>
    <t>10:22:16</t>
  </si>
  <si>
    <t>20220921 10:22:21</t>
  </si>
  <si>
    <t>10:22:21</t>
  </si>
  <si>
    <t>20220921 10:22:26</t>
  </si>
  <si>
    <t>10:22:26</t>
  </si>
  <si>
    <t>20220921 10:22:30</t>
  </si>
  <si>
    <t>10:22:30</t>
  </si>
  <si>
    <t>20220921 10:22:36</t>
  </si>
  <si>
    <t>10:22:36</t>
  </si>
  <si>
    <t>20220921 10:22:40</t>
  </si>
  <si>
    <t>10:22:40</t>
  </si>
  <si>
    <t>20220921 10:22:46</t>
  </si>
  <si>
    <t>10:22:46</t>
  </si>
  <si>
    <t>20220921 10:22:50</t>
  </si>
  <si>
    <t>10:22:50</t>
  </si>
  <si>
    <t>20220921 10:22:56</t>
  </si>
  <si>
    <t>10:22:56</t>
  </si>
  <si>
    <t>20220921 10:23:01</t>
  </si>
  <si>
    <t>10:23:01</t>
  </si>
  <si>
    <t>20220921 10:24:38</t>
  </si>
  <si>
    <t>10:24:38</t>
  </si>
  <si>
    <t>20220921 10:24:43</t>
  </si>
  <si>
    <t>10:24:43</t>
  </si>
  <si>
    <t>20220921 10:24:48</t>
  </si>
  <si>
    <t>10:24:48</t>
  </si>
  <si>
    <t>20220921 10:24:53</t>
  </si>
  <si>
    <t>10:24:53</t>
  </si>
  <si>
    <t>20220921 10:24:58</t>
  </si>
  <si>
    <t>10:24:58</t>
  </si>
  <si>
    <t>20220921 10:25:03</t>
  </si>
  <si>
    <t>10:25:03</t>
  </si>
  <si>
    <t>20220921 10:25:08</t>
  </si>
  <si>
    <t>10:25:08</t>
  </si>
  <si>
    <t>20220921 10:25:13</t>
  </si>
  <si>
    <t>10:25:13</t>
  </si>
  <si>
    <t>20220921 10:25:18</t>
  </si>
  <si>
    <t>10:25:18</t>
  </si>
  <si>
    <t>20220921 10:25:23</t>
  </si>
  <si>
    <t>10:25:23</t>
  </si>
  <si>
    <t>20220921 10:25:28</t>
  </si>
  <si>
    <t>10:25:28</t>
  </si>
  <si>
    <t>20220921 10:25:33</t>
  </si>
  <si>
    <t>10:25:33</t>
  </si>
  <si>
    <t>20220921 10:25:38</t>
  </si>
  <si>
    <t>10:25:38</t>
  </si>
  <si>
    <t>20220921 10:25:43</t>
  </si>
  <si>
    <t>10:25:43</t>
  </si>
  <si>
    <t>20220921 10:25:48</t>
  </si>
  <si>
    <t>10:25:48</t>
  </si>
  <si>
    <t>20220921 10:25:53</t>
  </si>
  <si>
    <t>10:25:53</t>
  </si>
  <si>
    <t>20220921 10:25:58</t>
  </si>
  <si>
    <t>10:25:58</t>
  </si>
  <si>
    <t>20220921 10:26:02</t>
  </si>
  <si>
    <t>10:26:02</t>
  </si>
  <si>
    <t>20220921 10:26:08</t>
  </si>
  <si>
    <t>10:26:08</t>
  </si>
  <si>
    <t>20220921 10:26:13</t>
  </si>
  <si>
    <t>10:26:13</t>
  </si>
  <si>
    <t>20220921 10:26:18</t>
  </si>
  <si>
    <t>10:26:18</t>
  </si>
  <si>
    <t>20220921 10:26:23</t>
  </si>
  <si>
    <t>10:26:23</t>
  </si>
  <si>
    <t>20220921 10:26:28</t>
  </si>
  <si>
    <t>10:26:28</t>
  </si>
  <si>
    <t>20220921 10:26:33</t>
  </si>
  <si>
    <t>10:26:33</t>
  </si>
  <si>
    <t>20220921 10:26:38</t>
  </si>
  <si>
    <t>10:26:38</t>
  </si>
  <si>
    <t>20220921 10:26:43</t>
  </si>
  <si>
    <t>10:26:43</t>
  </si>
  <si>
    <t>20220921 10:26:48</t>
  </si>
  <si>
    <t>10:26:48</t>
  </si>
  <si>
    <t>20220921 10:26:53</t>
  </si>
  <si>
    <t>10:26:53</t>
  </si>
  <si>
    <t>20220921 10:26:58</t>
  </si>
  <si>
    <t>10:26:58</t>
  </si>
  <si>
    <t>20220921 10:27:03</t>
  </si>
  <si>
    <t>10:27:03</t>
  </si>
  <si>
    <t>20220921 10:27:08</t>
  </si>
  <si>
    <t>10:27:08</t>
  </si>
  <si>
    <t>20220921 10:27:13</t>
  </si>
  <si>
    <t>10:27:13</t>
  </si>
  <si>
    <t>20220921 10:27:18</t>
  </si>
  <si>
    <t>10:27:18</t>
  </si>
  <si>
    <t>20220921 10:27:23</t>
  </si>
  <si>
    <t>10:27:23</t>
  </si>
  <si>
    <t>20220921 10:27:28</t>
  </si>
  <si>
    <t>10:27:28</t>
  </si>
  <si>
    <t>20220921 10:27:33</t>
  </si>
  <si>
    <t>10:27:33</t>
  </si>
  <si>
    <t>20220921 10:27:37</t>
  </si>
  <si>
    <t>10:27:37</t>
  </si>
  <si>
    <t>20220921 10:27:43</t>
  </si>
  <si>
    <t>10:27:43</t>
  </si>
  <si>
    <t>20220921 10:27:47</t>
  </si>
  <si>
    <t>10:27:47</t>
  </si>
  <si>
    <t>20220921 10:27:53</t>
  </si>
  <si>
    <t>10:27:53</t>
  </si>
  <si>
    <t>20220921 10:27:57</t>
  </si>
  <si>
    <t>10:27:57</t>
  </si>
  <si>
    <t>20220921 10:28:03</t>
  </si>
  <si>
    <t>10:28:03</t>
  </si>
  <si>
    <t>20220921 10:28:08</t>
  </si>
  <si>
    <t>10:28:08</t>
  </si>
  <si>
    <t>20220921 10:28:13</t>
  </si>
  <si>
    <t>10:28:13</t>
  </si>
  <si>
    <t>20220921 10:28:18</t>
  </si>
  <si>
    <t>10:28:18</t>
  </si>
  <si>
    <t>20220921 10:28:23</t>
  </si>
  <si>
    <t>10:28:23</t>
  </si>
  <si>
    <t>20220921 10:28:28</t>
  </si>
  <si>
    <t>10:28:28</t>
  </si>
  <si>
    <t>20220921 10:28:33</t>
  </si>
  <si>
    <t>10:28:33</t>
  </si>
  <si>
    <t>20220921 10:28:38</t>
  </si>
  <si>
    <t>10:28:38</t>
  </si>
  <si>
    <t>20220921 10:28:43</t>
  </si>
  <si>
    <t>10:28:43</t>
  </si>
  <si>
    <t>20220921 10:28:48</t>
  </si>
  <si>
    <t>10:28:48</t>
  </si>
  <si>
    <t>20220921 10:28:53</t>
  </si>
  <si>
    <t>10:28:53</t>
  </si>
  <si>
    <t>20220921 10:28:58</t>
  </si>
  <si>
    <t>10:28:58</t>
  </si>
  <si>
    <t>20220921 10:29:03</t>
  </si>
  <si>
    <t>10:29:03</t>
  </si>
  <si>
    <t>20220921 10:29:08</t>
  </si>
  <si>
    <t>10:29:08</t>
  </si>
  <si>
    <t>20220921 10:29:13</t>
  </si>
  <si>
    <t>10:29:13</t>
  </si>
  <si>
    <t>20220921 10:29:18</t>
  </si>
  <si>
    <t>10:29:18</t>
  </si>
  <si>
    <t>20220921 10:29:23</t>
  </si>
  <si>
    <t>10:29:23</t>
  </si>
  <si>
    <t>20220921 10:29:28</t>
  </si>
  <si>
    <t>10:29:28</t>
  </si>
  <si>
    <t>20220921 10:29:32</t>
  </si>
  <si>
    <t>10:29:32</t>
  </si>
  <si>
    <t>20220921 10:29:38</t>
  </si>
  <si>
    <t>10:29:38</t>
  </si>
  <si>
    <t>20220921 10:29:42</t>
  </si>
  <si>
    <t>10:29:42</t>
  </si>
  <si>
    <t>20220921 10:29:48</t>
  </si>
  <si>
    <t>10:29:48</t>
  </si>
  <si>
    <t>20220921 10:29:53</t>
  </si>
  <si>
    <t>10:29:53</t>
  </si>
  <si>
    <t>20220921 10:29:58</t>
  </si>
  <si>
    <t>10:29:58</t>
  </si>
  <si>
    <t>20220921 10:30:03</t>
  </si>
  <si>
    <t>10:30:03</t>
  </si>
  <si>
    <t>20220921 10:30:08</t>
  </si>
  <si>
    <t>10:30:08</t>
  </si>
  <si>
    <t>20220921 10:30:13</t>
  </si>
  <si>
    <t>10:30:13</t>
  </si>
  <si>
    <t>20220921 10:30:18</t>
  </si>
  <si>
    <t>10:30:18</t>
  </si>
  <si>
    <t>20220921 10:30:23</t>
  </si>
  <si>
    <t>10:30:23</t>
  </si>
  <si>
    <t>20220921 10:30:28</t>
  </si>
  <si>
    <t>10:30:28</t>
  </si>
  <si>
    <t>20220921 10:30:33</t>
  </si>
  <si>
    <t>10:30:33</t>
  </si>
  <si>
    <t>20220921 10:37:21</t>
  </si>
  <si>
    <t>10:37:21</t>
  </si>
  <si>
    <t>a_y_350_103</t>
  </si>
  <si>
    <t>20220921 10:37:26</t>
  </si>
  <si>
    <t>10:37:26</t>
  </si>
  <si>
    <t>20220921 10:37:31</t>
  </si>
  <si>
    <t>10:37:31</t>
  </si>
  <si>
    <t>20220921 10:37:36</t>
  </si>
  <si>
    <t>10:37:36</t>
  </si>
  <si>
    <t>20220921 10:37:41</t>
  </si>
  <si>
    <t>10:37:41</t>
  </si>
  <si>
    <t>20220921 10:37:46</t>
  </si>
  <si>
    <t>10:37:46</t>
  </si>
  <si>
    <t>20220921 10:37:51</t>
  </si>
  <si>
    <t>10:37:51</t>
  </si>
  <si>
    <t>20220921 10:37:56</t>
  </si>
  <si>
    <t>10:37:56</t>
  </si>
  <si>
    <t>20220921 10:38:01</t>
  </si>
  <si>
    <t>10:38:01</t>
  </si>
  <si>
    <t>20220921 10:38:06</t>
  </si>
  <si>
    <t>10:38:06</t>
  </si>
  <si>
    <t>20220921 10:38:11</t>
  </si>
  <si>
    <t>10:38:11</t>
  </si>
  <si>
    <t>20220921 10:38:16</t>
  </si>
  <si>
    <t>10:38:16</t>
  </si>
  <si>
    <t>20220921 10:38:21</t>
  </si>
  <si>
    <t>10:38:21</t>
  </si>
  <si>
    <t>20220921 10:38:26</t>
  </si>
  <si>
    <t>10:38:26</t>
  </si>
  <si>
    <t>20220921 10:38:31</t>
  </si>
  <si>
    <t>10:38:31</t>
  </si>
  <si>
    <t>20220921 10:38:36</t>
  </si>
  <si>
    <t>10:38:36</t>
  </si>
  <si>
    <t>20220921 10:38:41</t>
  </si>
  <si>
    <t>10:38:41</t>
  </si>
  <si>
    <t>20220921 10:38:46</t>
  </si>
  <si>
    <t>10:38:46</t>
  </si>
  <si>
    <t>20220921 10:38:51</t>
  </si>
  <si>
    <t>10:38:51</t>
  </si>
  <si>
    <t>20220921 10:38:56</t>
  </si>
  <si>
    <t>10:38:56</t>
  </si>
  <si>
    <t>20220921 10:39:01</t>
  </si>
  <si>
    <t>10:39:01</t>
  </si>
  <si>
    <t>20220921 10:39:06</t>
  </si>
  <si>
    <t>10:39:06</t>
  </si>
  <si>
    <t>20220921 10:39:11</t>
  </si>
  <si>
    <t>10:39:11</t>
  </si>
  <si>
    <t>20220921 10:39:16</t>
  </si>
  <si>
    <t>10:39:16</t>
  </si>
  <si>
    <t>20220921 10:40:53</t>
  </si>
  <si>
    <t>10:40:53</t>
  </si>
  <si>
    <t>20220921 10:40:58</t>
  </si>
  <si>
    <t>10:40:58</t>
  </si>
  <si>
    <t>20220921 10:41:03</t>
  </si>
  <si>
    <t>10:41:03</t>
  </si>
  <si>
    <t>20220921 10:41:08</t>
  </si>
  <si>
    <t>10:41:08</t>
  </si>
  <si>
    <t>20220921 10:41:13</t>
  </si>
  <si>
    <t>10:41:13</t>
  </si>
  <si>
    <t>20220921 10:41:18</t>
  </si>
  <si>
    <t>10:41:18</t>
  </si>
  <si>
    <t>20220921 10:41:23</t>
  </si>
  <si>
    <t>10:41:23</t>
  </si>
  <si>
    <t>20220921 10:41:28</t>
  </si>
  <si>
    <t>10:41:28</t>
  </si>
  <si>
    <t>20220921 10:41:33</t>
  </si>
  <si>
    <t>10:41:33</t>
  </si>
  <si>
    <t>20220921 10:41:38</t>
  </si>
  <si>
    <t>10:41:38</t>
  </si>
  <si>
    <t>20220921 10:41:43</t>
  </si>
  <si>
    <t>10:41:43</t>
  </si>
  <si>
    <t>20220921 10:41:48</t>
  </si>
  <si>
    <t>10:41:48</t>
  </si>
  <si>
    <t>20220921 10:41:53</t>
  </si>
  <si>
    <t>10:41:53</t>
  </si>
  <si>
    <t>20220921 10:41:58</t>
  </si>
  <si>
    <t>10:41:58</t>
  </si>
  <si>
    <t>20220921 10:42:03</t>
  </si>
  <si>
    <t>10:42:03</t>
  </si>
  <si>
    <t>20220921 10:42:08</t>
  </si>
  <si>
    <t>10:42:08</t>
  </si>
  <si>
    <t>20220921 10:42:13</t>
  </si>
  <si>
    <t>10:42:13</t>
  </si>
  <si>
    <t>20220921 10:42:18</t>
  </si>
  <si>
    <t>10:42:18</t>
  </si>
  <si>
    <t>20220921 10:42:23</t>
  </si>
  <si>
    <t>10:42:23</t>
  </si>
  <si>
    <t>20220921 10:42:28</t>
  </si>
  <si>
    <t>10:42:28</t>
  </si>
  <si>
    <t>20220921 10:42:33</t>
  </si>
  <si>
    <t>10:42:33</t>
  </si>
  <si>
    <t>20220921 10:42:38</t>
  </si>
  <si>
    <t>10:42:38</t>
  </si>
  <si>
    <t>20220921 10:42:43</t>
  </si>
  <si>
    <t>10:42:43</t>
  </si>
  <si>
    <t>20220921 10:42:48</t>
  </si>
  <si>
    <t>10:42:48</t>
  </si>
  <si>
    <t>20220921 10:42:53</t>
  </si>
  <si>
    <t>10:42:53</t>
  </si>
  <si>
    <t>20220921 10:42:58</t>
  </si>
  <si>
    <t>10:42:58</t>
  </si>
  <si>
    <t>20220921 10:43:03</t>
  </si>
  <si>
    <t>10:43:03</t>
  </si>
  <si>
    <t>20220921 10:43:08</t>
  </si>
  <si>
    <t>10:43:08</t>
  </si>
  <si>
    <t>20220921 10:43:13</t>
  </si>
  <si>
    <t>10:43:13</t>
  </si>
  <si>
    <t>20220921 10:43:18</t>
  </si>
  <si>
    <t>10:43:18</t>
  </si>
  <si>
    <t>20220921 10:43:23</t>
  </si>
  <si>
    <t>10:43:23</t>
  </si>
  <si>
    <t>20220921 10:43:28</t>
  </si>
  <si>
    <t>10:43:28</t>
  </si>
  <si>
    <t>20220921 10:43:33</t>
  </si>
  <si>
    <t>10:43:33</t>
  </si>
  <si>
    <t>20220921 10:43:38</t>
  </si>
  <si>
    <t>10:43:38</t>
  </si>
  <si>
    <t>20220921 10:43:43</t>
  </si>
  <si>
    <t>10:43:43</t>
  </si>
  <si>
    <t>20220921 10:43:48</t>
  </si>
  <si>
    <t>10:43:48</t>
  </si>
  <si>
    <t>20220921 10:43:53</t>
  </si>
  <si>
    <t>10:43:53</t>
  </si>
  <si>
    <t>20220921 10:43:58</t>
  </si>
  <si>
    <t>10:43:58</t>
  </si>
  <si>
    <t>20220921 10:44:03</t>
  </si>
  <si>
    <t>10:44:03</t>
  </si>
  <si>
    <t>20220921 10:44:08</t>
  </si>
  <si>
    <t>10:44:08</t>
  </si>
  <si>
    <t>20220921 10:44:13</t>
  </si>
  <si>
    <t>10:44:13</t>
  </si>
  <si>
    <t>20220921 10:44:18</t>
  </si>
  <si>
    <t>10:44:18</t>
  </si>
  <si>
    <t>20220921 10:44:23</t>
  </si>
  <si>
    <t>10:44:23</t>
  </si>
  <si>
    <t>20220921 10:44:28</t>
  </si>
  <si>
    <t>10:44:28</t>
  </si>
  <si>
    <t>20220921 10:44:33</t>
  </si>
  <si>
    <t>10:44:33</t>
  </si>
  <si>
    <t>20220921 10:44:38</t>
  </si>
  <si>
    <t>10:44:38</t>
  </si>
  <si>
    <t>20220921 10:44:43</t>
  </si>
  <si>
    <t>10:44:43</t>
  </si>
  <si>
    <t>20220921 10:44:48</t>
  </si>
  <si>
    <t>10:44:48</t>
  </si>
  <si>
    <t>20220921 10:44:53</t>
  </si>
  <si>
    <t>10:44:53</t>
  </si>
  <si>
    <t>20220921 10:44:58</t>
  </si>
  <si>
    <t>10:44:58</t>
  </si>
  <si>
    <t>20220921 10:45:03</t>
  </si>
  <si>
    <t>10:45:03</t>
  </si>
  <si>
    <t>20220921 10:45:08</t>
  </si>
  <si>
    <t>10:45:08</t>
  </si>
  <si>
    <t>20220921 10:45:13</t>
  </si>
  <si>
    <t>10:45:13</t>
  </si>
  <si>
    <t>20220921 10:45:18</t>
  </si>
  <si>
    <t>10:45:18</t>
  </si>
  <si>
    <t>20220921 10:45:23</t>
  </si>
  <si>
    <t>10:45:23</t>
  </si>
  <si>
    <t>20220921 10:45:28</t>
  </si>
  <si>
    <t>10:45:28</t>
  </si>
  <si>
    <t>20220921 10:45:33</t>
  </si>
  <si>
    <t>10:45:33</t>
  </si>
  <si>
    <t>20220921 10:45:38</t>
  </si>
  <si>
    <t>10:45:38</t>
  </si>
  <si>
    <t>20220921 10:45:43</t>
  </si>
  <si>
    <t>10:45:43</t>
  </si>
  <si>
    <t>20220921 10:45:48</t>
  </si>
  <si>
    <t>10:45:48</t>
  </si>
  <si>
    <t>20220921 10:45:53</t>
  </si>
  <si>
    <t>10:45:53</t>
  </si>
  <si>
    <t>20220921 10:45:58</t>
  </si>
  <si>
    <t>10:45:58</t>
  </si>
  <si>
    <t>20220921 10:46:03</t>
  </si>
  <si>
    <t>10:46:03</t>
  </si>
  <si>
    <t>20220921 10:46:08</t>
  </si>
  <si>
    <t>10:46:08</t>
  </si>
  <si>
    <t>20220921 10:46:13</t>
  </si>
  <si>
    <t>10:46:13</t>
  </si>
  <si>
    <t>20220921 10:46:18</t>
  </si>
  <si>
    <t>10:46:18</t>
  </si>
  <si>
    <t>20220921 10:46:23</t>
  </si>
  <si>
    <t>10:46:23</t>
  </si>
  <si>
    <t>20220921 10:46:28</t>
  </si>
  <si>
    <t>10:46:28</t>
  </si>
  <si>
    <t>20220921 10:46:33</t>
  </si>
  <si>
    <t>10:46:33</t>
  </si>
  <si>
    <t>20220921 10:46:38</t>
  </si>
  <si>
    <t>10:46:38</t>
  </si>
  <si>
    <t>20220921 10:46:43</t>
  </si>
  <si>
    <t>10:46:43</t>
  </si>
  <si>
    <t>20220921 10:46:48</t>
  </si>
  <si>
    <t>10:46:48</t>
  </si>
  <si>
    <t>20220921 10:55:29</t>
  </si>
  <si>
    <t>10:55:29</t>
  </si>
  <si>
    <t>a_y_140_89</t>
  </si>
  <si>
    <t>20220921 10:55:34</t>
  </si>
  <si>
    <t>10:55:34</t>
  </si>
  <si>
    <t>20220921 10:55:39</t>
  </si>
  <si>
    <t>10:55:39</t>
  </si>
  <si>
    <t>20220921 10:55:44</t>
  </si>
  <si>
    <t>10:55:44</t>
  </si>
  <si>
    <t>20220921 10:55:49</t>
  </si>
  <si>
    <t>10:55:49</t>
  </si>
  <si>
    <t>20220921 10:55:54</t>
  </si>
  <si>
    <t>10:55:54</t>
  </si>
  <si>
    <t>20220921 10:55:59</t>
  </si>
  <si>
    <t>10:55:59</t>
  </si>
  <si>
    <t>20220921 10:56:04</t>
  </si>
  <si>
    <t>10:56:04</t>
  </si>
  <si>
    <t>20220921 10:56:09</t>
  </si>
  <si>
    <t>10:56:09</t>
  </si>
  <si>
    <t>20220921 10:56:14</t>
  </si>
  <si>
    <t>10:56:14</t>
  </si>
  <si>
    <t>20220921 10:56:19</t>
  </si>
  <si>
    <t>10:56:19</t>
  </si>
  <si>
    <t>20220921 10:56:24</t>
  </si>
  <si>
    <t>10:56:24</t>
  </si>
  <si>
    <t>20220921 10:56:29</t>
  </si>
  <si>
    <t>10:56:29</t>
  </si>
  <si>
    <t>20220921 10:56:34</t>
  </si>
  <si>
    <t>10:56:34</t>
  </si>
  <si>
    <t>20220921 10:56:39</t>
  </si>
  <si>
    <t>10:56:39</t>
  </si>
  <si>
    <t>20220921 10:56:44</t>
  </si>
  <si>
    <t>10:56:44</t>
  </si>
  <si>
    <t>20220921 10:56:49</t>
  </si>
  <si>
    <t>10:56:49</t>
  </si>
  <si>
    <t>20220921 10:56:54</t>
  </si>
  <si>
    <t>10:56:54</t>
  </si>
  <si>
    <t>20220921 10:56:59</t>
  </si>
  <si>
    <t>10:56:59</t>
  </si>
  <si>
    <t>20220921 10:57:04</t>
  </si>
  <si>
    <t>10:57:04</t>
  </si>
  <si>
    <t>20220921 10:57:09</t>
  </si>
  <si>
    <t>10:57:09</t>
  </si>
  <si>
    <t>20220921 10:57:14</t>
  </si>
  <si>
    <t>10:57:14</t>
  </si>
  <si>
    <t>20220921 10:57:19</t>
  </si>
  <si>
    <t>10:57:19</t>
  </si>
  <si>
    <t>20220921 10:57:24</t>
  </si>
  <si>
    <t>10:57:24</t>
  </si>
  <si>
    <t>20220921 10:59:01</t>
  </si>
  <si>
    <t>10:59:01</t>
  </si>
  <si>
    <t>20220921 10:59:06</t>
  </si>
  <si>
    <t>10:59:06</t>
  </si>
  <si>
    <t>20220921 10:59:11</t>
  </si>
  <si>
    <t>10:59:11</t>
  </si>
  <si>
    <t>20220921 10:59:16</t>
  </si>
  <si>
    <t>10:59:16</t>
  </si>
  <si>
    <t>20220921 10:59:21</t>
  </si>
  <si>
    <t>10:59:21</t>
  </si>
  <si>
    <t>20220921 10:59:26</t>
  </si>
  <si>
    <t>10:59:26</t>
  </si>
  <si>
    <t>20220921 10:59:31</t>
  </si>
  <si>
    <t>10:59:31</t>
  </si>
  <si>
    <t>20220921 10:59:36</t>
  </si>
  <si>
    <t>10:59:36</t>
  </si>
  <si>
    <t>20220921 10:59:41</t>
  </si>
  <si>
    <t>10:59:41</t>
  </si>
  <si>
    <t>20220921 10:59:46</t>
  </si>
  <si>
    <t>10:59:46</t>
  </si>
  <si>
    <t>20220921 10:59:51</t>
  </si>
  <si>
    <t>10:59:51</t>
  </si>
  <si>
    <t>20220921 10:59:56</t>
  </si>
  <si>
    <t>10:59:56</t>
  </si>
  <si>
    <t>20220921 11:00:01</t>
  </si>
  <si>
    <t>11:00:01</t>
  </si>
  <si>
    <t>20220921 11:00:06</t>
  </si>
  <si>
    <t>11:00:06</t>
  </si>
  <si>
    <t>20220921 11:00:11</t>
  </si>
  <si>
    <t>11:00:11</t>
  </si>
  <si>
    <t>20220921 11:00:16</t>
  </si>
  <si>
    <t>11:00:16</t>
  </si>
  <si>
    <t>20220921 11:00:21</t>
  </si>
  <si>
    <t>11:00:21</t>
  </si>
  <si>
    <t>20220921 11:00:26</t>
  </si>
  <si>
    <t>11:00:26</t>
  </si>
  <si>
    <t>20220921 11:00:31</t>
  </si>
  <si>
    <t>11:00:31</t>
  </si>
  <si>
    <t>20220921 11:00:36</t>
  </si>
  <si>
    <t>11:00:36</t>
  </si>
  <si>
    <t>20220921 11:00:41</t>
  </si>
  <si>
    <t>11:00:41</t>
  </si>
  <si>
    <t>20220921 11:00:46</t>
  </si>
  <si>
    <t>11:00:46</t>
  </si>
  <si>
    <t>20220921 11:00:51</t>
  </si>
  <si>
    <t>11:00:51</t>
  </si>
  <si>
    <t>20220921 11:00:56</t>
  </si>
  <si>
    <t>11:00:56</t>
  </si>
  <si>
    <t>20220921 11:01:01</t>
  </si>
  <si>
    <t>11:01:01</t>
  </si>
  <si>
    <t>20220921 11:01:06</t>
  </si>
  <si>
    <t>11:01:06</t>
  </si>
  <si>
    <t>20220921 11:01:11</t>
  </si>
  <si>
    <t>11:01:11</t>
  </si>
  <si>
    <t>20220921 11:01:16</t>
  </si>
  <si>
    <t>11:01:16</t>
  </si>
  <si>
    <t>20220921 11:01:21</t>
  </si>
  <si>
    <t>11:01:21</t>
  </si>
  <si>
    <t>20220921 11:01:26</t>
  </si>
  <si>
    <t>11:01:26</t>
  </si>
  <si>
    <t>20220921 11:01:31</t>
  </si>
  <si>
    <t>11:01:31</t>
  </si>
  <si>
    <t>20220921 11:01:36</t>
  </si>
  <si>
    <t>11:01:36</t>
  </si>
  <si>
    <t>20220921 11:01:40</t>
  </si>
  <si>
    <t>11:01:40</t>
  </si>
  <si>
    <t>20220921 11:01:46</t>
  </si>
  <si>
    <t>11:01:46</t>
  </si>
  <si>
    <t>20220921 11:01:50</t>
  </si>
  <si>
    <t>11:01:50</t>
  </si>
  <si>
    <t>20220921 11:01:56</t>
  </si>
  <si>
    <t>11:01:56</t>
  </si>
  <si>
    <t>20220921 11:02:01</t>
  </si>
  <si>
    <t>11:02:01</t>
  </si>
  <si>
    <t>20220921 11:02:06</t>
  </si>
  <si>
    <t>11:02:06</t>
  </si>
  <si>
    <t>20220921 11:02:11</t>
  </si>
  <si>
    <t>11:02:11</t>
  </si>
  <si>
    <t>20220921 11:02:16</t>
  </si>
  <si>
    <t>11:02:16</t>
  </si>
  <si>
    <t>20220921 11:02:21</t>
  </si>
  <si>
    <t>11:02:21</t>
  </si>
  <si>
    <t>20220921 11:02:26</t>
  </si>
  <si>
    <t>11:02:26</t>
  </si>
  <si>
    <t>20220921 11:02:31</t>
  </si>
  <si>
    <t>11:02:31</t>
  </si>
  <si>
    <t>20220921 11:02:36</t>
  </si>
  <si>
    <t>11:02:36</t>
  </si>
  <si>
    <t>20220921 11:02:41</t>
  </si>
  <si>
    <t>11:02:41</t>
  </si>
  <si>
    <t>20220921 11:02:46</t>
  </si>
  <si>
    <t>11:02:46</t>
  </si>
  <si>
    <t>20220921 11:02:51</t>
  </si>
  <si>
    <t>11:02:51</t>
  </si>
  <si>
    <t>20220921 11:02:56</t>
  </si>
  <si>
    <t>11:02:56</t>
  </si>
  <si>
    <t>20220921 11:03:01</t>
  </si>
  <si>
    <t>11:03:01</t>
  </si>
  <si>
    <t>20220921 11:03:06</t>
  </si>
  <si>
    <t>11:03:06</t>
  </si>
  <si>
    <t>20220921 11:03:11</t>
  </si>
  <si>
    <t>11:03:11</t>
  </si>
  <si>
    <t>20220921 11:03:15</t>
  </si>
  <si>
    <t>11:03:15</t>
  </si>
  <si>
    <t>20220921 11:03:21</t>
  </si>
  <si>
    <t>11:03:21</t>
  </si>
  <si>
    <t>20220921 11:03:25</t>
  </si>
  <si>
    <t>11:03:25</t>
  </si>
  <si>
    <t>20220921 11:03:31</t>
  </si>
  <si>
    <t>11:03:31</t>
  </si>
  <si>
    <t>20220921 11:03:35</t>
  </si>
  <si>
    <t>11:03:35</t>
  </si>
  <si>
    <t>20220921 11:03:41</t>
  </si>
  <si>
    <t>11:03:41</t>
  </si>
  <si>
    <t>20220921 11:03:46</t>
  </si>
  <si>
    <t>11:03:46</t>
  </si>
  <si>
    <t>20220921 11:03:51</t>
  </si>
  <si>
    <t>11:03:51</t>
  </si>
  <si>
    <t>20220921 11:03:56</t>
  </si>
  <si>
    <t>11:03:56</t>
  </si>
  <si>
    <t>20220921 11:04:01</t>
  </si>
  <si>
    <t>11:04:01</t>
  </si>
  <si>
    <t>20220921 11:04:06</t>
  </si>
  <si>
    <t>11:04:06</t>
  </si>
  <si>
    <t>20220921 11:04:11</t>
  </si>
  <si>
    <t>11:04:11</t>
  </si>
  <si>
    <t>20220921 11:04:16</t>
  </si>
  <si>
    <t>11:04:16</t>
  </si>
  <si>
    <t>20220921 11:04:21</t>
  </si>
  <si>
    <t>11:04:21</t>
  </si>
  <si>
    <t>20220921 11:04:26</t>
  </si>
  <si>
    <t>11:04:26</t>
  </si>
  <si>
    <t>20220921 11:04:31</t>
  </si>
  <si>
    <t>11:04:31</t>
  </si>
  <si>
    <t>20220921 11:04:36</t>
  </si>
  <si>
    <t>11:04:36</t>
  </si>
  <si>
    <t>20220921 11:04:41</t>
  </si>
  <si>
    <t>11:04:41</t>
  </si>
  <si>
    <t>20220921 11:04:46</t>
  </si>
  <si>
    <t>11:04:46</t>
  </si>
  <si>
    <t>20220921 11:04:51</t>
  </si>
  <si>
    <t>11:04:51</t>
  </si>
  <si>
    <t>20220921 11:04:56</t>
  </si>
  <si>
    <t>11:04:56</t>
  </si>
  <si>
    <t>20220921 11:10:46</t>
  </si>
  <si>
    <t>11:10:46</t>
  </si>
  <si>
    <t>a_n_140_126</t>
  </si>
  <si>
    <t>20220921 11:10:51</t>
  </si>
  <si>
    <t>11:10:51</t>
  </si>
  <si>
    <t>20220921 11:10:56</t>
  </si>
  <si>
    <t>11:10:56</t>
  </si>
  <si>
    <t>20220921 11:11:01</t>
  </si>
  <si>
    <t>11:11:01</t>
  </si>
  <si>
    <t>20220921 11:11:06</t>
  </si>
  <si>
    <t>11:11:06</t>
  </si>
  <si>
    <t>20220921 11:11:11</t>
  </si>
  <si>
    <t>11:11:11</t>
  </si>
  <si>
    <t>20220921 11:11:16</t>
  </si>
  <si>
    <t>11:11:16</t>
  </si>
  <si>
    <t>20220921 11:11:21</t>
  </si>
  <si>
    <t>11:11:21</t>
  </si>
  <si>
    <t>20220921 11:11:26</t>
  </si>
  <si>
    <t>11:11:26</t>
  </si>
  <si>
    <t>20220921 11:11:31</t>
  </si>
  <si>
    <t>11:11:31</t>
  </si>
  <si>
    <t>20220921 11:11:36</t>
  </si>
  <si>
    <t>11:11:36</t>
  </si>
  <si>
    <t>20220921 11:11:41</t>
  </si>
  <si>
    <t>11:11:41</t>
  </si>
  <si>
    <t>20220921 11:11:46</t>
  </si>
  <si>
    <t>11:11:46</t>
  </si>
  <si>
    <t>20220921 11:11:51</t>
  </si>
  <si>
    <t>11:11:51</t>
  </si>
  <si>
    <t>20220921 11:11:56</t>
  </si>
  <si>
    <t>11:11:56</t>
  </si>
  <si>
    <t>20220921 11:12:01</t>
  </si>
  <si>
    <t>11:12:01</t>
  </si>
  <si>
    <t>20220921 11:12:06</t>
  </si>
  <si>
    <t>11:12:06</t>
  </si>
  <si>
    <t>20220921 11:12:10</t>
  </si>
  <si>
    <t>11:12:10</t>
  </si>
  <si>
    <t>20220921 11:12:16</t>
  </si>
  <si>
    <t>11:12:16</t>
  </si>
  <si>
    <t>20220921 11:12:20</t>
  </si>
  <si>
    <t>11:12:20</t>
  </si>
  <si>
    <t>20220921 11:12:26</t>
  </si>
  <si>
    <t>11:12:26</t>
  </si>
  <si>
    <t>20220921 11:12:31</t>
  </si>
  <si>
    <t>11:12:31</t>
  </si>
  <si>
    <t>20220921 11:12:36</t>
  </si>
  <si>
    <t>11:12:36</t>
  </si>
  <si>
    <t>20220921 11:12:41</t>
  </si>
  <si>
    <t>11:12:41</t>
  </si>
  <si>
    <t>20220921 11:14:18</t>
  </si>
  <si>
    <t>11:14:18</t>
  </si>
  <si>
    <t>20220921 11:14:23</t>
  </si>
  <si>
    <t>11:14:23</t>
  </si>
  <si>
    <t>20220921 11:14:28</t>
  </si>
  <si>
    <t>11:14:28</t>
  </si>
  <si>
    <t>20220921 11:14:33</t>
  </si>
  <si>
    <t>11:14:33</t>
  </si>
  <si>
    <t>20220921 11:14:38</t>
  </si>
  <si>
    <t>11:14:38</t>
  </si>
  <si>
    <t>20220921 11:14:43</t>
  </si>
  <si>
    <t>11:14:43</t>
  </si>
  <si>
    <t>20220921 11:14:48</t>
  </si>
  <si>
    <t>11:14:48</t>
  </si>
  <si>
    <t>20220921 11:14:53</t>
  </si>
  <si>
    <t>11:14:53</t>
  </si>
  <si>
    <t>20220921 11:14:58</t>
  </si>
  <si>
    <t>11:14:58</t>
  </si>
  <si>
    <t>20220921 11:15:03</t>
  </si>
  <si>
    <t>11:15:03</t>
  </si>
  <si>
    <t>20220921 11:15:08</t>
  </si>
  <si>
    <t>11:15:08</t>
  </si>
  <si>
    <t>20220921 11:15:13</t>
  </si>
  <si>
    <t>11:15:13</t>
  </si>
  <si>
    <t>20220921 11:15:18</t>
  </si>
  <si>
    <t>11:15:18</t>
  </si>
  <si>
    <t>20220921 11:15:23</t>
  </si>
  <si>
    <t>11:15:23</t>
  </si>
  <si>
    <t>20220921 11:15:28</t>
  </si>
  <si>
    <t>11:15:28</t>
  </si>
  <si>
    <t>20220921 11:15:32</t>
  </si>
  <si>
    <t>11:15:32</t>
  </si>
  <si>
    <t>20220921 11:15:38</t>
  </si>
  <si>
    <t>11:15:38</t>
  </si>
  <si>
    <t>20220921 11:15:42</t>
  </si>
  <si>
    <t>11:15:42</t>
  </si>
  <si>
    <t>20220921 11:15:48</t>
  </si>
  <si>
    <t>11:15:48</t>
  </si>
  <si>
    <t>20220921 11:15:53</t>
  </si>
  <si>
    <t>11:15:53</t>
  </si>
  <si>
    <t>20220921 11:15:58</t>
  </si>
  <si>
    <t>11:15:58</t>
  </si>
  <si>
    <t>20220921 11:16:03</t>
  </si>
  <si>
    <t>11:16:03</t>
  </si>
  <si>
    <t>20220921 11:16:08</t>
  </si>
  <si>
    <t>11:16:08</t>
  </si>
  <si>
    <t>20220921 11:16:13</t>
  </si>
  <si>
    <t>11:16:13</t>
  </si>
  <si>
    <t>20220921 11:16:18</t>
  </si>
  <si>
    <t>11:16:18</t>
  </si>
  <si>
    <t>20220921 11:16:23</t>
  </si>
  <si>
    <t>11:16:23</t>
  </si>
  <si>
    <t>20220921 11:16:28</t>
  </si>
  <si>
    <t>11:16:28</t>
  </si>
  <si>
    <t>20220921 11:16:33</t>
  </si>
  <si>
    <t>11:16:33</t>
  </si>
  <si>
    <t>20220921 11:16:38</t>
  </si>
  <si>
    <t>11:16:38</t>
  </si>
  <si>
    <t>20220921 11:16:43</t>
  </si>
  <si>
    <t>11:16:43</t>
  </si>
  <si>
    <t>20220921 11:16:48</t>
  </si>
  <si>
    <t>11:16:48</t>
  </si>
  <si>
    <t>20220921 11:16:53</t>
  </si>
  <si>
    <t>11:16:53</t>
  </si>
  <si>
    <t>20220921 11:16:58</t>
  </si>
  <si>
    <t>11:16:58</t>
  </si>
  <si>
    <t>20220921 11:17:03</t>
  </si>
  <si>
    <t>11:17:03</t>
  </si>
  <si>
    <t>20220921 11:17:08</t>
  </si>
  <si>
    <t>11:17:08</t>
  </si>
  <si>
    <t>20220921 11:17:13</t>
  </si>
  <si>
    <t>11:17:13</t>
  </si>
  <si>
    <t>20220921 11:17:17</t>
  </si>
  <si>
    <t>11:17:17</t>
  </si>
  <si>
    <t>20220921 11:17:23</t>
  </si>
  <si>
    <t>11:17:23</t>
  </si>
  <si>
    <t>20220921 11:17:28</t>
  </si>
  <si>
    <t>11:17:28</t>
  </si>
  <si>
    <t>20220921 11:17:33</t>
  </si>
  <si>
    <t>11:17:33</t>
  </si>
  <si>
    <t>2/2</t>
  </si>
  <si>
    <t>20220921 11:17:38</t>
  </si>
  <si>
    <t>11:17:38</t>
  </si>
  <si>
    <t>20220921 11:17:43</t>
  </si>
  <si>
    <t>11:17:43</t>
  </si>
  <si>
    <t>20220921 11:17:48</t>
  </si>
  <si>
    <t>11:17:48</t>
  </si>
  <si>
    <t>20220921 11:17:53</t>
  </si>
  <si>
    <t>11:17:53</t>
  </si>
  <si>
    <t>20220921 11:17:58</t>
  </si>
  <si>
    <t>11:17:58</t>
  </si>
  <si>
    <t>20220921 11:18:03</t>
  </si>
  <si>
    <t>11:18:03</t>
  </si>
  <si>
    <t>20220921 11:18:08</t>
  </si>
  <si>
    <t>11:18:08</t>
  </si>
  <si>
    <t>20220921 11:18:13</t>
  </si>
  <si>
    <t>11:18:13</t>
  </si>
  <si>
    <t>20220921 11:18:18</t>
  </si>
  <si>
    <t>11:18:18</t>
  </si>
  <si>
    <t>20220921 11:18:23</t>
  </si>
  <si>
    <t>11:18:23</t>
  </si>
  <si>
    <t>20220921 11:18:28</t>
  </si>
  <si>
    <t>11:18:28</t>
  </si>
  <si>
    <t>20220921 11:18:33</t>
  </si>
  <si>
    <t>11:18:33</t>
  </si>
  <si>
    <t>20220921 11:18:38</t>
  </si>
  <si>
    <t>11:18:38</t>
  </si>
  <si>
    <t>20220921 11:18:43</t>
  </si>
  <si>
    <t>11:18:43</t>
  </si>
  <si>
    <t>20220921 11:18:48</t>
  </si>
  <si>
    <t>11:18:48</t>
  </si>
  <si>
    <t>20220921 11:18:52</t>
  </si>
  <si>
    <t>11:18:52</t>
  </si>
  <si>
    <t>20220921 11:18:58</t>
  </si>
  <si>
    <t>11:18:58</t>
  </si>
  <si>
    <t>20220921 11:19:03</t>
  </si>
  <si>
    <t>11:19:03</t>
  </si>
  <si>
    <t>20220921 11:19:08</t>
  </si>
  <si>
    <t>11:19:08</t>
  </si>
  <si>
    <t>20220921 11:19:13</t>
  </si>
  <si>
    <t>11:19:13</t>
  </si>
  <si>
    <t>20220921 11:19:18</t>
  </si>
  <si>
    <t>11:19:18</t>
  </si>
  <si>
    <t>20220921 11:19:23</t>
  </si>
  <si>
    <t>11:19:23</t>
  </si>
  <si>
    <t>20220921 11:19:28</t>
  </si>
  <si>
    <t>11:19:28</t>
  </si>
  <si>
    <t>20220921 11:19:33</t>
  </si>
  <si>
    <t>11:19:33</t>
  </si>
  <si>
    <t>20220921 11:19:38</t>
  </si>
  <si>
    <t>11:19:38</t>
  </si>
  <si>
    <t>20220921 11:19:43</t>
  </si>
  <si>
    <t>11:19:43</t>
  </si>
  <si>
    <t>20220921 11:19:48</t>
  </si>
  <si>
    <t>11:19:48</t>
  </si>
  <si>
    <t>20220921 11:19:53</t>
  </si>
  <si>
    <t>11:19:53</t>
  </si>
  <si>
    <t>20220921 11:19:58</t>
  </si>
  <si>
    <t>11:19:58</t>
  </si>
  <si>
    <t>20220921 11:20:03</t>
  </si>
  <si>
    <t>11:20:03</t>
  </si>
  <si>
    <t>20220921 11:20:08</t>
  </si>
  <si>
    <t>11:20:08</t>
  </si>
  <si>
    <t>20220921 11:20:13</t>
  </si>
  <si>
    <t>11:20:13</t>
  </si>
  <si>
    <t>20220921 11:25:03</t>
  </si>
  <si>
    <t>11:25:03</t>
  </si>
  <si>
    <t>a_n_0_111</t>
  </si>
  <si>
    <t>20220921 11:25:08</t>
  </si>
  <si>
    <t>11:25:08</t>
  </si>
  <si>
    <t>20220921 11:25:13</t>
  </si>
  <si>
    <t>11:25:13</t>
  </si>
  <si>
    <t>20220921 11:25:18</t>
  </si>
  <si>
    <t>11:25:18</t>
  </si>
  <si>
    <t>20220921 11:25:23</t>
  </si>
  <si>
    <t>11:25:23</t>
  </si>
  <si>
    <t>20220921 11:25:28</t>
  </si>
  <si>
    <t>11:25:28</t>
  </si>
  <si>
    <t>20220921 11:25:33</t>
  </si>
  <si>
    <t>11:25:33</t>
  </si>
  <si>
    <t>20220921 11:25:38</t>
  </si>
  <si>
    <t>11:25:38</t>
  </si>
  <si>
    <t>20220921 11:25:43</t>
  </si>
  <si>
    <t>11:25:43</t>
  </si>
  <si>
    <t>20220921 11:25:48</t>
  </si>
  <si>
    <t>11:25:48</t>
  </si>
  <si>
    <t>20220921 11:25:53</t>
  </si>
  <si>
    <t>11:25:53</t>
  </si>
  <si>
    <t>20220921 11:25:58</t>
  </si>
  <si>
    <t>11:25:58</t>
  </si>
  <si>
    <t>20220921 11:26:03</t>
  </si>
  <si>
    <t>11:26:03</t>
  </si>
  <si>
    <t>20220921 11:26:08</t>
  </si>
  <si>
    <t>11:26:08</t>
  </si>
  <si>
    <t>20220921 11:26:13</t>
  </si>
  <si>
    <t>11:26:13</t>
  </si>
  <si>
    <t>20220921 11:26:18</t>
  </si>
  <si>
    <t>11:26:18</t>
  </si>
  <si>
    <t>20220921 11:26:23</t>
  </si>
  <si>
    <t>11:26:23</t>
  </si>
  <si>
    <t>20220921 11:26:28</t>
  </si>
  <si>
    <t>11:26:28</t>
  </si>
  <si>
    <t>20220921 11:26:33</t>
  </si>
  <si>
    <t>11:26:33</t>
  </si>
  <si>
    <t>20220921 11:26:38</t>
  </si>
  <si>
    <t>11:26:38</t>
  </si>
  <si>
    <t>20220921 11:26:43</t>
  </si>
  <si>
    <t>11:26:43</t>
  </si>
  <si>
    <t>20220921 11:26:48</t>
  </si>
  <si>
    <t>11:26:48</t>
  </si>
  <si>
    <t>20220921 11:26:53</t>
  </si>
  <si>
    <t>11:26:53</t>
  </si>
  <si>
    <t>20220921 11:26:58</t>
  </si>
  <si>
    <t>11:26:58</t>
  </si>
  <si>
    <t>20220921 11:28:35</t>
  </si>
  <si>
    <t>11:28:35</t>
  </si>
  <si>
    <t>20220921 11:28:40</t>
  </si>
  <si>
    <t>11:28:40</t>
  </si>
  <si>
    <t>20220921 11:28:45</t>
  </si>
  <si>
    <t>11:28:45</t>
  </si>
  <si>
    <t>20220921 11:28:50</t>
  </si>
  <si>
    <t>11:28:50</t>
  </si>
  <si>
    <t>20220921 11:28:55</t>
  </si>
  <si>
    <t>11:28:55</t>
  </si>
  <si>
    <t>20220921 11:29:00</t>
  </si>
  <si>
    <t>11:29:00</t>
  </si>
  <si>
    <t>20220921 11:29:05</t>
  </si>
  <si>
    <t>11:29:05</t>
  </si>
  <si>
    <t>20220921 11:29:10</t>
  </si>
  <si>
    <t>11:29:10</t>
  </si>
  <si>
    <t>20220921 11:29:15</t>
  </si>
  <si>
    <t>11:29:15</t>
  </si>
  <si>
    <t>20220921 11:29:20</t>
  </si>
  <si>
    <t>11:29:20</t>
  </si>
  <si>
    <t>20220921 11:29:25</t>
  </si>
  <si>
    <t>11:29:25</t>
  </si>
  <si>
    <t>20220921 11:29:30</t>
  </si>
  <si>
    <t>11:29:30</t>
  </si>
  <si>
    <t>20220921 11:29:35</t>
  </si>
  <si>
    <t>11:29:35</t>
  </si>
  <si>
    <t>20220921 11:29:40</t>
  </si>
  <si>
    <t>11:29:40</t>
  </si>
  <si>
    <t>20220921 11:29:45</t>
  </si>
  <si>
    <t>11:29:45</t>
  </si>
  <si>
    <t>20220921 11:29:50</t>
  </si>
  <si>
    <t>11:29:50</t>
  </si>
  <si>
    <t>20220921 11:29:55</t>
  </si>
  <si>
    <t>11:29:55</t>
  </si>
  <si>
    <t>20220921 11:30:00</t>
  </si>
  <si>
    <t>11:30:00</t>
  </si>
  <si>
    <t>20220921 11:30:05</t>
  </si>
  <si>
    <t>11:30:05</t>
  </si>
  <si>
    <t>20220921 11:30:10</t>
  </si>
  <si>
    <t>11:30:10</t>
  </si>
  <si>
    <t>20220921 11:30:15</t>
  </si>
  <si>
    <t>11:30:15</t>
  </si>
  <si>
    <t>20220921 11:30:20</t>
  </si>
  <si>
    <t>11:30:20</t>
  </si>
  <si>
    <t>20220921 11:30:25</t>
  </si>
  <si>
    <t>11:30:25</t>
  </si>
  <si>
    <t>20220921 11:30:30</t>
  </si>
  <si>
    <t>11:30:30</t>
  </si>
  <si>
    <t>20220921 11:30:35</t>
  </si>
  <si>
    <t>11:30:35</t>
  </si>
  <si>
    <t>20220921 11:30:40</t>
  </si>
  <si>
    <t>11:30:40</t>
  </si>
  <si>
    <t>20220921 11:30:45</t>
  </si>
  <si>
    <t>11:30:45</t>
  </si>
  <si>
    <t>20220921 11:30:50</t>
  </si>
  <si>
    <t>11:30:50</t>
  </si>
  <si>
    <t>20220921 11:30:55</t>
  </si>
  <si>
    <t>11:30:55</t>
  </si>
  <si>
    <t>20220921 11:31:00</t>
  </si>
  <si>
    <t>11:31:00</t>
  </si>
  <si>
    <t>20220921 11:31:05</t>
  </si>
  <si>
    <t>11:31:05</t>
  </si>
  <si>
    <t>20220921 11:31:10</t>
  </si>
  <si>
    <t>11:31:10</t>
  </si>
  <si>
    <t>20220921 11:31:15</t>
  </si>
  <si>
    <t>11:31:15</t>
  </si>
  <si>
    <t>20220921 11:31:20</t>
  </si>
  <si>
    <t>11:31:20</t>
  </si>
  <si>
    <t>20220921 11:31:25</t>
  </si>
  <si>
    <t>11:31:25</t>
  </si>
  <si>
    <t>20220921 11:31:30</t>
  </si>
  <si>
    <t>11:31:30</t>
  </si>
  <si>
    <t>20220921 11:31:35</t>
  </si>
  <si>
    <t>11:31:35</t>
  </si>
  <si>
    <t>20220921 11:31:40</t>
  </si>
  <si>
    <t>11:31:40</t>
  </si>
  <si>
    <t>20220921 11:31:45</t>
  </si>
  <si>
    <t>11:31:45</t>
  </si>
  <si>
    <t>20220921 11:31:50</t>
  </si>
  <si>
    <t>11:31:50</t>
  </si>
  <si>
    <t>20220921 11:31:55</t>
  </si>
  <si>
    <t>11:31:55</t>
  </si>
  <si>
    <t>20220921 11:32:00</t>
  </si>
  <si>
    <t>11:32:00</t>
  </si>
  <si>
    <t>20220921 11:32:05</t>
  </si>
  <si>
    <t>11:32:05</t>
  </si>
  <si>
    <t>20220921 11:32:10</t>
  </si>
  <si>
    <t>11:32:10</t>
  </si>
  <si>
    <t>20220921 11:32:15</t>
  </si>
  <si>
    <t>11:32:15</t>
  </si>
  <si>
    <t>20220921 11:32:20</t>
  </si>
  <si>
    <t>11:32:20</t>
  </si>
  <si>
    <t>20220921 11:32:25</t>
  </si>
  <si>
    <t>11:32:25</t>
  </si>
  <si>
    <t>20220921 11:32:30</t>
  </si>
  <si>
    <t>11:32:30</t>
  </si>
  <si>
    <t>20220921 11:32:35</t>
  </si>
  <si>
    <t>11:32:35</t>
  </si>
  <si>
    <t>20220921 11:32:40</t>
  </si>
  <si>
    <t>11:32:40</t>
  </si>
  <si>
    <t>20220921 11:32:45</t>
  </si>
  <si>
    <t>11:32:45</t>
  </si>
  <si>
    <t>20220921 11:32:50</t>
  </si>
  <si>
    <t>11:32:50</t>
  </si>
  <si>
    <t>20220921 11:32:55</t>
  </si>
  <si>
    <t>11:32:55</t>
  </si>
  <si>
    <t>20220921 11:33:00</t>
  </si>
  <si>
    <t>11:33:00</t>
  </si>
  <si>
    <t>20220921 11:33:05</t>
  </si>
  <si>
    <t>11:33:05</t>
  </si>
  <si>
    <t>20220921 11:33:10</t>
  </si>
  <si>
    <t>11:33:10</t>
  </si>
  <si>
    <t>20220921 11:33:15</t>
  </si>
  <si>
    <t>11:33:15</t>
  </si>
  <si>
    <t>20220921 11:33:20</t>
  </si>
  <si>
    <t>11:33:20</t>
  </si>
  <si>
    <t>20220921 11:33:25</t>
  </si>
  <si>
    <t>11:33:25</t>
  </si>
  <si>
    <t>20220921 11:33:30</t>
  </si>
  <si>
    <t>11:33:30</t>
  </si>
  <si>
    <t>20220921 11:33:35</t>
  </si>
  <si>
    <t>11:33:35</t>
  </si>
  <si>
    <t>20220921 11:33:40</t>
  </si>
  <si>
    <t>11:33:40</t>
  </si>
  <si>
    <t>20220921 11:33:45</t>
  </si>
  <si>
    <t>11:33:45</t>
  </si>
  <si>
    <t>20220921 11:33:50</t>
  </si>
  <si>
    <t>11:33:50</t>
  </si>
  <si>
    <t>20220921 11:33:55</t>
  </si>
  <si>
    <t>11:33:55</t>
  </si>
  <si>
    <t>20220921 11:34:00</t>
  </si>
  <si>
    <t>11:34:00</t>
  </si>
  <si>
    <t>20220921 11:34:05</t>
  </si>
  <si>
    <t>11:34:05</t>
  </si>
  <si>
    <t>20220921 11:34:10</t>
  </si>
  <si>
    <t>11:34:10</t>
  </si>
  <si>
    <t>20220921 11:34:15</t>
  </si>
  <si>
    <t>11:34:15</t>
  </si>
  <si>
    <t>20220921 11:34:20</t>
  </si>
  <si>
    <t>11:34:20</t>
  </si>
  <si>
    <t>20220921 11:34:25</t>
  </si>
  <si>
    <t>11:34:25</t>
  </si>
  <si>
    <t>20220921 11:34:30</t>
  </si>
  <si>
    <t>11:34:30</t>
  </si>
  <si>
    <t>20220921 11:45:04</t>
  </si>
  <si>
    <t>11:45:04</t>
  </si>
  <si>
    <t>a_y_630_106</t>
  </si>
  <si>
    <t>20220921 11:45:09</t>
  </si>
  <si>
    <t>11:45:09</t>
  </si>
  <si>
    <t>20220921 11:45:14</t>
  </si>
  <si>
    <t>11:45:14</t>
  </si>
  <si>
    <t>20220921 11:45:19</t>
  </si>
  <si>
    <t>11:45:19</t>
  </si>
  <si>
    <t>20220921 11:45:24</t>
  </si>
  <si>
    <t>11:45:24</t>
  </si>
  <si>
    <t>20220921 11:45:29</t>
  </si>
  <si>
    <t>11:45:29</t>
  </si>
  <si>
    <t>20220921 11:45:34</t>
  </si>
  <si>
    <t>11:45:34</t>
  </si>
  <si>
    <t>20220921 11:45:39</t>
  </si>
  <si>
    <t>11:45:39</t>
  </si>
  <si>
    <t>20220921 11:45:44</t>
  </si>
  <si>
    <t>11:45:44</t>
  </si>
  <si>
    <t>20220921 11:45:49</t>
  </si>
  <si>
    <t>11:45:49</t>
  </si>
  <si>
    <t>20220921 11:45:54</t>
  </si>
  <si>
    <t>11:45:54</t>
  </si>
  <si>
    <t>20220921 11:45:59</t>
  </si>
  <si>
    <t>11:45:59</t>
  </si>
  <si>
    <t>20220921 11:46:04</t>
  </si>
  <si>
    <t>11:46:04</t>
  </si>
  <si>
    <t>20220921 11:46:09</t>
  </si>
  <si>
    <t>11:46:09</t>
  </si>
  <si>
    <t>20220921 11:46:14</t>
  </si>
  <si>
    <t>11:46:14</t>
  </si>
  <si>
    <t>20220921 11:46:19</t>
  </si>
  <si>
    <t>11:46:19</t>
  </si>
  <si>
    <t>20220921 11:46:24</t>
  </si>
  <si>
    <t>11:46:24</t>
  </si>
  <si>
    <t>20220921 11:46:29</t>
  </si>
  <si>
    <t>11:46:29</t>
  </si>
  <si>
    <t>20220921 11:46:34</t>
  </si>
  <si>
    <t>11:46:34</t>
  </si>
  <si>
    <t>20220921 11:46:39</t>
  </si>
  <si>
    <t>11:46:39</t>
  </si>
  <si>
    <t>20220921 11:46:44</t>
  </si>
  <si>
    <t>11:46:44</t>
  </si>
  <si>
    <t>20220921 11:46:49</t>
  </si>
  <si>
    <t>11:46:49</t>
  </si>
  <si>
    <t>20220921 11:46:54</t>
  </si>
  <si>
    <t>11:46:54</t>
  </si>
  <si>
    <t>20220921 11:46:59</t>
  </si>
  <si>
    <t>11:46:59</t>
  </si>
  <si>
    <t>20220921 11:48:36</t>
  </si>
  <si>
    <t>11:48:36</t>
  </si>
  <si>
    <t>20220921 11:48:41</t>
  </si>
  <si>
    <t>11:48:41</t>
  </si>
  <si>
    <t>20220921 11:48:46</t>
  </si>
  <si>
    <t>11:48:46</t>
  </si>
  <si>
    <t>20220921 11:48:51</t>
  </si>
  <si>
    <t>11:48:51</t>
  </si>
  <si>
    <t>20220921 11:48:56</t>
  </si>
  <si>
    <t>11:48:56</t>
  </si>
  <si>
    <t>20220921 11:49:01</t>
  </si>
  <si>
    <t>11:49:01</t>
  </si>
  <si>
    <t>20220921 11:49:06</t>
  </si>
  <si>
    <t>11:49:06</t>
  </si>
  <si>
    <t>20220921 11:49:11</t>
  </si>
  <si>
    <t>11:49:11</t>
  </si>
  <si>
    <t>20220921 11:49:16</t>
  </si>
  <si>
    <t>11:49:16</t>
  </si>
  <si>
    <t>20220921 11:49:21</t>
  </si>
  <si>
    <t>11:49:21</t>
  </si>
  <si>
    <t>20220921 11:49:26</t>
  </si>
  <si>
    <t>11:49:26</t>
  </si>
  <si>
    <t>20220921 11:49:31</t>
  </si>
  <si>
    <t>11:49:31</t>
  </si>
  <si>
    <t>20220921 11:49:36</t>
  </si>
  <si>
    <t>11:49:36</t>
  </si>
  <si>
    <t>20220921 11:49:41</t>
  </si>
  <si>
    <t>11:49:41</t>
  </si>
  <si>
    <t>20220921 11:49:46</t>
  </si>
  <si>
    <t>11:49:46</t>
  </si>
  <si>
    <t>20220921 11:49:51</t>
  </si>
  <si>
    <t>11:49:51</t>
  </si>
  <si>
    <t>20220921 11:49:56</t>
  </si>
  <si>
    <t>11:49:56</t>
  </si>
  <si>
    <t>20220921 11:50:01</t>
  </si>
  <si>
    <t>11:50:01</t>
  </si>
  <si>
    <t>20220921 11:50:06</t>
  </si>
  <si>
    <t>11:50:06</t>
  </si>
  <si>
    <t>20220921 11:50:11</t>
  </si>
  <si>
    <t>11:50:11</t>
  </si>
  <si>
    <t>20220921 11:50:16</t>
  </si>
  <si>
    <t>11:50:16</t>
  </si>
  <si>
    <t>20220921 11:50:21</t>
  </si>
  <si>
    <t>11:50:21</t>
  </si>
  <si>
    <t>20220921 11:50:26</t>
  </si>
  <si>
    <t>11:50:26</t>
  </si>
  <si>
    <t>20220921 11:50:31</t>
  </si>
  <si>
    <t>11:50:31</t>
  </si>
  <si>
    <t>20220921 11:50:36</t>
  </si>
  <si>
    <t>11:50:36</t>
  </si>
  <si>
    <t>20220921 11:50:41</t>
  </si>
  <si>
    <t>11:50:41</t>
  </si>
  <si>
    <t>20220921 11:50:46</t>
  </si>
  <si>
    <t>11:50:46</t>
  </si>
  <si>
    <t>20220921 11:50:51</t>
  </si>
  <si>
    <t>11:50:51</t>
  </si>
  <si>
    <t>20220921 11:50:56</t>
  </si>
  <si>
    <t>11:50:56</t>
  </si>
  <si>
    <t>20220921 11:51:01</t>
  </si>
  <si>
    <t>11:51:01</t>
  </si>
  <si>
    <t>20220921 11:51:05</t>
  </si>
  <si>
    <t>11:51:05</t>
  </si>
  <si>
    <t>20220921 11:51:11</t>
  </si>
  <si>
    <t>11:51:11</t>
  </si>
  <si>
    <t>20220921 11:51:16</t>
  </si>
  <si>
    <t>11:51:16</t>
  </si>
  <si>
    <t>20220921 11:51:21</t>
  </si>
  <si>
    <t>11:51:21</t>
  </si>
  <si>
    <t>20220921 11:51:26</t>
  </si>
  <si>
    <t>11:51:26</t>
  </si>
  <si>
    <t>20220921 11:51:31</t>
  </si>
  <si>
    <t>11:51:31</t>
  </si>
  <si>
    <t>20220921 11:51:36</t>
  </si>
  <si>
    <t>11:51:36</t>
  </si>
  <si>
    <t>20220921 11:51:41</t>
  </si>
  <si>
    <t>11:51:41</t>
  </si>
  <si>
    <t>20220921 11:51:46</t>
  </si>
  <si>
    <t>11:51:46</t>
  </si>
  <si>
    <t>20220921 11:51:51</t>
  </si>
  <si>
    <t>11:51:51</t>
  </si>
  <si>
    <t>20220921 11:51:56</t>
  </si>
  <si>
    <t>11:51:56</t>
  </si>
  <si>
    <t>20220921 11:52:01</t>
  </si>
  <si>
    <t>11:52:01</t>
  </si>
  <si>
    <t>20220921 11:52:06</t>
  </si>
  <si>
    <t>11:52:06</t>
  </si>
  <si>
    <t>20220921 11:52:11</t>
  </si>
  <si>
    <t>11:52:11</t>
  </si>
  <si>
    <t>20220921 11:52:16</t>
  </si>
  <si>
    <t>11:52:16</t>
  </si>
  <si>
    <t>20220921 11:52:21</t>
  </si>
  <si>
    <t>11:52:21</t>
  </si>
  <si>
    <t>20220921 11:52:26</t>
  </si>
  <si>
    <t>11:52:26</t>
  </si>
  <si>
    <t>20220921 11:52:31</t>
  </si>
  <si>
    <t>11:52:31</t>
  </si>
  <si>
    <t>20220921 11:52:36</t>
  </si>
  <si>
    <t>11:52:36</t>
  </si>
  <si>
    <t>20220921 11:52:41</t>
  </si>
  <si>
    <t>11:52:41</t>
  </si>
  <si>
    <t>20220921 11:52:46</t>
  </si>
  <si>
    <t>11:52:46</t>
  </si>
  <si>
    <t>20220921 11:52:50</t>
  </si>
  <si>
    <t>11:52:50</t>
  </si>
  <si>
    <t>20220921 11:52:56</t>
  </si>
  <si>
    <t>11:52:56</t>
  </si>
  <si>
    <t>20220921 11:53:01</t>
  </si>
  <si>
    <t>11:53:01</t>
  </si>
  <si>
    <t>20220921 11:53:06</t>
  </si>
  <si>
    <t>11:53:06</t>
  </si>
  <si>
    <t>20220921 11:53:11</t>
  </si>
  <si>
    <t>11:53:11</t>
  </si>
  <si>
    <t>20220921 11:53:16</t>
  </si>
  <si>
    <t>11:53:16</t>
  </si>
  <si>
    <t>20220921 11:53:21</t>
  </si>
  <si>
    <t>11:53:21</t>
  </si>
  <si>
    <t>20220921 11:53:26</t>
  </si>
  <si>
    <t>11:53:26</t>
  </si>
  <si>
    <t>20220921 11:53:31</t>
  </si>
  <si>
    <t>11:53:31</t>
  </si>
  <si>
    <t>20220921 11:53:36</t>
  </si>
  <si>
    <t>11:53:36</t>
  </si>
  <si>
    <t>20220921 11:53:41</t>
  </si>
  <si>
    <t>11:53:41</t>
  </si>
  <si>
    <t>20220921 11:53:46</t>
  </si>
  <si>
    <t>11:53:46</t>
  </si>
  <si>
    <t>20220921 11:53:51</t>
  </si>
  <si>
    <t>11:53:51</t>
  </si>
  <si>
    <t>20220921 11:53:56</t>
  </si>
  <si>
    <t>11:53:56</t>
  </si>
  <si>
    <t>20220921 11:54:01</t>
  </si>
  <si>
    <t>11:54:01</t>
  </si>
  <si>
    <t>20220921 11:54:06</t>
  </si>
  <si>
    <t>11:54:06</t>
  </si>
  <si>
    <t>20220921 11:54:11</t>
  </si>
  <si>
    <t>11:54:11</t>
  </si>
  <si>
    <t>20220921 11:54:16</t>
  </si>
  <si>
    <t>11:54:16</t>
  </si>
  <si>
    <t>20220921 11:54:21</t>
  </si>
  <si>
    <t>11:54:21</t>
  </si>
  <si>
    <t>20220921 11:54:25</t>
  </si>
  <si>
    <t>11:54:25</t>
  </si>
  <si>
    <t>20220921 11:54:31</t>
  </si>
  <si>
    <t>11:54:31</t>
  </si>
  <si>
    <t>20220921 12:04:33</t>
  </si>
  <si>
    <t>12:04:33</t>
  </si>
  <si>
    <t>a_n_70_120</t>
  </si>
  <si>
    <t>20220921 12:04:38</t>
  </si>
  <si>
    <t>12:04:38</t>
  </si>
  <si>
    <t>20220921 12:04:43</t>
  </si>
  <si>
    <t>12:04:43</t>
  </si>
  <si>
    <t>20220921 12:04:48</t>
  </si>
  <si>
    <t>12:04:48</t>
  </si>
  <si>
    <t>20220921 12:04:53</t>
  </si>
  <si>
    <t>12:04:53</t>
  </si>
  <si>
    <t>20220921 12:04:58</t>
  </si>
  <si>
    <t>12:04:58</t>
  </si>
  <si>
    <t>20220921 12:05:03</t>
  </si>
  <si>
    <t>12:05:03</t>
  </si>
  <si>
    <t>20220921 12:05:08</t>
  </si>
  <si>
    <t>12:05:08</t>
  </si>
  <si>
    <t>20220921 12:05:13</t>
  </si>
  <si>
    <t>12:05:13</t>
  </si>
  <si>
    <t>20220921 12:05:18</t>
  </si>
  <si>
    <t>12:05:18</t>
  </si>
  <si>
    <t>20220921 12:05:23</t>
  </si>
  <si>
    <t>12:05:23</t>
  </si>
  <si>
    <t>20220921 12:05:28</t>
  </si>
  <si>
    <t>12:05:28</t>
  </si>
  <si>
    <t>20220921 12:05:33</t>
  </si>
  <si>
    <t>12:05:33</t>
  </si>
  <si>
    <t>20220921 12:05:38</t>
  </si>
  <si>
    <t>12:05:38</t>
  </si>
  <si>
    <t>20220921 12:05:43</t>
  </si>
  <si>
    <t>12:05:43</t>
  </si>
  <si>
    <t>20220921 12:05:47</t>
  </si>
  <si>
    <t>12:05:47</t>
  </si>
  <si>
    <t>20220921 12:05:53</t>
  </si>
  <si>
    <t>12:05:53</t>
  </si>
  <si>
    <t>20220921 12:05:58</t>
  </si>
  <si>
    <t>12:05:58</t>
  </si>
  <si>
    <t>20220921 12:06:03</t>
  </si>
  <si>
    <t>12:06:03</t>
  </si>
  <si>
    <t>20220921 12:06:08</t>
  </si>
  <si>
    <t>12:06:08</t>
  </si>
  <si>
    <t>20220921 12:06:13</t>
  </si>
  <si>
    <t>12:06:13</t>
  </si>
  <si>
    <t>20220921 12:06:18</t>
  </si>
  <si>
    <t>12:06:18</t>
  </si>
  <si>
    <t>20220921 12:06:23</t>
  </si>
  <si>
    <t>12:06:23</t>
  </si>
  <si>
    <t>20220921 12:06:28</t>
  </si>
  <si>
    <t>12:06:28</t>
  </si>
  <si>
    <t>20220921 12:08:05</t>
  </si>
  <si>
    <t>12:08:05</t>
  </si>
  <si>
    <t>20220921 12:08:10</t>
  </si>
  <si>
    <t>12:08:10</t>
  </si>
  <si>
    <t>20220921 12:08:15</t>
  </si>
  <si>
    <t>12:08:15</t>
  </si>
  <si>
    <t>20220921 12:08:20</t>
  </si>
  <si>
    <t>12:08:20</t>
  </si>
  <si>
    <t>20220921 12:08:25</t>
  </si>
  <si>
    <t>12:08:25</t>
  </si>
  <si>
    <t>20220921 12:08:30</t>
  </si>
  <si>
    <t>12:08:30</t>
  </si>
  <si>
    <t>20220921 12:08:35</t>
  </si>
  <si>
    <t>12:08:35</t>
  </si>
  <si>
    <t>20220921 12:08:40</t>
  </si>
  <si>
    <t>12:08:40</t>
  </si>
  <si>
    <t>20220921 12:08:45</t>
  </si>
  <si>
    <t>12:08:45</t>
  </si>
  <si>
    <t>20220921 12:08:50</t>
  </si>
  <si>
    <t>12:08:50</t>
  </si>
  <si>
    <t>20220921 12:08:55</t>
  </si>
  <si>
    <t>12:08:55</t>
  </si>
  <si>
    <t>20220921 12:09:00</t>
  </si>
  <si>
    <t>12:09:00</t>
  </si>
  <si>
    <t>20220921 12:09:05</t>
  </si>
  <si>
    <t>12:09:05</t>
  </si>
  <si>
    <t>20220921 12:09:10</t>
  </si>
  <si>
    <t>12:09:10</t>
  </si>
  <si>
    <t>20220921 12:09:15</t>
  </si>
  <si>
    <t>12:09:15</t>
  </si>
  <si>
    <t>20220921 12:09:19</t>
  </si>
  <si>
    <t>12:09:19</t>
  </si>
  <si>
    <t>20220921 12:09:25</t>
  </si>
  <si>
    <t>12:09:25</t>
  </si>
  <si>
    <t>20220921 12:09:29</t>
  </si>
  <si>
    <t>12:09:29</t>
  </si>
  <si>
    <t>20220921 12:09:35</t>
  </si>
  <si>
    <t>12:09:35</t>
  </si>
  <si>
    <t>20220921 12:09:40</t>
  </si>
  <si>
    <t>12:09:40</t>
  </si>
  <si>
    <t>20220921 12:09:45</t>
  </si>
  <si>
    <t>12:09:45</t>
  </si>
  <si>
    <t>20220921 12:09:50</t>
  </si>
  <si>
    <t>12:09:50</t>
  </si>
  <si>
    <t>20220921 12:09:55</t>
  </si>
  <si>
    <t>12:09:55</t>
  </si>
  <si>
    <t>20220921 12:10:00</t>
  </si>
  <si>
    <t>12:10:00</t>
  </si>
  <si>
    <t>20220921 12:10:05</t>
  </si>
  <si>
    <t>12:10:05</t>
  </si>
  <si>
    <t>20220921 12:10:10</t>
  </si>
  <si>
    <t>12:10:10</t>
  </si>
  <si>
    <t>20220921 12:10:15</t>
  </si>
  <si>
    <t>12:10:15</t>
  </si>
  <si>
    <t>20220921 12:10:20</t>
  </si>
  <si>
    <t>12:10:20</t>
  </si>
  <si>
    <t>20220921 12:10:25</t>
  </si>
  <si>
    <t>12:10:25</t>
  </si>
  <si>
    <t>20220921 12:10:30</t>
  </si>
  <si>
    <t>12:10:30</t>
  </si>
  <si>
    <t>20220921 12:10:35</t>
  </si>
  <si>
    <t>12:10:35</t>
  </si>
  <si>
    <t>20220921 12:10:40</t>
  </si>
  <si>
    <t>12:10:40</t>
  </si>
  <si>
    <t>20220921 12:10:45</t>
  </si>
  <si>
    <t>12:10:45</t>
  </si>
  <si>
    <t>20220921 12:10:50</t>
  </si>
  <si>
    <t>12:10:50</t>
  </si>
  <si>
    <t>20220921 12:10:54</t>
  </si>
  <si>
    <t>12:10:54</t>
  </si>
  <si>
    <t>20220921 12:11:00</t>
  </si>
  <si>
    <t>12:11:00</t>
  </si>
  <si>
    <t>20220921 12:11:04</t>
  </si>
  <si>
    <t>12:11:04</t>
  </si>
  <si>
    <t>20220921 12:11:10</t>
  </si>
  <si>
    <t>12:11:10</t>
  </si>
  <si>
    <t>20220921 12:11:15</t>
  </si>
  <si>
    <t>12:11:15</t>
  </si>
  <si>
    <t>20220921 12:11:20</t>
  </si>
  <si>
    <t>12:11:20</t>
  </si>
  <si>
    <t>20220921 12:11:25</t>
  </si>
  <si>
    <t>12:11:25</t>
  </si>
  <si>
    <t>20220921 12:11:30</t>
  </si>
  <si>
    <t>12:11:30</t>
  </si>
  <si>
    <t>20220921 12:11:35</t>
  </si>
  <si>
    <t>12:11:35</t>
  </si>
  <si>
    <t>20220921 12:11:40</t>
  </si>
  <si>
    <t>12:11:40</t>
  </si>
  <si>
    <t>20220921 12:11:45</t>
  </si>
  <si>
    <t>12:11:45</t>
  </si>
  <si>
    <t>20220921 12:11:50</t>
  </si>
  <si>
    <t>12:11:50</t>
  </si>
  <si>
    <t>20220921 12:11:55</t>
  </si>
  <si>
    <t>12:11:55</t>
  </si>
  <si>
    <t>20220921 12:12:00</t>
  </si>
  <si>
    <t>12:12:00</t>
  </si>
  <si>
    <t>20220921 12:12:05</t>
  </si>
  <si>
    <t>12:12:05</t>
  </si>
  <si>
    <t>20220921 12:12:10</t>
  </si>
  <si>
    <t>12:12:10</t>
  </si>
  <si>
    <t>20220921 12:12:15</t>
  </si>
  <si>
    <t>12:12:15</t>
  </si>
  <si>
    <t>20220921 12:12:20</t>
  </si>
  <si>
    <t>12:12:20</t>
  </si>
  <si>
    <t>20220921 12:12:25</t>
  </si>
  <si>
    <t>12:12:25</t>
  </si>
  <si>
    <t>20220921 12:12:30</t>
  </si>
  <si>
    <t>12:12:30</t>
  </si>
  <si>
    <t>20220921 12:12:35</t>
  </si>
  <si>
    <t>12:12:35</t>
  </si>
  <si>
    <t>20220921 12:12:39</t>
  </si>
  <si>
    <t>12:12:39</t>
  </si>
  <si>
    <t>20220921 12:12:45</t>
  </si>
  <si>
    <t>12:12:45</t>
  </si>
  <si>
    <t>20220921 12:12:49</t>
  </si>
  <si>
    <t>12:12:49</t>
  </si>
  <si>
    <t>20220921 12:12:55</t>
  </si>
  <si>
    <t>12:12:55</t>
  </si>
  <si>
    <t>20220921 12:12:59</t>
  </si>
  <si>
    <t>12:12:59</t>
  </si>
  <si>
    <t>20220921 12:13:05</t>
  </si>
  <si>
    <t>12:13:05</t>
  </si>
  <si>
    <t>20220921 12:13:10</t>
  </si>
  <si>
    <t>12:13:10</t>
  </si>
  <si>
    <t>20220921 12:13:15</t>
  </si>
  <si>
    <t>12:13:15</t>
  </si>
  <si>
    <t>20220921 12:13:20</t>
  </si>
  <si>
    <t>12:13:20</t>
  </si>
  <si>
    <t>20220921 12:13:25</t>
  </si>
  <si>
    <t>12:13:25</t>
  </si>
  <si>
    <t>20220921 12:13:30</t>
  </si>
  <si>
    <t>12:13:30</t>
  </si>
  <si>
    <t>20220921 12:13:35</t>
  </si>
  <si>
    <t>12:13:35</t>
  </si>
  <si>
    <t>20220921 12:13:40</t>
  </si>
  <si>
    <t>12:13:40</t>
  </si>
  <si>
    <t>20220921 12:13:45</t>
  </si>
  <si>
    <t>12:13:45</t>
  </si>
  <si>
    <t>20220921 12:13:50</t>
  </si>
  <si>
    <t>12:13:50</t>
  </si>
  <si>
    <t>20220921 12:13:55</t>
  </si>
  <si>
    <t>12:13:55</t>
  </si>
  <si>
    <t>20220921 12:14:00</t>
  </si>
  <si>
    <t>12:14:00</t>
  </si>
  <si>
    <t>20220921 12:21:02</t>
  </si>
  <si>
    <t>12:21:02</t>
  </si>
  <si>
    <t>a_y_350_104</t>
  </si>
  <si>
    <t>20220921 12:21:07</t>
  </si>
  <si>
    <t>12:21:07</t>
  </si>
  <si>
    <t>20220921 12:21:12</t>
  </si>
  <si>
    <t>12:21:12</t>
  </si>
  <si>
    <t>20220921 12:21:17</t>
  </si>
  <si>
    <t>12:21:17</t>
  </si>
  <si>
    <t>20220921 12:21:22</t>
  </si>
  <si>
    <t>12:21:22</t>
  </si>
  <si>
    <t>20220921 12:21:27</t>
  </si>
  <si>
    <t>12:21:27</t>
  </si>
  <si>
    <t>20220921 12:21:32</t>
  </si>
  <si>
    <t>12:21:32</t>
  </si>
  <si>
    <t>20220921 12:21:37</t>
  </si>
  <si>
    <t>12:21:37</t>
  </si>
  <si>
    <t>20220921 12:21:42</t>
  </si>
  <si>
    <t>12:21:42</t>
  </si>
  <si>
    <t>20220921 12:21:47</t>
  </si>
  <si>
    <t>12:21:47</t>
  </si>
  <si>
    <t>20220921 12:21:52</t>
  </si>
  <si>
    <t>12:21:52</t>
  </si>
  <si>
    <t>20220921 12:21:57</t>
  </si>
  <si>
    <t>12:21:57</t>
  </si>
  <si>
    <t>20220921 12:22:02</t>
  </si>
  <si>
    <t>12:22:02</t>
  </si>
  <si>
    <t>20220921 12:22:07</t>
  </si>
  <si>
    <t>12:22:07</t>
  </si>
  <si>
    <t>20220921 12:22:12</t>
  </si>
  <si>
    <t>12:22:12</t>
  </si>
  <si>
    <t>20220921 12:22:16</t>
  </si>
  <si>
    <t>12:22:16</t>
  </si>
  <si>
    <t>20220921 12:22:22</t>
  </si>
  <si>
    <t>12:22:22</t>
  </si>
  <si>
    <t>20220921 12:22:27</t>
  </si>
  <si>
    <t>12:22:27</t>
  </si>
  <si>
    <t>20220921 12:22:32</t>
  </si>
  <si>
    <t>12:22:32</t>
  </si>
  <si>
    <t>20220921 12:22:37</t>
  </si>
  <si>
    <t>12:22:37</t>
  </si>
  <si>
    <t>20220921 12:22:42</t>
  </si>
  <si>
    <t>12:22:42</t>
  </si>
  <si>
    <t>20220921 12:22:47</t>
  </si>
  <si>
    <t>12:22:47</t>
  </si>
  <si>
    <t>20220921 12:22:52</t>
  </si>
  <si>
    <t>12:22:52</t>
  </si>
  <si>
    <t>20220921 12:22:57</t>
  </si>
  <si>
    <t>12:22:57</t>
  </si>
  <si>
    <t>20220921 12:24:34</t>
  </si>
  <si>
    <t>12:24:34</t>
  </si>
  <si>
    <t>20220921 12:24:39</t>
  </si>
  <si>
    <t>12:24:39</t>
  </si>
  <si>
    <t>20220921 12:24:44</t>
  </si>
  <si>
    <t>12:24:44</t>
  </si>
  <si>
    <t>20220921 12:24:49</t>
  </si>
  <si>
    <t>12:24:49</t>
  </si>
  <si>
    <t>20220921 12:24:54</t>
  </si>
  <si>
    <t>12:24:54</t>
  </si>
  <si>
    <t>20220921 12:24:59</t>
  </si>
  <si>
    <t>12:24:59</t>
  </si>
  <si>
    <t>20220921 12:25:04</t>
  </si>
  <si>
    <t>12:25:04</t>
  </si>
  <si>
    <t>20220921 12:25:09</t>
  </si>
  <si>
    <t>12:25:09</t>
  </si>
  <si>
    <t>20220921 12:25:14</t>
  </si>
  <si>
    <t>12:25:14</t>
  </si>
  <si>
    <t>20220921 12:25:19</t>
  </si>
  <si>
    <t>12:25:19</t>
  </si>
  <si>
    <t>20220921 12:25:24</t>
  </si>
  <si>
    <t>12:25:24</t>
  </si>
  <si>
    <t>20220921 12:25:29</t>
  </si>
  <si>
    <t>12:25:29</t>
  </si>
  <si>
    <t>20220921 12:25:34</t>
  </si>
  <si>
    <t>12:25:34</t>
  </si>
  <si>
    <t>20220921 12:25:39</t>
  </si>
  <si>
    <t>12:25:39</t>
  </si>
  <si>
    <t>20220921 12:25:44</t>
  </si>
  <si>
    <t>12:25:44</t>
  </si>
  <si>
    <t>20220921 12:25:48</t>
  </si>
  <si>
    <t>12:25:48</t>
  </si>
  <si>
    <t>20220921 12:25:54</t>
  </si>
  <si>
    <t>12:25:54</t>
  </si>
  <si>
    <t>20220921 12:25:59</t>
  </si>
  <si>
    <t>12:25:59</t>
  </si>
  <si>
    <t>20220921 12:26:04</t>
  </si>
  <si>
    <t>12:26:04</t>
  </si>
  <si>
    <t>20220921 12:26:09</t>
  </si>
  <si>
    <t>12:26:09</t>
  </si>
  <si>
    <t>20220921 12:26:14</t>
  </si>
  <si>
    <t>12:26:14</t>
  </si>
  <si>
    <t>20220921 12:26:19</t>
  </si>
  <si>
    <t>12:26:19</t>
  </si>
  <si>
    <t>20220921 12:26:24</t>
  </si>
  <si>
    <t>12:26:24</t>
  </si>
  <si>
    <t>20220921 12:26:29</t>
  </si>
  <si>
    <t>12:26:29</t>
  </si>
  <si>
    <t>20220921 12:26:34</t>
  </si>
  <si>
    <t>12:26:34</t>
  </si>
  <si>
    <t>20220921 12:26:39</t>
  </si>
  <si>
    <t>12:26:39</t>
  </si>
  <si>
    <t>20220921 12:26:44</t>
  </si>
  <si>
    <t>12:26:44</t>
  </si>
  <si>
    <t>20220921 12:26:49</t>
  </si>
  <si>
    <t>12:26:49</t>
  </si>
  <si>
    <t>20220921 12:26:54</t>
  </si>
  <si>
    <t>12:26:54</t>
  </si>
  <si>
    <t>20220921 12:26:59</t>
  </si>
  <si>
    <t>12:26:59</t>
  </si>
  <si>
    <t>20220921 12:27:04</t>
  </si>
  <si>
    <t>12:27:04</t>
  </si>
  <si>
    <t>20220921 12:27:09</t>
  </si>
  <si>
    <t>12:27:09</t>
  </si>
  <si>
    <t>20220921 12:27:13</t>
  </si>
  <si>
    <t>12:27:13</t>
  </si>
  <si>
    <t>20220921 12:27:19</t>
  </si>
  <si>
    <t>12:27:19</t>
  </si>
  <si>
    <t>20220921 12:27:23</t>
  </si>
  <si>
    <t>12:27:23</t>
  </si>
  <si>
    <t>20220921 12:27:29</t>
  </si>
  <si>
    <t>12:27:29</t>
  </si>
  <si>
    <t>20220921 12:27:34</t>
  </si>
  <si>
    <t>12:27:34</t>
  </si>
  <si>
    <t>20220921 12:27:39</t>
  </si>
  <si>
    <t>12:27:39</t>
  </si>
  <si>
    <t>20220921 12:27:44</t>
  </si>
  <si>
    <t>12:27:44</t>
  </si>
  <si>
    <t>20220921 12:27:49</t>
  </si>
  <si>
    <t>12:27:49</t>
  </si>
  <si>
    <t>20220921 12:27:54</t>
  </si>
  <si>
    <t>12:27:54</t>
  </si>
  <si>
    <t>20220921 12:27:59</t>
  </si>
  <si>
    <t>12:27:59</t>
  </si>
  <si>
    <t>20220921 12:28:04</t>
  </si>
  <si>
    <t>12:28:04</t>
  </si>
  <si>
    <t>20220921 12:28:09</t>
  </si>
  <si>
    <t>12:28:09</t>
  </si>
  <si>
    <t>20220921 12:28:14</t>
  </si>
  <si>
    <t>12:28:14</t>
  </si>
  <si>
    <t>20220921 12:28:19</t>
  </si>
  <si>
    <t>12:28:19</t>
  </si>
  <si>
    <t>20220921 12:28:24</t>
  </si>
  <si>
    <t>12:28:24</t>
  </si>
  <si>
    <t>20220921 12:28:29</t>
  </si>
  <si>
    <t>12:28:29</t>
  </si>
  <si>
    <t>20220921 12:28:34</t>
  </si>
  <si>
    <t>12:28:34</t>
  </si>
  <si>
    <t>20220921 12:28:39</t>
  </si>
  <si>
    <t>12:28:39</t>
  </si>
  <si>
    <t>20220921 12:28:44</t>
  </si>
  <si>
    <t>12:28:44</t>
  </si>
  <si>
    <t>20220921 12:28:49</t>
  </si>
  <si>
    <t>12:28:49</t>
  </si>
  <si>
    <t>20220921 12:28:54</t>
  </si>
  <si>
    <t>12:28:54</t>
  </si>
  <si>
    <t>20220921 12:28:58</t>
  </si>
  <si>
    <t>12:28:58</t>
  </si>
  <si>
    <t>20220921 12:29:04</t>
  </si>
  <si>
    <t>12:29:04</t>
  </si>
  <si>
    <t>20220921 12:29:08</t>
  </si>
  <si>
    <t>12:29:08</t>
  </si>
  <si>
    <t>20220921 12:29:14</t>
  </si>
  <si>
    <t>12:29:14</t>
  </si>
  <si>
    <t>20220921 12:29:18</t>
  </si>
  <si>
    <t>12:29:18</t>
  </si>
  <si>
    <t>20220921 12:29:24</t>
  </si>
  <si>
    <t>12:29:24</t>
  </si>
  <si>
    <t>20220921 12:29:29</t>
  </si>
  <si>
    <t>12:29:29</t>
  </si>
  <si>
    <t>20220921 12:29:34</t>
  </si>
  <si>
    <t>12:29:34</t>
  </si>
  <si>
    <t>20220921 12:29:39</t>
  </si>
  <si>
    <t>12:29:39</t>
  </si>
  <si>
    <t>20220921 12:29:44</t>
  </si>
  <si>
    <t>12:29:44</t>
  </si>
  <si>
    <t>20220921 12:29:49</t>
  </si>
  <si>
    <t>12:29:49</t>
  </si>
  <si>
    <t>20220921 12:29:54</t>
  </si>
  <si>
    <t>12:29:54</t>
  </si>
  <si>
    <t>20220921 12:29:59</t>
  </si>
  <si>
    <t>12:29:59</t>
  </si>
  <si>
    <t>20220921 12:30:04</t>
  </si>
  <si>
    <t>12:30:04</t>
  </si>
  <si>
    <t>20220921 12:30:09</t>
  </si>
  <si>
    <t>12:30:09</t>
  </si>
  <si>
    <t>20220921 12:30:14</t>
  </si>
  <si>
    <t>12:30:14</t>
  </si>
  <si>
    <t>20220921 12:30:19</t>
  </si>
  <si>
    <t>12:30:19</t>
  </si>
  <si>
    <t>20220921 12:30:24</t>
  </si>
  <si>
    <t>12:30:24</t>
  </si>
  <si>
    <t>20220921 12:30:29</t>
  </si>
  <si>
    <t>12:30:29</t>
  </si>
  <si>
    <t>20220921 12:44:51</t>
  </si>
  <si>
    <t>12:44:51</t>
  </si>
  <si>
    <t>a_n_350_140</t>
  </si>
  <si>
    <t>20220921 12:44:56</t>
  </si>
  <si>
    <t>12:44:56</t>
  </si>
  <si>
    <t>20220921 12:45:01</t>
  </si>
  <si>
    <t>12:45:01</t>
  </si>
  <si>
    <t>20220921 12:45:06</t>
  </si>
  <si>
    <t>12:45:06</t>
  </si>
  <si>
    <t>20220921 12:45:11</t>
  </si>
  <si>
    <t>12:45:11</t>
  </si>
  <si>
    <t>20220921 12:45:16</t>
  </si>
  <si>
    <t>12:45:16</t>
  </si>
  <si>
    <t>20220921 12:45:21</t>
  </si>
  <si>
    <t>12:45:21</t>
  </si>
  <si>
    <t>20220921 12:45:26</t>
  </si>
  <si>
    <t>12:45:26</t>
  </si>
  <si>
    <t>20220921 12:45:31</t>
  </si>
  <si>
    <t>12:45:31</t>
  </si>
  <si>
    <t>20220921 12:45:35</t>
  </si>
  <si>
    <t>12:45:35</t>
  </si>
  <si>
    <t>20220921 12:45:41</t>
  </si>
  <si>
    <t>12:45:41</t>
  </si>
  <si>
    <t>20220921 12:45:46</t>
  </si>
  <si>
    <t>12:45:46</t>
  </si>
  <si>
    <t>20220921 12:45:51</t>
  </si>
  <si>
    <t>12:45:51</t>
  </si>
  <si>
    <t>20220921 12:45:56</t>
  </si>
  <si>
    <t>12:45:56</t>
  </si>
  <si>
    <t>20220921 12:46:01</t>
  </si>
  <si>
    <t>12:46:01</t>
  </si>
  <si>
    <t>20220921 12:46:05</t>
  </si>
  <si>
    <t>12:46:05</t>
  </si>
  <si>
    <t>20220921 12:46:11</t>
  </si>
  <si>
    <t>12:46:11</t>
  </si>
  <si>
    <t>20220921 12:46:16</t>
  </si>
  <si>
    <t>12:46:16</t>
  </si>
  <si>
    <t>20220921 12:46:21</t>
  </si>
  <si>
    <t>12:46:21</t>
  </si>
  <si>
    <t>20220921 12:46:26</t>
  </si>
  <si>
    <t>12:46:26</t>
  </si>
  <si>
    <t>20220921 12:46:31</t>
  </si>
  <si>
    <t>12:46:31</t>
  </si>
  <si>
    <t>20220921 12:46:36</t>
  </si>
  <si>
    <t>12:46:36</t>
  </si>
  <si>
    <t>20220921 12:46:41</t>
  </si>
  <si>
    <t>12:46:41</t>
  </si>
  <si>
    <t>20220921 12:46:46</t>
  </si>
  <si>
    <t>12:46:46</t>
  </si>
  <si>
    <t>20220921 12:48:23</t>
  </si>
  <si>
    <t>12:48:23</t>
  </si>
  <si>
    <t>20220921 12:48:28</t>
  </si>
  <si>
    <t>12:48:28</t>
  </si>
  <si>
    <t>20220921 12:48:33</t>
  </si>
  <si>
    <t>12:48:33</t>
  </si>
  <si>
    <t>20220921 12:48:38</t>
  </si>
  <si>
    <t>12:48:38</t>
  </si>
  <si>
    <t>20220921 12:48:43</t>
  </si>
  <si>
    <t>12:48:43</t>
  </si>
  <si>
    <t>20220921 12:48:48</t>
  </si>
  <si>
    <t>12:48:48</t>
  </si>
  <si>
    <t>20220921 12:48:53</t>
  </si>
  <si>
    <t>12:48:53</t>
  </si>
  <si>
    <t>20220921 12:48:58</t>
  </si>
  <si>
    <t>12:48:58</t>
  </si>
  <si>
    <t>20220921 12:49:03</t>
  </si>
  <si>
    <t>12:49:03</t>
  </si>
  <si>
    <t>20220921 12:49:08</t>
  </si>
  <si>
    <t>12:49:08</t>
  </si>
  <si>
    <t>20220921 12:49:13</t>
  </si>
  <si>
    <t>12:49:13</t>
  </si>
  <si>
    <t>20220921 12:49:18</t>
  </si>
  <si>
    <t>12:49:18</t>
  </si>
  <si>
    <t>20220921 12:49:23</t>
  </si>
  <si>
    <t>12:49:23</t>
  </si>
  <si>
    <t>20220921 12:49:28</t>
  </si>
  <si>
    <t>12:49:28</t>
  </si>
  <si>
    <t>20220921 12:49:33</t>
  </si>
  <si>
    <t>12:49:33</t>
  </si>
  <si>
    <t>20220921 12:49:37</t>
  </si>
  <si>
    <t>12:49:37</t>
  </si>
  <si>
    <t>20220921 12:49:43</t>
  </si>
  <si>
    <t>12:49:43</t>
  </si>
  <si>
    <t>20220921 12:49:48</t>
  </si>
  <si>
    <t>12:49:48</t>
  </si>
  <si>
    <t>20220921 12:49:53</t>
  </si>
  <si>
    <t>12:49:53</t>
  </si>
  <si>
    <t>20220921 12:49:58</t>
  </si>
  <si>
    <t>12:49:58</t>
  </si>
  <si>
    <t>20220921 12:50:03</t>
  </si>
  <si>
    <t>12:50:03</t>
  </si>
  <si>
    <t>20220921 12:50:08</t>
  </si>
  <si>
    <t>12:50:08</t>
  </si>
  <si>
    <t>20220921 12:50:13</t>
  </si>
  <si>
    <t>12:50:13</t>
  </si>
  <si>
    <t>20220921 12:50:18</t>
  </si>
  <si>
    <t>12:50:18</t>
  </si>
  <si>
    <t>20220921 12:50:23</t>
  </si>
  <si>
    <t>12:50:23</t>
  </si>
  <si>
    <t>20220921 12:50:28</t>
  </si>
  <si>
    <t>12:50:28</t>
  </si>
  <si>
    <t>20220921 12:50:33</t>
  </si>
  <si>
    <t>12:50:33</t>
  </si>
  <si>
    <t>20220921 12:50:38</t>
  </si>
  <si>
    <t>12:50:38</t>
  </si>
  <si>
    <t>20220921 12:50:43</t>
  </si>
  <si>
    <t>12:50:43</t>
  </si>
  <si>
    <t>20220921 12:50:48</t>
  </si>
  <si>
    <t>12:50:48</t>
  </si>
  <si>
    <t>20220921 12:50:53</t>
  </si>
  <si>
    <t>12:50:53</t>
  </si>
  <si>
    <t>20220921 12:50:58</t>
  </si>
  <si>
    <t>12:50:58</t>
  </si>
  <si>
    <t>20220921 12:51:03</t>
  </si>
  <si>
    <t>12:51:03</t>
  </si>
  <si>
    <t>20220921 12:51:08</t>
  </si>
  <si>
    <t>12:51:08</t>
  </si>
  <si>
    <t>20220921 12:51:13</t>
  </si>
  <si>
    <t>12:51:13</t>
  </si>
  <si>
    <t>20220921 12:51:18</t>
  </si>
  <si>
    <t>12:51:18</t>
  </si>
  <si>
    <t>20220921 12:51:22</t>
  </si>
  <si>
    <t>12:51:22</t>
  </si>
  <si>
    <t>20220921 12:51:28</t>
  </si>
  <si>
    <t>12:51:28</t>
  </si>
  <si>
    <t>20220921 12:51:33</t>
  </si>
  <si>
    <t>12:51:33</t>
  </si>
  <si>
    <t>20220921 12:51:38</t>
  </si>
  <si>
    <t>12:51:38</t>
  </si>
  <si>
    <t>20220921 12:51:43</t>
  </si>
  <si>
    <t>12:51:43</t>
  </si>
  <si>
    <t>20220921 12:51:48</t>
  </si>
  <si>
    <t>12:51:48</t>
  </si>
  <si>
    <t>20220921 12:51:53</t>
  </si>
  <si>
    <t>12:51:53</t>
  </si>
  <si>
    <t>20220921 12:51:58</t>
  </si>
  <si>
    <t>12:51:58</t>
  </si>
  <si>
    <t>20220921 12:52:03</t>
  </si>
  <si>
    <t>12:52:03</t>
  </si>
  <si>
    <t>20220921 12:52:08</t>
  </si>
  <si>
    <t>12:52:08</t>
  </si>
  <si>
    <t>20220921 12:52:13</t>
  </si>
  <si>
    <t>12:52:13</t>
  </si>
  <si>
    <t>20220921 12:52:18</t>
  </si>
  <si>
    <t>12:52:18</t>
  </si>
  <si>
    <t>20220921 12:52:23</t>
  </si>
  <si>
    <t>12:52:23</t>
  </si>
  <si>
    <t>20220921 12:52:28</t>
  </si>
  <si>
    <t>12:52:28</t>
  </si>
  <si>
    <t>20220921 12:52:33</t>
  </si>
  <si>
    <t>12:52:33</t>
  </si>
  <si>
    <t>20220921 12:52:38</t>
  </si>
  <si>
    <t>12:52:38</t>
  </si>
  <si>
    <t>20220921 12:52:43</t>
  </si>
  <si>
    <t>12:52:43</t>
  </si>
  <si>
    <t>20220921 12:52:48</t>
  </si>
  <si>
    <t>12:52:48</t>
  </si>
  <si>
    <t>20220921 12:52:53</t>
  </si>
  <si>
    <t>12:52:53</t>
  </si>
  <si>
    <t>20220921 12:52:57</t>
  </si>
  <si>
    <t>12:52:57</t>
  </si>
  <si>
    <t>20220921 12:53:03</t>
  </si>
  <si>
    <t>12:53:03</t>
  </si>
  <si>
    <t>20220921 12:53:07</t>
  </si>
  <si>
    <t>12:53:07</t>
  </si>
  <si>
    <t>20220921 12:53:13</t>
  </si>
  <si>
    <t>12:53:13</t>
  </si>
  <si>
    <t>20220921 12:53:18</t>
  </si>
  <si>
    <t>12:53:18</t>
  </si>
  <si>
    <t>20220921 12:53:23</t>
  </si>
  <si>
    <t>12:53:23</t>
  </si>
  <si>
    <t>20220921 12:53:28</t>
  </si>
  <si>
    <t>12:53:28</t>
  </si>
  <si>
    <t>20220921 12:53:33</t>
  </si>
  <si>
    <t>12:53:33</t>
  </si>
  <si>
    <t>20220921 12:53:38</t>
  </si>
  <si>
    <t>12:53:38</t>
  </si>
  <si>
    <t>20220921 12:53:43</t>
  </si>
  <si>
    <t>12:53:43</t>
  </si>
  <si>
    <t>20220921 12:53:48</t>
  </si>
  <si>
    <t>12:53:48</t>
  </si>
  <si>
    <t>20220921 12:53:53</t>
  </si>
  <si>
    <t>12:53:53</t>
  </si>
  <si>
    <t>20220921 12:53:58</t>
  </si>
  <si>
    <t>12:53:58</t>
  </si>
  <si>
    <t>20220921 12:54:03</t>
  </si>
  <si>
    <t>12:54:03</t>
  </si>
  <si>
    <t>20220921 12:54:08</t>
  </si>
  <si>
    <t>12:54:08</t>
  </si>
  <si>
    <t>20220921 12:54:13</t>
  </si>
  <si>
    <t>12:54:13</t>
  </si>
  <si>
    <t>20220921 12:54:18</t>
  </si>
  <si>
    <t>12:54:18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</si>
</sst>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97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1663772648.1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1663772640.1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425.829863423905</v>
      </c>
      <c r="AK17">
        <v>405.858078787879</v>
      </c>
      <c r="AL17">
        <v>0.00954819136353124</v>
      </c>
      <c r="AM17">
        <v>65.1143932123856</v>
      </c>
      <c r="AN17">
        <f>(AP17 - AO17 + BO17*1E3/(8.314*(BQ17+273.15)) * AR17/BN17 * AQ17) * BN17/(100*BB17) * 1000/(1000 - AP17)</f>
        <v>0</v>
      </c>
      <c r="AO17">
        <v>15.4258646824817</v>
      </c>
      <c r="AP17">
        <v>19.1154696969697</v>
      </c>
      <c r="AQ17">
        <v>0.00528746880265259</v>
      </c>
      <c r="AR17">
        <v>123.056454212484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1663772640.1</v>
      </c>
      <c r="BH17">
        <v>398.090451612903</v>
      </c>
      <c r="BI17">
        <v>419.261548387097</v>
      </c>
      <c r="BJ17">
        <v>19.0697741935484</v>
      </c>
      <c r="BK17">
        <v>15.3713</v>
      </c>
      <c r="BL17">
        <v>391.743870967742</v>
      </c>
      <c r="BM17">
        <v>18.8051193548387</v>
      </c>
      <c r="BN17">
        <v>500.110516129032</v>
      </c>
      <c r="BO17">
        <v>90.5560096774193</v>
      </c>
      <c r="BP17">
        <v>0.0999046225806451</v>
      </c>
      <c r="BQ17">
        <v>24.240864516129</v>
      </c>
      <c r="BR17">
        <v>24.8879193548387</v>
      </c>
      <c r="BS17">
        <v>999.9</v>
      </c>
      <c r="BT17">
        <v>0</v>
      </c>
      <c r="BU17">
        <v>0</v>
      </c>
      <c r="BV17">
        <v>10085.1612903226</v>
      </c>
      <c r="BW17">
        <v>0</v>
      </c>
      <c r="BX17">
        <v>11.4741</v>
      </c>
      <c r="BY17">
        <v>-21.1710548387097</v>
      </c>
      <c r="BZ17">
        <v>405.829483870968</v>
      </c>
      <c r="CA17">
        <v>425.806677419355</v>
      </c>
      <c r="CB17">
        <v>3.69848322580645</v>
      </c>
      <c r="CC17">
        <v>419.261548387097</v>
      </c>
      <c r="CD17">
        <v>15.3713</v>
      </c>
      <c r="CE17">
        <v>1.72688290322581</v>
      </c>
      <c r="CF17">
        <v>1.39196258064516</v>
      </c>
      <c r="CG17">
        <v>15.1401967741935</v>
      </c>
      <c r="CH17">
        <v>11.8302741935484</v>
      </c>
      <c r="CI17">
        <v>1999.98516129032</v>
      </c>
      <c r="CJ17">
        <v>0.979996</v>
      </c>
      <c r="CK17">
        <v>0.0200038</v>
      </c>
      <c r="CL17">
        <v>0</v>
      </c>
      <c r="CM17">
        <v>959.360548387097</v>
      </c>
      <c r="CN17">
        <v>5.00063</v>
      </c>
      <c r="CO17">
        <v>18984.7193548387</v>
      </c>
      <c r="CP17">
        <v>17256.7483870968</v>
      </c>
      <c r="CQ17">
        <v>38.433</v>
      </c>
      <c r="CR17">
        <v>38.5</v>
      </c>
      <c r="CS17">
        <v>37.887</v>
      </c>
      <c r="CT17">
        <v>37.875</v>
      </c>
      <c r="CU17">
        <v>39.187</v>
      </c>
      <c r="CV17">
        <v>1955.07516129032</v>
      </c>
      <c r="CW17">
        <v>39.91</v>
      </c>
      <c r="CX17">
        <v>0</v>
      </c>
      <c r="CY17">
        <v>1663772645.1</v>
      </c>
      <c r="CZ17">
        <v>0</v>
      </c>
      <c r="DA17">
        <v>0</v>
      </c>
      <c r="DB17" t="s">
        <v>356</v>
      </c>
      <c r="DC17">
        <v>1660677648.1</v>
      </c>
      <c r="DD17">
        <v>1660677649.1</v>
      </c>
      <c r="DE17">
        <v>0</v>
      </c>
      <c r="DF17">
        <v>-1.042</v>
      </c>
      <c r="DG17">
        <v>0.003</v>
      </c>
      <c r="DH17">
        <v>5.218</v>
      </c>
      <c r="DI17">
        <v>0.344</v>
      </c>
      <c r="DJ17">
        <v>417</v>
      </c>
      <c r="DK17">
        <v>22</v>
      </c>
      <c r="DL17">
        <v>1.24</v>
      </c>
      <c r="DM17">
        <v>0.53</v>
      </c>
      <c r="DN17">
        <v>-21.1963325</v>
      </c>
      <c r="DO17">
        <v>0.243477298311448</v>
      </c>
      <c r="DP17">
        <v>0.119197815390006</v>
      </c>
      <c r="DQ17">
        <v>0</v>
      </c>
      <c r="DR17">
        <v>3.703026</v>
      </c>
      <c r="DS17">
        <v>-0.177975759849909</v>
      </c>
      <c r="DT17">
        <v>0.0267849904610773</v>
      </c>
      <c r="DU17">
        <v>0</v>
      </c>
      <c r="DV17">
        <v>0</v>
      </c>
      <c r="DW17">
        <v>2</v>
      </c>
      <c r="DX17" t="s">
        <v>357</v>
      </c>
      <c r="DY17">
        <v>2.9748</v>
      </c>
      <c r="DZ17">
        <v>2.75489</v>
      </c>
      <c r="EA17">
        <v>0.0869273</v>
      </c>
      <c r="EB17">
        <v>0.0916805</v>
      </c>
      <c r="EC17">
        <v>0.0882906</v>
      </c>
      <c r="ED17">
        <v>0.0764996</v>
      </c>
      <c r="EE17">
        <v>35618.6</v>
      </c>
      <c r="EF17">
        <v>38625.7</v>
      </c>
      <c r="EG17">
        <v>35350.5</v>
      </c>
      <c r="EH17">
        <v>38566.5</v>
      </c>
      <c r="EI17">
        <v>45695.7</v>
      </c>
      <c r="EJ17">
        <v>51435.4</v>
      </c>
      <c r="EK17">
        <v>55246</v>
      </c>
      <c r="EL17">
        <v>61851.7</v>
      </c>
      <c r="EM17">
        <v>1.9956</v>
      </c>
      <c r="EN17">
        <v>1.8624</v>
      </c>
      <c r="EO17">
        <v>0.111461</v>
      </c>
      <c r="EP17">
        <v>0</v>
      </c>
      <c r="EQ17">
        <v>23.1416</v>
      </c>
      <c r="ER17">
        <v>999.9</v>
      </c>
      <c r="ES17">
        <v>67.043</v>
      </c>
      <c r="ET17">
        <v>25.901</v>
      </c>
      <c r="EU17">
        <v>24.834</v>
      </c>
      <c r="EV17">
        <v>57.7174</v>
      </c>
      <c r="EW17">
        <v>49.9359</v>
      </c>
      <c r="EX17">
        <v>1</v>
      </c>
      <c r="EY17">
        <v>-0.0621545</v>
      </c>
      <c r="EZ17">
        <v>1.61898</v>
      </c>
      <c r="FA17">
        <v>20.1398</v>
      </c>
      <c r="FB17">
        <v>5.19932</v>
      </c>
      <c r="FC17">
        <v>12.0076</v>
      </c>
      <c r="FD17">
        <v>4.976</v>
      </c>
      <c r="FE17">
        <v>3.294</v>
      </c>
      <c r="FF17">
        <v>9999</v>
      </c>
      <c r="FG17">
        <v>9999</v>
      </c>
      <c r="FH17">
        <v>702.1</v>
      </c>
      <c r="FI17">
        <v>9999</v>
      </c>
      <c r="FJ17">
        <v>1.86279</v>
      </c>
      <c r="FK17">
        <v>1.86774</v>
      </c>
      <c r="FL17">
        <v>1.86752</v>
      </c>
      <c r="FM17">
        <v>1.86859</v>
      </c>
      <c r="FN17">
        <v>1.86951</v>
      </c>
      <c r="FO17">
        <v>1.86554</v>
      </c>
      <c r="FP17">
        <v>1.86664</v>
      </c>
      <c r="FQ17">
        <v>1.86801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6.347</v>
      </c>
      <c r="GF17">
        <v>0.2666</v>
      </c>
      <c r="GG17">
        <v>3.83412584298339</v>
      </c>
      <c r="GH17">
        <v>0.00658963167372077</v>
      </c>
      <c r="GI17">
        <v>-4.22092532282452e-07</v>
      </c>
      <c r="GJ17">
        <v>-7.06053572793055e-11</v>
      </c>
      <c r="GK17">
        <v>-0.0268881048355736</v>
      </c>
      <c r="GL17">
        <v>-0.0215699510358357</v>
      </c>
      <c r="GM17">
        <v>0.00246731695535422</v>
      </c>
      <c r="GN17">
        <v>-2.63680080038783e-05</v>
      </c>
      <c r="GO17">
        <v>-4</v>
      </c>
      <c r="GP17">
        <v>2079</v>
      </c>
      <c r="GQ17">
        <v>1</v>
      </c>
      <c r="GR17">
        <v>22</v>
      </c>
      <c r="GS17">
        <v>51583.3</v>
      </c>
      <c r="GT17">
        <v>51583.3</v>
      </c>
      <c r="GU17">
        <v>1.01318</v>
      </c>
      <c r="GV17">
        <v>2.58423</v>
      </c>
      <c r="GW17">
        <v>1.54785</v>
      </c>
      <c r="GX17">
        <v>2.30957</v>
      </c>
      <c r="GY17">
        <v>1.34644</v>
      </c>
      <c r="GZ17">
        <v>2.42065</v>
      </c>
      <c r="HA17">
        <v>30.3724</v>
      </c>
      <c r="HB17">
        <v>15.8394</v>
      </c>
      <c r="HC17">
        <v>18</v>
      </c>
      <c r="HD17">
        <v>504.206</v>
      </c>
      <c r="HE17">
        <v>417.526</v>
      </c>
      <c r="HF17">
        <v>20.2036</v>
      </c>
      <c r="HG17">
        <v>26.3575</v>
      </c>
      <c r="HH17">
        <v>30</v>
      </c>
      <c r="HI17">
        <v>26.2846</v>
      </c>
      <c r="HJ17">
        <v>26.2212</v>
      </c>
      <c r="HK17">
        <v>20.2924</v>
      </c>
      <c r="HL17">
        <v>43.1575</v>
      </c>
      <c r="HM17">
        <v>80.8551</v>
      </c>
      <c r="HN17">
        <v>20.2314</v>
      </c>
      <c r="HO17">
        <v>419.528</v>
      </c>
      <c r="HP17">
        <v>15.5882</v>
      </c>
      <c r="HQ17">
        <v>102.492</v>
      </c>
      <c r="HR17">
        <v>102.958</v>
      </c>
    </row>
    <row r="18" spans="1:226">
      <c r="A18">
        <v>2</v>
      </c>
      <c r="B18">
        <v>1663772653.1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1663772645.25517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425.415111566979</v>
      </c>
      <c r="AK18">
        <v>405.635490909091</v>
      </c>
      <c r="AL18">
        <v>-0.0855475346747397</v>
      </c>
      <c r="AM18">
        <v>65.1143932123856</v>
      </c>
      <c r="AN18">
        <f>(AP18 - AO18 + BO18*1E3/(8.314*(BQ18+273.15)) * AR18/BN18 * AQ18) * BN18/(100*BB18) * 1000/(1000 - AP18)</f>
        <v>0</v>
      </c>
      <c r="AO18">
        <v>15.4420647764669</v>
      </c>
      <c r="AP18">
        <v>19.1158145454545</v>
      </c>
      <c r="AQ18">
        <v>8.55937134069356e-05</v>
      </c>
      <c r="AR18">
        <v>123.056454212484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1663772645.25517</v>
      </c>
      <c r="BH18">
        <v>398.072931034483</v>
      </c>
      <c r="BI18">
        <v>418.848689655172</v>
      </c>
      <c r="BJ18">
        <v>19.0959275862069</v>
      </c>
      <c r="BK18">
        <v>15.4170482758621</v>
      </c>
      <c r="BL18">
        <v>391.726482758621</v>
      </c>
      <c r="BM18">
        <v>18.8301827586207</v>
      </c>
      <c r="BN18">
        <v>500.08724137931</v>
      </c>
      <c r="BO18">
        <v>90.5565344827586</v>
      </c>
      <c r="BP18">
        <v>0.0998706620689655</v>
      </c>
      <c r="BQ18">
        <v>24.2433862068965</v>
      </c>
      <c r="BR18">
        <v>24.8845655172414</v>
      </c>
      <c r="BS18">
        <v>999.9</v>
      </c>
      <c r="BT18">
        <v>0</v>
      </c>
      <c r="BU18">
        <v>0</v>
      </c>
      <c r="BV18">
        <v>10095.3448275862</v>
      </c>
      <c r="BW18">
        <v>0</v>
      </c>
      <c r="BX18">
        <v>11.4741</v>
      </c>
      <c r="BY18">
        <v>-20.7757344827586</v>
      </c>
      <c r="BZ18">
        <v>405.822482758621</v>
      </c>
      <c r="CA18">
        <v>425.407172413793</v>
      </c>
      <c r="CB18">
        <v>3.67888275862069</v>
      </c>
      <c r="CC18">
        <v>418.848689655172</v>
      </c>
      <c r="CD18">
        <v>15.4170482758621</v>
      </c>
      <c r="CE18">
        <v>1.72926137931034</v>
      </c>
      <c r="CF18">
        <v>1.39611379310345</v>
      </c>
      <c r="CG18">
        <v>15.1616068965517</v>
      </c>
      <c r="CH18">
        <v>11.8754586206897</v>
      </c>
      <c r="CI18">
        <v>1999.97379310345</v>
      </c>
      <c r="CJ18">
        <v>0.979996</v>
      </c>
      <c r="CK18">
        <v>0.0200038</v>
      </c>
      <c r="CL18">
        <v>0</v>
      </c>
      <c r="CM18">
        <v>955.140655172414</v>
      </c>
      <c r="CN18">
        <v>5.00063</v>
      </c>
      <c r="CO18">
        <v>18901.7275862069</v>
      </c>
      <c r="CP18">
        <v>17256.6413793103</v>
      </c>
      <c r="CQ18">
        <v>38.437</v>
      </c>
      <c r="CR18">
        <v>38.5</v>
      </c>
      <c r="CS18">
        <v>37.8942413793103</v>
      </c>
      <c r="CT18">
        <v>37.875</v>
      </c>
      <c r="CU18">
        <v>39.182724137931</v>
      </c>
      <c r="CV18">
        <v>1955.06379310345</v>
      </c>
      <c r="CW18">
        <v>39.91</v>
      </c>
      <c r="CX18">
        <v>0</v>
      </c>
      <c r="CY18">
        <v>1663772649.9</v>
      </c>
      <c r="CZ18">
        <v>0</v>
      </c>
      <c r="DA18">
        <v>0</v>
      </c>
      <c r="DB18" t="s">
        <v>356</v>
      </c>
      <c r="DC18">
        <v>1660677648.1</v>
      </c>
      <c r="DD18">
        <v>1660677649.1</v>
      </c>
      <c r="DE18">
        <v>0</v>
      </c>
      <c r="DF18">
        <v>-1.042</v>
      </c>
      <c r="DG18">
        <v>0.003</v>
      </c>
      <c r="DH18">
        <v>5.218</v>
      </c>
      <c r="DI18">
        <v>0.344</v>
      </c>
      <c r="DJ18">
        <v>417</v>
      </c>
      <c r="DK18">
        <v>22</v>
      </c>
      <c r="DL18">
        <v>1.24</v>
      </c>
      <c r="DM18">
        <v>0.53</v>
      </c>
      <c r="DN18">
        <v>-20.9738425</v>
      </c>
      <c r="DO18">
        <v>3.03046716697939</v>
      </c>
      <c r="DP18">
        <v>0.66014461706792</v>
      </c>
      <c r="DQ18">
        <v>0</v>
      </c>
      <c r="DR18">
        <v>3.69447275</v>
      </c>
      <c r="DS18">
        <v>-0.188545103189489</v>
      </c>
      <c r="DT18">
        <v>0.0276707559516812</v>
      </c>
      <c r="DU18">
        <v>0</v>
      </c>
      <c r="DV18">
        <v>0</v>
      </c>
      <c r="DW18">
        <v>2</v>
      </c>
      <c r="DX18" t="s">
        <v>357</v>
      </c>
      <c r="DY18">
        <v>2.97294</v>
      </c>
      <c r="DZ18">
        <v>2.75455</v>
      </c>
      <c r="EA18">
        <v>0.0868555</v>
      </c>
      <c r="EB18">
        <v>0.0908091</v>
      </c>
      <c r="EC18">
        <v>0.088296</v>
      </c>
      <c r="ED18">
        <v>0.0767731</v>
      </c>
      <c r="EE18">
        <v>35621.3</v>
      </c>
      <c r="EF18">
        <v>38663.5</v>
      </c>
      <c r="EG18">
        <v>35350.4</v>
      </c>
      <c r="EH18">
        <v>38567.3</v>
      </c>
      <c r="EI18">
        <v>45695</v>
      </c>
      <c r="EJ18">
        <v>51420.3</v>
      </c>
      <c r="EK18">
        <v>55245.4</v>
      </c>
      <c r="EL18">
        <v>61851.9</v>
      </c>
      <c r="EM18">
        <v>1.9956</v>
      </c>
      <c r="EN18">
        <v>1.8624</v>
      </c>
      <c r="EO18">
        <v>0.104785</v>
      </c>
      <c r="EP18">
        <v>0</v>
      </c>
      <c r="EQ18">
        <v>23.1357</v>
      </c>
      <c r="ER18">
        <v>999.9</v>
      </c>
      <c r="ES18">
        <v>67.019</v>
      </c>
      <c r="ET18">
        <v>25.921</v>
      </c>
      <c r="EU18">
        <v>24.8565</v>
      </c>
      <c r="EV18">
        <v>56.7974</v>
      </c>
      <c r="EW18">
        <v>49.6755</v>
      </c>
      <c r="EX18">
        <v>1</v>
      </c>
      <c r="EY18">
        <v>-0.0617073</v>
      </c>
      <c r="EZ18">
        <v>1.70033</v>
      </c>
      <c r="FA18">
        <v>20.1387</v>
      </c>
      <c r="FB18">
        <v>5.19932</v>
      </c>
      <c r="FC18">
        <v>12.0076</v>
      </c>
      <c r="FD18">
        <v>4.976</v>
      </c>
      <c r="FE18">
        <v>3.2932</v>
      </c>
      <c r="FF18">
        <v>9999</v>
      </c>
      <c r="FG18">
        <v>9999</v>
      </c>
      <c r="FH18">
        <v>702.1</v>
      </c>
      <c r="FI18">
        <v>9999</v>
      </c>
      <c r="FJ18">
        <v>1.86279</v>
      </c>
      <c r="FK18">
        <v>1.86771</v>
      </c>
      <c r="FL18">
        <v>1.86752</v>
      </c>
      <c r="FM18">
        <v>1.86859</v>
      </c>
      <c r="FN18">
        <v>1.86951</v>
      </c>
      <c r="FO18">
        <v>1.86554</v>
      </c>
      <c r="FP18">
        <v>1.86661</v>
      </c>
      <c r="FQ18">
        <v>1.86807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6.344</v>
      </c>
      <c r="GF18">
        <v>0.2667</v>
      </c>
      <c r="GG18">
        <v>3.83412584298339</v>
      </c>
      <c r="GH18">
        <v>0.00658963167372077</v>
      </c>
      <c r="GI18">
        <v>-4.22092532282452e-07</v>
      </c>
      <c r="GJ18">
        <v>-7.06053572793055e-11</v>
      </c>
      <c r="GK18">
        <v>-0.0268881048355736</v>
      </c>
      <c r="GL18">
        <v>-0.0215699510358357</v>
      </c>
      <c r="GM18">
        <v>0.00246731695535422</v>
      </c>
      <c r="GN18">
        <v>-2.63680080038783e-05</v>
      </c>
      <c r="GO18">
        <v>-4</v>
      </c>
      <c r="GP18">
        <v>2079</v>
      </c>
      <c r="GQ18">
        <v>1</v>
      </c>
      <c r="GR18">
        <v>22</v>
      </c>
      <c r="GS18">
        <v>51583.4</v>
      </c>
      <c r="GT18">
        <v>51583.4</v>
      </c>
      <c r="GU18">
        <v>0.98877</v>
      </c>
      <c r="GV18">
        <v>2.57935</v>
      </c>
      <c r="GW18">
        <v>1.54785</v>
      </c>
      <c r="GX18">
        <v>2.30835</v>
      </c>
      <c r="GY18">
        <v>1.34644</v>
      </c>
      <c r="GZ18">
        <v>2.39746</v>
      </c>
      <c r="HA18">
        <v>30.3724</v>
      </c>
      <c r="HB18">
        <v>15.8394</v>
      </c>
      <c r="HC18">
        <v>18</v>
      </c>
      <c r="HD18">
        <v>504.226</v>
      </c>
      <c r="HE18">
        <v>417.542</v>
      </c>
      <c r="HF18">
        <v>20.2655</v>
      </c>
      <c r="HG18">
        <v>26.3597</v>
      </c>
      <c r="HH18">
        <v>30.0005</v>
      </c>
      <c r="HI18">
        <v>26.2869</v>
      </c>
      <c r="HJ18">
        <v>26.2234</v>
      </c>
      <c r="HK18">
        <v>19.7765</v>
      </c>
      <c r="HL18">
        <v>42.5725</v>
      </c>
      <c r="HM18">
        <v>80.4807</v>
      </c>
      <c r="HN18">
        <v>20.3046</v>
      </c>
      <c r="HO18">
        <v>399.261</v>
      </c>
      <c r="HP18">
        <v>15.6816</v>
      </c>
      <c r="HQ18">
        <v>102.491</v>
      </c>
      <c r="HR18">
        <v>102.959</v>
      </c>
    </row>
    <row r="19" spans="1:226">
      <c r="A19">
        <v>3</v>
      </c>
      <c r="B19">
        <v>1663772658.1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1663772650.33214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413.992735082035</v>
      </c>
      <c r="AK19">
        <v>400.347</v>
      </c>
      <c r="AL19">
        <v>-1.28711520275681</v>
      </c>
      <c r="AM19">
        <v>65.1143932123856</v>
      </c>
      <c r="AN19">
        <f>(AP19 - AO19 + BO19*1E3/(8.314*(BQ19+273.15)) * AR19/BN19 * AQ19) * BN19/(100*BB19) * 1000/(1000 - AP19)</f>
        <v>0</v>
      </c>
      <c r="AO19">
        <v>15.5852480537701</v>
      </c>
      <c r="AP19">
        <v>19.1463842424242</v>
      </c>
      <c r="AQ19">
        <v>0.00615726503064784</v>
      </c>
      <c r="AR19">
        <v>123.056454212484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1663772650.33214</v>
      </c>
      <c r="BH19">
        <v>397.223892857143</v>
      </c>
      <c r="BI19">
        <v>414.766464285714</v>
      </c>
      <c r="BJ19">
        <v>19.1172714285714</v>
      </c>
      <c r="BK19">
        <v>15.4765535714286</v>
      </c>
      <c r="BL19">
        <v>390.882714285714</v>
      </c>
      <c r="BM19">
        <v>18.8506357142857</v>
      </c>
      <c r="BN19">
        <v>500.095928571429</v>
      </c>
      <c r="BO19">
        <v>90.5570142857143</v>
      </c>
      <c r="BP19">
        <v>0.0998888642857143</v>
      </c>
      <c r="BQ19">
        <v>24.2560714285714</v>
      </c>
      <c r="BR19">
        <v>24.8848214285714</v>
      </c>
      <c r="BS19">
        <v>999.9</v>
      </c>
      <c r="BT19">
        <v>0</v>
      </c>
      <c r="BU19">
        <v>0</v>
      </c>
      <c r="BV19">
        <v>10078.3928571429</v>
      </c>
      <c r="BW19">
        <v>0</v>
      </c>
      <c r="BX19">
        <v>11.4741</v>
      </c>
      <c r="BY19">
        <v>-17.5425775</v>
      </c>
      <c r="BZ19">
        <v>404.965714285714</v>
      </c>
      <c r="CA19">
        <v>421.286107142857</v>
      </c>
      <c r="CB19">
        <v>3.64072428571429</v>
      </c>
      <c r="CC19">
        <v>414.766464285714</v>
      </c>
      <c r="CD19">
        <v>15.4765535714286</v>
      </c>
      <c r="CE19">
        <v>1.73120321428571</v>
      </c>
      <c r="CF19">
        <v>1.40150964285714</v>
      </c>
      <c r="CG19">
        <v>15.1790714285714</v>
      </c>
      <c r="CH19">
        <v>11.9338428571429</v>
      </c>
      <c r="CI19">
        <v>1999.98964285714</v>
      </c>
      <c r="CJ19">
        <v>0.979996214285714</v>
      </c>
      <c r="CK19">
        <v>0.0200035714285714</v>
      </c>
      <c r="CL19">
        <v>0</v>
      </c>
      <c r="CM19">
        <v>951.082392857143</v>
      </c>
      <c r="CN19">
        <v>5.00063</v>
      </c>
      <c r="CO19">
        <v>18821.3857142857</v>
      </c>
      <c r="CP19">
        <v>17256.7821428571</v>
      </c>
      <c r="CQ19">
        <v>38.437</v>
      </c>
      <c r="CR19">
        <v>38.5</v>
      </c>
      <c r="CS19">
        <v>37.9104285714286</v>
      </c>
      <c r="CT19">
        <v>37.875</v>
      </c>
      <c r="CU19">
        <v>39.1825714285714</v>
      </c>
      <c r="CV19">
        <v>1955.07964285714</v>
      </c>
      <c r="CW19">
        <v>39.91</v>
      </c>
      <c r="CX19">
        <v>0</v>
      </c>
      <c r="CY19">
        <v>1663772655.3</v>
      </c>
      <c r="CZ19">
        <v>0</v>
      </c>
      <c r="DA19">
        <v>0</v>
      </c>
      <c r="DB19" t="s">
        <v>356</v>
      </c>
      <c r="DC19">
        <v>1660677648.1</v>
      </c>
      <c r="DD19">
        <v>1660677649.1</v>
      </c>
      <c r="DE19">
        <v>0</v>
      </c>
      <c r="DF19">
        <v>-1.042</v>
      </c>
      <c r="DG19">
        <v>0.003</v>
      </c>
      <c r="DH19">
        <v>5.218</v>
      </c>
      <c r="DI19">
        <v>0.344</v>
      </c>
      <c r="DJ19">
        <v>417</v>
      </c>
      <c r="DK19">
        <v>22</v>
      </c>
      <c r="DL19">
        <v>1.24</v>
      </c>
      <c r="DM19">
        <v>0.53</v>
      </c>
      <c r="DN19">
        <v>-18.5624456097561</v>
      </c>
      <c r="DO19">
        <v>34.5961314982578</v>
      </c>
      <c r="DP19">
        <v>4.26545043739445</v>
      </c>
      <c r="DQ19">
        <v>0</v>
      </c>
      <c r="DR19">
        <v>3.65433951219512</v>
      </c>
      <c r="DS19">
        <v>-0.439755470383277</v>
      </c>
      <c r="DT19">
        <v>0.0558121678293437</v>
      </c>
      <c r="DU19">
        <v>0</v>
      </c>
      <c r="DV19">
        <v>0</v>
      </c>
      <c r="DW19">
        <v>2</v>
      </c>
      <c r="DX19" t="s">
        <v>357</v>
      </c>
      <c r="DY19">
        <v>2.97428</v>
      </c>
      <c r="DZ19">
        <v>2.75396</v>
      </c>
      <c r="EA19">
        <v>0.0858604</v>
      </c>
      <c r="EB19">
        <v>0.0882301</v>
      </c>
      <c r="EC19">
        <v>0.0883993</v>
      </c>
      <c r="ED19">
        <v>0.0772507</v>
      </c>
      <c r="EE19">
        <v>35659.6</v>
      </c>
      <c r="EF19">
        <v>38772.9</v>
      </c>
      <c r="EG19">
        <v>35349.9</v>
      </c>
      <c r="EH19">
        <v>38567</v>
      </c>
      <c r="EI19">
        <v>45689.3</v>
      </c>
      <c r="EJ19">
        <v>51393.1</v>
      </c>
      <c r="EK19">
        <v>55245</v>
      </c>
      <c r="EL19">
        <v>61851.4</v>
      </c>
      <c r="EM19">
        <v>1.9958</v>
      </c>
      <c r="EN19">
        <v>1.8634</v>
      </c>
      <c r="EO19">
        <v>0.104129</v>
      </c>
      <c r="EP19">
        <v>0</v>
      </c>
      <c r="EQ19">
        <v>23.1311</v>
      </c>
      <c r="ER19">
        <v>999.9</v>
      </c>
      <c r="ES19">
        <v>66.97</v>
      </c>
      <c r="ET19">
        <v>25.921</v>
      </c>
      <c r="EU19">
        <v>24.8357</v>
      </c>
      <c r="EV19">
        <v>56.1174</v>
      </c>
      <c r="EW19">
        <v>49.7276</v>
      </c>
      <c r="EX19">
        <v>1</v>
      </c>
      <c r="EY19">
        <v>-0.0618902</v>
      </c>
      <c r="EZ19">
        <v>1.64471</v>
      </c>
      <c r="FA19">
        <v>20.1392</v>
      </c>
      <c r="FB19">
        <v>5.19812</v>
      </c>
      <c r="FC19">
        <v>12.0076</v>
      </c>
      <c r="FD19">
        <v>4.9756</v>
      </c>
      <c r="FE19">
        <v>3.294</v>
      </c>
      <c r="FF19">
        <v>9999</v>
      </c>
      <c r="FG19">
        <v>9999</v>
      </c>
      <c r="FH19">
        <v>702.1</v>
      </c>
      <c r="FI19">
        <v>9999</v>
      </c>
      <c r="FJ19">
        <v>1.86279</v>
      </c>
      <c r="FK19">
        <v>1.86771</v>
      </c>
      <c r="FL19">
        <v>1.86752</v>
      </c>
      <c r="FM19">
        <v>1.86859</v>
      </c>
      <c r="FN19">
        <v>1.86951</v>
      </c>
      <c r="FO19">
        <v>1.86554</v>
      </c>
      <c r="FP19">
        <v>1.86661</v>
      </c>
      <c r="FQ19">
        <v>1.86807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6.308</v>
      </c>
      <c r="GF19">
        <v>0.2681</v>
      </c>
      <c r="GG19">
        <v>3.83412584298339</v>
      </c>
      <c r="GH19">
        <v>0.00658963167372077</v>
      </c>
      <c r="GI19">
        <v>-4.22092532282452e-07</v>
      </c>
      <c r="GJ19">
        <v>-7.06053572793055e-11</v>
      </c>
      <c r="GK19">
        <v>-0.0268881048355736</v>
      </c>
      <c r="GL19">
        <v>-0.0215699510358357</v>
      </c>
      <c r="GM19">
        <v>0.00246731695535422</v>
      </c>
      <c r="GN19">
        <v>-2.63680080038783e-05</v>
      </c>
      <c r="GO19">
        <v>-4</v>
      </c>
      <c r="GP19">
        <v>2079</v>
      </c>
      <c r="GQ19">
        <v>1</v>
      </c>
      <c r="GR19">
        <v>22</v>
      </c>
      <c r="GS19">
        <v>51583.5</v>
      </c>
      <c r="GT19">
        <v>51583.5</v>
      </c>
      <c r="GU19">
        <v>0.959473</v>
      </c>
      <c r="GV19">
        <v>2.58423</v>
      </c>
      <c r="GW19">
        <v>1.54785</v>
      </c>
      <c r="GX19">
        <v>2.30957</v>
      </c>
      <c r="GY19">
        <v>1.34644</v>
      </c>
      <c r="GZ19">
        <v>2.35107</v>
      </c>
      <c r="HA19">
        <v>30.3939</v>
      </c>
      <c r="HB19">
        <v>15.8394</v>
      </c>
      <c r="HC19">
        <v>18</v>
      </c>
      <c r="HD19">
        <v>504.359</v>
      </c>
      <c r="HE19">
        <v>418.128</v>
      </c>
      <c r="HF19">
        <v>20.3308</v>
      </c>
      <c r="HG19">
        <v>26.3597</v>
      </c>
      <c r="HH19">
        <v>30.0001</v>
      </c>
      <c r="HI19">
        <v>26.2869</v>
      </c>
      <c r="HJ19">
        <v>26.2255</v>
      </c>
      <c r="HK19">
        <v>19.185</v>
      </c>
      <c r="HL19">
        <v>42.284</v>
      </c>
      <c r="HM19">
        <v>80.4807</v>
      </c>
      <c r="HN19">
        <v>20.4142</v>
      </c>
      <c r="HO19">
        <v>379.125</v>
      </c>
      <c r="HP19">
        <v>15.7472</v>
      </c>
      <c r="HQ19">
        <v>102.49</v>
      </c>
      <c r="HR19">
        <v>102.958</v>
      </c>
    </row>
    <row r="20" spans="1:226">
      <c r="A20">
        <v>4</v>
      </c>
      <c r="B20">
        <v>1663772663.1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1663772655.6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397.467029868479</v>
      </c>
      <c r="AK20">
        <v>389.444187878788</v>
      </c>
      <c r="AL20">
        <v>-2.32786862222213</v>
      </c>
      <c r="AM20">
        <v>65.1143932123856</v>
      </c>
      <c r="AN20">
        <f>(AP20 - AO20 + BO20*1E3/(8.314*(BQ20+273.15)) * AR20/BN20 * AQ20) * BN20/(100*BB20) * 1000/(1000 - AP20)</f>
        <v>0</v>
      </c>
      <c r="AO20">
        <v>15.6946940808152</v>
      </c>
      <c r="AP20">
        <v>19.2048575757576</v>
      </c>
      <c r="AQ20">
        <v>0.0114105983639854</v>
      </c>
      <c r="AR20">
        <v>123.056454212484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1663772655.6</v>
      </c>
      <c r="BH20">
        <v>393.382814814815</v>
      </c>
      <c r="BI20">
        <v>404.898888888889</v>
      </c>
      <c r="BJ20">
        <v>19.1422111111111</v>
      </c>
      <c r="BK20">
        <v>15.5637037037037</v>
      </c>
      <c r="BL20">
        <v>387.065444444444</v>
      </c>
      <c r="BM20">
        <v>18.8745407407407</v>
      </c>
      <c r="BN20">
        <v>500.108259259259</v>
      </c>
      <c r="BO20">
        <v>90.5574037037037</v>
      </c>
      <c r="BP20">
        <v>0.0998832925925926</v>
      </c>
      <c r="BQ20">
        <v>24.2640518518519</v>
      </c>
      <c r="BR20">
        <v>24.8744111111111</v>
      </c>
      <c r="BS20">
        <v>999.9</v>
      </c>
      <c r="BT20">
        <v>0</v>
      </c>
      <c r="BU20">
        <v>0</v>
      </c>
      <c r="BV20">
        <v>10045.1851851852</v>
      </c>
      <c r="BW20">
        <v>0</v>
      </c>
      <c r="BX20">
        <v>11.4741</v>
      </c>
      <c r="BY20">
        <v>-11.5161266666667</v>
      </c>
      <c r="BZ20">
        <v>401.059777777778</v>
      </c>
      <c r="CA20">
        <v>411.298962962963</v>
      </c>
      <c r="CB20">
        <v>3.57850777777778</v>
      </c>
      <c r="CC20">
        <v>404.898888888889</v>
      </c>
      <c r="CD20">
        <v>15.5637037037037</v>
      </c>
      <c r="CE20">
        <v>1.73346888888889</v>
      </c>
      <c r="CF20">
        <v>1.40940851851852</v>
      </c>
      <c r="CG20">
        <v>15.1994037037037</v>
      </c>
      <c r="CH20">
        <v>12.0189407407407</v>
      </c>
      <c r="CI20">
        <v>2000</v>
      </c>
      <c r="CJ20">
        <v>0.979996333333333</v>
      </c>
      <c r="CK20">
        <v>0.0200034444444444</v>
      </c>
      <c r="CL20">
        <v>0</v>
      </c>
      <c r="CM20">
        <v>946.737814814815</v>
      </c>
      <c r="CN20">
        <v>5.00063</v>
      </c>
      <c r="CO20">
        <v>18735.5666666667</v>
      </c>
      <c r="CP20">
        <v>17256.8777777778</v>
      </c>
      <c r="CQ20">
        <v>38.4324074074074</v>
      </c>
      <c r="CR20">
        <v>38.5</v>
      </c>
      <c r="CS20">
        <v>37.9232222222222</v>
      </c>
      <c r="CT20">
        <v>37.875</v>
      </c>
      <c r="CU20">
        <v>39.1824074074074</v>
      </c>
      <c r="CV20">
        <v>1955.09</v>
      </c>
      <c r="CW20">
        <v>39.91</v>
      </c>
      <c r="CX20">
        <v>0</v>
      </c>
      <c r="CY20">
        <v>1663772660.1</v>
      </c>
      <c r="CZ20">
        <v>0</v>
      </c>
      <c r="DA20">
        <v>0</v>
      </c>
      <c r="DB20" t="s">
        <v>356</v>
      </c>
      <c r="DC20">
        <v>1660677648.1</v>
      </c>
      <c r="DD20">
        <v>1660677649.1</v>
      </c>
      <c r="DE20">
        <v>0</v>
      </c>
      <c r="DF20">
        <v>-1.042</v>
      </c>
      <c r="DG20">
        <v>0.003</v>
      </c>
      <c r="DH20">
        <v>5.218</v>
      </c>
      <c r="DI20">
        <v>0.344</v>
      </c>
      <c r="DJ20">
        <v>417</v>
      </c>
      <c r="DK20">
        <v>22</v>
      </c>
      <c r="DL20">
        <v>1.24</v>
      </c>
      <c r="DM20">
        <v>0.53</v>
      </c>
      <c r="DN20">
        <v>-14.67298125</v>
      </c>
      <c r="DO20">
        <v>68.9620870919325</v>
      </c>
      <c r="DP20">
        <v>7.01822513708565</v>
      </c>
      <c r="DQ20">
        <v>0</v>
      </c>
      <c r="DR20">
        <v>3.61104675</v>
      </c>
      <c r="DS20">
        <v>-0.740449193245775</v>
      </c>
      <c r="DT20">
        <v>0.077742496402788</v>
      </c>
      <c r="DU20">
        <v>0</v>
      </c>
      <c r="DV20">
        <v>0</v>
      </c>
      <c r="DW20">
        <v>2</v>
      </c>
      <c r="DX20" t="s">
        <v>357</v>
      </c>
      <c r="DY20">
        <v>2.97334</v>
      </c>
      <c r="DZ20">
        <v>2.75398</v>
      </c>
      <c r="EA20">
        <v>0.0839335</v>
      </c>
      <c r="EB20">
        <v>0.0853476</v>
      </c>
      <c r="EC20">
        <v>0.0885673</v>
      </c>
      <c r="ED20">
        <v>0.0775409</v>
      </c>
      <c r="EE20">
        <v>35735</v>
      </c>
      <c r="EF20">
        <v>38895.4</v>
      </c>
      <c r="EG20">
        <v>35350.1</v>
      </c>
      <c r="EH20">
        <v>38566.9</v>
      </c>
      <c r="EI20">
        <v>45680.5</v>
      </c>
      <c r="EJ20">
        <v>51377.1</v>
      </c>
      <c r="EK20">
        <v>55244.7</v>
      </c>
      <c r="EL20">
        <v>61851.8</v>
      </c>
      <c r="EM20">
        <v>1.9954</v>
      </c>
      <c r="EN20">
        <v>1.863</v>
      </c>
      <c r="EO20">
        <v>0.113189</v>
      </c>
      <c r="EP20">
        <v>0</v>
      </c>
      <c r="EQ20">
        <v>23.126</v>
      </c>
      <c r="ER20">
        <v>999.9</v>
      </c>
      <c r="ES20">
        <v>66.921</v>
      </c>
      <c r="ET20">
        <v>25.932</v>
      </c>
      <c r="EU20">
        <v>24.8377</v>
      </c>
      <c r="EV20">
        <v>56.0374</v>
      </c>
      <c r="EW20">
        <v>50.0881</v>
      </c>
      <c r="EX20">
        <v>1</v>
      </c>
      <c r="EY20">
        <v>-0.0620122</v>
      </c>
      <c r="EZ20">
        <v>1.48481</v>
      </c>
      <c r="FA20">
        <v>20.1405</v>
      </c>
      <c r="FB20">
        <v>5.19932</v>
      </c>
      <c r="FC20">
        <v>12.0088</v>
      </c>
      <c r="FD20">
        <v>4.976</v>
      </c>
      <c r="FE20">
        <v>3.2934</v>
      </c>
      <c r="FF20">
        <v>9999</v>
      </c>
      <c r="FG20">
        <v>9999</v>
      </c>
      <c r="FH20">
        <v>702.1</v>
      </c>
      <c r="FI20">
        <v>9999</v>
      </c>
      <c r="FJ20">
        <v>1.86279</v>
      </c>
      <c r="FK20">
        <v>1.86771</v>
      </c>
      <c r="FL20">
        <v>1.86752</v>
      </c>
      <c r="FM20">
        <v>1.86859</v>
      </c>
      <c r="FN20">
        <v>1.86951</v>
      </c>
      <c r="FO20">
        <v>1.86554</v>
      </c>
      <c r="FP20">
        <v>1.86661</v>
      </c>
      <c r="FQ20">
        <v>1.86804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6.239</v>
      </c>
      <c r="GF20">
        <v>0.2704</v>
      </c>
      <c r="GG20">
        <v>3.83412584298339</v>
      </c>
      <c r="GH20">
        <v>0.00658963167372077</v>
      </c>
      <c r="GI20">
        <v>-4.22092532282452e-07</v>
      </c>
      <c r="GJ20">
        <v>-7.06053572793055e-11</v>
      </c>
      <c r="GK20">
        <v>-0.0268881048355736</v>
      </c>
      <c r="GL20">
        <v>-0.0215699510358357</v>
      </c>
      <c r="GM20">
        <v>0.00246731695535422</v>
      </c>
      <c r="GN20">
        <v>-2.63680080038783e-05</v>
      </c>
      <c r="GO20">
        <v>-4</v>
      </c>
      <c r="GP20">
        <v>2079</v>
      </c>
      <c r="GQ20">
        <v>1</v>
      </c>
      <c r="GR20">
        <v>22</v>
      </c>
      <c r="GS20">
        <v>51583.6</v>
      </c>
      <c r="GT20">
        <v>51583.6</v>
      </c>
      <c r="GU20">
        <v>0.925293</v>
      </c>
      <c r="GV20">
        <v>2.6001</v>
      </c>
      <c r="GW20">
        <v>1.54785</v>
      </c>
      <c r="GX20">
        <v>2.30713</v>
      </c>
      <c r="GY20">
        <v>1.34644</v>
      </c>
      <c r="GZ20">
        <v>2.27051</v>
      </c>
      <c r="HA20">
        <v>30.3939</v>
      </c>
      <c r="HB20">
        <v>15.8307</v>
      </c>
      <c r="HC20">
        <v>18</v>
      </c>
      <c r="HD20">
        <v>504.114</v>
      </c>
      <c r="HE20">
        <v>417.917</v>
      </c>
      <c r="HF20">
        <v>20.4336</v>
      </c>
      <c r="HG20">
        <v>26.3597</v>
      </c>
      <c r="HH20">
        <v>30.0001</v>
      </c>
      <c r="HI20">
        <v>26.2891</v>
      </c>
      <c r="HJ20">
        <v>26.2278</v>
      </c>
      <c r="HK20">
        <v>18.4996</v>
      </c>
      <c r="HL20">
        <v>42.284</v>
      </c>
      <c r="HM20">
        <v>80.0934</v>
      </c>
      <c r="HN20">
        <v>20.4908</v>
      </c>
      <c r="HO20">
        <v>365.301</v>
      </c>
      <c r="HP20">
        <v>15.7771</v>
      </c>
      <c r="HQ20">
        <v>102.49</v>
      </c>
      <c r="HR20">
        <v>102.958</v>
      </c>
    </row>
    <row r="21" spans="1:226">
      <c r="A21">
        <v>5</v>
      </c>
      <c r="B21">
        <v>1663772668.1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1663772660.31429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381.051644733759</v>
      </c>
      <c r="AK21">
        <v>375.777266666667</v>
      </c>
      <c r="AL21">
        <v>-2.78921887211115</v>
      </c>
      <c r="AM21">
        <v>65.1143932123856</v>
      </c>
      <c r="AN21">
        <f>(AP21 - AO21 + BO21*1E3/(8.314*(BQ21+273.15)) * AR21/BN21 * AQ21) * BN21/(100*BB21) * 1000/(1000 - AP21)</f>
        <v>0</v>
      </c>
      <c r="AO21">
        <v>15.7082989482876</v>
      </c>
      <c r="AP21">
        <v>19.2356054545455</v>
      </c>
      <c r="AQ21">
        <v>0.00584990417945003</v>
      </c>
      <c r="AR21">
        <v>123.056454212484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1663772660.31429</v>
      </c>
      <c r="BH21">
        <v>385.805821428571</v>
      </c>
      <c r="BI21">
        <v>391.063678571429</v>
      </c>
      <c r="BJ21">
        <v>19.1775571428571</v>
      </c>
      <c r="BK21">
        <v>15.6470035714286</v>
      </c>
      <c r="BL21">
        <v>379.5355</v>
      </c>
      <c r="BM21">
        <v>18.9084178571429</v>
      </c>
      <c r="BN21">
        <v>500.117392857143</v>
      </c>
      <c r="BO21">
        <v>90.557125</v>
      </c>
      <c r="BP21">
        <v>0.100025410714286</v>
      </c>
      <c r="BQ21">
        <v>24.2927785714286</v>
      </c>
      <c r="BR21">
        <v>24.9142857142857</v>
      </c>
      <c r="BS21">
        <v>999.9</v>
      </c>
      <c r="BT21">
        <v>0</v>
      </c>
      <c r="BU21">
        <v>0</v>
      </c>
      <c r="BV21">
        <v>10004.4642857143</v>
      </c>
      <c r="BW21">
        <v>0</v>
      </c>
      <c r="BX21">
        <v>11.4741</v>
      </c>
      <c r="BY21">
        <v>-5.25787221428571</v>
      </c>
      <c r="BZ21">
        <v>393.348857142857</v>
      </c>
      <c r="CA21">
        <v>397.278857142857</v>
      </c>
      <c r="CB21">
        <v>3.53055821428572</v>
      </c>
      <c r="CC21">
        <v>391.063678571429</v>
      </c>
      <c r="CD21">
        <v>15.6470035714286</v>
      </c>
      <c r="CE21">
        <v>1.73666357142857</v>
      </c>
      <c r="CF21">
        <v>1.41694714285714</v>
      </c>
      <c r="CG21">
        <v>15.22805</v>
      </c>
      <c r="CH21">
        <v>12.1000678571429</v>
      </c>
      <c r="CI21">
        <v>2000.00357142857</v>
      </c>
      <c r="CJ21">
        <v>0.979996428571429</v>
      </c>
      <c r="CK21">
        <v>0.0200033428571429</v>
      </c>
      <c r="CL21">
        <v>0</v>
      </c>
      <c r="CM21">
        <v>942.248035714286</v>
      </c>
      <c r="CN21">
        <v>5.00063</v>
      </c>
      <c r="CO21">
        <v>18646.6214285714</v>
      </c>
      <c r="CP21">
        <v>17256.9214285714</v>
      </c>
      <c r="CQ21">
        <v>38.4281428571429</v>
      </c>
      <c r="CR21">
        <v>38.5</v>
      </c>
      <c r="CS21">
        <v>37.9303571428571</v>
      </c>
      <c r="CT21">
        <v>37.875</v>
      </c>
      <c r="CU21">
        <v>39.1781428571429</v>
      </c>
      <c r="CV21">
        <v>1955.09357142857</v>
      </c>
      <c r="CW21">
        <v>39.91</v>
      </c>
      <c r="CX21">
        <v>0</v>
      </c>
      <c r="CY21">
        <v>1663772664.9</v>
      </c>
      <c r="CZ21">
        <v>0</v>
      </c>
      <c r="DA21">
        <v>0</v>
      </c>
      <c r="DB21" t="s">
        <v>356</v>
      </c>
      <c r="DC21">
        <v>1660677648.1</v>
      </c>
      <c r="DD21">
        <v>1660677649.1</v>
      </c>
      <c r="DE21">
        <v>0</v>
      </c>
      <c r="DF21">
        <v>-1.042</v>
      </c>
      <c r="DG21">
        <v>0.003</v>
      </c>
      <c r="DH21">
        <v>5.218</v>
      </c>
      <c r="DI21">
        <v>0.344</v>
      </c>
      <c r="DJ21">
        <v>417</v>
      </c>
      <c r="DK21">
        <v>22</v>
      </c>
      <c r="DL21">
        <v>1.24</v>
      </c>
      <c r="DM21">
        <v>0.53</v>
      </c>
      <c r="DN21">
        <v>-10.2725029756098</v>
      </c>
      <c r="DO21">
        <v>80.5050357909407</v>
      </c>
      <c r="DP21">
        <v>8.06202201441848</v>
      </c>
      <c r="DQ21">
        <v>0</v>
      </c>
      <c r="DR21">
        <v>3.57688414634146</v>
      </c>
      <c r="DS21">
        <v>-0.728707317073166</v>
      </c>
      <c r="DT21">
        <v>0.0786171444088564</v>
      </c>
      <c r="DU21">
        <v>0</v>
      </c>
      <c r="DV21">
        <v>0</v>
      </c>
      <c r="DW21">
        <v>2</v>
      </c>
      <c r="DX21" t="s">
        <v>357</v>
      </c>
      <c r="DY21">
        <v>2.97425</v>
      </c>
      <c r="DZ21">
        <v>2.75398</v>
      </c>
      <c r="EA21">
        <v>0.08154</v>
      </c>
      <c r="EB21">
        <v>0.082479</v>
      </c>
      <c r="EC21">
        <v>0.0886719</v>
      </c>
      <c r="ED21">
        <v>0.0775498</v>
      </c>
      <c r="EE21">
        <v>35828.2</v>
      </c>
      <c r="EF21">
        <v>39017.3</v>
      </c>
      <c r="EG21">
        <v>35350</v>
      </c>
      <c r="EH21">
        <v>38566.9</v>
      </c>
      <c r="EI21">
        <v>45675.4</v>
      </c>
      <c r="EJ21">
        <v>51375.6</v>
      </c>
      <c r="EK21">
        <v>55245.1</v>
      </c>
      <c r="EL21">
        <v>61850.6</v>
      </c>
      <c r="EM21">
        <v>1.9948</v>
      </c>
      <c r="EN21">
        <v>1.8634</v>
      </c>
      <c r="EO21">
        <v>0.113487</v>
      </c>
      <c r="EP21">
        <v>0</v>
      </c>
      <c r="EQ21">
        <v>23.1202</v>
      </c>
      <c r="ER21">
        <v>999.9</v>
      </c>
      <c r="ES21">
        <v>66.872</v>
      </c>
      <c r="ET21">
        <v>25.932</v>
      </c>
      <c r="EU21">
        <v>24.8177</v>
      </c>
      <c r="EV21">
        <v>56.9474</v>
      </c>
      <c r="EW21">
        <v>49.6034</v>
      </c>
      <c r="EX21">
        <v>1</v>
      </c>
      <c r="EY21">
        <v>-0.0619512</v>
      </c>
      <c r="EZ21">
        <v>1.46486</v>
      </c>
      <c r="FA21">
        <v>20.1408</v>
      </c>
      <c r="FB21">
        <v>5.19932</v>
      </c>
      <c r="FC21">
        <v>12.0064</v>
      </c>
      <c r="FD21">
        <v>4.9752</v>
      </c>
      <c r="FE21">
        <v>3.294</v>
      </c>
      <c r="FF21">
        <v>9999</v>
      </c>
      <c r="FG21">
        <v>9999</v>
      </c>
      <c r="FH21">
        <v>702.1</v>
      </c>
      <c r="FI21">
        <v>9999</v>
      </c>
      <c r="FJ21">
        <v>1.86279</v>
      </c>
      <c r="FK21">
        <v>1.86768</v>
      </c>
      <c r="FL21">
        <v>1.86752</v>
      </c>
      <c r="FM21">
        <v>1.86859</v>
      </c>
      <c r="FN21">
        <v>1.86951</v>
      </c>
      <c r="FO21">
        <v>1.86554</v>
      </c>
      <c r="FP21">
        <v>1.86661</v>
      </c>
      <c r="FQ21">
        <v>1.86804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6.154</v>
      </c>
      <c r="GF21">
        <v>0.2716</v>
      </c>
      <c r="GG21">
        <v>3.83412584298339</v>
      </c>
      <c r="GH21">
        <v>0.00658963167372077</v>
      </c>
      <c r="GI21">
        <v>-4.22092532282452e-07</v>
      </c>
      <c r="GJ21">
        <v>-7.06053572793055e-11</v>
      </c>
      <c r="GK21">
        <v>-0.0268881048355736</v>
      </c>
      <c r="GL21">
        <v>-0.0215699510358357</v>
      </c>
      <c r="GM21">
        <v>0.00246731695535422</v>
      </c>
      <c r="GN21">
        <v>-2.63680080038783e-05</v>
      </c>
      <c r="GO21">
        <v>-4</v>
      </c>
      <c r="GP21">
        <v>2079</v>
      </c>
      <c r="GQ21">
        <v>1</v>
      </c>
      <c r="GR21">
        <v>22</v>
      </c>
      <c r="GS21">
        <v>51583.7</v>
      </c>
      <c r="GT21">
        <v>51583.7</v>
      </c>
      <c r="GU21">
        <v>0.893555</v>
      </c>
      <c r="GV21">
        <v>2.59277</v>
      </c>
      <c r="GW21">
        <v>1.54785</v>
      </c>
      <c r="GX21">
        <v>2.30835</v>
      </c>
      <c r="GY21">
        <v>1.34644</v>
      </c>
      <c r="GZ21">
        <v>2.36694</v>
      </c>
      <c r="HA21">
        <v>30.3939</v>
      </c>
      <c r="HB21">
        <v>15.8307</v>
      </c>
      <c r="HC21">
        <v>18</v>
      </c>
      <c r="HD21">
        <v>503.737</v>
      </c>
      <c r="HE21">
        <v>418.161</v>
      </c>
      <c r="HF21">
        <v>20.5169</v>
      </c>
      <c r="HG21">
        <v>26.3597</v>
      </c>
      <c r="HH21">
        <v>30.0001</v>
      </c>
      <c r="HI21">
        <v>26.2913</v>
      </c>
      <c r="HJ21">
        <v>26.23</v>
      </c>
      <c r="HK21">
        <v>17.8665</v>
      </c>
      <c r="HL21">
        <v>41.4609</v>
      </c>
      <c r="HM21">
        <v>80.0934</v>
      </c>
      <c r="HN21">
        <v>19.6949</v>
      </c>
      <c r="HO21">
        <v>351.799</v>
      </c>
      <c r="HP21">
        <v>15.9966</v>
      </c>
      <c r="HQ21">
        <v>102.491</v>
      </c>
      <c r="HR21">
        <v>102.957</v>
      </c>
    </row>
    <row r="22" spans="1:226">
      <c r="A22">
        <v>6</v>
      </c>
      <c r="B22">
        <v>1663772673.1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1663772665.6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363.607060012982</v>
      </c>
      <c r="AK22">
        <v>360.616387878788</v>
      </c>
      <c r="AL22">
        <v>-3.05763782781684</v>
      </c>
      <c r="AM22">
        <v>65.1143932123856</v>
      </c>
      <c r="AN22">
        <f>(AP22 - AO22 + BO22*1E3/(8.314*(BQ22+273.15)) * AR22/BN22 * AQ22) * BN22/(100*BB22) * 1000/(1000 - AP22)</f>
        <v>0</v>
      </c>
      <c r="AO22">
        <v>15.9142388638021</v>
      </c>
      <c r="AP22">
        <v>19.2538139393939</v>
      </c>
      <c r="AQ22">
        <v>0.00108160287399465</v>
      </c>
      <c r="AR22">
        <v>123.056454212484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1663772665.6</v>
      </c>
      <c r="BH22">
        <v>373.44662962963</v>
      </c>
      <c r="BI22">
        <v>373.727481481481</v>
      </c>
      <c r="BJ22">
        <v>19.2185888888889</v>
      </c>
      <c r="BK22">
        <v>15.7558555555556</v>
      </c>
      <c r="BL22">
        <v>367.253</v>
      </c>
      <c r="BM22">
        <v>18.9477407407407</v>
      </c>
      <c r="BN22">
        <v>500.129333333333</v>
      </c>
      <c r="BO22">
        <v>90.5565925925926</v>
      </c>
      <c r="BP22">
        <v>0.100155544444444</v>
      </c>
      <c r="BQ22">
        <v>24.318562962963</v>
      </c>
      <c r="BR22">
        <v>24.9847740740741</v>
      </c>
      <c r="BS22">
        <v>999.9</v>
      </c>
      <c r="BT22">
        <v>0</v>
      </c>
      <c r="BU22">
        <v>0</v>
      </c>
      <c r="BV22">
        <v>9955.55555555555</v>
      </c>
      <c r="BW22">
        <v>0</v>
      </c>
      <c r="BX22">
        <v>11.4781888888889</v>
      </c>
      <c r="BY22">
        <v>-0.280918222222222</v>
      </c>
      <c r="BZ22">
        <v>380.763925925926</v>
      </c>
      <c r="CA22">
        <v>379.708851851852</v>
      </c>
      <c r="CB22">
        <v>3.4627362962963</v>
      </c>
      <c r="CC22">
        <v>373.727481481481</v>
      </c>
      <c r="CD22">
        <v>15.7558555555556</v>
      </c>
      <c r="CE22">
        <v>1.74036962962963</v>
      </c>
      <c r="CF22">
        <v>1.42679592592593</v>
      </c>
      <c r="CG22">
        <v>15.2612407407407</v>
      </c>
      <c r="CH22">
        <v>12.2051962962963</v>
      </c>
      <c r="CI22">
        <v>1999.98148148148</v>
      </c>
      <c r="CJ22">
        <v>0.979996333333333</v>
      </c>
      <c r="CK22">
        <v>0.0200034444444444</v>
      </c>
      <c r="CL22">
        <v>0</v>
      </c>
      <c r="CM22">
        <v>936.028481481481</v>
      </c>
      <c r="CN22">
        <v>5.00063</v>
      </c>
      <c r="CO22">
        <v>18521.9296296296</v>
      </c>
      <c r="CP22">
        <v>17256.7185185185</v>
      </c>
      <c r="CQ22">
        <v>38.414037037037</v>
      </c>
      <c r="CR22">
        <v>38.5</v>
      </c>
      <c r="CS22">
        <v>37.9255185185185</v>
      </c>
      <c r="CT22">
        <v>37.875</v>
      </c>
      <c r="CU22">
        <v>39.1801111111111</v>
      </c>
      <c r="CV22">
        <v>1955.07148148148</v>
      </c>
      <c r="CW22">
        <v>39.91</v>
      </c>
      <c r="CX22">
        <v>0</v>
      </c>
      <c r="CY22">
        <v>1663772669.7</v>
      </c>
      <c r="CZ22">
        <v>0</v>
      </c>
      <c r="DA22">
        <v>0</v>
      </c>
      <c r="DB22" t="s">
        <v>356</v>
      </c>
      <c r="DC22">
        <v>1660677648.1</v>
      </c>
      <c r="DD22">
        <v>1660677649.1</v>
      </c>
      <c r="DE22">
        <v>0</v>
      </c>
      <c r="DF22">
        <v>-1.042</v>
      </c>
      <c r="DG22">
        <v>0.003</v>
      </c>
      <c r="DH22">
        <v>5.218</v>
      </c>
      <c r="DI22">
        <v>0.344</v>
      </c>
      <c r="DJ22">
        <v>417</v>
      </c>
      <c r="DK22">
        <v>22</v>
      </c>
      <c r="DL22">
        <v>1.24</v>
      </c>
      <c r="DM22">
        <v>0.53</v>
      </c>
      <c r="DN22">
        <v>-3.59680468292683</v>
      </c>
      <c r="DO22">
        <v>57.307875804878</v>
      </c>
      <c r="DP22">
        <v>5.94658051495976</v>
      </c>
      <c r="DQ22">
        <v>0</v>
      </c>
      <c r="DR22">
        <v>3.49658195121951</v>
      </c>
      <c r="DS22">
        <v>-0.691320209059231</v>
      </c>
      <c r="DT22">
        <v>0.0833011602478127</v>
      </c>
      <c r="DU22">
        <v>0</v>
      </c>
      <c r="DV22">
        <v>0</v>
      </c>
      <c r="DW22">
        <v>2</v>
      </c>
      <c r="DX22" t="s">
        <v>357</v>
      </c>
      <c r="DY22">
        <v>2.97317</v>
      </c>
      <c r="DZ22">
        <v>2.75362</v>
      </c>
      <c r="EA22">
        <v>0.0789136</v>
      </c>
      <c r="EB22">
        <v>0.0796102</v>
      </c>
      <c r="EC22">
        <v>0.0887226</v>
      </c>
      <c r="ED22">
        <v>0.0785595</v>
      </c>
      <c r="EE22">
        <v>35930.3</v>
      </c>
      <c r="EF22">
        <v>39138.2</v>
      </c>
      <c r="EG22">
        <v>35349.7</v>
      </c>
      <c r="EH22">
        <v>38565.8</v>
      </c>
      <c r="EI22">
        <v>45672.3</v>
      </c>
      <c r="EJ22">
        <v>51319.2</v>
      </c>
      <c r="EK22">
        <v>55244.5</v>
      </c>
      <c r="EL22">
        <v>61850.8</v>
      </c>
      <c r="EM22">
        <v>1.9944</v>
      </c>
      <c r="EN22">
        <v>1.8634</v>
      </c>
      <c r="EO22">
        <v>0.115156</v>
      </c>
      <c r="EP22">
        <v>0</v>
      </c>
      <c r="EQ22">
        <v>23.1155</v>
      </c>
      <c r="ER22">
        <v>999.9</v>
      </c>
      <c r="ES22">
        <v>66.872</v>
      </c>
      <c r="ET22">
        <v>25.942</v>
      </c>
      <c r="EU22">
        <v>24.8307</v>
      </c>
      <c r="EV22">
        <v>57.0774</v>
      </c>
      <c r="EW22">
        <v>49.3069</v>
      </c>
      <c r="EX22">
        <v>1</v>
      </c>
      <c r="EY22">
        <v>-0.0470935</v>
      </c>
      <c r="EZ22">
        <v>4.13908</v>
      </c>
      <c r="FA22">
        <v>20.0944</v>
      </c>
      <c r="FB22">
        <v>5.20052</v>
      </c>
      <c r="FC22">
        <v>12.0099</v>
      </c>
      <c r="FD22">
        <v>4.976</v>
      </c>
      <c r="FE22">
        <v>3.294</v>
      </c>
      <c r="FF22">
        <v>9999</v>
      </c>
      <c r="FG22">
        <v>9999</v>
      </c>
      <c r="FH22">
        <v>702.1</v>
      </c>
      <c r="FI22">
        <v>9999</v>
      </c>
      <c r="FJ22">
        <v>1.86279</v>
      </c>
      <c r="FK22">
        <v>1.86768</v>
      </c>
      <c r="FL22">
        <v>1.86749</v>
      </c>
      <c r="FM22">
        <v>1.86859</v>
      </c>
      <c r="FN22">
        <v>1.86951</v>
      </c>
      <c r="FO22">
        <v>1.86554</v>
      </c>
      <c r="FP22">
        <v>1.86661</v>
      </c>
      <c r="FQ22">
        <v>1.86798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6.062</v>
      </c>
      <c r="GF22">
        <v>0.2723</v>
      </c>
      <c r="GG22">
        <v>3.83412584298339</v>
      </c>
      <c r="GH22">
        <v>0.00658963167372077</v>
      </c>
      <c r="GI22">
        <v>-4.22092532282452e-07</v>
      </c>
      <c r="GJ22">
        <v>-7.06053572793055e-11</v>
      </c>
      <c r="GK22">
        <v>-0.0268881048355736</v>
      </c>
      <c r="GL22">
        <v>-0.0215699510358357</v>
      </c>
      <c r="GM22">
        <v>0.00246731695535422</v>
      </c>
      <c r="GN22">
        <v>-2.63680080038783e-05</v>
      </c>
      <c r="GO22">
        <v>-4</v>
      </c>
      <c r="GP22">
        <v>2079</v>
      </c>
      <c r="GQ22">
        <v>1</v>
      </c>
      <c r="GR22">
        <v>22</v>
      </c>
      <c r="GS22">
        <v>51583.8</v>
      </c>
      <c r="GT22">
        <v>51583.7</v>
      </c>
      <c r="GU22">
        <v>0.860596</v>
      </c>
      <c r="GV22">
        <v>2.58911</v>
      </c>
      <c r="GW22">
        <v>1.54785</v>
      </c>
      <c r="GX22">
        <v>2.30835</v>
      </c>
      <c r="GY22">
        <v>1.34644</v>
      </c>
      <c r="GZ22">
        <v>2.42554</v>
      </c>
      <c r="HA22">
        <v>30.3939</v>
      </c>
      <c r="HB22">
        <v>15.8044</v>
      </c>
      <c r="HC22">
        <v>18</v>
      </c>
      <c r="HD22">
        <v>503.493</v>
      </c>
      <c r="HE22">
        <v>418.178</v>
      </c>
      <c r="HF22">
        <v>19.8105</v>
      </c>
      <c r="HG22">
        <v>26.3597</v>
      </c>
      <c r="HH22">
        <v>30.0081</v>
      </c>
      <c r="HI22">
        <v>26.2935</v>
      </c>
      <c r="HJ22">
        <v>26.2322</v>
      </c>
      <c r="HK22">
        <v>17.1907</v>
      </c>
      <c r="HL22">
        <v>41.1828</v>
      </c>
      <c r="HM22">
        <v>79.7225</v>
      </c>
      <c r="HN22">
        <v>19.6491</v>
      </c>
      <c r="HO22">
        <v>331.647</v>
      </c>
      <c r="HP22">
        <v>16.1052</v>
      </c>
      <c r="HQ22">
        <v>102.49</v>
      </c>
      <c r="HR22">
        <v>102.956</v>
      </c>
    </row>
    <row r="23" spans="1:226">
      <c r="A23">
        <v>7</v>
      </c>
      <c r="B23">
        <v>1663772678.1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1663772670.31429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347.218960606993</v>
      </c>
      <c r="AK23">
        <v>345.299387878788</v>
      </c>
      <c r="AL23">
        <v>-3.12440275521677</v>
      </c>
      <c r="AM23">
        <v>65.1143932123856</v>
      </c>
      <c r="AN23">
        <f>(AP23 - AO23 + BO23*1E3/(8.314*(BQ23+273.15)) * AR23/BN23 * AQ23) * BN23/(100*BB23) * 1000/(1000 - AP23)</f>
        <v>0</v>
      </c>
      <c r="AO23">
        <v>16.0292715759835</v>
      </c>
      <c r="AP23">
        <v>19.254496969697</v>
      </c>
      <c r="AQ23">
        <v>0.000158336689885573</v>
      </c>
      <c r="AR23">
        <v>123.056454212484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1663772670.31429</v>
      </c>
      <c r="BH23">
        <v>360.315821428571</v>
      </c>
      <c r="BI23">
        <v>358.128357142857</v>
      </c>
      <c r="BJ23">
        <v>19.2419571428571</v>
      </c>
      <c r="BK23">
        <v>15.8645928571429</v>
      </c>
      <c r="BL23">
        <v>354.20375</v>
      </c>
      <c r="BM23">
        <v>18.9701357142857</v>
      </c>
      <c r="BN23">
        <v>500.127571428571</v>
      </c>
      <c r="BO23">
        <v>90.5561321428571</v>
      </c>
      <c r="BP23">
        <v>0.100099092857143</v>
      </c>
      <c r="BQ23">
        <v>24.3201857142857</v>
      </c>
      <c r="BR23">
        <v>25.00885</v>
      </c>
      <c r="BS23">
        <v>999.9</v>
      </c>
      <c r="BT23">
        <v>0</v>
      </c>
      <c r="BU23">
        <v>0</v>
      </c>
      <c r="BV23">
        <v>9972.32142857143</v>
      </c>
      <c r="BW23">
        <v>0</v>
      </c>
      <c r="BX23">
        <v>11.4780428571429</v>
      </c>
      <c r="BY23">
        <v>2.18736278571429</v>
      </c>
      <c r="BZ23">
        <v>367.38475</v>
      </c>
      <c r="CA23">
        <v>363.899535714286</v>
      </c>
      <c r="CB23">
        <v>3.37736571428571</v>
      </c>
      <c r="CC23">
        <v>358.128357142857</v>
      </c>
      <c r="CD23">
        <v>15.8645928571429</v>
      </c>
      <c r="CE23">
        <v>1.74247678571429</v>
      </c>
      <c r="CF23">
        <v>1.43663535714286</v>
      </c>
      <c r="CG23">
        <v>15.2800964285714</v>
      </c>
      <c r="CH23">
        <v>12.30945</v>
      </c>
      <c r="CI23">
        <v>1999.97678571429</v>
      </c>
      <c r="CJ23">
        <v>0.979996321428572</v>
      </c>
      <c r="CK23">
        <v>0.0200034571428571</v>
      </c>
      <c r="CL23">
        <v>0</v>
      </c>
      <c r="CM23">
        <v>929.171821428571</v>
      </c>
      <c r="CN23">
        <v>5.00063</v>
      </c>
      <c r="CO23">
        <v>18385.2607142857</v>
      </c>
      <c r="CP23">
        <v>17256.6714285714</v>
      </c>
      <c r="CQ23">
        <v>38.4148571428571</v>
      </c>
      <c r="CR23">
        <v>38.5</v>
      </c>
      <c r="CS23">
        <v>37.9082142857143</v>
      </c>
      <c r="CT23">
        <v>37.875</v>
      </c>
      <c r="CU23">
        <v>39.1715</v>
      </c>
      <c r="CV23">
        <v>1955.06678571429</v>
      </c>
      <c r="CW23">
        <v>39.91</v>
      </c>
      <c r="CX23">
        <v>0</v>
      </c>
      <c r="CY23">
        <v>1663772675.1</v>
      </c>
      <c r="CZ23">
        <v>0</v>
      </c>
      <c r="DA23">
        <v>0</v>
      </c>
      <c r="DB23" t="s">
        <v>356</v>
      </c>
      <c r="DC23">
        <v>1660677648.1</v>
      </c>
      <c r="DD23">
        <v>1660677649.1</v>
      </c>
      <c r="DE23">
        <v>0</v>
      </c>
      <c r="DF23">
        <v>-1.042</v>
      </c>
      <c r="DG23">
        <v>0.003</v>
      </c>
      <c r="DH23">
        <v>5.218</v>
      </c>
      <c r="DI23">
        <v>0.344</v>
      </c>
      <c r="DJ23">
        <v>417</v>
      </c>
      <c r="DK23">
        <v>22</v>
      </c>
      <c r="DL23">
        <v>1.24</v>
      </c>
      <c r="DM23">
        <v>0.53</v>
      </c>
      <c r="DN23">
        <v>-0.183448097560976</v>
      </c>
      <c r="DO23">
        <v>36.4128418536585</v>
      </c>
      <c r="DP23">
        <v>3.76268202293003</v>
      </c>
      <c r="DQ23">
        <v>0</v>
      </c>
      <c r="DR23">
        <v>3.42625634146341</v>
      </c>
      <c r="DS23">
        <v>-1.00526069686411</v>
      </c>
      <c r="DT23">
        <v>0.11563743532088</v>
      </c>
      <c r="DU23">
        <v>0</v>
      </c>
      <c r="DV23">
        <v>0</v>
      </c>
      <c r="DW23">
        <v>2</v>
      </c>
      <c r="DX23" t="s">
        <v>357</v>
      </c>
      <c r="DY23">
        <v>2.97375</v>
      </c>
      <c r="DZ23">
        <v>2.75356</v>
      </c>
      <c r="EA23">
        <v>0.0761618</v>
      </c>
      <c r="EB23">
        <v>0.0764337</v>
      </c>
      <c r="EC23">
        <v>0.088728</v>
      </c>
      <c r="ED23">
        <v>0.0787212</v>
      </c>
      <c r="EE23">
        <v>36036.6</v>
      </c>
      <c r="EF23">
        <v>39272.4</v>
      </c>
      <c r="EG23">
        <v>35348.7</v>
      </c>
      <c r="EH23">
        <v>38565</v>
      </c>
      <c r="EI23">
        <v>45670.9</v>
      </c>
      <c r="EJ23">
        <v>51307.9</v>
      </c>
      <c r="EK23">
        <v>55243.2</v>
      </c>
      <c r="EL23">
        <v>61848.1</v>
      </c>
      <c r="EM23">
        <v>1.9952</v>
      </c>
      <c r="EN23">
        <v>1.8632</v>
      </c>
      <c r="EO23">
        <v>0.108898</v>
      </c>
      <c r="EP23">
        <v>0</v>
      </c>
      <c r="EQ23">
        <v>23.1116</v>
      </c>
      <c r="ER23">
        <v>999.9</v>
      </c>
      <c r="ES23">
        <v>66.829</v>
      </c>
      <c r="ET23">
        <v>25.942</v>
      </c>
      <c r="EU23">
        <v>24.8179</v>
      </c>
      <c r="EV23">
        <v>56.7874</v>
      </c>
      <c r="EW23">
        <v>49.4351</v>
      </c>
      <c r="EX23">
        <v>1</v>
      </c>
      <c r="EY23">
        <v>-0.0523984</v>
      </c>
      <c r="EZ23">
        <v>3.21887</v>
      </c>
      <c r="FA23">
        <v>20.1155</v>
      </c>
      <c r="FB23">
        <v>5.19932</v>
      </c>
      <c r="FC23">
        <v>12.0064</v>
      </c>
      <c r="FD23">
        <v>4.9752</v>
      </c>
      <c r="FE23">
        <v>3.2938</v>
      </c>
      <c r="FF23">
        <v>9999</v>
      </c>
      <c r="FG23">
        <v>9999</v>
      </c>
      <c r="FH23">
        <v>702.1</v>
      </c>
      <c r="FI23">
        <v>9999</v>
      </c>
      <c r="FJ23">
        <v>1.86279</v>
      </c>
      <c r="FK23">
        <v>1.86768</v>
      </c>
      <c r="FL23">
        <v>1.86752</v>
      </c>
      <c r="FM23">
        <v>1.86859</v>
      </c>
      <c r="FN23">
        <v>1.86951</v>
      </c>
      <c r="FO23">
        <v>1.86554</v>
      </c>
      <c r="FP23">
        <v>1.86661</v>
      </c>
      <c r="FQ23">
        <v>1.86798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5.968</v>
      </c>
      <c r="GF23">
        <v>0.2724</v>
      </c>
      <c r="GG23">
        <v>3.83412584298339</v>
      </c>
      <c r="GH23">
        <v>0.00658963167372077</v>
      </c>
      <c r="GI23">
        <v>-4.22092532282452e-07</v>
      </c>
      <c r="GJ23">
        <v>-7.06053572793055e-11</v>
      </c>
      <c r="GK23">
        <v>-0.0268881048355736</v>
      </c>
      <c r="GL23">
        <v>-0.0215699510358357</v>
      </c>
      <c r="GM23">
        <v>0.00246731695535422</v>
      </c>
      <c r="GN23">
        <v>-2.63680080038783e-05</v>
      </c>
      <c r="GO23">
        <v>-4</v>
      </c>
      <c r="GP23">
        <v>2079</v>
      </c>
      <c r="GQ23">
        <v>1</v>
      </c>
      <c r="GR23">
        <v>22</v>
      </c>
      <c r="GS23">
        <v>51583.8</v>
      </c>
      <c r="GT23">
        <v>51583.8</v>
      </c>
      <c r="GU23">
        <v>0.827637</v>
      </c>
      <c r="GV23">
        <v>2.58667</v>
      </c>
      <c r="GW23">
        <v>1.54785</v>
      </c>
      <c r="GX23">
        <v>2.30835</v>
      </c>
      <c r="GY23">
        <v>1.34644</v>
      </c>
      <c r="GZ23">
        <v>2.3999</v>
      </c>
      <c r="HA23">
        <v>30.3939</v>
      </c>
      <c r="HB23">
        <v>15.8132</v>
      </c>
      <c r="HC23">
        <v>18</v>
      </c>
      <c r="HD23">
        <v>504.023</v>
      </c>
      <c r="HE23">
        <v>418.067</v>
      </c>
      <c r="HF23">
        <v>19.5645</v>
      </c>
      <c r="HG23">
        <v>26.3597</v>
      </c>
      <c r="HH23">
        <v>30</v>
      </c>
      <c r="HI23">
        <v>26.2935</v>
      </c>
      <c r="HJ23">
        <v>26.233</v>
      </c>
      <c r="HK23">
        <v>16.552</v>
      </c>
      <c r="HL23">
        <v>40.869</v>
      </c>
      <c r="HM23">
        <v>79.7225</v>
      </c>
      <c r="HN23">
        <v>19.6297</v>
      </c>
      <c r="HO23">
        <v>318.159</v>
      </c>
      <c r="HP23">
        <v>16.2235</v>
      </c>
      <c r="HQ23">
        <v>102.487</v>
      </c>
      <c r="HR23">
        <v>102.953</v>
      </c>
    </row>
    <row r="24" spans="1:226">
      <c r="A24">
        <v>8</v>
      </c>
      <c r="B24">
        <v>1663772683.1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1663772675.6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330.075901792772</v>
      </c>
      <c r="AK24">
        <v>329.339387878788</v>
      </c>
      <c r="AL24">
        <v>-3.18818566781205</v>
      </c>
      <c r="AM24">
        <v>65.1143932123856</v>
      </c>
      <c r="AN24">
        <f>(AP24 - AO24 + BO24*1E3/(8.314*(BQ24+273.15)) * AR24/BN24 * AQ24) * BN24/(100*BB24) * 1000/(1000 - AP24)</f>
        <v>0</v>
      </c>
      <c r="AO24">
        <v>16.15077696799</v>
      </c>
      <c r="AP24">
        <v>19.2910866666667</v>
      </c>
      <c r="AQ24">
        <v>0.00954500442321281</v>
      </c>
      <c r="AR24">
        <v>123.056454212484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1663772675.6</v>
      </c>
      <c r="BH24">
        <v>344.580592592593</v>
      </c>
      <c r="BI24">
        <v>340.578</v>
      </c>
      <c r="BJ24">
        <v>19.257562962963</v>
      </c>
      <c r="BK24">
        <v>16.0117703703704</v>
      </c>
      <c r="BL24">
        <v>338.566592592593</v>
      </c>
      <c r="BM24">
        <v>18.9850814814815</v>
      </c>
      <c r="BN24">
        <v>500.116666666667</v>
      </c>
      <c r="BO24">
        <v>90.5563</v>
      </c>
      <c r="BP24">
        <v>0.0999069481481482</v>
      </c>
      <c r="BQ24">
        <v>24.3070814814815</v>
      </c>
      <c r="BR24">
        <v>24.9940111111111</v>
      </c>
      <c r="BS24">
        <v>999.9</v>
      </c>
      <c r="BT24">
        <v>0</v>
      </c>
      <c r="BU24">
        <v>0</v>
      </c>
      <c r="BV24">
        <v>9998.88888888889</v>
      </c>
      <c r="BW24">
        <v>0</v>
      </c>
      <c r="BX24">
        <v>11.4781888888889</v>
      </c>
      <c r="BY24">
        <v>4.00246703703704</v>
      </c>
      <c r="BZ24">
        <v>351.346444444445</v>
      </c>
      <c r="CA24">
        <v>346.118481481482</v>
      </c>
      <c r="CB24">
        <v>3.24578703703704</v>
      </c>
      <c r="CC24">
        <v>340.578</v>
      </c>
      <c r="CD24">
        <v>16.0117703703704</v>
      </c>
      <c r="CE24">
        <v>1.74389296296296</v>
      </c>
      <c r="CF24">
        <v>1.4499662962963</v>
      </c>
      <c r="CG24">
        <v>15.2927481481481</v>
      </c>
      <c r="CH24">
        <v>12.450162962963</v>
      </c>
      <c r="CI24">
        <v>1999.9762962963</v>
      </c>
      <c r="CJ24">
        <v>0.979996333333333</v>
      </c>
      <c r="CK24">
        <v>0.0200034444444444</v>
      </c>
      <c r="CL24">
        <v>0</v>
      </c>
      <c r="CM24">
        <v>920.701518518518</v>
      </c>
      <c r="CN24">
        <v>5.00063</v>
      </c>
      <c r="CO24">
        <v>18215.7111111111</v>
      </c>
      <c r="CP24">
        <v>17256.662962963</v>
      </c>
      <c r="CQ24">
        <v>38.4117407407407</v>
      </c>
      <c r="CR24">
        <v>38.5</v>
      </c>
      <c r="CS24">
        <v>37.897962962963</v>
      </c>
      <c r="CT24">
        <v>37.875</v>
      </c>
      <c r="CU24">
        <v>39.1732222222222</v>
      </c>
      <c r="CV24">
        <v>1955.0662962963</v>
      </c>
      <c r="CW24">
        <v>39.91</v>
      </c>
      <c r="CX24">
        <v>0</v>
      </c>
      <c r="CY24">
        <v>1663772679.9</v>
      </c>
      <c r="CZ24">
        <v>0</v>
      </c>
      <c r="DA24">
        <v>0</v>
      </c>
      <c r="DB24" t="s">
        <v>356</v>
      </c>
      <c r="DC24">
        <v>1660677648.1</v>
      </c>
      <c r="DD24">
        <v>1660677649.1</v>
      </c>
      <c r="DE24">
        <v>0</v>
      </c>
      <c r="DF24">
        <v>-1.042</v>
      </c>
      <c r="DG24">
        <v>0.003</v>
      </c>
      <c r="DH24">
        <v>5.218</v>
      </c>
      <c r="DI24">
        <v>0.344</v>
      </c>
      <c r="DJ24">
        <v>417</v>
      </c>
      <c r="DK24">
        <v>22</v>
      </c>
      <c r="DL24">
        <v>1.24</v>
      </c>
      <c r="DM24">
        <v>0.53</v>
      </c>
      <c r="DN24">
        <v>2.86478336585366</v>
      </c>
      <c r="DO24">
        <v>20.8449716236934</v>
      </c>
      <c r="DP24">
        <v>2.15626750488825</v>
      </c>
      <c r="DQ24">
        <v>0</v>
      </c>
      <c r="DR24">
        <v>3.32366097560976</v>
      </c>
      <c r="DS24">
        <v>-1.46979386759581</v>
      </c>
      <c r="DT24">
        <v>0.150446189323542</v>
      </c>
      <c r="DU24">
        <v>0</v>
      </c>
      <c r="DV24">
        <v>0</v>
      </c>
      <c r="DW24">
        <v>2</v>
      </c>
      <c r="DX24" t="s">
        <v>357</v>
      </c>
      <c r="DY24">
        <v>2.97275</v>
      </c>
      <c r="DZ24">
        <v>2.75445</v>
      </c>
      <c r="EA24">
        <v>0.0732734</v>
      </c>
      <c r="EB24">
        <v>0.0735751</v>
      </c>
      <c r="EC24">
        <v>0.0888587</v>
      </c>
      <c r="ED24">
        <v>0.0792257</v>
      </c>
      <c r="EE24">
        <v>36149</v>
      </c>
      <c r="EF24">
        <v>39393.7</v>
      </c>
      <c r="EG24">
        <v>35348.5</v>
      </c>
      <c r="EH24">
        <v>38564.8</v>
      </c>
      <c r="EI24">
        <v>45664.3</v>
      </c>
      <c r="EJ24">
        <v>51279.2</v>
      </c>
      <c r="EK24">
        <v>55243.3</v>
      </c>
      <c r="EL24">
        <v>61847.6</v>
      </c>
      <c r="EM24">
        <v>1.9944</v>
      </c>
      <c r="EN24">
        <v>1.8634</v>
      </c>
      <c r="EO24">
        <v>0.116974</v>
      </c>
      <c r="EP24">
        <v>0</v>
      </c>
      <c r="EQ24">
        <v>23.1058</v>
      </c>
      <c r="ER24">
        <v>999.9</v>
      </c>
      <c r="ES24">
        <v>66.756</v>
      </c>
      <c r="ET24">
        <v>25.942</v>
      </c>
      <c r="EU24">
        <v>24.789</v>
      </c>
      <c r="EV24">
        <v>56.2274</v>
      </c>
      <c r="EW24">
        <v>49.9439</v>
      </c>
      <c r="EX24">
        <v>1</v>
      </c>
      <c r="EY24">
        <v>-0.0561179</v>
      </c>
      <c r="EZ24">
        <v>2.62787</v>
      </c>
      <c r="FA24">
        <v>20.1265</v>
      </c>
      <c r="FB24">
        <v>5.20052</v>
      </c>
      <c r="FC24">
        <v>12.0099</v>
      </c>
      <c r="FD24">
        <v>4.976</v>
      </c>
      <c r="FE24">
        <v>3.2938</v>
      </c>
      <c r="FF24">
        <v>9999</v>
      </c>
      <c r="FG24">
        <v>9999</v>
      </c>
      <c r="FH24">
        <v>702.1</v>
      </c>
      <c r="FI24">
        <v>9999</v>
      </c>
      <c r="FJ24">
        <v>1.86279</v>
      </c>
      <c r="FK24">
        <v>1.86768</v>
      </c>
      <c r="FL24">
        <v>1.86752</v>
      </c>
      <c r="FM24">
        <v>1.86859</v>
      </c>
      <c r="FN24">
        <v>1.86951</v>
      </c>
      <c r="FO24">
        <v>1.86554</v>
      </c>
      <c r="FP24">
        <v>1.86661</v>
      </c>
      <c r="FQ24">
        <v>1.86801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5.87</v>
      </c>
      <c r="GF24">
        <v>0.274</v>
      </c>
      <c r="GG24">
        <v>3.83412584298339</v>
      </c>
      <c r="GH24">
        <v>0.00658963167372077</v>
      </c>
      <c r="GI24">
        <v>-4.22092532282452e-07</v>
      </c>
      <c r="GJ24">
        <v>-7.06053572793055e-11</v>
      </c>
      <c r="GK24">
        <v>-0.0268881048355736</v>
      </c>
      <c r="GL24">
        <v>-0.0215699510358357</v>
      </c>
      <c r="GM24">
        <v>0.00246731695535422</v>
      </c>
      <c r="GN24">
        <v>-2.63680080038783e-05</v>
      </c>
      <c r="GO24">
        <v>-4</v>
      </c>
      <c r="GP24">
        <v>2079</v>
      </c>
      <c r="GQ24">
        <v>1</v>
      </c>
      <c r="GR24">
        <v>22</v>
      </c>
      <c r="GS24">
        <v>51583.9</v>
      </c>
      <c r="GT24">
        <v>51583.9</v>
      </c>
      <c r="GU24">
        <v>0.799561</v>
      </c>
      <c r="GV24">
        <v>2.59888</v>
      </c>
      <c r="GW24">
        <v>1.54785</v>
      </c>
      <c r="GX24">
        <v>2.30957</v>
      </c>
      <c r="GY24">
        <v>1.34644</v>
      </c>
      <c r="GZ24">
        <v>2.28394</v>
      </c>
      <c r="HA24">
        <v>30.3939</v>
      </c>
      <c r="HB24">
        <v>15.8132</v>
      </c>
      <c r="HC24">
        <v>18</v>
      </c>
      <c r="HD24">
        <v>503.514</v>
      </c>
      <c r="HE24">
        <v>418.195</v>
      </c>
      <c r="HF24">
        <v>19.5192</v>
      </c>
      <c r="HG24">
        <v>26.3597</v>
      </c>
      <c r="HH24">
        <v>29.9979</v>
      </c>
      <c r="HI24">
        <v>26.2957</v>
      </c>
      <c r="HJ24">
        <v>26.2344</v>
      </c>
      <c r="HK24">
        <v>15.9084</v>
      </c>
      <c r="HL24">
        <v>40.5756</v>
      </c>
      <c r="HM24">
        <v>79.342</v>
      </c>
      <c r="HN24">
        <v>19.6444</v>
      </c>
      <c r="HO24">
        <v>297.985</v>
      </c>
      <c r="HP24">
        <v>16.3072</v>
      </c>
      <c r="HQ24">
        <v>102.487</v>
      </c>
      <c r="HR24">
        <v>102.952</v>
      </c>
    </row>
    <row r="25" spans="1:226">
      <c r="A25">
        <v>9</v>
      </c>
      <c r="B25">
        <v>1663772688.1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1663772680.31429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314.370249238664</v>
      </c>
      <c r="AK25">
        <v>313.998254545455</v>
      </c>
      <c r="AL25">
        <v>-3.09517430529369</v>
      </c>
      <c r="AM25">
        <v>65.1143932123856</v>
      </c>
      <c r="AN25">
        <f>(AP25 - AO25 + BO25*1E3/(8.314*(BQ25+273.15)) * AR25/BN25 * AQ25) * BN25/(100*BB25) * 1000/(1000 - AP25)</f>
        <v>0</v>
      </c>
      <c r="AO25">
        <v>16.2056925830326</v>
      </c>
      <c r="AP25">
        <v>19.3424715151515</v>
      </c>
      <c r="AQ25">
        <v>0.0108696883441414</v>
      </c>
      <c r="AR25">
        <v>123.056454212484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1663772680.31429</v>
      </c>
      <c r="BH25">
        <v>330.236107142857</v>
      </c>
      <c r="BI25">
        <v>325.197071428571</v>
      </c>
      <c r="BJ25">
        <v>19.2816642857143</v>
      </c>
      <c r="BK25">
        <v>16.1181642857143</v>
      </c>
      <c r="BL25">
        <v>324.31175</v>
      </c>
      <c r="BM25">
        <v>19.0081714285714</v>
      </c>
      <c r="BN25">
        <v>500.121607142857</v>
      </c>
      <c r="BO25">
        <v>90.5560892857143</v>
      </c>
      <c r="BP25">
        <v>0.0999186535714286</v>
      </c>
      <c r="BQ25">
        <v>24.295225</v>
      </c>
      <c r="BR25">
        <v>24.9903535714286</v>
      </c>
      <c r="BS25">
        <v>999.9</v>
      </c>
      <c r="BT25">
        <v>0</v>
      </c>
      <c r="BU25">
        <v>0</v>
      </c>
      <c r="BV25">
        <v>10019.4642857143</v>
      </c>
      <c r="BW25">
        <v>0</v>
      </c>
      <c r="BX25">
        <v>11.4741</v>
      </c>
      <c r="BY25">
        <v>5.03903285714286</v>
      </c>
      <c r="BZ25">
        <v>336.728392857143</v>
      </c>
      <c r="CA25">
        <v>330.523392857143</v>
      </c>
      <c r="CB25">
        <v>3.16348928571429</v>
      </c>
      <c r="CC25">
        <v>325.197071428571</v>
      </c>
      <c r="CD25">
        <v>16.1181642857143</v>
      </c>
      <c r="CE25">
        <v>1.74607071428571</v>
      </c>
      <c r="CF25">
        <v>1.45959785714286</v>
      </c>
      <c r="CG25">
        <v>15.3121714285714</v>
      </c>
      <c r="CH25">
        <v>12.5511892857143</v>
      </c>
      <c r="CI25">
        <v>1999.98142857143</v>
      </c>
      <c r="CJ25">
        <v>0.979996428571429</v>
      </c>
      <c r="CK25">
        <v>0.0200033428571429</v>
      </c>
      <c r="CL25">
        <v>0</v>
      </c>
      <c r="CM25">
        <v>912.868107142857</v>
      </c>
      <c r="CN25">
        <v>5.00063</v>
      </c>
      <c r="CO25">
        <v>18060.2964285714</v>
      </c>
      <c r="CP25">
        <v>17256.7178571429</v>
      </c>
      <c r="CQ25">
        <v>38.4148571428571</v>
      </c>
      <c r="CR25">
        <v>38.5</v>
      </c>
      <c r="CS25">
        <v>37.8927142857143</v>
      </c>
      <c r="CT25">
        <v>37.875</v>
      </c>
      <c r="CU25">
        <v>39.1648571428571</v>
      </c>
      <c r="CV25">
        <v>1955.07142857143</v>
      </c>
      <c r="CW25">
        <v>39.91</v>
      </c>
      <c r="CX25">
        <v>0</v>
      </c>
      <c r="CY25">
        <v>1663772684.7</v>
      </c>
      <c r="CZ25">
        <v>0</v>
      </c>
      <c r="DA25">
        <v>0</v>
      </c>
      <c r="DB25" t="s">
        <v>356</v>
      </c>
      <c r="DC25">
        <v>1660677648.1</v>
      </c>
      <c r="DD25">
        <v>1660677649.1</v>
      </c>
      <c r="DE25">
        <v>0</v>
      </c>
      <c r="DF25">
        <v>-1.042</v>
      </c>
      <c r="DG25">
        <v>0.003</v>
      </c>
      <c r="DH25">
        <v>5.218</v>
      </c>
      <c r="DI25">
        <v>0.344</v>
      </c>
      <c r="DJ25">
        <v>417</v>
      </c>
      <c r="DK25">
        <v>22</v>
      </c>
      <c r="DL25">
        <v>1.24</v>
      </c>
      <c r="DM25">
        <v>0.53</v>
      </c>
      <c r="DN25">
        <v>4.07823214634146</v>
      </c>
      <c r="DO25">
        <v>14.2612595121951</v>
      </c>
      <c r="DP25">
        <v>1.51369273901741</v>
      </c>
      <c r="DQ25">
        <v>0</v>
      </c>
      <c r="DR25">
        <v>3.24742804878049</v>
      </c>
      <c r="DS25">
        <v>-1.27644585365854</v>
      </c>
      <c r="DT25">
        <v>0.135239735487501</v>
      </c>
      <c r="DU25">
        <v>0</v>
      </c>
      <c r="DV25">
        <v>0</v>
      </c>
      <c r="DW25">
        <v>2</v>
      </c>
      <c r="DX25" t="s">
        <v>357</v>
      </c>
      <c r="DY25">
        <v>2.97343</v>
      </c>
      <c r="DZ25">
        <v>2.75392</v>
      </c>
      <c r="EA25">
        <v>0.0704277</v>
      </c>
      <c r="EB25">
        <v>0.0704023</v>
      </c>
      <c r="EC25">
        <v>0.0890339</v>
      </c>
      <c r="ED25">
        <v>0.0795333</v>
      </c>
      <c r="EE25">
        <v>36261.2</v>
      </c>
      <c r="EF25">
        <v>39529.5</v>
      </c>
      <c r="EG25">
        <v>35349.7</v>
      </c>
      <c r="EH25">
        <v>38565.6</v>
      </c>
      <c r="EI25">
        <v>45656.4</v>
      </c>
      <c r="EJ25">
        <v>51263.9</v>
      </c>
      <c r="EK25">
        <v>55244.6</v>
      </c>
      <c r="EL25">
        <v>61849.9</v>
      </c>
      <c r="EM25">
        <v>1.9948</v>
      </c>
      <c r="EN25">
        <v>1.8634</v>
      </c>
      <c r="EO25">
        <v>0.112653</v>
      </c>
      <c r="EP25">
        <v>0</v>
      </c>
      <c r="EQ25">
        <v>23.098</v>
      </c>
      <c r="ER25">
        <v>999.9</v>
      </c>
      <c r="ES25">
        <v>66.707</v>
      </c>
      <c r="ET25">
        <v>25.942</v>
      </c>
      <c r="EU25">
        <v>24.7682</v>
      </c>
      <c r="EV25">
        <v>56.6874</v>
      </c>
      <c r="EW25">
        <v>50.0321</v>
      </c>
      <c r="EX25">
        <v>1</v>
      </c>
      <c r="EY25">
        <v>-0.0582114</v>
      </c>
      <c r="EZ25">
        <v>2.27412</v>
      </c>
      <c r="FA25">
        <v>20.1323</v>
      </c>
      <c r="FB25">
        <v>5.19932</v>
      </c>
      <c r="FC25">
        <v>12.0064</v>
      </c>
      <c r="FD25">
        <v>4.9756</v>
      </c>
      <c r="FE25">
        <v>3.294</v>
      </c>
      <c r="FF25">
        <v>9999</v>
      </c>
      <c r="FG25">
        <v>9999</v>
      </c>
      <c r="FH25">
        <v>702.1</v>
      </c>
      <c r="FI25">
        <v>9999</v>
      </c>
      <c r="FJ25">
        <v>1.86279</v>
      </c>
      <c r="FK25">
        <v>1.86771</v>
      </c>
      <c r="FL25">
        <v>1.86749</v>
      </c>
      <c r="FM25">
        <v>1.86859</v>
      </c>
      <c r="FN25">
        <v>1.86951</v>
      </c>
      <c r="FO25">
        <v>1.86554</v>
      </c>
      <c r="FP25">
        <v>1.86664</v>
      </c>
      <c r="FQ25">
        <v>1.86804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5.775</v>
      </c>
      <c r="GF25">
        <v>0.2764</v>
      </c>
      <c r="GG25">
        <v>3.83412584298339</v>
      </c>
      <c r="GH25">
        <v>0.00658963167372077</v>
      </c>
      <c r="GI25">
        <v>-4.22092532282452e-07</v>
      </c>
      <c r="GJ25">
        <v>-7.06053572793055e-11</v>
      </c>
      <c r="GK25">
        <v>-0.0268881048355736</v>
      </c>
      <c r="GL25">
        <v>-0.0215699510358357</v>
      </c>
      <c r="GM25">
        <v>0.00246731695535422</v>
      </c>
      <c r="GN25">
        <v>-2.63680080038783e-05</v>
      </c>
      <c r="GO25">
        <v>-4</v>
      </c>
      <c r="GP25">
        <v>2079</v>
      </c>
      <c r="GQ25">
        <v>1</v>
      </c>
      <c r="GR25">
        <v>22</v>
      </c>
      <c r="GS25">
        <v>51584</v>
      </c>
      <c r="GT25">
        <v>51584</v>
      </c>
      <c r="GU25">
        <v>0.76416</v>
      </c>
      <c r="GV25">
        <v>2.60498</v>
      </c>
      <c r="GW25">
        <v>1.54785</v>
      </c>
      <c r="GX25">
        <v>2.30957</v>
      </c>
      <c r="GY25">
        <v>1.34644</v>
      </c>
      <c r="GZ25">
        <v>2.2522</v>
      </c>
      <c r="HA25">
        <v>30.3939</v>
      </c>
      <c r="HB25">
        <v>15.8132</v>
      </c>
      <c r="HC25">
        <v>18</v>
      </c>
      <c r="HD25">
        <v>503.799</v>
      </c>
      <c r="HE25">
        <v>418.211</v>
      </c>
      <c r="HF25">
        <v>19.5651</v>
      </c>
      <c r="HG25">
        <v>26.3597</v>
      </c>
      <c r="HH25">
        <v>29.9982</v>
      </c>
      <c r="HI25">
        <v>26.2979</v>
      </c>
      <c r="HJ25">
        <v>26.2365</v>
      </c>
      <c r="HK25">
        <v>15.268</v>
      </c>
      <c r="HL25">
        <v>40.2789</v>
      </c>
      <c r="HM25">
        <v>79.342</v>
      </c>
      <c r="HN25">
        <v>19.5974</v>
      </c>
      <c r="HO25">
        <v>284.553</v>
      </c>
      <c r="HP25">
        <v>16.3642</v>
      </c>
      <c r="HQ25">
        <v>102.49</v>
      </c>
      <c r="HR25">
        <v>102.955</v>
      </c>
    </row>
    <row r="26" spans="1:226">
      <c r="A26">
        <v>10</v>
      </c>
      <c r="B26">
        <v>1663772693.1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1663772685.6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297.562499149252</v>
      </c>
      <c r="AK26">
        <v>298.322678787879</v>
      </c>
      <c r="AL26">
        <v>-3.13264189157035</v>
      </c>
      <c r="AM26">
        <v>65.1143932123856</v>
      </c>
      <c r="AN26">
        <f>(AP26 - AO26 + BO26*1E3/(8.314*(BQ26+273.15)) * AR26/BN26 * AQ26) * BN26/(100*BB26) * 1000/(1000 - AP26)</f>
        <v>0</v>
      </c>
      <c r="AO26">
        <v>16.3088054714445</v>
      </c>
      <c r="AP26">
        <v>19.4101375757576</v>
      </c>
      <c r="AQ26">
        <v>0.0140889409796502</v>
      </c>
      <c r="AR26">
        <v>123.056454212484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1663772685.6</v>
      </c>
      <c r="BH26">
        <v>313.980518518519</v>
      </c>
      <c r="BI26">
        <v>307.990962962963</v>
      </c>
      <c r="BJ26">
        <v>19.3264296296296</v>
      </c>
      <c r="BK26">
        <v>16.2161111111111</v>
      </c>
      <c r="BL26">
        <v>308.158037037037</v>
      </c>
      <c r="BM26">
        <v>19.0510592592593</v>
      </c>
      <c r="BN26">
        <v>500.114518518518</v>
      </c>
      <c r="BO26">
        <v>90.5564518518519</v>
      </c>
      <c r="BP26">
        <v>0.100004385185185</v>
      </c>
      <c r="BQ26">
        <v>24.2779962962963</v>
      </c>
      <c r="BR26">
        <v>24.9740814814815</v>
      </c>
      <c r="BS26">
        <v>999.9</v>
      </c>
      <c r="BT26">
        <v>0</v>
      </c>
      <c r="BU26">
        <v>0</v>
      </c>
      <c r="BV26">
        <v>10000.5555555556</v>
      </c>
      <c r="BW26">
        <v>0</v>
      </c>
      <c r="BX26">
        <v>11.4618481481481</v>
      </c>
      <c r="BY26">
        <v>5.98962222222222</v>
      </c>
      <c r="BZ26">
        <v>320.167740740741</v>
      </c>
      <c r="CA26">
        <v>313.066814814815</v>
      </c>
      <c r="CB26">
        <v>3.11031555555556</v>
      </c>
      <c r="CC26">
        <v>307.990962962963</v>
      </c>
      <c r="CD26">
        <v>16.2161111111111</v>
      </c>
      <c r="CE26">
        <v>1.75013148148148</v>
      </c>
      <c r="CF26">
        <v>1.46847259259259</v>
      </c>
      <c r="CG26">
        <v>15.3483259259259</v>
      </c>
      <c r="CH26">
        <v>12.6436481481481</v>
      </c>
      <c r="CI26">
        <v>1999.97851851852</v>
      </c>
      <c r="CJ26">
        <v>0.979996555555556</v>
      </c>
      <c r="CK26">
        <v>0.0200032074074074</v>
      </c>
      <c r="CL26">
        <v>0</v>
      </c>
      <c r="CM26">
        <v>904.29637037037</v>
      </c>
      <c r="CN26">
        <v>5.00063</v>
      </c>
      <c r="CO26">
        <v>17890.2074074074</v>
      </c>
      <c r="CP26">
        <v>17256.7</v>
      </c>
      <c r="CQ26">
        <v>38.4002592592593</v>
      </c>
      <c r="CR26">
        <v>38.5</v>
      </c>
      <c r="CS26">
        <v>37.8887777777778</v>
      </c>
      <c r="CT26">
        <v>37.875</v>
      </c>
      <c r="CU26">
        <v>39.164037037037</v>
      </c>
      <c r="CV26">
        <v>1955.06851851852</v>
      </c>
      <c r="CW26">
        <v>39.91</v>
      </c>
      <c r="CX26">
        <v>0</v>
      </c>
      <c r="CY26">
        <v>1663772690.1</v>
      </c>
      <c r="CZ26">
        <v>0</v>
      </c>
      <c r="DA26">
        <v>0</v>
      </c>
      <c r="DB26" t="s">
        <v>356</v>
      </c>
      <c r="DC26">
        <v>1660677648.1</v>
      </c>
      <c r="DD26">
        <v>1660677649.1</v>
      </c>
      <c r="DE26">
        <v>0</v>
      </c>
      <c r="DF26">
        <v>-1.042</v>
      </c>
      <c r="DG26">
        <v>0.003</v>
      </c>
      <c r="DH26">
        <v>5.218</v>
      </c>
      <c r="DI26">
        <v>0.344</v>
      </c>
      <c r="DJ26">
        <v>417</v>
      </c>
      <c r="DK26">
        <v>22</v>
      </c>
      <c r="DL26">
        <v>1.24</v>
      </c>
      <c r="DM26">
        <v>0.53</v>
      </c>
      <c r="DN26">
        <v>5.42817731707317</v>
      </c>
      <c r="DO26">
        <v>10.8457432055749</v>
      </c>
      <c r="DP26">
        <v>1.17129654774366</v>
      </c>
      <c r="DQ26">
        <v>0</v>
      </c>
      <c r="DR26">
        <v>3.1453043902439</v>
      </c>
      <c r="DS26">
        <v>-0.583423902439024</v>
      </c>
      <c r="DT26">
        <v>0.0623672032733583</v>
      </c>
      <c r="DU26">
        <v>0</v>
      </c>
      <c r="DV26">
        <v>0</v>
      </c>
      <c r="DW26">
        <v>2</v>
      </c>
      <c r="DX26" t="s">
        <v>357</v>
      </c>
      <c r="DY26">
        <v>2.97386</v>
      </c>
      <c r="DZ26">
        <v>2.75333</v>
      </c>
      <c r="EA26">
        <v>0.0674752</v>
      </c>
      <c r="EB26">
        <v>0.0673229</v>
      </c>
      <c r="EC26">
        <v>0.0892536</v>
      </c>
      <c r="ED26">
        <v>0.0796622</v>
      </c>
      <c r="EE26">
        <v>36376.8</v>
      </c>
      <c r="EF26">
        <v>39661</v>
      </c>
      <c r="EG26">
        <v>35350.2</v>
      </c>
      <c r="EH26">
        <v>38566.3</v>
      </c>
      <c r="EI26">
        <v>45646.3</v>
      </c>
      <c r="EJ26">
        <v>51257.3</v>
      </c>
      <c r="EK26">
        <v>55246.1</v>
      </c>
      <c r="EL26">
        <v>61850.8</v>
      </c>
      <c r="EM26">
        <v>1.9948</v>
      </c>
      <c r="EN26">
        <v>1.863</v>
      </c>
      <c r="EO26">
        <v>0.109166</v>
      </c>
      <c r="EP26">
        <v>0</v>
      </c>
      <c r="EQ26">
        <v>23.0902</v>
      </c>
      <c r="ER26">
        <v>999.9</v>
      </c>
      <c r="ES26">
        <v>66.659</v>
      </c>
      <c r="ET26">
        <v>25.962</v>
      </c>
      <c r="EU26">
        <v>24.7811</v>
      </c>
      <c r="EV26">
        <v>56.7574</v>
      </c>
      <c r="EW26">
        <v>49.8157</v>
      </c>
      <c r="EX26">
        <v>1</v>
      </c>
      <c r="EY26">
        <v>-0.0584146</v>
      </c>
      <c r="EZ26">
        <v>2.33684</v>
      </c>
      <c r="FA26">
        <v>20.1308</v>
      </c>
      <c r="FB26">
        <v>5.20052</v>
      </c>
      <c r="FC26">
        <v>12.0064</v>
      </c>
      <c r="FD26">
        <v>4.976</v>
      </c>
      <c r="FE26">
        <v>3.2934</v>
      </c>
      <c r="FF26">
        <v>9999</v>
      </c>
      <c r="FG26">
        <v>9999</v>
      </c>
      <c r="FH26">
        <v>702.1</v>
      </c>
      <c r="FI26">
        <v>9999</v>
      </c>
      <c r="FJ26">
        <v>1.86279</v>
      </c>
      <c r="FK26">
        <v>1.86771</v>
      </c>
      <c r="FL26">
        <v>1.86752</v>
      </c>
      <c r="FM26">
        <v>1.86859</v>
      </c>
      <c r="FN26">
        <v>1.86951</v>
      </c>
      <c r="FO26">
        <v>1.86554</v>
      </c>
      <c r="FP26">
        <v>1.86661</v>
      </c>
      <c r="FQ26">
        <v>1.86798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5.679</v>
      </c>
      <c r="GF26">
        <v>0.2792</v>
      </c>
      <c r="GG26">
        <v>3.83412584298339</v>
      </c>
      <c r="GH26">
        <v>0.00658963167372077</v>
      </c>
      <c r="GI26">
        <v>-4.22092532282452e-07</v>
      </c>
      <c r="GJ26">
        <v>-7.06053572793055e-11</v>
      </c>
      <c r="GK26">
        <v>-0.0268881048355736</v>
      </c>
      <c r="GL26">
        <v>-0.0215699510358357</v>
      </c>
      <c r="GM26">
        <v>0.00246731695535422</v>
      </c>
      <c r="GN26">
        <v>-2.63680080038783e-05</v>
      </c>
      <c r="GO26">
        <v>-4</v>
      </c>
      <c r="GP26">
        <v>2079</v>
      </c>
      <c r="GQ26">
        <v>1</v>
      </c>
      <c r="GR26">
        <v>22</v>
      </c>
      <c r="GS26">
        <v>51584.1</v>
      </c>
      <c r="GT26">
        <v>51584.1</v>
      </c>
      <c r="GU26">
        <v>0.732422</v>
      </c>
      <c r="GV26">
        <v>2.60254</v>
      </c>
      <c r="GW26">
        <v>1.54785</v>
      </c>
      <c r="GX26">
        <v>2.30835</v>
      </c>
      <c r="GY26">
        <v>1.34644</v>
      </c>
      <c r="GZ26">
        <v>2.3645</v>
      </c>
      <c r="HA26">
        <v>30.3939</v>
      </c>
      <c r="HB26">
        <v>15.8219</v>
      </c>
      <c r="HC26">
        <v>18</v>
      </c>
      <c r="HD26">
        <v>503.8</v>
      </c>
      <c r="HE26">
        <v>417.999</v>
      </c>
      <c r="HF26">
        <v>19.5633</v>
      </c>
      <c r="HG26">
        <v>26.3597</v>
      </c>
      <c r="HH26">
        <v>29.9995</v>
      </c>
      <c r="HI26">
        <v>26.2979</v>
      </c>
      <c r="HJ26">
        <v>26.2387</v>
      </c>
      <c r="HK26">
        <v>14.5719</v>
      </c>
      <c r="HL26">
        <v>40.2789</v>
      </c>
      <c r="HM26">
        <v>78.9527</v>
      </c>
      <c r="HN26">
        <v>19.5803</v>
      </c>
      <c r="HO26">
        <v>264.445</v>
      </c>
      <c r="HP26">
        <v>16.3911</v>
      </c>
      <c r="HQ26">
        <v>102.492</v>
      </c>
      <c r="HR26">
        <v>102.957</v>
      </c>
    </row>
    <row r="27" spans="1:226">
      <c r="A27">
        <v>11</v>
      </c>
      <c r="B27">
        <v>1663772698.1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1663772690.31429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280.751173991462</v>
      </c>
      <c r="AK27">
        <v>282.594775757576</v>
      </c>
      <c r="AL27">
        <v>-3.19591513731009</v>
      </c>
      <c r="AM27">
        <v>65.1143932123856</v>
      </c>
      <c r="AN27">
        <f>(AP27 - AO27 + BO27*1E3/(8.314*(BQ27+273.15)) * AR27/BN27 * AQ27) * BN27/(100*BB27) * 1000/(1000 - AP27)</f>
        <v>0</v>
      </c>
      <c r="AO27">
        <v>16.3152422969296</v>
      </c>
      <c r="AP27">
        <v>19.4530666666667</v>
      </c>
      <c r="AQ27">
        <v>0.00777443021964635</v>
      </c>
      <c r="AR27">
        <v>123.056454212484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1663772690.31429</v>
      </c>
      <c r="BH27">
        <v>299.566714285714</v>
      </c>
      <c r="BI27">
        <v>292.635714285714</v>
      </c>
      <c r="BJ27">
        <v>19.3790714285714</v>
      </c>
      <c r="BK27">
        <v>16.2742285714286</v>
      </c>
      <c r="BL27">
        <v>293.834714285714</v>
      </c>
      <c r="BM27">
        <v>19.1014964285714</v>
      </c>
      <c r="BN27">
        <v>500.15175</v>
      </c>
      <c r="BO27">
        <v>90.5565392857143</v>
      </c>
      <c r="BP27">
        <v>0.100094471428571</v>
      </c>
      <c r="BQ27">
        <v>24.2697035714286</v>
      </c>
      <c r="BR27">
        <v>24.9662107142857</v>
      </c>
      <c r="BS27">
        <v>999.9</v>
      </c>
      <c r="BT27">
        <v>0</v>
      </c>
      <c r="BU27">
        <v>0</v>
      </c>
      <c r="BV27">
        <v>9993.75</v>
      </c>
      <c r="BW27">
        <v>0</v>
      </c>
      <c r="BX27">
        <v>11.4729321428571</v>
      </c>
      <c r="BY27">
        <v>6.93106</v>
      </c>
      <c r="BZ27">
        <v>305.48625</v>
      </c>
      <c r="CA27">
        <v>297.476321428571</v>
      </c>
      <c r="CB27">
        <v>3.10484571428571</v>
      </c>
      <c r="CC27">
        <v>292.635714285714</v>
      </c>
      <c r="CD27">
        <v>16.2742285714286</v>
      </c>
      <c r="CE27">
        <v>1.75490107142857</v>
      </c>
      <c r="CF27">
        <v>1.47373678571429</v>
      </c>
      <c r="CG27">
        <v>15.390725</v>
      </c>
      <c r="CH27">
        <v>12.6982964285714</v>
      </c>
      <c r="CI27">
        <v>1999.98107142857</v>
      </c>
      <c r="CJ27">
        <v>0.97999675</v>
      </c>
      <c r="CK27">
        <v>0.020003</v>
      </c>
      <c r="CL27">
        <v>0</v>
      </c>
      <c r="CM27">
        <v>897.05775</v>
      </c>
      <c r="CN27">
        <v>5.00063</v>
      </c>
      <c r="CO27">
        <v>17747.1857142857</v>
      </c>
      <c r="CP27">
        <v>17256.7214285714</v>
      </c>
      <c r="CQ27">
        <v>38.3860714285714</v>
      </c>
      <c r="CR27">
        <v>38.5</v>
      </c>
      <c r="CS27">
        <v>37.8816428571429</v>
      </c>
      <c r="CT27">
        <v>37.875</v>
      </c>
      <c r="CU27">
        <v>39.1515714285714</v>
      </c>
      <c r="CV27">
        <v>1955.07107142857</v>
      </c>
      <c r="CW27">
        <v>39.91</v>
      </c>
      <c r="CX27">
        <v>0</v>
      </c>
      <c r="CY27">
        <v>1663772694.9</v>
      </c>
      <c r="CZ27">
        <v>0</v>
      </c>
      <c r="DA27">
        <v>0</v>
      </c>
      <c r="DB27" t="s">
        <v>356</v>
      </c>
      <c r="DC27">
        <v>1660677648.1</v>
      </c>
      <c r="DD27">
        <v>1660677649.1</v>
      </c>
      <c r="DE27">
        <v>0</v>
      </c>
      <c r="DF27">
        <v>-1.042</v>
      </c>
      <c r="DG27">
        <v>0.003</v>
      </c>
      <c r="DH27">
        <v>5.218</v>
      </c>
      <c r="DI27">
        <v>0.344</v>
      </c>
      <c r="DJ27">
        <v>417</v>
      </c>
      <c r="DK27">
        <v>22</v>
      </c>
      <c r="DL27">
        <v>1.24</v>
      </c>
      <c r="DM27">
        <v>0.53</v>
      </c>
      <c r="DN27">
        <v>6.29512365853659</v>
      </c>
      <c r="DO27">
        <v>10.6998263414634</v>
      </c>
      <c r="DP27">
        <v>1.13682703164845</v>
      </c>
      <c r="DQ27">
        <v>0</v>
      </c>
      <c r="DR27">
        <v>3.12159878048781</v>
      </c>
      <c r="DS27">
        <v>-0.258684459930305</v>
      </c>
      <c r="DT27">
        <v>0.0409093257419275</v>
      </c>
      <c r="DU27">
        <v>0</v>
      </c>
      <c r="DV27">
        <v>0</v>
      </c>
      <c r="DW27">
        <v>2</v>
      </c>
      <c r="DX27" t="s">
        <v>357</v>
      </c>
      <c r="DY27">
        <v>2.9738</v>
      </c>
      <c r="DZ27">
        <v>2.75435</v>
      </c>
      <c r="EA27">
        <v>0.064435</v>
      </c>
      <c r="EB27">
        <v>0.063939</v>
      </c>
      <c r="EC27">
        <v>0.0893664</v>
      </c>
      <c r="ED27">
        <v>0.079763</v>
      </c>
      <c r="EE27">
        <v>36495.5</v>
      </c>
      <c r="EF27">
        <v>39805.4</v>
      </c>
      <c r="EG27">
        <v>35350.3</v>
      </c>
      <c r="EH27">
        <v>38566.8</v>
      </c>
      <c r="EI27">
        <v>45640.4</v>
      </c>
      <c r="EJ27">
        <v>51252.1</v>
      </c>
      <c r="EK27">
        <v>55246</v>
      </c>
      <c r="EL27">
        <v>61851.4</v>
      </c>
      <c r="EM27">
        <v>1.9944</v>
      </c>
      <c r="EN27">
        <v>1.863</v>
      </c>
      <c r="EO27">
        <v>0.117689</v>
      </c>
      <c r="EP27">
        <v>0</v>
      </c>
      <c r="EQ27">
        <v>23.0824</v>
      </c>
      <c r="ER27">
        <v>999.9</v>
      </c>
      <c r="ES27">
        <v>66.634</v>
      </c>
      <c r="ET27">
        <v>25.962</v>
      </c>
      <c r="EU27">
        <v>24.7713</v>
      </c>
      <c r="EV27">
        <v>56.7374</v>
      </c>
      <c r="EW27">
        <v>49.2909</v>
      </c>
      <c r="EX27">
        <v>1</v>
      </c>
      <c r="EY27">
        <v>-0.0588415</v>
      </c>
      <c r="EZ27">
        <v>2.33819</v>
      </c>
      <c r="FA27">
        <v>20.1314</v>
      </c>
      <c r="FB27">
        <v>5.20052</v>
      </c>
      <c r="FC27">
        <v>12.0099</v>
      </c>
      <c r="FD27">
        <v>4.976</v>
      </c>
      <c r="FE27">
        <v>3.2938</v>
      </c>
      <c r="FF27">
        <v>9999</v>
      </c>
      <c r="FG27">
        <v>9999</v>
      </c>
      <c r="FH27">
        <v>702.1</v>
      </c>
      <c r="FI27">
        <v>9999</v>
      </c>
      <c r="FJ27">
        <v>1.86279</v>
      </c>
      <c r="FK27">
        <v>1.86768</v>
      </c>
      <c r="FL27">
        <v>1.86752</v>
      </c>
      <c r="FM27">
        <v>1.86859</v>
      </c>
      <c r="FN27">
        <v>1.86951</v>
      </c>
      <c r="FO27">
        <v>1.86554</v>
      </c>
      <c r="FP27">
        <v>1.86661</v>
      </c>
      <c r="FQ27">
        <v>1.86801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5.581</v>
      </c>
      <c r="GF27">
        <v>0.2807</v>
      </c>
      <c r="GG27">
        <v>3.83412584298339</v>
      </c>
      <c r="GH27">
        <v>0.00658963167372077</v>
      </c>
      <c r="GI27">
        <v>-4.22092532282452e-07</v>
      </c>
      <c r="GJ27">
        <v>-7.06053572793055e-11</v>
      </c>
      <c r="GK27">
        <v>-0.0268881048355736</v>
      </c>
      <c r="GL27">
        <v>-0.0215699510358357</v>
      </c>
      <c r="GM27">
        <v>0.00246731695535422</v>
      </c>
      <c r="GN27">
        <v>-2.63680080038783e-05</v>
      </c>
      <c r="GO27">
        <v>-4</v>
      </c>
      <c r="GP27">
        <v>2079</v>
      </c>
      <c r="GQ27">
        <v>1</v>
      </c>
      <c r="GR27">
        <v>22</v>
      </c>
      <c r="GS27">
        <v>51584.2</v>
      </c>
      <c r="GT27">
        <v>51584.2</v>
      </c>
      <c r="GU27">
        <v>0.695801</v>
      </c>
      <c r="GV27">
        <v>2.59399</v>
      </c>
      <c r="GW27">
        <v>1.54785</v>
      </c>
      <c r="GX27">
        <v>2.30835</v>
      </c>
      <c r="GY27">
        <v>1.34644</v>
      </c>
      <c r="GZ27">
        <v>2.44019</v>
      </c>
      <c r="HA27">
        <v>30.4154</v>
      </c>
      <c r="HB27">
        <v>15.8219</v>
      </c>
      <c r="HC27">
        <v>18</v>
      </c>
      <c r="HD27">
        <v>503.555</v>
      </c>
      <c r="HE27">
        <v>417.999</v>
      </c>
      <c r="HF27">
        <v>19.5639</v>
      </c>
      <c r="HG27">
        <v>26.3597</v>
      </c>
      <c r="HH27">
        <v>29.9997</v>
      </c>
      <c r="HI27">
        <v>26.3001</v>
      </c>
      <c r="HJ27">
        <v>26.2387</v>
      </c>
      <c r="HK27">
        <v>13.9145</v>
      </c>
      <c r="HL27">
        <v>40.0038</v>
      </c>
      <c r="HM27">
        <v>78.9527</v>
      </c>
      <c r="HN27">
        <v>19.6138</v>
      </c>
      <c r="HO27">
        <v>250.991</v>
      </c>
      <c r="HP27">
        <v>16.419</v>
      </c>
      <c r="HQ27">
        <v>102.492</v>
      </c>
      <c r="HR27">
        <v>102.958</v>
      </c>
    </row>
    <row r="28" spans="1:226">
      <c r="A28">
        <v>12</v>
      </c>
      <c r="B28">
        <v>1663772703.1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1663772695.6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263.932543183226</v>
      </c>
      <c r="AK28">
        <v>266.76523030303</v>
      </c>
      <c r="AL28">
        <v>-3.17312522036091</v>
      </c>
      <c r="AM28">
        <v>65.1143932123856</v>
      </c>
      <c r="AN28">
        <f>(AP28 - AO28 + BO28*1E3/(8.314*(BQ28+273.15)) * AR28/BN28 * AQ28) * BN28/(100*BB28) * 1000/(1000 - AP28)</f>
        <v>0</v>
      </c>
      <c r="AO28">
        <v>16.355964930327</v>
      </c>
      <c r="AP28">
        <v>19.4756975757576</v>
      </c>
      <c r="AQ28">
        <v>0.00385117436386985</v>
      </c>
      <c r="AR28">
        <v>123.056454212484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1663772695.6</v>
      </c>
      <c r="BH28">
        <v>283.28237037037</v>
      </c>
      <c r="BI28">
        <v>275.210592592593</v>
      </c>
      <c r="BJ28">
        <v>19.4303111111111</v>
      </c>
      <c r="BK28">
        <v>16.3250888888889</v>
      </c>
      <c r="BL28">
        <v>277.652740740741</v>
      </c>
      <c r="BM28">
        <v>19.1505851851852</v>
      </c>
      <c r="BN28">
        <v>500.109814814815</v>
      </c>
      <c r="BO28">
        <v>90.5567703703704</v>
      </c>
      <c r="BP28">
        <v>0.0998658555555555</v>
      </c>
      <c r="BQ28">
        <v>24.2691259259259</v>
      </c>
      <c r="BR28">
        <v>24.9692666666667</v>
      </c>
      <c r="BS28">
        <v>999.9</v>
      </c>
      <c r="BT28">
        <v>0</v>
      </c>
      <c r="BU28">
        <v>0</v>
      </c>
      <c r="BV28">
        <v>10010</v>
      </c>
      <c r="BW28">
        <v>0</v>
      </c>
      <c r="BX28">
        <v>11.4912888888889</v>
      </c>
      <c r="BY28">
        <v>8.07176962962963</v>
      </c>
      <c r="BZ28">
        <v>288.895444444444</v>
      </c>
      <c r="CA28">
        <v>279.777814814815</v>
      </c>
      <c r="CB28">
        <v>3.10522518518518</v>
      </c>
      <c r="CC28">
        <v>275.210592592593</v>
      </c>
      <c r="CD28">
        <v>16.3250888888889</v>
      </c>
      <c r="CE28">
        <v>1.7595462962963</v>
      </c>
      <c r="CF28">
        <v>1.47834740740741</v>
      </c>
      <c r="CG28">
        <v>15.4319481481481</v>
      </c>
      <c r="CH28">
        <v>12.7460148148148</v>
      </c>
      <c r="CI28">
        <v>1999.99111111111</v>
      </c>
      <c r="CJ28">
        <v>0.979997</v>
      </c>
      <c r="CK28">
        <v>0.0200027333333333</v>
      </c>
      <c r="CL28">
        <v>0</v>
      </c>
      <c r="CM28">
        <v>889.576</v>
      </c>
      <c r="CN28">
        <v>5.00063</v>
      </c>
      <c r="CO28">
        <v>17597.9444444444</v>
      </c>
      <c r="CP28">
        <v>17256.8111111111</v>
      </c>
      <c r="CQ28">
        <v>38.375</v>
      </c>
      <c r="CR28">
        <v>38.5</v>
      </c>
      <c r="CS28">
        <v>37.875</v>
      </c>
      <c r="CT28">
        <v>37.875</v>
      </c>
      <c r="CU28">
        <v>39.1410740740741</v>
      </c>
      <c r="CV28">
        <v>1955.08111111111</v>
      </c>
      <c r="CW28">
        <v>39.907037037037</v>
      </c>
      <c r="CX28">
        <v>0</v>
      </c>
      <c r="CY28">
        <v>1663772699.7</v>
      </c>
      <c r="CZ28">
        <v>0</v>
      </c>
      <c r="DA28">
        <v>0</v>
      </c>
      <c r="DB28" t="s">
        <v>356</v>
      </c>
      <c r="DC28">
        <v>1660677648.1</v>
      </c>
      <c r="DD28">
        <v>1660677649.1</v>
      </c>
      <c r="DE28">
        <v>0</v>
      </c>
      <c r="DF28">
        <v>-1.042</v>
      </c>
      <c r="DG28">
        <v>0.003</v>
      </c>
      <c r="DH28">
        <v>5.218</v>
      </c>
      <c r="DI28">
        <v>0.344</v>
      </c>
      <c r="DJ28">
        <v>417</v>
      </c>
      <c r="DK28">
        <v>22</v>
      </c>
      <c r="DL28">
        <v>1.24</v>
      </c>
      <c r="DM28">
        <v>0.53</v>
      </c>
      <c r="DN28">
        <v>7.41025146341463</v>
      </c>
      <c r="DO28">
        <v>13.3171570034843</v>
      </c>
      <c r="DP28">
        <v>1.35356280198766</v>
      </c>
      <c r="DQ28">
        <v>0</v>
      </c>
      <c r="DR28">
        <v>3.10609975609756</v>
      </c>
      <c r="DS28">
        <v>0.0498869686411167</v>
      </c>
      <c r="DT28">
        <v>0.0180189501180048</v>
      </c>
      <c r="DU28">
        <v>1</v>
      </c>
      <c r="DV28">
        <v>1</v>
      </c>
      <c r="DW28">
        <v>2</v>
      </c>
      <c r="DX28" t="s">
        <v>383</v>
      </c>
      <c r="DY28">
        <v>2.97385</v>
      </c>
      <c r="DZ28">
        <v>2.75423</v>
      </c>
      <c r="EA28">
        <v>0.0613191</v>
      </c>
      <c r="EB28">
        <v>0.0606713</v>
      </c>
      <c r="EC28">
        <v>0.0894448</v>
      </c>
      <c r="ED28">
        <v>0.0798122</v>
      </c>
      <c r="EE28">
        <v>36616.9</v>
      </c>
      <c r="EF28">
        <v>39944.8</v>
      </c>
      <c r="EG28">
        <v>35350.2</v>
      </c>
      <c r="EH28">
        <v>38567.3</v>
      </c>
      <c r="EI28">
        <v>45636.1</v>
      </c>
      <c r="EJ28">
        <v>51249.6</v>
      </c>
      <c r="EK28">
        <v>55245.6</v>
      </c>
      <c r="EL28">
        <v>61851.8</v>
      </c>
      <c r="EM28">
        <v>1.995</v>
      </c>
      <c r="EN28">
        <v>1.8636</v>
      </c>
      <c r="EO28">
        <v>0.121593</v>
      </c>
      <c r="EP28">
        <v>0</v>
      </c>
      <c r="EQ28">
        <v>23.0727</v>
      </c>
      <c r="ER28">
        <v>999.9</v>
      </c>
      <c r="ES28">
        <v>66.585</v>
      </c>
      <c r="ET28">
        <v>25.962</v>
      </c>
      <c r="EU28">
        <v>24.7563</v>
      </c>
      <c r="EV28">
        <v>56.6274</v>
      </c>
      <c r="EW28">
        <v>49.4351</v>
      </c>
      <c r="EX28">
        <v>1</v>
      </c>
      <c r="EY28">
        <v>-0.0592683</v>
      </c>
      <c r="EZ28">
        <v>2.21414</v>
      </c>
      <c r="FA28">
        <v>20.1329</v>
      </c>
      <c r="FB28">
        <v>5.19932</v>
      </c>
      <c r="FC28">
        <v>12.0076</v>
      </c>
      <c r="FD28">
        <v>4.9752</v>
      </c>
      <c r="FE28">
        <v>3.2936</v>
      </c>
      <c r="FF28">
        <v>9999</v>
      </c>
      <c r="FG28">
        <v>9999</v>
      </c>
      <c r="FH28">
        <v>702.1</v>
      </c>
      <c r="FI28">
        <v>9999</v>
      </c>
      <c r="FJ28">
        <v>1.86279</v>
      </c>
      <c r="FK28">
        <v>1.86768</v>
      </c>
      <c r="FL28">
        <v>1.86752</v>
      </c>
      <c r="FM28">
        <v>1.86859</v>
      </c>
      <c r="FN28">
        <v>1.86951</v>
      </c>
      <c r="FO28">
        <v>1.86554</v>
      </c>
      <c r="FP28">
        <v>1.86661</v>
      </c>
      <c r="FQ28">
        <v>1.86804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5.483</v>
      </c>
      <c r="GF28">
        <v>0.2817</v>
      </c>
      <c r="GG28">
        <v>3.83412584298339</v>
      </c>
      <c r="GH28">
        <v>0.00658963167372077</v>
      </c>
      <c r="GI28">
        <v>-4.22092532282452e-07</v>
      </c>
      <c r="GJ28">
        <v>-7.06053572793055e-11</v>
      </c>
      <c r="GK28">
        <v>-0.0268881048355736</v>
      </c>
      <c r="GL28">
        <v>-0.0215699510358357</v>
      </c>
      <c r="GM28">
        <v>0.00246731695535422</v>
      </c>
      <c r="GN28">
        <v>-2.63680080038783e-05</v>
      </c>
      <c r="GO28">
        <v>-4</v>
      </c>
      <c r="GP28">
        <v>2079</v>
      </c>
      <c r="GQ28">
        <v>1</v>
      </c>
      <c r="GR28">
        <v>22</v>
      </c>
      <c r="GS28">
        <v>51584.2</v>
      </c>
      <c r="GT28">
        <v>51584.2</v>
      </c>
      <c r="GU28">
        <v>0.664062</v>
      </c>
      <c r="GV28">
        <v>2.59399</v>
      </c>
      <c r="GW28">
        <v>1.54785</v>
      </c>
      <c r="GX28">
        <v>2.30835</v>
      </c>
      <c r="GY28">
        <v>1.34644</v>
      </c>
      <c r="GZ28">
        <v>2.3877</v>
      </c>
      <c r="HA28">
        <v>30.4154</v>
      </c>
      <c r="HB28">
        <v>15.8219</v>
      </c>
      <c r="HC28">
        <v>18</v>
      </c>
      <c r="HD28">
        <v>503.972</v>
      </c>
      <c r="HE28">
        <v>418.358</v>
      </c>
      <c r="HF28">
        <v>19.6022</v>
      </c>
      <c r="HG28">
        <v>26.3597</v>
      </c>
      <c r="HH28">
        <v>29.9998</v>
      </c>
      <c r="HI28">
        <v>26.3024</v>
      </c>
      <c r="HJ28">
        <v>26.241</v>
      </c>
      <c r="HK28">
        <v>13.2023</v>
      </c>
      <c r="HL28">
        <v>39.7191</v>
      </c>
      <c r="HM28">
        <v>78.5814</v>
      </c>
      <c r="HN28">
        <v>19.5913</v>
      </c>
      <c r="HO28">
        <v>230.862</v>
      </c>
      <c r="HP28">
        <v>16.4494</v>
      </c>
      <c r="HQ28">
        <v>102.491</v>
      </c>
      <c r="HR28">
        <v>102.959</v>
      </c>
    </row>
    <row r="29" spans="1:226">
      <c r="A29">
        <v>13</v>
      </c>
      <c r="B29">
        <v>1663772708.1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1663772700.31429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246.881107728022</v>
      </c>
      <c r="AK29">
        <v>250.898151515151</v>
      </c>
      <c r="AL29">
        <v>-3.21107032332223</v>
      </c>
      <c r="AM29">
        <v>65.1143932123856</v>
      </c>
      <c r="AN29">
        <f>(AP29 - AO29 + BO29*1E3/(8.314*(BQ29+273.15)) * AR29/BN29 * AQ29) * BN29/(100*BB29) * 1000/(1000 - AP29)</f>
        <v>0</v>
      </c>
      <c r="AO29">
        <v>16.3869131434746</v>
      </c>
      <c r="AP29">
        <v>19.4913860606061</v>
      </c>
      <c r="AQ29">
        <v>0.000707081796922514</v>
      </c>
      <c r="AR29">
        <v>123.056454212484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1663772700.31429</v>
      </c>
      <c r="BH29">
        <v>268.720285714286</v>
      </c>
      <c r="BI29">
        <v>259.481571428571</v>
      </c>
      <c r="BJ29">
        <v>19.4622678571429</v>
      </c>
      <c r="BK29">
        <v>16.3508071428571</v>
      </c>
      <c r="BL29">
        <v>263.1825</v>
      </c>
      <c r="BM29">
        <v>19.1812</v>
      </c>
      <c r="BN29">
        <v>500.115285714286</v>
      </c>
      <c r="BO29">
        <v>90.5568964285714</v>
      </c>
      <c r="BP29">
        <v>0.099958425</v>
      </c>
      <c r="BQ29">
        <v>24.2822178571429</v>
      </c>
      <c r="BR29">
        <v>25.0260321428571</v>
      </c>
      <c r="BS29">
        <v>999.9</v>
      </c>
      <c r="BT29">
        <v>0</v>
      </c>
      <c r="BU29">
        <v>0</v>
      </c>
      <c r="BV29">
        <v>10021.0714285714</v>
      </c>
      <c r="BW29">
        <v>0</v>
      </c>
      <c r="BX29">
        <v>11.5202321428571</v>
      </c>
      <c r="BY29">
        <v>9.23875678571429</v>
      </c>
      <c r="BZ29">
        <v>274.053785714286</v>
      </c>
      <c r="CA29">
        <v>263.794428571429</v>
      </c>
      <c r="CB29">
        <v>3.1114675</v>
      </c>
      <c r="CC29">
        <v>259.481571428571</v>
      </c>
      <c r="CD29">
        <v>16.3508071428571</v>
      </c>
      <c r="CE29">
        <v>1.7624425</v>
      </c>
      <c r="CF29">
        <v>1.48067785714286</v>
      </c>
      <c r="CG29">
        <v>15.4576071428571</v>
      </c>
      <c r="CH29">
        <v>12.7700571428571</v>
      </c>
      <c r="CI29">
        <v>1999.99071428571</v>
      </c>
      <c r="CJ29">
        <v>0.979997178571429</v>
      </c>
      <c r="CK29">
        <v>0.0200025428571429</v>
      </c>
      <c r="CL29">
        <v>0</v>
      </c>
      <c r="CM29">
        <v>883.608392857143</v>
      </c>
      <c r="CN29">
        <v>5.00063</v>
      </c>
      <c r="CO29">
        <v>17477.9678571429</v>
      </c>
      <c r="CP29">
        <v>17256.8035714286</v>
      </c>
      <c r="CQ29">
        <v>38.375</v>
      </c>
      <c r="CR29">
        <v>38.5</v>
      </c>
      <c r="CS29">
        <v>37.875</v>
      </c>
      <c r="CT29">
        <v>37.875</v>
      </c>
      <c r="CU29">
        <v>39.1316428571429</v>
      </c>
      <c r="CV29">
        <v>1955.08071428571</v>
      </c>
      <c r="CW29">
        <v>39.9039285714286</v>
      </c>
      <c r="CX29">
        <v>0</v>
      </c>
      <c r="CY29">
        <v>1663772705.1</v>
      </c>
      <c r="CZ29">
        <v>0</v>
      </c>
      <c r="DA29">
        <v>0</v>
      </c>
      <c r="DB29" t="s">
        <v>356</v>
      </c>
      <c r="DC29">
        <v>1660677648.1</v>
      </c>
      <c r="DD29">
        <v>1660677649.1</v>
      </c>
      <c r="DE29">
        <v>0</v>
      </c>
      <c r="DF29">
        <v>-1.042</v>
      </c>
      <c r="DG29">
        <v>0.003</v>
      </c>
      <c r="DH29">
        <v>5.218</v>
      </c>
      <c r="DI29">
        <v>0.344</v>
      </c>
      <c r="DJ29">
        <v>417</v>
      </c>
      <c r="DK29">
        <v>22</v>
      </c>
      <c r="DL29">
        <v>1.24</v>
      </c>
      <c r="DM29">
        <v>0.53</v>
      </c>
      <c r="DN29">
        <v>8.35460731707317</v>
      </c>
      <c r="DO29">
        <v>13.4147096864111</v>
      </c>
      <c r="DP29">
        <v>1.36550515394625</v>
      </c>
      <c r="DQ29">
        <v>0</v>
      </c>
      <c r="DR29">
        <v>3.10525390243902</v>
      </c>
      <c r="DS29">
        <v>0.109115958188156</v>
      </c>
      <c r="DT29">
        <v>0.0181872541643664</v>
      </c>
      <c r="DU29">
        <v>0</v>
      </c>
      <c r="DV29">
        <v>0</v>
      </c>
      <c r="DW29">
        <v>2</v>
      </c>
      <c r="DX29" t="s">
        <v>357</v>
      </c>
      <c r="DY29">
        <v>2.97374</v>
      </c>
      <c r="DZ29">
        <v>2.75463</v>
      </c>
      <c r="EA29">
        <v>0.0581221</v>
      </c>
      <c r="EB29">
        <v>0.0570725</v>
      </c>
      <c r="EC29">
        <v>0.089505</v>
      </c>
      <c r="ED29">
        <v>0.0800689</v>
      </c>
      <c r="EE29">
        <v>36741.8</v>
      </c>
      <c r="EF29">
        <v>40097.4</v>
      </c>
      <c r="EG29">
        <v>35350.4</v>
      </c>
      <c r="EH29">
        <v>38566.9</v>
      </c>
      <c r="EI29">
        <v>45633.4</v>
      </c>
      <c r="EJ29">
        <v>51234.8</v>
      </c>
      <c r="EK29">
        <v>55246.3</v>
      </c>
      <c r="EL29">
        <v>61851.4</v>
      </c>
      <c r="EM29">
        <v>1.996</v>
      </c>
      <c r="EN29">
        <v>1.8626</v>
      </c>
      <c r="EO29">
        <v>0.124782</v>
      </c>
      <c r="EP29">
        <v>0</v>
      </c>
      <c r="EQ29">
        <v>23.065</v>
      </c>
      <c r="ER29">
        <v>999.9</v>
      </c>
      <c r="ES29">
        <v>66.543</v>
      </c>
      <c r="ET29">
        <v>25.962</v>
      </c>
      <c r="EU29">
        <v>24.7384</v>
      </c>
      <c r="EV29">
        <v>56.6674</v>
      </c>
      <c r="EW29">
        <v>50.008</v>
      </c>
      <c r="EX29">
        <v>1</v>
      </c>
      <c r="EY29">
        <v>-0.0596138</v>
      </c>
      <c r="EZ29">
        <v>2.31617</v>
      </c>
      <c r="FA29">
        <v>20.132</v>
      </c>
      <c r="FB29">
        <v>5.19932</v>
      </c>
      <c r="FC29">
        <v>12.0064</v>
      </c>
      <c r="FD29">
        <v>4.976</v>
      </c>
      <c r="FE29">
        <v>3.294</v>
      </c>
      <c r="FF29">
        <v>9999</v>
      </c>
      <c r="FG29">
        <v>9999</v>
      </c>
      <c r="FH29">
        <v>702.1</v>
      </c>
      <c r="FI29">
        <v>9999</v>
      </c>
      <c r="FJ29">
        <v>1.86279</v>
      </c>
      <c r="FK29">
        <v>1.86768</v>
      </c>
      <c r="FL29">
        <v>1.86752</v>
      </c>
      <c r="FM29">
        <v>1.86862</v>
      </c>
      <c r="FN29">
        <v>1.86951</v>
      </c>
      <c r="FO29">
        <v>1.86554</v>
      </c>
      <c r="FP29">
        <v>1.86661</v>
      </c>
      <c r="FQ29">
        <v>1.86804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5.384</v>
      </c>
      <c r="GF29">
        <v>0.2825</v>
      </c>
      <c r="GG29">
        <v>3.83412584298339</v>
      </c>
      <c r="GH29">
        <v>0.00658963167372077</v>
      </c>
      <c r="GI29">
        <v>-4.22092532282452e-07</v>
      </c>
      <c r="GJ29">
        <v>-7.06053572793055e-11</v>
      </c>
      <c r="GK29">
        <v>-0.0268881048355736</v>
      </c>
      <c r="GL29">
        <v>-0.0215699510358357</v>
      </c>
      <c r="GM29">
        <v>0.00246731695535422</v>
      </c>
      <c r="GN29">
        <v>-2.63680080038783e-05</v>
      </c>
      <c r="GO29">
        <v>-4</v>
      </c>
      <c r="GP29">
        <v>2079</v>
      </c>
      <c r="GQ29">
        <v>1</v>
      </c>
      <c r="GR29">
        <v>22</v>
      </c>
      <c r="GS29">
        <v>51584.3</v>
      </c>
      <c r="GT29">
        <v>51584.3</v>
      </c>
      <c r="GU29">
        <v>0.627441</v>
      </c>
      <c r="GV29">
        <v>2.61597</v>
      </c>
      <c r="GW29">
        <v>1.54785</v>
      </c>
      <c r="GX29">
        <v>2.30835</v>
      </c>
      <c r="GY29">
        <v>1.34644</v>
      </c>
      <c r="GZ29">
        <v>2.27661</v>
      </c>
      <c r="HA29">
        <v>30.4154</v>
      </c>
      <c r="HB29">
        <v>15.8132</v>
      </c>
      <c r="HC29">
        <v>18</v>
      </c>
      <c r="HD29">
        <v>504.634</v>
      </c>
      <c r="HE29">
        <v>417.805</v>
      </c>
      <c r="HF29">
        <v>19.5931</v>
      </c>
      <c r="HG29">
        <v>26.3597</v>
      </c>
      <c r="HH29">
        <v>29.9999</v>
      </c>
      <c r="HI29">
        <v>26.3024</v>
      </c>
      <c r="HJ29">
        <v>26.2431</v>
      </c>
      <c r="HK29">
        <v>12.537</v>
      </c>
      <c r="HL29">
        <v>39.7191</v>
      </c>
      <c r="HM29">
        <v>78.5814</v>
      </c>
      <c r="HN29">
        <v>19.4906</v>
      </c>
      <c r="HO29">
        <v>217.417</v>
      </c>
      <c r="HP29">
        <v>16.478</v>
      </c>
      <c r="HQ29">
        <v>102.492</v>
      </c>
      <c r="HR29">
        <v>102.958</v>
      </c>
    </row>
    <row r="30" spans="1:226">
      <c r="A30">
        <v>14</v>
      </c>
      <c r="B30">
        <v>1663772713.1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1663772705.6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229.91308701633</v>
      </c>
      <c r="AK30">
        <v>234.876618181818</v>
      </c>
      <c r="AL30">
        <v>-3.20182417534155</v>
      </c>
      <c r="AM30">
        <v>65.1143932123856</v>
      </c>
      <c r="AN30">
        <f>(AP30 - AO30 + BO30*1E3/(8.314*(BQ30+273.15)) * AR30/BN30 * AQ30) * BN30/(100*BB30) * 1000/(1000 - AP30)</f>
        <v>0</v>
      </c>
      <c r="AO30">
        <v>16.449181421643</v>
      </c>
      <c r="AP30">
        <v>19.5083884848485</v>
      </c>
      <c r="AQ30">
        <v>0.00165329284423899</v>
      </c>
      <c r="AR30">
        <v>123.056454212484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1663772705.6</v>
      </c>
      <c r="BH30">
        <v>252.219185185185</v>
      </c>
      <c r="BI30">
        <v>241.91237037037</v>
      </c>
      <c r="BJ30">
        <v>19.4868555555556</v>
      </c>
      <c r="BK30">
        <v>16.3947851851852</v>
      </c>
      <c r="BL30">
        <v>246.785666666667</v>
      </c>
      <c r="BM30">
        <v>19.2047481481481</v>
      </c>
      <c r="BN30">
        <v>500.08162962963</v>
      </c>
      <c r="BO30">
        <v>90.5564962962963</v>
      </c>
      <c r="BP30">
        <v>0.0999116037037037</v>
      </c>
      <c r="BQ30">
        <v>24.2887444444444</v>
      </c>
      <c r="BR30">
        <v>25.0872185185185</v>
      </c>
      <c r="BS30">
        <v>999.9</v>
      </c>
      <c r="BT30">
        <v>0</v>
      </c>
      <c r="BU30">
        <v>0</v>
      </c>
      <c r="BV30">
        <v>10029.4444444444</v>
      </c>
      <c r="BW30">
        <v>0</v>
      </c>
      <c r="BX30">
        <v>11.5293</v>
      </c>
      <c r="BY30">
        <v>10.3068540740741</v>
      </c>
      <c r="BZ30">
        <v>257.23162962963</v>
      </c>
      <c r="CA30">
        <v>245.944037037037</v>
      </c>
      <c r="CB30">
        <v>3.09207407407407</v>
      </c>
      <c r="CC30">
        <v>241.91237037037</v>
      </c>
      <c r="CD30">
        <v>16.3947851851852</v>
      </c>
      <c r="CE30">
        <v>1.76466148148148</v>
      </c>
      <c r="CF30">
        <v>1.4846537037037</v>
      </c>
      <c r="CG30">
        <v>15.4772259259259</v>
      </c>
      <c r="CH30">
        <v>12.8109925925926</v>
      </c>
      <c r="CI30">
        <v>2000.0037037037</v>
      </c>
      <c r="CJ30">
        <v>0.979997333333333</v>
      </c>
      <c r="CK30">
        <v>0.0200023777777778</v>
      </c>
      <c r="CL30">
        <v>0</v>
      </c>
      <c r="CM30">
        <v>877.605333333333</v>
      </c>
      <c r="CN30">
        <v>5.00063</v>
      </c>
      <c r="CO30">
        <v>17357.3185185185</v>
      </c>
      <c r="CP30">
        <v>17256.9148148148</v>
      </c>
      <c r="CQ30">
        <v>38.375</v>
      </c>
      <c r="CR30">
        <v>38.5</v>
      </c>
      <c r="CS30">
        <v>37.8795925925926</v>
      </c>
      <c r="CT30">
        <v>37.875</v>
      </c>
      <c r="CU30">
        <v>39.125</v>
      </c>
      <c r="CV30">
        <v>1955.0937037037</v>
      </c>
      <c r="CW30">
        <v>39.9007407407407</v>
      </c>
      <c r="CX30">
        <v>0</v>
      </c>
      <c r="CY30">
        <v>1663772709.9</v>
      </c>
      <c r="CZ30">
        <v>0</v>
      </c>
      <c r="DA30">
        <v>0</v>
      </c>
      <c r="DB30" t="s">
        <v>356</v>
      </c>
      <c r="DC30">
        <v>1660677648.1</v>
      </c>
      <c r="DD30">
        <v>1660677649.1</v>
      </c>
      <c r="DE30">
        <v>0</v>
      </c>
      <c r="DF30">
        <v>-1.042</v>
      </c>
      <c r="DG30">
        <v>0.003</v>
      </c>
      <c r="DH30">
        <v>5.218</v>
      </c>
      <c r="DI30">
        <v>0.344</v>
      </c>
      <c r="DJ30">
        <v>417</v>
      </c>
      <c r="DK30">
        <v>22</v>
      </c>
      <c r="DL30">
        <v>1.24</v>
      </c>
      <c r="DM30">
        <v>0.53</v>
      </c>
      <c r="DN30">
        <v>9.67757048780488</v>
      </c>
      <c r="DO30">
        <v>12.738316097561</v>
      </c>
      <c r="DP30">
        <v>1.3080929558954</v>
      </c>
      <c r="DQ30">
        <v>0</v>
      </c>
      <c r="DR30">
        <v>3.09911292682927</v>
      </c>
      <c r="DS30">
        <v>-0.198797351916375</v>
      </c>
      <c r="DT30">
        <v>0.0256938001674223</v>
      </c>
      <c r="DU30">
        <v>0</v>
      </c>
      <c r="DV30">
        <v>0</v>
      </c>
      <c r="DW30">
        <v>2</v>
      </c>
      <c r="DX30" t="s">
        <v>357</v>
      </c>
      <c r="DY30">
        <v>2.97301</v>
      </c>
      <c r="DZ30">
        <v>2.75363</v>
      </c>
      <c r="EA30">
        <v>0.0548664</v>
      </c>
      <c r="EB30">
        <v>0.053794</v>
      </c>
      <c r="EC30">
        <v>0.0895569</v>
      </c>
      <c r="ED30">
        <v>0.0801544</v>
      </c>
      <c r="EE30">
        <v>36868.4</v>
      </c>
      <c r="EF30">
        <v>40235.9</v>
      </c>
      <c r="EG30">
        <v>35350.1</v>
      </c>
      <c r="EH30">
        <v>38566</v>
      </c>
      <c r="EI30">
        <v>45630.2</v>
      </c>
      <c r="EJ30">
        <v>51229.2</v>
      </c>
      <c r="EK30">
        <v>55245.6</v>
      </c>
      <c r="EL30">
        <v>61850.5</v>
      </c>
      <c r="EM30">
        <v>1.9942</v>
      </c>
      <c r="EN30">
        <v>1.863</v>
      </c>
      <c r="EO30">
        <v>0.122011</v>
      </c>
      <c r="EP30">
        <v>0</v>
      </c>
      <c r="EQ30">
        <v>23.0552</v>
      </c>
      <c r="ER30">
        <v>999.9</v>
      </c>
      <c r="ES30">
        <v>66.543</v>
      </c>
      <c r="ET30">
        <v>25.972</v>
      </c>
      <c r="EU30">
        <v>24.7551</v>
      </c>
      <c r="EV30">
        <v>56.6474</v>
      </c>
      <c r="EW30">
        <v>50.0841</v>
      </c>
      <c r="EX30">
        <v>1</v>
      </c>
      <c r="EY30">
        <v>-0.0574797</v>
      </c>
      <c r="EZ30">
        <v>2.60235</v>
      </c>
      <c r="FA30">
        <v>20.1267</v>
      </c>
      <c r="FB30">
        <v>5.19932</v>
      </c>
      <c r="FC30">
        <v>12.0088</v>
      </c>
      <c r="FD30">
        <v>4.976</v>
      </c>
      <c r="FE30">
        <v>3.2938</v>
      </c>
      <c r="FF30">
        <v>9999</v>
      </c>
      <c r="FG30">
        <v>9999</v>
      </c>
      <c r="FH30">
        <v>702.1</v>
      </c>
      <c r="FI30">
        <v>9999</v>
      </c>
      <c r="FJ30">
        <v>1.86279</v>
      </c>
      <c r="FK30">
        <v>1.86768</v>
      </c>
      <c r="FL30">
        <v>1.86752</v>
      </c>
      <c r="FM30">
        <v>1.86859</v>
      </c>
      <c r="FN30">
        <v>1.86951</v>
      </c>
      <c r="FO30">
        <v>1.86554</v>
      </c>
      <c r="FP30">
        <v>1.86667</v>
      </c>
      <c r="FQ30">
        <v>1.86804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5.285</v>
      </c>
      <c r="GF30">
        <v>0.2832</v>
      </c>
      <c r="GG30">
        <v>3.83412584298339</v>
      </c>
      <c r="GH30">
        <v>0.00658963167372077</v>
      </c>
      <c r="GI30">
        <v>-4.22092532282452e-07</v>
      </c>
      <c r="GJ30">
        <v>-7.06053572793055e-11</v>
      </c>
      <c r="GK30">
        <v>-0.0268881048355736</v>
      </c>
      <c r="GL30">
        <v>-0.0215699510358357</v>
      </c>
      <c r="GM30">
        <v>0.00246731695535422</v>
      </c>
      <c r="GN30">
        <v>-2.63680080038783e-05</v>
      </c>
      <c r="GO30">
        <v>-4</v>
      </c>
      <c r="GP30">
        <v>2079</v>
      </c>
      <c r="GQ30">
        <v>1</v>
      </c>
      <c r="GR30">
        <v>22</v>
      </c>
      <c r="GS30">
        <v>51584.4</v>
      </c>
      <c r="GT30">
        <v>51584.4</v>
      </c>
      <c r="GU30">
        <v>0.595703</v>
      </c>
      <c r="GV30">
        <v>2.6123</v>
      </c>
      <c r="GW30">
        <v>1.54785</v>
      </c>
      <c r="GX30">
        <v>2.30835</v>
      </c>
      <c r="GY30">
        <v>1.34644</v>
      </c>
      <c r="GZ30">
        <v>2.34375</v>
      </c>
      <c r="HA30">
        <v>30.4154</v>
      </c>
      <c r="HB30">
        <v>15.8044</v>
      </c>
      <c r="HC30">
        <v>18</v>
      </c>
      <c r="HD30">
        <v>503.464</v>
      </c>
      <c r="HE30">
        <v>418.033</v>
      </c>
      <c r="HF30">
        <v>19.4978</v>
      </c>
      <c r="HG30">
        <v>26.3597</v>
      </c>
      <c r="HH30">
        <v>30.0012</v>
      </c>
      <c r="HI30">
        <v>26.3046</v>
      </c>
      <c r="HJ30">
        <v>26.2431</v>
      </c>
      <c r="HK30">
        <v>11.8131</v>
      </c>
      <c r="HL30">
        <v>39.4276</v>
      </c>
      <c r="HM30">
        <v>78.2042</v>
      </c>
      <c r="HN30">
        <v>19.3794</v>
      </c>
      <c r="HO30">
        <v>197.252</v>
      </c>
      <c r="HP30">
        <v>16.5908</v>
      </c>
      <c r="HQ30">
        <v>102.491</v>
      </c>
      <c r="HR30">
        <v>102.956</v>
      </c>
    </row>
    <row r="31" spans="1:226">
      <c r="A31">
        <v>15</v>
      </c>
      <c r="B31">
        <v>1663772718.1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1663772710.31429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213.292497837229</v>
      </c>
      <c r="AK31">
        <v>219.102909090909</v>
      </c>
      <c r="AL31">
        <v>-3.19005574760046</v>
      </c>
      <c r="AM31">
        <v>65.1143932123856</v>
      </c>
      <c r="AN31">
        <f>(AP31 - AO31 + BO31*1E3/(8.314*(BQ31+273.15)) * AR31/BN31 * AQ31) * BN31/(100*BB31) * 1000/(1000 - AP31)</f>
        <v>0</v>
      </c>
      <c r="AO31">
        <v>16.469919775078</v>
      </c>
      <c r="AP31">
        <v>19.5034006060606</v>
      </c>
      <c r="AQ31">
        <v>-0.000326536389244762</v>
      </c>
      <c r="AR31">
        <v>123.056454212484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1663772710.31429</v>
      </c>
      <c r="BH31">
        <v>237.554392857143</v>
      </c>
      <c r="BI31">
        <v>226.22825</v>
      </c>
      <c r="BJ31">
        <v>19.498875</v>
      </c>
      <c r="BK31">
        <v>16.4295857142857</v>
      </c>
      <c r="BL31">
        <v>232.21375</v>
      </c>
      <c r="BM31">
        <v>19.2162714285714</v>
      </c>
      <c r="BN31">
        <v>500.084464285714</v>
      </c>
      <c r="BO31">
        <v>90.5571428571428</v>
      </c>
      <c r="BP31">
        <v>0.100023825</v>
      </c>
      <c r="BQ31">
        <v>24.2786285714286</v>
      </c>
      <c r="BR31">
        <v>25.0819678571429</v>
      </c>
      <c r="BS31">
        <v>999.9</v>
      </c>
      <c r="BT31">
        <v>0</v>
      </c>
      <c r="BU31">
        <v>0</v>
      </c>
      <c r="BV31">
        <v>10017.3214285714</v>
      </c>
      <c r="BW31">
        <v>0</v>
      </c>
      <c r="BX31">
        <v>11.5293</v>
      </c>
      <c r="BY31">
        <v>11.3262035714286</v>
      </c>
      <c r="BZ31">
        <v>242.278428571429</v>
      </c>
      <c r="CA31">
        <v>230.006535714286</v>
      </c>
      <c r="CB31">
        <v>3.06930142857143</v>
      </c>
      <c r="CC31">
        <v>226.22825</v>
      </c>
      <c r="CD31">
        <v>16.4295857142857</v>
      </c>
      <c r="CE31">
        <v>1.76576285714286</v>
      </c>
      <c r="CF31">
        <v>1.487815</v>
      </c>
      <c r="CG31">
        <v>15.4869571428571</v>
      </c>
      <c r="CH31">
        <v>12.8434857142857</v>
      </c>
      <c r="CI31">
        <v>1999.99642857143</v>
      </c>
      <c r="CJ31">
        <v>0.979997285714286</v>
      </c>
      <c r="CK31">
        <v>0.0200024285714286</v>
      </c>
      <c r="CL31">
        <v>0</v>
      </c>
      <c r="CM31">
        <v>872.974821428572</v>
      </c>
      <c r="CN31">
        <v>5.00063</v>
      </c>
      <c r="CO31">
        <v>17262.6214285714</v>
      </c>
      <c r="CP31">
        <v>17256.8428571429</v>
      </c>
      <c r="CQ31">
        <v>38.375</v>
      </c>
      <c r="CR31">
        <v>38.5</v>
      </c>
      <c r="CS31">
        <v>37.8860714285714</v>
      </c>
      <c r="CT31">
        <v>37.875</v>
      </c>
      <c r="CU31">
        <v>39.125</v>
      </c>
      <c r="CV31">
        <v>1955.0875</v>
      </c>
      <c r="CW31">
        <v>39.9007142857143</v>
      </c>
      <c r="CX31">
        <v>0</v>
      </c>
      <c r="CY31">
        <v>1663772714.7</v>
      </c>
      <c r="CZ31">
        <v>0</v>
      </c>
      <c r="DA31">
        <v>0</v>
      </c>
      <c r="DB31" t="s">
        <v>356</v>
      </c>
      <c r="DC31">
        <v>1660677648.1</v>
      </c>
      <c r="DD31">
        <v>1660677649.1</v>
      </c>
      <c r="DE31">
        <v>0</v>
      </c>
      <c r="DF31">
        <v>-1.042</v>
      </c>
      <c r="DG31">
        <v>0.003</v>
      </c>
      <c r="DH31">
        <v>5.218</v>
      </c>
      <c r="DI31">
        <v>0.344</v>
      </c>
      <c r="DJ31">
        <v>417</v>
      </c>
      <c r="DK31">
        <v>22</v>
      </c>
      <c r="DL31">
        <v>1.24</v>
      </c>
      <c r="DM31">
        <v>0.53</v>
      </c>
      <c r="DN31">
        <v>10.490903902439</v>
      </c>
      <c r="DO31">
        <v>12.0826768641115</v>
      </c>
      <c r="DP31">
        <v>1.24905441266169</v>
      </c>
      <c r="DQ31">
        <v>0</v>
      </c>
      <c r="DR31">
        <v>3.0853387804878</v>
      </c>
      <c r="DS31">
        <v>-0.283947386759577</v>
      </c>
      <c r="DT31">
        <v>0.0309816843765066</v>
      </c>
      <c r="DU31">
        <v>0</v>
      </c>
      <c r="DV31">
        <v>0</v>
      </c>
      <c r="DW31">
        <v>2</v>
      </c>
      <c r="DX31" t="s">
        <v>357</v>
      </c>
      <c r="DY31">
        <v>2.97459</v>
      </c>
      <c r="DZ31">
        <v>2.75384</v>
      </c>
      <c r="EA31">
        <v>0.0515423</v>
      </c>
      <c r="EB31">
        <v>0.0499213</v>
      </c>
      <c r="EC31">
        <v>0.0895364</v>
      </c>
      <c r="ED31">
        <v>0.0803225</v>
      </c>
      <c r="EE31">
        <v>36997</v>
      </c>
      <c r="EF31">
        <v>40401.2</v>
      </c>
      <c r="EG31">
        <v>35349.2</v>
      </c>
      <c r="EH31">
        <v>38566.6</v>
      </c>
      <c r="EI31">
        <v>45631</v>
      </c>
      <c r="EJ31">
        <v>51219.8</v>
      </c>
      <c r="EK31">
        <v>55245.4</v>
      </c>
      <c r="EL31">
        <v>61850.6</v>
      </c>
      <c r="EM31">
        <v>1.9952</v>
      </c>
      <c r="EN31">
        <v>1.8628</v>
      </c>
      <c r="EO31">
        <v>0.121504</v>
      </c>
      <c r="EP31">
        <v>0</v>
      </c>
      <c r="EQ31">
        <v>23.0475</v>
      </c>
      <c r="ER31">
        <v>999.9</v>
      </c>
      <c r="ES31">
        <v>66.494</v>
      </c>
      <c r="ET31">
        <v>25.962</v>
      </c>
      <c r="EU31">
        <v>24.7205</v>
      </c>
      <c r="EV31">
        <v>56.7474</v>
      </c>
      <c r="EW31">
        <v>49.8037</v>
      </c>
      <c r="EX31">
        <v>1</v>
      </c>
      <c r="EY31">
        <v>-0.0565041</v>
      </c>
      <c r="EZ31">
        <v>2.79516</v>
      </c>
      <c r="FA31">
        <v>20.1243</v>
      </c>
      <c r="FB31">
        <v>5.19932</v>
      </c>
      <c r="FC31">
        <v>12.0076</v>
      </c>
      <c r="FD31">
        <v>4.976</v>
      </c>
      <c r="FE31">
        <v>3.2936</v>
      </c>
      <c r="FF31">
        <v>9999</v>
      </c>
      <c r="FG31">
        <v>9999</v>
      </c>
      <c r="FH31">
        <v>702.1</v>
      </c>
      <c r="FI31">
        <v>9999</v>
      </c>
      <c r="FJ31">
        <v>1.86279</v>
      </c>
      <c r="FK31">
        <v>1.86768</v>
      </c>
      <c r="FL31">
        <v>1.86752</v>
      </c>
      <c r="FM31">
        <v>1.86859</v>
      </c>
      <c r="FN31">
        <v>1.86951</v>
      </c>
      <c r="FO31">
        <v>1.86557</v>
      </c>
      <c r="FP31">
        <v>1.86661</v>
      </c>
      <c r="FQ31">
        <v>1.86798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5.187</v>
      </c>
      <c r="GF31">
        <v>0.2829</v>
      </c>
      <c r="GG31">
        <v>3.83412584298339</v>
      </c>
      <c r="GH31">
        <v>0.00658963167372077</v>
      </c>
      <c r="GI31">
        <v>-4.22092532282452e-07</v>
      </c>
      <c r="GJ31">
        <v>-7.06053572793055e-11</v>
      </c>
      <c r="GK31">
        <v>-0.0268881048355736</v>
      </c>
      <c r="GL31">
        <v>-0.0215699510358357</v>
      </c>
      <c r="GM31">
        <v>0.00246731695535422</v>
      </c>
      <c r="GN31">
        <v>-2.63680080038783e-05</v>
      </c>
      <c r="GO31">
        <v>-4</v>
      </c>
      <c r="GP31">
        <v>2079</v>
      </c>
      <c r="GQ31">
        <v>1</v>
      </c>
      <c r="GR31">
        <v>22</v>
      </c>
      <c r="GS31">
        <v>51584.5</v>
      </c>
      <c r="GT31">
        <v>51584.5</v>
      </c>
      <c r="GU31">
        <v>0.556641</v>
      </c>
      <c r="GV31">
        <v>2.61353</v>
      </c>
      <c r="GW31">
        <v>1.54785</v>
      </c>
      <c r="GX31">
        <v>2.30835</v>
      </c>
      <c r="GY31">
        <v>1.34644</v>
      </c>
      <c r="GZ31">
        <v>2.40112</v>
      </c>
      <c r="HA31">
        <v>30.4154</v>
      </c>
      <c r="HB31">
        <v>15.8132</v>
      </c>
      <c r="HC31">
        <v>18</v>
      </c>
      <c r="HD31">
        <v>504.125</v>
      </c>
      <c r="HE31">
        <v>417.935</v>
      </c>
      <c r="HF31">
        <v>19.3741</v>
      </c>
      <c r="HG31">
        <v>26.3597</v>
      </c>
      <c r="HH31">
        <v>30.0009</v>
      </c>
      <c r="HI31">
        <v>26.3046</v>
      </c>
      <c r="HJ31">
        <v>26.2453</v>
      </c>
      <c r="HK31">
        <v>11.1225</v>
      </c>
      <c r="HL31">
        <v>39.1456</v>
      </c>
      <c r="HM31">
        <v>78.2042</v>
      </c>
      <c r="HN31">
        <v>19.346</v>
      </c>
      <c r="HO31">
        <v>183.66</v>
      </c>
      <c r="HP31">
        <v>16.6639</v>
      </c>
      <c r="HQ31">
        <v>102.49</v>
      </c>
      <c r="HR31">
        <v>102.957</v>
      </c>
    </row>
    <row r="32" spans="1:226">
      <c r="A32">
        <v>16</v>
      </c>
      <c r="B32">
        <v>1663772723.1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1663772715.6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195.802715197277</v>
      </c>
      <c r="AK32">
        <v>202.893418181818</v>
      </c>
      <c r="AL32">
        <v>-3.24716924558537</v>
      </c>
      <c r="AM32">
        <v>65.1143932123856</v>
      </c>
      <c r="AN32">
        <f>(AP32 - AO32 + BO32*1E3/(8.314*(BQ32+273.15)) * AR32/BN32 * AQ32) * BN32/(100*BB32) * 1000/(1000 - AP32)</f>
        <v>0</v>
      </c>
      <c r="AO32">
        <v>16.5887530085486</v>
      </c>
      <c r="AP32">
        <v>19.5149418181818</v>
      </c>
      <c r="AQ32">
        <v>0.000353229711738984</v>
      </c>
      <c r="AR32">
        <v>123.056454212484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1663772715.6</v>
      </c>
      <c r="BH32">
        <v>220.980777777778</v>
      </c>
      <c r="BI32">
        <v>208.567814814815</v>
      </c>
      <c r="BJ32">
        <v>19.5075925925926</v>
      </c>
      <c r="BK32">
        <v>16.496962962963</v>
      </c>
      <c r="BL32">
        <v>215.745296296296</v>
      </c>
      <c r="BM32">
        <v>19.2246185185185</v>
      </c>
      <c r="BN32">
        <v>500.103666666667</v>
      </c>
      <c r="BO32">
        <v>90.5567481481481</v>
      </c>
      <c r="BP32">
        <v>0.0999344518518519</v>
      </c>
      <c r="BQ32">
        <v>24.2721851851852</v>
      </c>
      <c r="BR32">
        <v>25.0673666666667</v>
      </c>
      <c r="BS32">
        <v>999.9</v>
      </c>
      <c r="BT32">
        <v>0</v>
      </c>
      <c r="BU32">
        <v>0</v>
      </c>
      <c r="BV32">
        <v>10006.8518518519</v>
      </c>
      <c r="BW32">
        <v>0</v>
      </c>
      <c r="BX32">
        <v>11.5293</v>
      </c>
      <c r="BY32">
        <v>12.4130148148148</v>
      </c>
      <c r="BZ32">
        <v>225.377333333333</v>
      </c>
      <c r="CA32">
        <v>212.065407407407</v>
      </c>
      <c r="CB32">
        <v>3.01063888888889</v>
      </c>
      <c r="CC32">
        <v>208.567814814815</v>
      </c>
      <c r="CD32">
        <v>16.496962962963</v>
      </c>
      <c r="CE32">
        <v>1.76654555555556</v>
      </c>
      <c r="CF32">
        <v>1.49391037037037</v>
      </c>
      <c r="CG32">
        <v>15.4938666666667</v>
      </c>
      <c r="CH32">
        <v>12.9059037037037</v>
      </c>
      <c r="CI32">
        <v>2000.01296296296</v>
      </c>
      <c r="CJ32">
        <v>0.979997222222222</v>
      </c>
      <c r="CK32">
        <v>0.0200024962962963</v>
      </c>
      <c r="CL32">
        <v>0</v>
      </c>
      <c r="CM32">
        <v>868.37462962963</v>
      </c>
      <c r="CN32">
        <v>5.00063</v>
      </c>
      <c r="CO32">
        <v>17170.3592592593</v>
      </c>
      <c r="CP32">
        <v>17256.9962962963</v>
      </c>
      <c r="CQ32">
        <v>38.375</v>
      </c>
      <c r="CR32">
        <v>38.5</v>
      </c>
      <c r="CS32">
        <v>37.897962962963</v>
      </c>
      <c r="CT32">
        <v>37.875</v>
      </c>
      <c r="CU32">
        <v>39.1272962962963</v>
      </c>
      <c r="CV32">
        <v>1955.10518518519</v>
      </c>
      <c r="CW32">
        <v>39.9018518518519</v>
      </c>
      <c r="CX32">
        <v>0</v>
      </c>
      <c r="CY32">
        <v>1663772720.1</v>
      </c>
      <c r="CZ32">
        <v>0</v>
      </c>
      <c r="DA32">
        <v>0</v>
      </c>
      <c r="DB32" t="s">
        <v>356</v>
      </c>
      <c r="DC32">
        <v>1660677648.1</v>
      </c>
      <c r="DD32">
        <v>1660677649.1</v>
      </c>
      <c r="DE32">
        <v>0</v>
      </c>
      <c r="DF32">
        <v>-1.042</v>
      </c>
      <c r="DG32">
        <v>0.003</v>
      </c>
      <c r="DH32">
        <v>5.218</v>
      </c>
      <c r="DI32">
        <v>0.344</v>
      </c>
      <c r="DJ32">
        <v>417</v>
      </c>
      <c r="DK32">
        <v>22</v>
      </c>
      <c r="DL32">
        <v>1.24</v>
      </c>
      <c r="DM32">
        <v>0.53</v>
      </c>
      <c r="DN32">
        <v>11.5982765853659</v>
      </c>
      <c r="DO32">
        <v>13.3029152613241</v>
      </c>
      <c r="DP32">
        <v>1.36855014061367</v>
      </c>
      <c r="DQ32">
        <v>0</v>
      </c>
      <c r="DR32">
        <v>3.04929243902439</v>
      </c>
      <c r="DS32">
        <v>-0.545162926829266</v>
      </c>
      <c r="DT32">
        <v>0.057803964535336</v>
      </c>
      <c r="DU32">
        <v>0</v>
      </c>
      <c r="DV32">
        <v>0</v>
      </c>
      <c r="DW32">
        <v>2</v>
      </c>
      <c r="DX32" t="s">
        <v>357</v>
      </c>
      <c r="DY32">
        <v>2.97389</v>
      </c>
      <c r="DZ32">
        <v>2.75351</v>
      </c>
      <c r="EA32">
        <v>0.0480746</v>
      </c>
      <c r="EB32">
        <v>0.0463488</v>
      </c>
      <c r="EC32">
        <v>0.089568</v>
      </c>
      <c r="ED32">
        <v>0.0807614</v>
      </c>
      <c r="EE32">
        <v>37132.5</v>
      </c>
      <c r="EF32">
        <v>40552.5</v>
      </c>
      <c r="EG32">
        <v>35349.3</v>
      </c>
      <c r="EH32">
        <v>38566.1</v>
      </c>
      <c r="EI32">
        <v>45628.6</v>
      </c>
      <c r="EJ32">
        <v>51195.8</v>
      </c>
      <c r="EK32">
        <v>55244.6</v>
      </c>
      <c r="EL32">
        <v>61851.3</v>
      </c>
      <c r="EM32">
        <v>1.9944</v>
      </c>
      <c r="EN32">
        <v>1.863</v>
      </c>
      <c r="EO32">
        <v>0.120074</v>
      </c>
      <c r="EP32">
        <v>0</v>
      </c>
      <c r="EQ32">
        <v>23.0417</v>
      </c>
      <c r="ER32">
        <v>999.9</v>
      </c>
      <c r="ES32">
        <v>66.469</v>
      </c>
      <c r="ET32">
        <v>25.972</v>
      </c>
      <c r="EU32">
        <v>24.7261</v>
      </c>
      <c r="EV32">
        <v>56.7574</v>
      </c>
      <c r="EW32">
        <v>49.4752</v>
      </c>
      <c r="EX32">
        <v>1</v>
      </c>
      <c r="EY32">
        <v>-0.0573171</v>
      </c>
      <c r="EZ32">
        <v>2.6627</v>
      </c>
      <c r="FA32">
        <v>20.1262</v>
      </c>
      <c r="FB32">
        <v>5.19932</v>
      </c>
      <c r="FC32">
        <v>12.0076</v>
      </c>
      <c r="FD32">
        <v>4.976</v>
      </c>
      <c r="FE32">
        <v>3.294</v>
      </c>
      <c r="FF32">
        <v>9999</v>
      </c>
      <c r="FG32">
        <v>9999</v>
      </c>
      <c r="FH32">
        <v>702.1</v>
      </c>
      <c r="FI32">
        <v>9999</v>
      </c>
      <c r="FJ32">
        <v>1.86279</v>
      </c>
      <c r="FK32">
        <v>1.86768</v>
      </c>
      <c r="FL32">
        <v>1.86752</v>
      </c>
      <c r="FM32">
        <v>1.86859</v>
      </c>
      <c r="FN32">
        <v>1.86951</v>
      </c>
      <c r="FO32">
        <v>1.86554</v>
      </c>
      <c r="FP32">
        <v>1.86661</v>
      </c>
      <c r="FQ32">
        <v>1.86804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5.085</v>
      </c>
      <c r="GF32">
        <v>0.2833</v>
      </c>
      <c r="GG32">
        <v>3.83412584298339</v>
      </c>
      <c r="GH32">
        <v>0.00658963167372077</v>
      </c>
      <c r="GI32">
        <v>-4.22092532282452e-07</v>
      </c>
      <c r="GJ32">
        <v>-7.06053572793055e-11</v>
      </c>
      <c r="GK32">
        <v>-0.0268881048355736</v>
      </c>
      <c r="GL32">
        <v>-0.0215699510358357</v>
      </c>
      <c r="GM32">
        <v>0.00246731695535422</v>
      </c>
      <c r="GN32">
        <v>-2.63680080038783e-05</v>
      </c>
      <c r="GO32">
        <v>-4</v>
      </c>
      <c r="GP32">
        <v>2079</v>
      </c>
      <c r="GQ32">
        <v>1</v>
      </c>
      <c r="GR32">
        <v>22</v>
      </c>
      <c r="GS32">
        <v>51584.6</v>
      </c>
      <c r="GT32">
        <v>51584.6</v>
      </c>
      <c r="GU32">
        <v>0.523682</v>
      </c>
      <c r="GV32">
        <v>2.60742</v>
      </c>
      <c r="GW32">
        <v>1.54785</v>
      </c>
      <c r="GX32">
        <v>2.30835</v>
      </c>
      <c r="GY32">
        <v>1.34644</v>
      </c>
      <c r="GZ32">
        <v>2.42065</v>
      </c>
      <c r="HA32">
        <v>30.4154</v>
      </c>
      <c r="HB32">
        <v>15.8132</v>
      </c>
      <c r="HC32">
        <v>18</v>
      </c>
      <c r="HD32">
        <v>503.616</v>
      </c>
      <c r="HE32">
        <v>418.065</v>
      </c>
      <c r="HF32">
        <v>19.3179</v>
      </c>
      <c r="HG32">
        <v>26.3597</v>
      </c>
      <c r="HH32">
        <v>29.9999</v>
      </c>
      <c r="HI32">
        <v>26.3068</v>
      </c>
      <c r="HJ32">
        <v>26.2475</v>
      </c>
      <c r="HK32">
        <v>10.3957</v>
      </c>
      <c r="HL32">
        <v>38.8677</v>
      </c>
      <c r="HM32">
        <v>78.2042</v>
      </c>
      <c r="HN32">
        <v>19.2968</v>
      </c>
      <c r="HO32">
        <v>163.47</v>
      </c>
      <c r="HP32">
        <v>16.7281</v>
      </c>
      <c r="HQ32">
        <v>102.489</v>
      </c>
      <c r="HR32">
        <v>102.957</v>
      </c>
    </row>
    <row r="33" spans="1:226">
      <c r="A33">
        <v>17</v>
      </c>
      <c r="B33">
        <v>1663772728.1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1663772720.31429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179.220658177901</v>
      </c>
      <c r="AK33">
        <v>186.885896969697</v>
      </c>
      <c r="AL33">
        <v>-3.20586282463919</v>
      </c>
      <c r="AM33">
        <v>65.1143932123856</v>
      </c>
      <c r="AN33">
        <f>(AP33 - AO33 + BO33*1E3/(8.314*(BQ33+273.15)) * AR33/BN33 * AQ33) * BN33/(100*BB33) * 1000/(1000 - AP33)</f>
        <v>0</v>
      </c>
      <c r="AO33">
        <v>16.6426205880931</v>
      </c>
      <c r="AP33">
        <v>19.5501357575758</v>
      </c>
      <c r="AQ33">
        <v>0.00712857051428866</v>
      </c>
      <c r="AR33">
        <v>123.056454212484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1663772720.31429</v>
      </c>
      <c r="BH33">
        <v>206.204071428571</v>
      </c>
      <c r="BI33">
        <v>192.824071428571</v>
      </c>
      <c r="BJ33">
        <v>19.5176214285714</v>
      </c>
      <c r="BK33">
        <v>16.557475</v>
      </c>
      <c r="BL33">
        <v>201.062571428571</v>
      </c>
      <c r="BM33">
        <v>19.234225</v>
      </c>
      <c r="BN33">
        <v>500.131785714286</v>
      </c>
      <c r="BO33">
        <v>90.5568428571429</v>
      </c>
      <c r="BP33">
        <v>0.1001187</v>
      </c>
      <c r="BQ33">
        <v>24.2473928571429</v>
      </c>
      <c r="BR33">
        <v>25.0063285714286</v>
      </c>
      <c r="BS33">
        <v>999.9</v>
      </c>
      <c r="BT33">
        <v>0</v>
      </c>
      <c r="BU33">
        <v>0</v>
      </c>
      <c r="BV33">
        <v>9989.64285714286</v>
      </c>
      <c r="BW33">
        <v>0</v>
      </c>
      <c r="BX33">
        <v>11.5293</v>
      </c>
      <c r="BY33">
        <v>13.3800321428571</v>
      </c>
      <c r="BZ33">
        <v>210.308535714286</v>
      </c>
      <c r="CA33">
        <v>196.06925</v>
      </c>
      <c r="CB33">
        <v>2.96015714285714</v>
      </c>
      <c r="CC33">
        <v>192.824071428571</v>
      </c>
      <c r="CD33">
        <v>16.557475</v>
      </c>
      <c r="CE33">
        <v>1.76745535714286</v>
      </c>
      <c r="CF33">
        <v>1.49939214285714</v>
      </c>
      <c r="CG33">
        <v>15.5018964285714</v>
      </c>
      <c r="CH33">
        <v>12.9618357142857</v>
      </c>
      <c r="CI33">
        <v>2000.01392857143</v>
      </c>
      <c r="CJ33">
        <v>0.9799975</v>
      </c>
      <c r="CK33">
        <v>0.0200022</v>
      </c>
      <c r="CL33">
        <v>0</v>
      </c>
      <c r="CM33">
        <v>864.939607142857</v>
      </c>
      <c r="CN33">
        <v>5.00063</v>
      </c>
      <c r="CO33">
        <v>17100.4607142857</v>
      </c>
      <c r="CP33">
        <v>17257.0107142857</v>
      </c>
      <c r="CQ33">
        <v>38.3794285714286</v>
      </c>
      <c r="CR33">
        <v>38.5</v>
      </c>
      <c r="CS33">
        <v>37.906</v>
      </c>
      <c r="CT33">
        <v>37.875</v>
      </c>
      <c r="CU33">
        <v>39.1272142857143</v>
      </c>
      <c r="CV33">
        <v>1955.10821428571</v>
      </c>
      <c r="CW33">
        <v>39.9014285714286</v>
      </c>
      <c r="CX33">
        <v>0</v>
      </c>
      <c r="CY33">
        <v>1663772724.9</v>
      </c>
      <c r="CZ33">
        <v>0</v>
      </c>
      <c r="DA33">
        <v>0</v>
      </c>
      <c r="DB33" t="s">
        <v>356</v>
      </c>
      <c r="DC33">
        <v>1660677648.1</v>
      </c>
      <c r="DD33">
        <v>1660677649.1</v>
      </c>
      <c r="DE33">
        <v>0</v>
      </c>
      <c r="DF33">
        <v>-1.042</v>
      </c>
      <c r="DG33">
        <v>0.003</v>
      </c>
      <c r="DH33">
        <v>5.218</v>
      </c>
      <c r="DI33">
        <v>0.344</v>
      </c>
      <c r="DJ33">
        <v>417</v>
      </c>
      <c r="DK33">
        <v>22</v>
      </c>
      <c r="DL33">
        <v>1.24</v>
      </c>
      <c r="DM33">
        <v>0.53</v>
      </c>
      <c r="DN33">
        <v>12.6193146341463</v>
      </c>
      <c r="DO33">
        <v>12.037793728223</v>
      </c>
      <c r="DP33">
        <v>1.24397341740106</v>
      </c>
      <c r="DQ33">
        <v>0</v>
      </c>
      <c r="DR33">
        <v>2.99451658536585</v>
      </c>
      <c r="DS33">
        <v>-0.685293867595817</v>
      </c>
      <c r="DT33">
        <v>0.0718489657277344</v>
      </c>
      <c r="DU33">
        <v>0</v>
      </c>
      <c r="DV33">
        <v>0</v>
      </c>
      <c r="DW33">
        <v>2</v>
      </c>
      <c r="DX33" t="s">
        <v>357</v>
      </c>
      <c r="DY33">
        <v>2.97397</v>
      </c>
      <c r="DZ33">
        <v>2.75361</v>
      </c>
      <c r="EA33">
        <v>0.0445628</v>
      </c>
      <c r="EB33">
        <v>0.0423562</v>
      </c>
      <c r="EC33">
        <v>0.0896683</v>
      </c>
      <c r="ED33">
        <v>0.0807939</v>
      </c>
      <c r="EE33">
        <v>37268.9</v>
      </c>
      <c r="EF33">
        <v>40721.8</v>
      </c>
      <c r="EG33">
        <v>35348.9</v>
      </c>
      <c r="EH33">
        <v>38565.7</v>
      </c>
      <c r="EI33">
        <v>45622.9</v>
      </c>
      <c r="EJ33">
        <v>51192.9</v>
      </c>
      <c r="EK33">
        <v>55244</v>
      </c>
      <c r="EL33">
        <v>61850.2</v>
      </c>
      <c r="EM33">
        <v>1.9948</v>
      </c>
      <c r="EN33">
        <v>1.8634</v>
      </c>
      <c r="EO33">
        <v>0.114352</v>
      </c>
      <c r="EP33">
        <v>0</v>
      </c>
      <c r="EQ33">
        <v>23.0346</v>
      </c>
      <c r="ER33">
        <v>999.9</v>
      </c>
      <c r="ES33">
        <v>66.396</v>
      </c>
      <c r="ET33">
        <v>25.972</v>
      </c>
      <c r="EU33">
        <v>24.6985</v>
      </c>
      <c r="EV33">
        <v>56.4374</v>
      </c>
      <c r="EW33">
        <v>49.2829</v>
      </c>
      <c r="EX33">
        <v>1</v>
      </c>
      <c r="EY33">
        <v>-0.0572358</v>
      </c>
      <c r="EZ33">
        <v>2.65471</v>
      </c>
      <c r="FA33">
        <v>20.1268</v>
      </c>
      <c r="FB33">
        <v>5.19932</v>
      </c>
      <c r="FC33">
        <v>12.0099</v>
      </c>
      <c r="FD33">
        <v>4.9756</v>
      </c>
      <c r="FE33">
        <v>3.2938</v>
      </c>
      <c r="FF33">
        <v>9999</v>
      </c>
      <c r="FG33">
        <v>9999</v>
      </c>
      <c r="FH33">
        <v>702.1</v>
      </c>
      <c r="FI33">
        <v>9999</v>
      </c>
      <c r="FJ33">
        <v>1.86279</v>
      </c>
      <c r="FK33">
        <v>1.86771</v>
      </c>
      <c r="FL33">
        <v>1.86752</v>
      </c>
      <c r="FM33">
        <v>1.86859</v>
      </c>
      <c r="FN33">
        <v>1.86951</v>
      </c>
      <c r="FO33">
        <v>1.86554</v>
      </c>
      <c r="FP33">
        <v>1.86661</v>
      </c>
      <c r="FQ33">
        <v>1.86807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4.985</v>
      </c>
      <c r="GF33">
        <v>0.2847</v>
      </c>
      <c r="GG33">
        <v>3.83412584298339</v>
      </c>
      <c r="GH33">
        <v>0.00658963167372077</v>
      </c>
      <c r="GI33">
        <v>-4.22092532282452e-07</v>
      </c>
      <c r="GJ33">
        <v>-7.06053572793055e-11</v>
      </c>
      <c r="GK33">
        <v>-0.0268881048355736</v>
      </c>
      <c r="GL33">
        <v>-0.0215699510358357</v>
      </c>
      <c r="GM33">
        <v>0.00246731695535422</v>
      </c>
      <c r="GN33">
        <v>-2.63680080038783e-05</v>
      </c>
      <c r="GO33">
        <v>-4</v>
      </c>
      <c r="GP33">
        <v>2079</v>
      </c>
      <c r="GQ33">
        <v>1</v>
      </c>
      <c r="GR33">
        <v>22</v>
      </c>
      <c r="GS33">
        <v>51584.7</v>
      </c>
      <c r="GT33">
        <v>51584.7</v>
      </c>
      <c r="GU33">
        <v>0.48584</v>
      </c>
      <c r="GV33">
        <v>2.60498</v>
      </c>
      <c r="GW33">
        <v>1.54785</v>
      </c>
      <c r="GX33">
        <v>2.30835</v>
      </c>
      <c r="GY33">
        <v>1.34644</v>
      </c>
      <c r="GZ33">
        <v>2.43652</v>
      </c>
      <c r="HA33">
        <v>30.4154</v>
      </c>
      <c r="HB33">
        <v>15.8132</v>
      </c>
      <c r="HC33">
        <v>18</v>
      </c>
      <c r="HD33">
        <v>503.88</v>
      </c>
      <c r="HE33">
        <v>418.293</v>
      </c>
      <c r="HF33">
        <v>19.2714</v>
      </c>
      <c r="HG33">
        <v>26.3597</v>
      </c>
      <c r="HH33">
        <v>30</v>
      </c>
      <c r="HI33">
        <v>26.3068</v>
      </c>
      <c r="HJ33">
        <v>26.2475</v>
      </c>
      <c r="HK33">
        <v>9.70087</v>
      </c>
      <c r="HL33">
        <v>38.5732</v>
      </c>
      <c r="HM33">
        <v>77.8268</v>
      </c>
      <c r="HN33">
        <v>19.4313</v>
      </c>
      <c r="HO33">
        <v>150.025</v>
      </c>
      <c r="HP33">
        <v>16.7627</v>
      </c>
      <c r="HQ33">
        <v>102.488</v>
      </c>
      <c r="HR33">
        <v>102.956</v>
      </c>
    </row>
    <row r="34" spans="1:226">
      <c r="A34">
        <v>18</v>
      </c>
      <c r="B34">
        <v>1663772733.1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1663772725.6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161.829471502582</v>
      </c>
      <c r="AK34">
        <v>170.699054545455</v>
      </c>
      <c r="AL34">
        <v>-3.23838571506414</v>
      </c>
      <c r="AM34">
        <v>65.1143932123856</v>
      </c>
      <c r="AN34">
        <f>(AP34 - AO34 + BO34*1E3/(8.314*(BQ34+273.15)) * AR34/BN34 * AQ34) * BN34/(100*BB34) * 1000/(1000 - AP34)</f>
        <v>0</v>
      </c>
      <c r="AO34">
        <v>16.7168488312703</v>
      </c>
      <c r="AP34">
        <v>19.5839375757576</v>
      </c>
      <c r="AQ34">
        <v>0.00796394297330743</v>
      </c>
      <c r="AR34">
        <v>123.056454212484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1663772725.6</v>
      </c>
      <c r="BH34">
        <v>189.507962962963</v>
      </c>
      <c r="BI34">
        <v>175.015185185185</v>
      </c>
      <c r="BJ34">
        <v>19.5377444444444</v>
      </c>
      <c r="BK34">
        <v>16.6400407407407</v>
      </c>
      <c r="BL34">
        <v>184.473037037037</v>
      </c>
      <c r="BM34">
        <v>19.2534851851852</v>
      </c>
      <c r="BN34">
        <v>500.122185185185</v>
      </c>
      <c r="BO34">
        <v>90.5562296296296</v>
      </c>
      <c r="BP34">
        <v>0.100064462962963</v>
      </c>
      <c r="BQ34">
        <v>24.2410777777778</v>
      </c>
      <c r="BR34">
        <v>24.9844222222222</v>
      </c>
      <c r="BS34">
        <v>999.9</v>
      </c>
      <c r="BT34">
        <v>0</v>
      </c>
      <c r="BU34">
        <v>0</v>
      </c>
      <c r="BV34">
        <v>9996.11111111111</v>
      </c>
      <c r="BW34">
        <v>0</v>
      </c>
      <c r="BX34">
        <v>11.5293</v>
      </c>
      <c r="BY34">
        <v>14.4927703703704</v>
      </c>
      <c r="BZ34">
        <v>193.283888888889</v>
      </c>
      <c r="CA34">
        <v>177.975851851852</v>
      </c>
      <c r="CB34">
        <v>2.89770185185185</v>
      </c>
      <c r="CC34">
        <v>175.015185185185</v>
      </c>
      <c r="CD34">
        <v>16.6400407407407</v>
      </c>
      <c r="CE34">
        <v>1.76926407407407</v>
      </c>
      <c r="CF34">
        <v>1.50685888888889</v>
      </c>
      <c r="CG34">
        <v>15.5178481481481</v>
      </c>
      <c r="CH34">
        <v>13.0378666666667</v>
      </c>
      <c r="CI34">
        <v>2000.01185185185</v>
      </c>
      <c r="CJ34">
        <v>0.979997666666667</v>
      </c>
      <c r="CK34">
        <v>0.0200020222222222</v>
      </c>
      <c r="CL34">
        <v>0</v>
      </c>
      <c r="CM34">
        <v>861.613555555555</v>
      </c>
      <c r="CN34">
        <v>5.00063</v>
      </c>
      <c r="CO34">
        <v>17034.2518518518</v>
      </c>
      <c r="CP34">
        <v>17256.9962962963</v>
      </c>
      <c r="CQ34">
        <v>38.3841851851852</v>
      </c>
      <c r="CR34">
        <v>38.5</v>
      </c>
      <c r="CS34">
        <v>37.897962962963</v>
      </c>
      <c r="CT34">
        <v>37.875</v>
      </c>
      <c r="CU34">
        <v>39.1272962962963</v>
      </c>
      <c r="CV34">
        <v>1955.10740740741</v>
      </c>
      <c r="CW34">
        <v>39.9011111111111</v>
      </c>
      <c r="CX34">
        <v>0</v>
      </c>
      <c r="CY34">
        <v>1663772729.7</v>
      </c>
      <c r="CZ34">
        <v>0</v>
      </c>
      <c r="DA34">
        <v>0</v>
      </c>
      <c r="DB34" t="s">
        <v>356</v>
      </c>
      <c r="DC34">
        <v>1660677648.1</v>
      </c>
      <c r="DD34">
        <v>1660677649.1</v>
      </c>
      <c r="DE34">
        <v>0</v>
      </c>
      <c r="DF34">
        <v>-1.042</v>
      </c>
      <c r="DG34">
        <v>0.003</v>
      </c>
      <c r="DH34">
        <v>5.218</v>
      </c>
      <c r="DI34">
        <v>0.344</v>
      </c>
      <c r="DJ34">
        <v>417</v>
      </c>
      <c r="DK34">
        <v>22</v>
      </c>
      <c r="DL34">
        <v>1.24</v>
      </c>
      <c r="DM34">
        <v>0.53</v>
      </c>
      <c r="DN34">
        <v>13.8278073170732</v>
      </c>
      <c r="DO34">
        <v>12.7322947735192</v>
      </c>
      <c r="DP34">
        <v>1.30396519749874</v>
      </c>
      <c r="DQ34">
        <v>0</v>
      </c>
      <c r="DR34">
        <v>2.93933926829268</v>
      </c>
      <c r="DS34">
        <v>-0.671596097560984</v>
      </c>
      <c r="DT34">
        <v>0.0708113706037503</v>
      </c>
      <c r="DU34">
        <v>0</v>
      </c>
      <c r="DV34">
        <v>0</v>
      </c>
      <c r="DW34">
        <v>2</v>
      </c>
      <c r="DX34" t="s">
        <v>357</v>
      </c>
      <c r="DY34">
        <v>2.97346</v>
      </c>
      <c r="DZ34">
        <v>2.75387</v>
      </c>
      <c r="EA34">
        <v>0.0409394</v>
      </c>
      <c r="EB34">
        <v>0.0386487</v>
      </c>
      <c r="EC34">
        <v>0.0898067</v>
      </c>
      <c r="ED34">
        <v>0.0811073</v>
      </c>
      <c r="EE34">
        <v>37410</v>
      </c>
      <c r="EF34">
        <v>40878.9</v>
      </c>
      <c r="EG34">
        <v>35348.7</v>
      </c>
      <c r="EH34">
        <v>38565.3</v>
      </c>
      <c r="EI34">
        <v>45616.2</v>
      </c>
      <c r="EJ34">
        <v>51175.5</v>
      </c>
      <c r="EK34">
        <v>55244.5</v>
      </c>
      <c r="EL34">
        <v>61850.5</v>
      </c>
      <c r="EM34">
        <v>1.9946</v>
      </c>
      <c r="EN34">
        <v>1.8632</v>
      </c>
      <c r="EO34">
        <v>0.120372</v>
      </c>
      <c r="EP34">
        <v>0</v>
      </c>
      <c r="EQ34">
        <v>23.0289</v>
      </c>
      <c r="ER34">
        <v>999.9</v>
      </c>
      <c r="ES34">
        <v>66.372</v>
      </c>
      <c r="ET34">
        <v>25.992</v>
      </c>
      <c r="EU34">
        <v>24.7191</v>
      </c>
      <c r="EV34">
        <v>56.7474</v>
      </c>
      <c r="EW34">
        <v>49.399</v>
      </c>
      <c r="EX34">
        <v>1</v>
      </c>
      <c r="EY34">
        <v>-0.0597561</v>
      </c>
      <c r="EZ34">
        <v>2.13477</v>
      </c>
      <c r="FA34">
        <v>20.1347</v>
      </c>
      <c r="FB34">
        <v>5.19812</v>
      </c>
      <c r="FC34">
        <v>12.0064</v>
      </c>
      <c r="FD34">
        <v>4.9756</v>
      </c>
      <c r="FE34">
        <v>3.2938</v>
      </c>
      <c r="FF34">
        <v>9999</v>
      </c>
      <c r="FG34">
        <v>9999</v>
      </c>
      <c r="FH34">
        <v>702.1</v>
      </c>
      <c r="FI34">
        <v>9999</v>
      </c>
      <c r="FJ34">
        <v>1.86279</v>
      </c>
      <c r="FK34">
        <v>1.86771</v>
      </c>
      <c r="FL34">
        <v>1.86752</v>
      </c>
      <c r="FM34">
        <v>1.86859</v>
      </c>
      <c r="FN34">
        <v>1.86951</v>
      </c>
      <c r="FO34">
        <v>1.86554</v>
      </c>
      <c r="FP34">
        <v>1.86661</v>
      </c>
      <c r="FQ34">
        <v>1.8681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4.883</v>
      </c>
      <c r="GF34">
        <v>0.2865</v>
      </c>
      <c r="GG34">
        <v>3.83412584298339</v>
      </c>
      <c r="GH34">
        <v>0.00658963167372077</v>
      </c>
      <c r="GI34">
        <v>-4.22092532282452e-07</v>
      </c>
      <c r="GJ34">
        <v>-7.06053572793055e-11</v>
      </c>
      <c r="GK34">
        <v>-0.0268881048355736</v>
      </c>
      <c r="GL34">
        <v>-0.0215699510358357</v>
      </c>
      <c r="GM34">
        <v>0.00246731695535422</v>
      </c>
      <c r="GN34">
        <v>-2.63680080038783e-05</v>
      </c>
      <c r="GO34">
        <v>-4</v>
      </c>
      <c r="GP34">
        <v>2079</v>
      </c>
      <c r="GQ34">
        <v>1</v>
      </c>
      <c r="GR34">
        <v>22</v>
      </c>
      <c r="GS34">
        <v>51584.8</v>
      </c>
      <c r="GT34">
        <v>51584.7</v>
      </c>
      <c r="GU34">
        <v>0.45166</v>
      </c>
      <c r="GV34">
        <v>2.61353</v>
      </c>
      <c r="GW34">
        <v>1.54785</v>
      </c>
      <c r="GX34">
        <v>2.30957</v>
      </c>
      <c r="GY34">
        <v>1.34644</v>
      </c>
      <c r="GZ34">
        <v>2.37427</v>
      </c>
      <c r="HA34">
        <v>30.4369</v>
      </c>
      <c r="HB34">
        <v>15.8219</v>
      </c>
      <c r="HC34">
        <v>18</v>
      </c>
      <c r="HD34">
        <v>503.768</v>
      </c>
      <c r="HE34">
        <v>418.196</v>
      </c>
      <c r="HF34">
        <v>19.3941</v>
      </c>
      <c r="HG34">
        <v>26.3619</v>
      </c>
      <c r="HH34">
        <v>29.9984</v>
      </c>
      <c r="HI34">
        <v>26.309</v>
      </c>
      <c r="HJ34">
        <v>26.2497</v>
      </c>
      <c r="HK34">
        <v>8.96676</v>
      </c>
      <c r="HL34">
        <v>38.5732</v>
      </c>
      <c r="HM34">
        <v>77.8268</v>
      </c>
      <c r="HN34">
        <v>19.4448</v>
      </c>
      <c r="HO34">
        <v>129.857</v>
      </c>
      <c r="HP34">
        <v>16.7851</v>
      </c>
      <c r="HQ34">
        <v>102.488</v>
      </c>
      <c r="HR34">
        <v>102.955</v>
      </c>
    </row>
    <row r="35" spans="1:226">
      <c r="A35">
        <v>19</v>
      </c>
      <c r="B35">
        <v>1663772738.1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1663772730.31429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145.253535626901</v>
      </c>
      <c r="AK35">
        <v>154.77476969697</v>
      </c>
      <c r="AL35">
        <v>-3.19401369972739</v>
      </c>
      <c r="AM35">
        <v>65.1143932123856</v>
      </c>
      <c r="AN35">
        <f>(AP35 - AO35 + BO35*1E3/(8.314*(BQ35+273.15)) * AR35/BN35 * AQ35) * BN35/(100*BB35) * 1000/(1000 - AP35)</f>
        <v>0</v>
      </c>
      <c r="AO35">
        <v>16.7375996945997</v>
      </c>
      <c r="AP35">
        <v>19.6319787878788</v>
      </c>
      <c r="AQ35">
        <v>0.0087215188893925</v>
      </c>
      <c r="AR35">
        <v>123.056454212484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1663772730.31429</v>
      </c>
      <c r="BH35">
        <v>174.6545</v>
      </c>
      <c r="BI35">
        <v>159.339964285714</v>
      </c>
      <c r="BJ35">
        <v>19.570875</v>
      </c>
      <c r="BK35">
        <v>16.6901607142857</v>
      </c>
      <c r="BL35">
        <v>169.714571428571</v>
      </c>
      <c r="BM35">
        <v>19.2852214285714</v>
      </c>
      <c r="BN35">
        <v>500.12225</v>
      </c>
      <c r="BO35">
        <v>90.5563571428572</v>
      </c>
      <c r="BP35">
        <v>0.100129771428571</v>
      </c>
      <c r="BQ35">
        <v>24.2362214285714</v>
      </c>
      <c r="BR35">
        <v>24.9824428571429</v>
      </c>
      <c r="BS35">
        <v>999.9</v>
      </c>
      <c r="BT35">
        <v>0</v>
      </c>
      <c r="BU35">
        <v>0</v>
      </c>
      <c r="BV35">
        <v>9987.5</v>
      </c>
      <c r="BW35">
        <v>0</v>
      </c>
      <c r="BX35">
        <v>11.5293</v>
      </c>
      <c r="BY35">
        <v>15.3144964285714</v>
      </c>
      <c r="BZ35">
        <v>178.140285714286</v>
      </c>
      <c r="CA35">
        <v>162.04375</v>
      </c>
      <c r="CB35">
        <v>2.88071321428572</v>
      </c>
      <c r="CC35">
        <v>159.339964285714</v>
      </c>
      <c r="CD35">
        <v>16.6901607142857</v>
      </c>
      <c r="CE35">
        <v>1.77226678571429</v>
      </c>
      <c r="CF35">
        <v>1.51140071428571</v>
      </c>
      <c r="CG35">
        <v>15.5442928571429</v>
      </c>
      <c r="CH35">
        <v>13.0839357142857</v>
      </c>
      <c r="CI35">
        <v>1999.97607142857</v>
      </c>
      <c r="CJ35">
        <v>0.979997714285714</v>
      </c>
      <c r="CK35">
        <v>0.0200019714285714</v>
      </c>
      <c r="CL35">
        <v>0</v>
      </c>
      <c r="CM35">
        <v>859.213821428571</v>
      </c>
      <c r="CN35">
        <v>5.00063</v>
      </c>
      <c r="CO35">
        <v>16985.7071428571</v>
      </c>
      <c r="CP35">
        <v>17256.6785714286</v>
      </c>
      <c r="CQ35">
        <v>38.3882857142857</v>
      </c>
      <c r="CR35">
        <v>38.5</v>
      </c>
      <c r="CS35">
        <v>37.9015714285714</v>
      </c>
      <c r="CT35">
        <v>37.875</v>
      </c>
      <c r="CU35">
        <v>39.1294285714286</v>
      </c>
      <c r="CV35">
        <v>1955.07357142857</v>
      </c>
      <c r="CW35">
        <v>39.9</v>
      </c>
      <c r="CX35">
        <v>0</v>
      </c>
      <c r="CY35">
        <v>1663772735.1</v>
      </c>
      <c r="CZ35">
        <v>0</v>
      </c>
      <c r="DA35">
        <v>0</v>
      </c>
      <c r="DB35" t="s">
        <v>356</v>
      </c>
      <c r="DC35">
        <v>1660677648.1</v>
      </c>
      <c r="DD35">
        <v>1660677649.1</v>
      </c>
      <c r="DE35">
        <v>0</v>
      </c>
      <c r="DF35">
        <v>-1.042</v>
      </c>
      <c r="DG35">
        <v>0.003</v>
      </c>
      <c r="DH35">
        <v>5.218</v>
      </c>
      <c r="DI35">
        <v>0.344</v>
      </c>
      <c r="DJ35">
        <v>417</v>
      </c>
      <c r="DK35">
        <v>22</v>
      </c>
      <c r="DL35">
        <v>1.24</v>
      </c>
      <c r="DM35">
        <v>0.53</v>
      </c>
      <c r="DN35">
        <v>14.8342170731707</v>
      </c>
      <c r="DO35">
        <v>10.6337414634146</v>
      </c>
      <c r="DP35">
        <v>1.08516409771831</v>
      </c>
      <c r="DQ35">
        <v>0</v>
      </c>
      <c r="DR35">
        <v>2.89853146341463</v>
      </c>
      <c r="DS35">
        <v>-0.292940069686412</v>
      </c>
      <c r="DT35">
        <v>0.0390310618367259</v>
      </c>
      <c r="DU35">
        <v>0</v>
      </c>
      <c r="DV35">
        <v>0</v>
      </c>
      <c r="DW35">
        <v>2</v>
      </c>
      <c r="DX35" t="s">
        <v>357</v>
      </c>
      <c r="DY35">
        <v>2.97301</v>
      </c>
      <c r="DZ35">
        <v>2.75371</v>
      </c>
      <c r="EA35">
        <v>0.0372993</v>
      </c>
      <c r="EB35">
        <v>0.034465</v>
      </c>
      <c r="EC35">
        <v>0.0899472</v>
      </c>
      <c r="ED35">
        <v>0.0811095</v>
      </c>
      <c r="EE35">
        <v>37552.3</v>
      </c>
      <c r="EF35">
        <v>41057.5</v>
      </c>
      <c r="EG35">
        <v>35349</v>
      </c>
      <c r="EH35">
        <v>38565.9</v>
      </c>
      <c r="EI35">
        <v>45609.4</v>
      </c>
      <c r="EJ35">
        <v>51175.6</v>
      </c>
      <c r="EK35">
        <v>55245</v>
      </c>
      <c r="EL35">
        <v>61850.8</v>
      </c>
      <c r="EM35">
        <v>1.9944</v>
      </c>
      <c r="EN35">
        <v>1.8628</v>
      </c>
      <c r="EO35">
        <v>0.124335</v>
      </c>
      <c r="EP35">
        <v>0</v>
      </c>
      <c r="EQ35">
        <v>23.0203</v>
      </c>
      <c r="ER35">
        <v>999.9</v>
      </c>
      <c r="ES35">
        <v>66.347</v>
      </c>
      <c r="ET35">
        <v>25.992</v>
      </c>
      <c r="EU35">
        <v>24.7095</v>
      </c>
      <c r="EV35">
        <v>56.9674</v>
      </c>
      <c r="EW35">
        <v>49.6554</v>
      </c>
      <c r="EX35">
        <v>1</v>
      </c>
      <c r="EY35">
        <v>-0.0592073</v>
      </c>
      <c r="EZ35">
        <v>2.22113</v>
      </c>
      <c r="FA35">
        <v>20.1335</v>
      </c>
      <c r="FB35">
        <v>5.20052</v>
      </c>
      <c r="FC35">
        <v>12.0088</v>
      </c>
      <c r="FD35">
        <v>4.9756</v>
      </c>
      <c r="FE35">
        <v>3.2934</v>
      </c>
      <c r="FF35">
        <v>9999</v>
      </c>
      <c r="FG35">
        <v>9999</v>
      </c>
      <c r="FH35">
        <v>702.1</v>
      </c>
      <c r="FI35">
        <v>9999</v>
      </c>
      <c r="FJ35">
        <v>1.86279</v>
      </c>
      <c r="FK35">
        <v>1.86771</v>
      </c>
      <c r="FL35">
        <v>1.86749</v>
      </c>
      <c r="FM35">
        <v>1.86859</v>
      </c>
      <c r="FN35">
        <v>1.86951</v>
      </c>
      <c r="FO35">
        <v>1.86554</v>
      </c>
      <c r="FP35">
        <v>1.86667</v>
      </c>
      <c r="FQ35">
        <v>1.86804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4.782</v>
      </c>
      <c r="GF35">
        <v>0.2884</v>
      </c>
      <c r="GG35">
        <v>3.83412584298339</v>
      </c>
      <c r="GH35">
        <v>0.00658963167372077</v>
      </c>
      <c r="GI35">
        <v>-4.22092532282452e-07</v>
      </c>
      <c r="GJ35">
        <v>-7.06053572793055e-11</v>
      </c>
      <c r="GK35">
        <v>-0.0268881048355736</v>
      </c>
      <c r="GL35">
        <v>-0.0215699510358357</v>
      </c>
      <c r="GM35">
        <v>0.00246731695535422</v>
      </c>
      <c r="GN35">
        <v>-2.63680080038783e-05</v>
      </c>
      <c r="GO35">
        <v>-4</v>
      </c>
      <c r="GP35">
        <v>2079</v>
      </c>
      <c r="GQ35">
        <v>1</v>
      </c>
      <c r="GR35">
        <v>22</v>
      </c>
      <c r="GS35">
        <v>51584.8</v>
      </c>
      <c r="GT35">
        <v>51584.8</v>
      </c>
      <c r="GU35">
        <v>0.415039</v>
      </c>
      <c r="GV35">
        <v>2.63062</v>
      </c>
      <c r="GW35">
        <v>1.54785</v>
      </c>
      <c r="GX35">
        <v>2.30835</v>
      </c>
      <c r="GY35">
        <v>1.34644</v>
      </c>
      <c r="GZ35">
        <v>2.28882</v>
      </c>
      <c r="HA35">
        <v>30.4369</v>
      </c>
      <c r="HB35">
        <v>15.8132</v>
      </c>
      <c r="HC35">
        <v>18</v>
      </c>
      <c r="HD35">
        <v>503.636</v>
      </c>
      <c r="HE35">
        <v>417.968</v>
      </c>
      <c r="HF35">
        <v>19.4458</v>
      </c>
      <c r="HG35">
        <v>26.3619</v>
      </c>
      <c r="HH35">
        <v>29.9999</v>
      </c>
      <c r="HI35">
        <v>26.309</v>
      </c>
      <c r="HJ35">
        <v>26.2497</v>
      </c>
      <c r="HK35">
        <v>8.28703</v>
      </c>
      <c r="HL35">
        <v>38.5732</v>
      </c>
      <c r="HM35">
        <v>77.4508</v>
      </c>
      <c r="HN35">
        <v>19.4385</v>
      </c>
      <c r="HO35">
        <v>116.343</v>
      </c>
      <c r="HP35">
        <v>16.7887</v>
      </c>
      <c r="HQ35">
        <v>102.489</v>
      </c>
      <c r="HR35">
        <v>102.956</v>
      </c>
    </row>
    <row r="36" spans="1:226">
      <c r="A36">
        <v>20</v>
      </c>
      <c r="B36">
        <v>1663772743.1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1663772735.6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128.421119089581</v>
      </c>
      <c r="AK36">
        <v>138.684484848485</v>
      </c>
      <c r="AL36">
        <v>-3.19019943296271</v>
      </c>
      <c r="AM36">
        <v>65.1143932123856</v>
      </c>
      <c r="AN36">
        <f>(AP36 - AO36 + BO36*1E3/(8.314*(BQ36+273.15)) * AR36/BN36 * AQ36) * BN36/(100*BB36) * 1000/(1000 - AP36)</f>
        <v>0</v>
      </c>
      <c r="AO36">
        <v>16.7158607859036</v>
      </c>
      <c r="AP36">
        <v>19.6452115151515</v>
      </c>
      <c r="AQ36">
        <v>0.000901669217121282</v>
      </c>
      <c r="AR36">
        <v>123.056454212484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1663772735.6</v>
      </c>
      <c r="BH36">
        <v>157.974555555556</v>
      </c>
      <c r="BI36">
        <v>141.751037037037</v>
      </c>
      <c r="BJ36">
        <v>19.6076037037037</v>
      </c>
      <c r="BK36">
        <v>16.7190592592593</v>
      </c>
      <c r="BL36">
        <v>153.141444444444</v>
      </c>
      <c r="BM36">
        <v>19.3203888888889</v>
      </c>
      <c r="BN36">
        <v>500.064518518518</v>
      </c>
      <c r="BO36">
        <v>90.5562592592593</v>
      </c>
      <c r="BP36">
        <v>0.100026359259259</v>
      </c>
      <c r="BQ36">
        <v>24.2382814814815</v>
      </c>
      <c r="BR36">
        <v>25.0052555555556</v>
      </c>
      <c r="BS36">
        <v>999.9</v>
      </c>
      <c r="BT36">
        <v>0</v>
      </c>
      <c r="BU36">
        <v>0</v>
      </c>
      <c r="BV36">
        <v>10002.2222222222</v>
      </c>
      <c r="BW36">
        <v>0</v>
      </c>
      <c r="BX36">
        <v>11.5293</v>
      </c>
      <c r="BY36">
        <v>16.2234666666667</v>
      </c>
      <c r="BZ36">
        <v>161.133518518519</v>
      </c>
      <c r="CA36">
        <v>144.161111111111</v>
      </c>
      <c r="CB36">
        <v>2.88853851851852</v>
      </c>
      <c r="CC36">
        <v>141.751037037037</v>
      </c>
      <c r="CD36">
        <v>16.7190592592593</v>
      </c>
      <c r="CE36">
        <v>1.77559074074074</v>
      </c>
      <c r="CF36">
        <v>1.51401592592593</v>
      </c>
      <c r="CG36">
        <v>15.5735333333333</v>
      </c>
      <c r="CH36">
        <v>13.110437037037</v>
      </c>
      <c r="CI36">
        <v>1999.96851851852</v>
      </c>
      <c r="CJ36">
        <v>0.979997666666667</v>
      </c>
      <c r="CK36">
        <v>0.0200020222222222</v>
      </c>
      <c r="CL36">
        <v>0</v>
      </c>
      <c r="CM36">
        <v>857.027444444444</v>
      </c>
      <c r="CN36">
        <v>5.00063</v>
      </c>
      <c r="CO36">
        <v>16941.4925925926</v>
      </c>
      <c r="CP36">
        <v>17256.6074074074</v>
      </c>
      <c r="CQ36">
        <v>38.3933703703704</v>
      </c>
      <c r="CR36">
        <v>38.5</v>
      </c>
      <c r="CS36">
        <v>37.9117407407407</v>
      </c>
      <c r="CT36">
        <v>37.875</v>
      </c>
      <c r="CU36">
        <v>39.1295925925926</v>
      </c>
      <c r="CV36">
        <v>1955.06740740741</v>
      </c>
      <c r="CW36">
        <v>39.9</v>
      </c>
      <c r="CX36">
        <v>0</v>
      </c>
      <c r="CY36">
        <v>1663772739.9</v>
      </c>
      <c r="CZ36">
        <v>0</v>
      </c>
      <c r="DA36">
        <v>0</v>
      </c>
      <c r="DB36" t="s">
        <v>356</v>
      </c>
      <c r="DC36">
        <v>1660677648.1</v>
      </c>
      <c r="DD36">
        <v>1660677649.1</v>
      </c>
      <c r="DE36">
        <v>0</v>
      </c>
      <c r="DF36">
        <v>-1.042</v>
      </c>
      <c r="DG36">
        <v>0.003</v>
      </c>
      <c r="DH36">
        <v>5.218</v>
      </c>
      <c r="DI36">
        <v>0.344</v>
      </c>
      <c r="DJ36">
        <v>417</v>
      </c>
      <c r="DK36">
        <v>22</v>
      </c>
      <c r="DL36">
        <v>1.24</v>
      </c>
      <c r="DM36">
        <v>0.53</v>
      </c>
      <c r="DN36">
        <v>15.674543902439</v>
      </c>
      <c r="DO36">
        <v>10.5179017421603</v>
      </c>
      <c r="DP36">
        <v>1.08165270948037</v>
      </c>
      <c r="DQ36">
        <v>0</v>
      </c>
      <c r="DR36">
        <v>2.89078902439024</v>
      </c>
      <c r="DS36">
        <v>0.0912470383275259</v>
      </c>
      <c r="DT36">
        <v>0.0231869624642056</v>
      </c>
      <c r="DU36">
        <v>1</v>
      </c>
      <c r="DV36">
        <v>1</v>
      </c>
      <c r="DW36">
        <v>2</v>
      </c>
      <c r="DX36" t="s">
        <v>383</v>
      </c>
      <c r="DY36">
        <v>2.97368</v>
      </c>
      <c r="DZ36">
        <v>2.75385</v>
      </c>
      <c r="EA36">
        <v>0.0335672</v>
      </c>
      <c r="EB36">
        <v>0.0307147</v>
      </c>
      <c r="EC36">
        <v>0.0899721</v>
      </c>
      <c r="ED36">
        <v>0.08106</v>
      </c>
      <c r="EE36">
        <v>37698.1</v>
      </c>
      <c r="EF36">
        <v>41216.7</v>
      </c>
      <c r="EG36">
        <v>35349.3</v>
      </c>
      <c r="EH36">
        <v>38565.8</v>
      </c>
      <c r="EI36">
        <v>45608.3</v>
      </c>
      <c r="EJ36">
        <v>51177.5</v>
      </c>
      <c r="EK36">
        <v>55245.4</v>
      </c>
      <c r="EL36">
        <v>61849.9</v>
      </c>
      <c r="EM36">
        <v>1.9942</v>
      </c>
      <c r="EN36">
        <v>1.8632</v>
      </c>
      <c r="EO36">
        <v>0.114739</v>
      </c>
      <c r="EP36">
        <v>0</v>
      </c>
      <c r="EQ36">
        <v>23.0149</v>
      </c>
      <c r="ER36">
        <v>999.9</v>
      </c>
      <c r="ES36">
        <v>66.298</v>
      </c>
      <c r="ET36">
        <v>25.992</v>
      </c>
      <c r="EU36">
        <v>24.6905</v>
      </c>
      <c r="EV36">
        <v>56.6474</v>
      </c>
      <c r="EW36">
        <v>50.008</v>
      </c>
      <c r="EX36">
        <v>1</v>
      </c>
      <c r="EY36">
        <v>-0.0589431</v>
      </c>
      <c r="EZ36">
        <v>2.32673</v>
      </c>
      <c r="FA36">
        <v>20.1313</v>
      </c>
      <c r="FB36">
        <v>5.19932</v>
      </c>
      <c r="FC36">
        <v>12.0088</v>
      </c>
      <c r="FD36">
        <v>4.976</v>
      </c>
      <c r="FE36">
        <v>3.2938</v>
      </c>
      <c r="FF36">
        <v>9999</v>
      </c>
      <c r="FG36">
        <v>9999</v>
      </c>
      <c r="FH36">
        <v>702.1</v>
      </c>
      <c r="FI36">
        <v>9999</v>
      </c>
      <c r="FJ36">
        <v>1.86279</v>
      </c>
      <c r="FK36">
        <v>1.86768</v>
      </c>
      <c r="FL36">
        <v>1.86752</v>
      </c>
      <c r="FM36">
        <v>1.86859</v>
      </c>
      <c r="FN36">
        <v>1.86951</v>
      </c>
      <c r="FO36">
        <v>1.86554</v>
      </c>
      <c r="FP36">
        <v>1.86661</v>
      </c>
      <c r="FQ36">
        <v>1.86804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4.682</v>
      </c>
      <c r="GF36">
        <v>0.2887</v>
      </c>
      <c r="GG36">
        <v>3.83412584298339</v>
      </c>
      <c r="GH36">
        <v>0.00658963167372077</v>
      </c>
      <c r="GI36">
        <v>-4.22092532282452e-07</v>
      </c>
      <c r="GJ36">
        <v>-7.06053572793055e-11</v>
      </c>
      <c r="GK36">
        <v>-0.0268881048355736</v>
      </c>
      <c r="GL36">
        <v>-0.0215699510358357</v>
      </c>
      <c r="GM36">
        <v>0.00246731695535422</v>
      </c>
      <c r="GN36">
        <v>-2.63680080038783e-05</v>
      </c>
      <c r="GO36">
        <v>-4</v>
      </c>
      <c r="GP36">
        <v>2079</v>
      </c>
      <c r="GQ36">
        <v>1</v>
      </c>
      <c r="GR36">
        <v>22</v>
      </c>
      <c r="GS36">
        <v>51584.9</v>
      </c>
      <c r="GT36">
        <v>51584.9</v>
      </c>
      <c r="GU36">
        <v>0.38208</v>
      </c>
      <c r="GV36">
        <v>2.63306</v>
      </c>
      <c r="GW36">
        <v>1.54785</v>
      </c>
      <c r="GX36">
        <v>2.30835</v>
      </c>
      <c r="GY36">
        <v>1.34644</v>
      </c>
      <c r="GZ36">
        <v>2.31079</v>
      </c>
      <c r="HA36">
        <v>30.4369</v>
      </c>
      <c r="HB36">
        <v>15.8044</v>
      </c>
      <c r="HC36">
        <v>18</v>
      </c>
      <c r="HD36">
        <v>503.524</v>
      </c>
      <c r="HE36">
        <v>418.213</v>
      </c>
      <c r="HF36">
        <v>19.4505</v>
      </c>
      <c r="HG36">
        <v>26.3619</v>
      </c>
      <c r="HH36">
        <v>30.0001</v>
      </c>
      <c r="HI36">
        <v>26.3112</v>
      </c>
      <c r="HJ36">
        <v>26.2519</v>
      </c>
      <c r="HK36">
        <v>7.62813</v>
      </c>
      <c r="HL36">
        <v>38.2995</v>
      </c>
      <c r="HM36">
        <v>77.4508</v>
      </c>
      <c r="HN36">
        <v>19.4445</v>
      </c>
      <c r="HO36">
        <v>96.1315</v>
      </c>
      <c r="HP36">
        <v>16.7405</v>
      </c>
      <c r="HQ36">
        <v>102.49</v>
      </c>
      <c r="HR36">
        <v>102.955</v>
      </c>
    </row>
    <row r="37" spans="1:226">
      <c r="A37">
        <v>21</v>
      </c>
      <c r="B37">
        <v>1663772748.1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1663772740.31429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112.115468529219</v>
      </c>
      <c r="AK37">
        <v>122.912963636364</v>
      </c>
      <c r="AL37">
        <v>-3.1463339040072</v>
      </c>
      <c r="AM37">
        <v>65.1143932123856</v>
      </c>
      <c r="AN37">
        <f>(AP37 - AO37 + BO37*1E3/(8.314*(BQ37+273.15)) * AR37/BN37 * AQ37) * BN37/(100*BB37) * 1000/(1000 - AP37)</f>
        <v>0</v>
      </c>
      <c r="AO37">
        <v>16.7524240962008</v>
      </c>
      <c r="AP37">
        <v>19.6507545454545</v>
      </c>
      <c r="AQ37">
        <v>0.000248648921377624</v>
      </c>
      <c r="AR37">
        <v>123.056454212484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1663772740.31429</v>
      </c>
      <c r="BH37">
        <v>143.200071428571</v>
      </c>
      <c r="BI37">
        <v>126.340107142857</v>
      </c>
      <c r="BJ37">
        <v>19.6323928571429</v>
      </c>
      <c r="BK37">
        <v>16.732525</v>
      </c>
      <c r="BL37">
        <v>138.461678571429</v>
      </c>
      <c r="BM37">
        <v>19.3441321428571</v>
      </c>
      <c r="BN37">
        <v>500.061071428571</v>
      </c>
      <c r="BO37">
        <v>90.5568464285714</v>
      </c>
      <c r="BP37">
        <v>0.100116817857143</v>
      </c>
      <c r="BQ37">
        <v>24.218475</v>
      </c>
      <c r="BR37">
        <v>24.9622071428571</v>
      </c>
      <c r="BS37">
        <v>999.9</v>
      </c>
      <c r="BT37">
        <v>0</v>
      </c>
      <c r="BU37">
        <v>0</v>
      </c>
      <c r="BV37">
        <v>10006.6071428571</v>
      </c>
      <c r="BW37">
        <v>0</v>
      </c>
      <c r="BX37">
        <v>11.5293</v>
      </c>
      <c r="BY37">
        <v>16.8598857142857</v>
      </c>
      <c r="BZ37">
        <v>146.067464285714</v>
      </c>
      <c r="CA37">
        <v>128.489928571429</v>
      </c>
      <c r="CB37">
        <v>2.89987035714286</v>
      </c>
      <c r="CC37">
        <v>126.340107142857</v>
      </c>
      <c r="CD37">
        <v>16.732525</v>
      </c>
      <c r="CE37">
        <v>1.77784785714286</v>
      </c>
      <c r="CF37">
        <v>1.51524571428571</v>
      </c>
      <c r="CG37">
        <v>15.5933714285714</v>
      </c>
      <c r="CH37">
        <v>13.1228678571429</v>
      </c>
      <c r="CI37">
        <v>1999.94607142857</v>
      </c>
      <c r="CJ37">
        <v>0.9799975</v>
      </c>
      <c r="CK37">
        <v>0.0200022</v>
      </c>
      <c r="CL37">
        <v>0</v>
      </c>
      <c r="CM37">
        <v>855.501178571428</v>
      </c>
      <c r="CN37">
        <v>5.00063</v>
      </c>
      <c r="CO37">
        <v>16910.2071428571</v>
      </c>
      <c r="CP37">
        <v>17256.4</v>
      </c>
      <c r="CQ37">
        <v>38.3882857142857</v>
      </c>
      <c r="CR37">
        <v>38.5</v>
      </c>
      <c r="CS37">
        <v>37.9281428571429</v>
      </c>
      <c r="CT37">
        <v>37.875</v>
      </c>
      <c r="CU37">
        <v>39.1294285714286</v>
      </c>
      <c r="CV37">
        <v>1955.04607142857</v>
      </c>
      <c r="CW37">
        <v>39.9</v>
      </c>
      <c r="CX37">
        <v>0</v>
      </c>
      <c r="CY37">
        <v>1663772744.7</v>
      </c>
      <c r="CZ37">
        <v>0</v>
      </c>
      <c r="DA37">
        <v>0</v>
      </c>
      <c r="DB37" t="s">
        <v>356</v>
      </c>
      <c r="DC37">
        <v>1660677648.1</v>
      </c>
      <c r="DD37">
        <v>1660677649.1</v>
      </c>
      <c r="DE37">
        <v>0</v>
      </c>
      <c r="DF37">
        <v>-1.042</v>
      </c>
      <c r="DG37">
        <v>0.003</v>
      </c>
      <c r="DH37">
        <v>5.218</v>
      </c>
      <c r="DI37">
        <v>0.344</v>
      </c>
      <c r="DJ37">
        <v>417</v>
      </c>
      <c r="DK37">
        <v>22</v>
      </c>
      <c r="DL37">
        <v>1.24</v>
      </c>
      <c r="DM37">
        <v>0.53</v>
      </c>
      <c r="DN37">
        <v>16.3204731707317</v>
      </c>
      <c r="DO37">
        <v>8.48309686411151</v>
      </c>
      <c r="DP37">
        <v>0.880305698572222</v>
      </c>
      <c r="DQ37">
        <v>0</v>
      </c>
      <c r="DR37">
        <v>2.89381</v>
      </c>
      <c r="DS37">
        <v>0.131869337979096</v>
      </c>
      <c r="DT37">
        <v>0.0247763241628856</v>
      </c>
      <c r="DU37">
        <v>0</v>
      </c>
      <c r="DV37">
        <v>0</v>
      </c>
      <c r="DW37">
        <v>2</v>
      </c>
      <c r="DX37" t="s">
        <v>357</v>
      </c>
      <c r="DY37">
        <v>2.97439</v>
      </c>
      <c r="DZ37">
        <v>2.75415</v>
      </c>
      <c r="EA37">
        <v>0.0298211</v>
      </c>
      <c r="EB37">
        <v>0.0265259</v>
      </c>
      <c r="EC37">
        <v>0.0900058</v>
      </c>
      <c r="ED37">
        <v>0.0811928</v>
      </c>
      <c r="EE37">
        <v>37843.5</v>
      </c>
      <c r="EF37">
        <v>41394.4</v>
      </c>
      <c r="EG37">
        <v>35348.6</v>
      </c>
      <c r="EH37">
        <v>38565.5</v>
      </c>
      <c r="EI37">
        <v>45606.2</v>
      </c>
      <c r="EJ37">
        <v>51170.1</v>
      </c>
      <c r="EK37">
        <v>55244.9</v>
      </c>
      <c r="EL37">
        <v>61850.1</v>
      </c>
      <c r="EM37">
        <v>1.9942</v>
      </c>
      <c r="EN37">
        <v>1.862</v>
      </c>
      <c r="EO37">
        <v>0.109106</v>
      </c>
      <c r="EP37">
        <v>0</v>
      </c>
      <c r="EQ37">
        <v>23.0075</v>
      </c>
      <c r="ER37">
        <v>999.9</v>
      </c>
      <c r="ES37">
        <v>66.28</v>
      </c>
      <c r="ET37">
        <v>25.992</v>
      </c>
      <c r="EU37">
        <v>24.6855</v>
      </c>
      <c r="EV37">
        <v>56.9874</v>
      </c>
      <c r="EW37">
        <v>49.8277</v>
      </c>
      <c r="EX37">
        <v>1</v>
      </c>
      <c r="EY37">
        <v>-0.0588211</v>
      </c>
      <c r="EZ37">
        <v>2.34671</v>
      </c>
      <c r="FA37">
        <v>20.1313</v>
      </c>
      <c r="FB37">
        <v>5.20172</v>
      </c>
      <c r="FC37">
        <v>12.0099</v>
      </c>
      <c r="FD37">
        <v>4.9756</v>
      </c>
      <c r="FE37">
        <v>3.2938</v>
      </c>
      <c r="FF37">
        <v>9999</v>
      </c>
      <c r="FG37">
        <v>9999</v>
      </c>
      <c r="FH37">
        <v>702.1</v>
      </c>
      <c r="FI37">
        <v>9999</v>
      </c>
      <c r="FJ37">
        <v>1.86279</v>
      </c>
      <c r="FK37">
        <v>1.86771</v>
      </c>
      <c r="FL37">
        <v>1.86752</v>
      </c>
      <c r="FM37">
        <v>1.86859</v>
      </c>
      <c r="FN37">
        <v>1.86951</v>
      </c>
      <c r="FO37">
        <v>1.86554</v>
      </c>
      <c r="FP37">
        <v>1.86661</v>
      </c>
      <c r="FQ37">
        <v>1.86801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4.582</v>
      </c>
      <c r="GF37">
        <v>0.2891</v>
      </c>
      <c r="GG37">
        <v>3.83412584298339</v>
      </c>
      <c r="GH37">
        <v>0.00658963167372077</v>
      </c>
      <c r="GI37">
        <v>-4.22092532282452e-07</v>
      </c>
      <c r="GJ37">
        <v>-7.06053572793055e-11</v>
      </c>
      <c r="GK37">
        <v>-0.0268881048355736</v>
      </c>
      <c r="GL37">
        <v>-0.0215699510358357</v>
      </c>
      <c r="GM37">
        <v>0.00246731695535422</v>
      </c>
      <c r="GN37">
        <v>-2.63680080038783e-05</v>
      </c>
      <c r="GO37">
        <v>-4</v>
      </c>
      <c r="GP37">
        <v>2079</v>
      </c>
      <c r="GQ37">
        <v>1</v>
      </c>
      <c r="GR37">
        <v>22</v>
      </c>
      <c r="GS37">
        <v>51585</v>
      </c>
      <c r="GT37">
        <v>51585</v>
      </c>
      <c r="GU37">
        <v>0.344238</v>
      </c>
      <c r="GV37">
        <v>2.63306</v>
      </c>
      <c r="GW37">
        <v>1.54785</v>
      </c>
      <c r="GX37">
        <v>2.30835</v>
      </c>
      <c r="GY37">
        <v>1.34644</v>
      </c>
      <c r="GZ37">
        <v>2.40479</v>
      </c>
      <c r="HA37">
        <v>30.4369</v>
      </c>
      <c r="HB37">
        <v>15.8132</v>
      </c>
      <c r="HC37">
        <v>18</v>
      </c>
      <c r="HD37">
        <v>503.525</v>
      </c>
      <c r="HE37">
        <v>417.529</v>
      </c>
      <c r="HF37">
        <v>19.4531</v>
      </c>
      <c r="HG37">
        <v>26.3619</v>
      </c>
      <c r="HH37">
        <v>30.0003</v>
      </c>
      <c r="HI37">
        <v>26.3112</v>
      </c>
      <c r="HJ37">
        <v>26.2519</v>
      </c>
      <c r="HK37">
        <v>6.87074</v>
      </c>
      <c r="HL37">
        <v>38.2995</v>
      </c>
      <c r="HM37">
        <v>77.0778</v>
      </c>
      <c r="HN37">
        <v>19.5571</v>
      </c>
      <c r="HO37">
        <v>82.6848</v>
      </c>
      <c r="HP37">
        <v>16.7286</v>
      </c>
      <c r="HQ37">
        <v>102.489</v>
      </c>
      <c r="HR37">
        <v>102.955</v>
      </c>
    </row>
    <row r="38" spans="1:226">
      <c r="A38">
        <v>22</v>
      </c>
      <c r="B38">
        <v>1663772753.1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1663772745.6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95.153028406561</v>
      </c>
      <c r="AK38">
        <v>107.089890909091</v>
      </c>
      <c r="AL38">
        <v>-3.18448913363491</v>
      </c>
      <c r="AM38">
        <v>65.1143932123856</v>
      </c>
      <c r="AN38">
        <f>(AP38 - AO38 + BO38*1E3/(8.314*(BQ38+273.15)) * AR38/BN38 * AQ38) * BN38/(100*BB38) * 1000/(1000 - AP38)</f>
        <v>0</v>
      </c>
      <c r="AO38">
        <v>16.7372809972407</v>
      </c>
      <c r="AP38">
        <v>19.6605363636364</v>
      </c>
      <c r="AQ38">
        <v>0.000244801203753303</v>
      </c>
      <c r="AR38">
        <v>123.056454212484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1663772745.6</v>
      </c>
      <c r="BH38">
        <v>126.708555555556</v>
      </c>
      <c r="BI38">
        <v>108.973455555556</v>
      </c>
      <c r="BJ38">
        <v>19.6478111111111</v>
      </c>
      <c r="BK38">
        <v>16.7344481481482</v>
      </c>
      <c r="BL38">
        <v>122.076296296296</v>
      </c>
      <c r="BM38">
        <v>19.3589</v>
      </c>
      <c r="BN38">
        <v>500.072259259259</v>
      </c>
      <c r="BO38">
        <v>90.5574444444444</v>
      </c>
      <c r="BP38">
        <v>0.0999938888888889</v>
      </c>
      <c r="BQ38">
        <v>24.1968481481482</v>
      </c>
      <c r="BR38">
        <v>24.8792407407407</v>
      </c>
      <c r="BS38">
        <v>999.9</v>
      </c>
      <c r="BT38">
        <v>0</v>
      </c>
      <c r="BU38">
        <v>0</v>
      </c>
      <c r="BV38">
        <v>10027.5925925926</v>
      </c>
      <c r="BW38">
        <v>0</v>
      </c>
      <c r="BX38">
        <v>11.5293</v>
      </c>
      <c r="BY38">
        <v>17.7350259259259</v>
      </c>
      <c r="BZ38">
        <v>129.247814814815</v>
      </c>
      <c r="CA38">
        <v>110.828003703704</v>
      </c>
      <c r="CB38">
        <v>2.91336962962963</v>
      </c>
      <c r="CC38">
        <v>108.973455555556</v>
      </c>
      <c r="CD38">
        <v>16.7344481481482</v>
      </c>
      <c r="CE38">
        <v>1.77925592592593</v>
      </c>
      <c r="CF38">
        <v>1.51542888888889</v>
      </c>
      <c r="CG38">
        <v>15.6057296296296</v>
      </c>
      <c r="CH38">
        <v>13.1247185185185</v>
      </c>
      <c r="CI38">
        <v>1999.99148148148</v>
      </c>
      <c r="CJ38">
        <v>0.979998</v>
      </c>
      <c r="CK38">
        <v>0.0200016666666667</v>
      </c>
      <c r="CL38">
        <v>0</v>
      </c>
      <c r="CM38">
        <v>854.275555555556</v>
      </c>
      <c r="CN38">
        <v>5.00063</v>
      </c>
      <c r="CO38">
        <v>16883.2740740741</v>
      </c>
      <c r="CP38">
        <v>17256.8</v>
      </c>
      <c r="CQ38">
        <v>38.3933703703704</v>
      </c>
      <c r="CR38">
        <v>38.5</v>
      </c>
      <c r="CS38">
        <v>37.9301111111111</v>
      </c>
      <c r="CT38">
        <v>37.875</v>
      </c>
      <c r="CU38">
        <v>39.1295925925926</v>
      </c>
      <c r="CV38">
        <v>1955.09148148148</v>
      </c>
      <c r="CW38">
        <v>39.9</v>
      </c>
      <c r="CX38">
        <v>0</v>
      </c>
      <c r="CY38">
        <v>1663772750.1</v>
      </c>
      <c r="CZ38">
        <v>0</v>
      </c>
      <c r="DA38">
        <v>0</v>
      </c>
      <c r="DB38" t="s">
        <v>356</v>
      </c>
      <c r="DC38">
        <v>1660677648.1</v>
      </c>
      <c r="DD38">
        <v>1660677649.1</v>
      </c>
      <c r="DE38">
        <v>0</v>
      </c>
      <c r="DF38">
        <v>-1.042</v>
      </c>
      <c r="DG38">
        <v>0.003</v>
      </c>
      <c r="DH38">
        <v>5.218</v>
      </c>
      <c r="DI38">
        <v>0.344</v>
      </c>
      <c r="DJ38">
        <v>417</v>
      </c>
      <c r="DK38">
        <v>22</v>
      </c>
      <c r="DL38">
        <v>1.24</v>
      </c>
      <c r="DM38">
        <v>0.53</v>
      </c>
      <c r="DN38">
        <v>17.2736463414634</v>
      </c>
      <c r="DO38">
        <v>9.82073937282234</v>
      </c>
      <c r="DP38">
        <v>1.00946873110165</v>
      </c>
      <c r="DQ38">
        <v>0</v>
      </c>
      <c r="DR38">
        <v>2.90316634146341</v>
      </c>
      <c r="DS38">
        <v>0.123883693379787</v>
      </c>
      <c r="DT38">
        <v>0.0202070120353207</v>
      </c>
      <c r="DU38">
        <v>0</v>
      </c>
      <c r="DV38">
        <v>0</v>
      </c>
      <c r="DW38">
        <v>2</v>
      </c>
      <c r="DX38" t="s">
        <v>357</v>
      </c>
      <c r="DY38">
        <v>2.97348</v>
      </c>
      <c r="DZ38">
        <v>2.75397</v>
      </c>
      <c r="EA38">
        <v>0.0259666</v>
      </c>
      <c r="EB38">
        <v>0.022369</v>
      </c>
      <c r="EC38">
        <v>0.0900197</v>
      </c>
      <c r="ED38">
        <v>0.08113</v>
      </c>
      <c r="EE38">
        <v>37993.6</v>
      </c>
      <c r="EF38">
        <v>41571.6</v>
      </c>
      <c r="EG38">
        <v>35348.5</v>
      </c>
      <c r="EH38">
        <v>38565.9</v>
      </c>
      <c r="EI38">
        <v>45604.5</v>
      </c>
      <c r="EJ38">
        <v>51173.5</v>
      </c>
      <c r="EK38">
        <v>55243.9</v>
      </c>
      <c r="EL38">
        <v>61850.1</v>
      </c>
      <c r="EM38">
        <v>1.995</v>
      </c>
      <c r="EN38">
        <v>1.8626</v>
      </c>
      <c r="EO38">
        <v>0.109911</v>
      </c>
      <c r="EP38">
        <v>0</v>
      </c>
      <c r="EQ38">
        <v>23.0037</v>
      </c>
      <c r="ER38">
        <v>999.9</v>
      </c>
      <c r="ES38">
        <v>66.207</v>
      </c>
      <c r="ET38">
        <v>25.992</v>
      </c>
      <c r="EU38">
        <v>24.6579</v>
      </c>
      <c r="EV38">
        <v>56.6074</v>
      </c>
      <c r="EW38">
        <v>49.5272</v>
      </c>
      <c r="EX38">
        <v>1</v>
      </c>
      <c r="EY38">
        <v>-0.0598374</v>
      </c>
      <c r="EZ38">
        <v>2.03965</v>
      </c>
      <c r="FA38">
        <v>20.1355</v>
      </c>
      <c r="FB38">
        <v>5.20052</v>
      </c>
      <c r="FC38">
        <v>12.0088</v>
      </c>
      <c r="FD38">
        <v>4.976</v>
      </c>
      <c r="FE38">
        <v>3.2936</v>
      </c>
      <c r="FF38">
        <v>9999</v>
      </c>
      <c r="FG38">
        <v>9999</v>
      </c>
      <c r="FH38">
        <v>702.1</v>
      </c>
      <c r="FI38">
        <v>9999</v>
      </c>
      <c r="FJ38">
        <v>1.86279</v>
      </c>
      <c r="FK38">
        <v>1.86774</v>
      </c>
      <c r="FL38">
        <v>1.86752</v>
      </c>
      <c r="FM38">
        <v>1.86859</v>
      </c>
      <c r="FN38">
        <v>1.86951</v>
      </c>
      <c r="FO38">
        <v>1.86554</v>
      </c>
      <c r="FP38">
        <v>1.86661</v>
      </c>
      <c r="FQ38">
        <v>1.86804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4.482</v>
      </c>
      <c r="GF38">
        <v>0.2894</v>
      </c>
      <c r="GG38">
        <v>3.83412584298339</v>
      </c>
      <c r="GH38">
        <v>0.00658963167372077</v>
      </c>
      <c r="GI38">
        <v>-4.22092532282452e-07</v>
      </c>
      <c r="GJ38">
        <v>-7.06053572793055e-11</v>
      </c>
      <c r="GK38">
        <v>-0.0268881048355736</v>
      </c>
      <c r="GL38">
        <v>-0.0215699510358357</v>
      </c>
      <c r="GM38">
        <v>0.00246731695535422</v>
      </c>
      <c r="GN38">
        <v>-2.63680080038783e-05</v>
      </c>
      <c r="GO38">
        <v>-4</v>
      </c>
      <c r="GP38">
        <v>2079</v>
      </c>
      <c r="GQ38">
        <v>1</v>
      </c>
      <c r="GR38">
        <v>22</v>
      </c>
      <c r="GS38">
        <v>51585.1</v>
      </c>
      <c r="GT38">
        <v>51585.1</v>
      </c>
      <c r="GU38">
        <v>0.310059</v>
      </c>
      <c r="GV38">
        <v>2.62817</v>
      </c>
      <c r="GW38">
        <v>1.54785</v>
      </c>
      <c r="GX38">
        <v>2.30713</v>
      </c>
      <c r="GY38">
        <v>1.34644</v>
      </c>
      <c r="GZ38">
        <v>2.43408</v>
      </c>
      <c r="HA38">
        <v>30.4369</v>
      </c>
      <c r="HB38">
        <v>15.8219</v>
      </c>
      <c r="HC38">
        <v>18</v>
      </c>
      <c r="HD38">
        <v>504.074</v>
      </c>
      <c r="HE38">
        <v>417.888</v>
      </c>
      <c r="HF38">
        <v>19.5538</v>
      </c>
      <c r="HG38">
        <v>26.3619</v>
      </c>
      <c r="HH38">
        <v>29.9998</v>
      </c>
      <c r="HI38">
        <v>26.3134</v>
      </c>
      <c r="HJ38">
        <v>26.2542</v>
      </c>
      <c r="HK38">
        <v>6.1856</v>
      </c>
      <c r="HL38">
        <v>38.2995</v>
      </c>
      <c r="HM38">
        <v>77.0778</v>
      </c>
      <c r="HN38">
        <v>19.6985</v>
      </c>
      <c r="HO38">
        <v>62.5543</v>
      </c>
      <c r="HP38">
        <v>16.7177</v>
      </c>
      <c r="HQ38">
        <v>102.487</v>
      </c>
      <c r="HR38">
        <v>102.956</v>
      </c>
    </row>
    <row r="39" spans="1:226">
      <c r="A39">
        <v>23</v>
      </c>
      <c r="B39">
        <v>1663772758.1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1663772750.31429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78.1724407946999</v>
      </c>
      <c r="AK39">
        <v>91.0756703030303</v>
      </c>
      <c r="AL39">
        <v>-3.21828972684152</v>
      </c>
      <c r="AM39">
        <v>65.1143932123856</v>
      </c>
      <c r="AN39">
        <f>(AP39 - AO39 + BO39*1E3/(8.314*(BQ39+273.15)) * AR39/BN39 * AQ39) * BN39/(100*BB39) * 1000/(1000 - AP39)</f>
        <v>0</v>
      </c>
      <c r="AO39">
        <v>16.7357266080698</v>
      </c>
      <c r="AP39">
        <v>19.6755872727273</v>
      </c>
      <c r="AQ39">
        <v>0.000351304641900469</v>
      </c>
      <c r="AR39">
        <v>123.056454212484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1663772750.31429</v>
      </c>
      <c r="BH39">
        <v>112.059003571429</v>
      </c>
      <c r="BI39">
        <v>93.4390464285714</v>
      </c>
      <c r="BJ39">
        <v>19.6562607142857</v>
      </c>
      <c r="BK39">
        <v>16.7391821428571</v>
      </c>
      <c r="BL39">
        <v>107.52135</v>
      </c>
      <c r="BM39">
        <v>19.3669928571429</v>
      </c>
      <c r="BN39">
        <v>500.085428571429</v>
      </c>
      <c r="BO39">
        <v>90.5579071428571</v>
      </c>
      <c r="BP39">
        <v>0.0999458071428571</v>
      </c>
      <c r="BQ39">
        <v>24.2036535714286</v>
      </c>
      <c r="BR39">
        <v>24.8524392857143</v>
      </c>
      <c r="BS39">
        <v>999.9</v>
      </c>
      <c r="BT39">
        <v>0</v>
      </c>
      <c r="BU39">
        <v>0</v>
      </c>
      <c r="BV39">
        <v>10018.3928571429</v>
      </c>
      <c r="BW39">
        <v>0</v>
      </c>
      <c r="BX39">
        <v>11.5253571428571</v>
      </c>
      <c r="BY39">
        <v>18.6199464285714</v>
      </c>
      <c r="BZ39">
        <v>114.30565</v>
      </c>
      <c r="CA39">
        <v>95.0297857142857</v>
      </c>
      <c r="CB39">
        <v>2.91708428571429</v>
      </c>
      <c r="CC39">
        <v>93.4390464285714</v>
      </c>
      <c r="CD39">
        <v>16.7391821428571</v>
      </c>
      <c r="CE39">
        <v>1.78002964285714</v>
      </c>
      <c r="CF39">
        <v>1.51586535714286</v>
      </c>
      <c r="CG39">
        <v>15.6125142857143</v>
      </c>
      <c r="CH39">
        <v>13.1291321428571</v>
      </c>
      <c r="CI39">
        <v>1999.95142857143</v>
      </c>
      <c r="CJ39">
        <v>0.979997607142857</v>
      </c>
      <c r="CK39">
        <v>0.0200020857142857</v>
      </c>
      <c r="CL39">
        <v>0</v>
      </c>
      <c r="CM39">
        <v>853.536285714286</v>
      </c>
      <c r="CN39">
        <v>5.00063</v>
      </c>
      <c r="CO39">
        <v>16866.7357142857</v>
      </c>
      <c r="CP39">
        <v>17256.4607142857</v>
      </c>
      <c r="CQ39">
        <v>38.3927142857143</v>
      </c>
      <c r="CR39">
        <v>38.5</v>
      </c>
      <c r="CS39">
        <v>37.9215</v>
      </c>
      <c r="CT39">
        <v>37.875</v>
      </c>
      <c r="CU39">
        <v>39.1382857142857</v>
      </c>
      <c r="CV39">
        <v>1955.05107142857</v>
      </c>
      <c r="CW39">
        <v>39.9003571428571</v>
      </c>
      <c r="CX39">
        <v>0</v>
      </c>
      <c r="CY39">
        <v>1663772754.9</v>
      </c>
      <c r="CZ39">
        <v>0</v>
      </c>
      <c r="DA39">
        <v>0</v>
      </c>
      <c r="DB39" t="s">
        <v>356</v>
      </c>
      <c r="DC39">
        <v>1660677648.1</v>
      </c>
      <c r="DD39">
        <v>1660677649.1</v>
      </c>
      <c r="DE39">
        <v>0</v>
      </c>
      <c r="DF39">
        <v>-1.042</v>
      </c>
      <c r="DG39">
        <v>0.003</v>
      </c>
      <c r="DH39">
        <v>5.218</v>
      </c>
      <c r="DI39">
        <v>0.344</v>
      </c>
      <c r="DJ39">
        <v>417</v>
      </c>
      <c r="DK39">
        <v>22</v>
      </c>
      <c r="DL39">
        <v>1.24</v>
      </c>
      <c r="DM39">
        <v>0.53</v>
      </c>
      <c r="DN39">
        <v>18.0074414634146</v>
      </c>
      <c r="DO39">
        <v>10.5907275261324</v>
      </c>
      <c r="DP39">
        <v>1.08448785034646</v>
      </c>
      <c r="DQ39">
        <v>0</v>
      </c>
      <c r="DR39">
        <v>2.91457609756098</v>
      </c>
      <c r="DS39">
        <v>0.0600838327526235</v>
      </c>
      <c r="DT39">
        <v>0.0138604731693506</v>
      </c>
      <c r="DU39">
        <v>1</v>
      </c>
      <c r="DV39">
        <v>1</v>
      </c>
      <c r="DW39">
        <v>2</v>
      </c>
      <c r="DX39" t="s">
        <v>383</v>
      </c>
      <c r="DY39">
        <v>2.97392</v>
      </c>
      <c r="DZ39">
        <v>2.75394</v>
      </c>
      <c r="EA39">
        <v>0.0220295</v>
      </c>
      <c r="EB39">
        <v>0.0180073</v>
      </c>
      <c r="EC39">
        <v>0.0900609</v>
      </c>
      <c r="ED39">
        <v>0.0811278</v>
      </c>
      <c r="EE39">
        <v>38147.2</v>
      </c>
      <c r="EF39">
        <v>41756.3</v>
      </c>
      <c r="EG39">
        <v>35348.5</v>
      </c>
      <c r="EH39">
        <v>38565.2</v>
      </c>
      <c r="EI39">
        <v>45602.2</v>
      </c>
      <c r="EJ39">
        <v>51173.4</v>
      </c>
      <c r="EK39">
        <v>55243.8</v>
      </c>
      <c r="EL39">
        <v>61850</v>
      </c>
      <c r="EM39">
        <v>1.9954</v>
      </c>
      <c r="EN39">
        <v>1.8626</v>
      </c>
      <c r="EO39">
        <v>0.121355</v>
      </c>
      <c r="EP39">
        <v>0</v>
      </c>
      <c r="EQ39">
        <v>23.0037</v>
      </c>
      <c r="ER39">
        <v>999.9</v>
      </c>
      <c r="ES39">
        <v>66.182</v>
      </c>
      <c r="ET39">
        <v>25.992</v>
      </c>
      <c r="EU39">
        <v>24.6488</v>
      </c>
      <c r="EV39">
        <v>57.1574</v>
      </c>
      <c r="EW39">
        <v>49.363</v>
      </c>
      <c r="EX39">
        <v>1</v>
      </c>
      <c r="EY39">
        <v>-0.0612805</v>
      </c>
      <c r="EZ39">
        <v>1.77826</v>
      </c>
      <c r="FA39">
        <v>20.1386</v>
      </c>
      <c r="FB39">
        <v>5.20052</v>
      </c>
      <c r="FC39">
        <v>12.0064</v>
      </c>
      <c r="FD39">
        <v>4.9756</v>
      </c>
      <c r="FE39">
        <v>3.2936</v>
      </c>
      <c r="FF39">
        <v>9999</v>
      </c>
      <c r="FG39">
        <v>9999</v>
      </c>
      <c r="FH39">
        <v>702.1</v>
      </c>
      <c r="FI39">
        <v>9999</v>
      </c>
      <c r="FJ39">
        <v>1.86279</v>
      </c>
      <c r="FK39">
        <v>1.86771</v>
      </c>
      <c r="FL39">
        <v>1.86752</v>
      </c>
      <c r="FM39">
        <v>1.86859</v>
      </c>
      <c r="FN39">
        <v>1.86951</v>
      </c>
      <c r="FO39">
        <v>1.86557</v>
      </c>
      <c r="FP39">
        <v>1.86661</v>
      </c>
      <c r="FQ39">
        <v>1.86801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4.38</v>
      </c>
      <c r="GF39">
        <v>0.2899</v>
      </c>
      <c r="GG39">
        <v>3.83412584298339</v>
      </c>
      <c r="GH39">
        <v>0.00658963167372077</v>
      </c>
      <c r="GI39">
        <v>-4.22092532282452e-07</v>
      </c>
      <c r="GJ39">
        <v>-7.06053572793055e-11</v>
      </c>
      <c r="GK39">
        <v>-0.0268881048355736</v>
      </c>
      <c r="GL39">
        <v>-0.0215699510358357</v>
      </c>
      <c r="GM39">
        <v>0.00246731695535422</v>
      </c>
      <c r="GN39">
        <v>-2.63680080038783e-05</v>
      </c>
      <c r="GO39">
        <v>-4</v>
      </c>
      <c r="GP39">
        <v>2079</v>
      </c>
      <c r="GQ39">
        <v>1</v>
      </c>
      <c r="GR39">
        <v>22</v>
      </c>
      <c r="GS39">
        <v>51585.2</v>
      </c>
      <c r="GT39">
        <v>51585.2</v>
      </c>
      <c r="GU39">
        <v>0.272217</v>
      </c>
      <c r="GV39">
        <v>2.64893</v>
      </c>
      <c r="GW39">
        <v>1.54785</v>
      </c>
      <c r="GX39">
        <v>2.30835</v>
      </c>
      <c r="GY39">
        <v>1.34644</v>
      </c>
      <c r="GZ39">
        <v>2.31934</v>
      </c>
      <c r="HA39">
        <v>30.4369</v>
      </c>
      <c r="HB39">
        <v>15.8132</v>
      </c>
      <c r="HC39">
        <v>18</v>
      </c>
      <c r="HD39">
        <v>504.339</v>
      </c>
      <c r="HE39">
        <v>417.888</v>
      </c>
      <c r="HF39">
        <v>19.7037</v>
      </c>
      <c r="HG39">
        <v>26.3619</v>
      </c>
      <c r="HH39">
        <v>29.9992</v>
      </c>
      <c r="HI39">
        <v>26.3134</v>
      </c>
      <c r="HJ39">
        <v>26.2542</v>
      </c>
      <c r="HK39">
        <v>5.4167</v>
      </c>
      <c r="HL39">
        <v>38.2995</v>
      </c>
      <c r="HM39">
        <v>76.6933</v>
      </c>
      <c r="HN39">
        <v>19.7547</v>
      </c>
      <c r="HO39">
        <v>48.9739</v>
      </c>
      <c r="HP39">
        <v>16.7312</v>
      </c>
      <c r="HQ39">
        <v>102.487</v>
      </c>
      <c r="HR39">
        <v>102.955</v>
      </c>
    </row>
    <row r="40" spans="1:226">
      <c r="A40">
        <v>24</v>
      </c>
      <c r="B40">
        <v>1663772763.1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1663772755.6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61.146542725827</v>
      </c>
      <c r="AK40">
        <v>74.9793793939394</v>
      </c>
      <c r="AL40">
        <v>-3.23625290296827</v>
      </c>
      <c r="AM40">
        <v>65.1143932123856</v>
      </c>
      <c r="AN40">
        <f>(AP40 - AO40 + BO40*1E3/(8.314*(BQ40+273.15)) * AR40/BN40 * AQ40) * BN40/(100*BB40) * 1000/(1000 - AP40)</f>
        <v>0</v>
      </c>
      <c r="AO40">
        <v>16.7153162771001</v>
      </c>
      <c r="AP40">
        <v>19.6788036363636</v>
      </c>
      <c r="AQ40">
        <v>2.9007894453223e-05</v>
      </c>
      <c r="AR40">
        <v>123.056454212484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1663772755.6</v>
      </c>
      <c r="BH40">
        <v>95.558262962963</v>
      </c>
      <c r="BI40">
        <v>75.7788851851852</v>
      </c>
      <c r="BJ40">
        <v>19.6677925925926</v>
      </c>
      <c r="BK40">
        <v>16.7320518518518</v>
      </c>
      <c r="BL40">
        <v>91.1273148148148</v>
      </c>
      <c r="BM40">
        <v>19.3780407407407</v>
      </c>
      <c r="BN40">
        <v>500.091703703704</v>
      </c>
      <c r="BO40">
        <v>90.5582703703704</v>
      </c>
      <c r="BP40">
        <v>0.0997717259259259</v>
      </c>
      <c r="BQ40">
        <v>24.233962962963</v>
      </c>
      <c r="BR40">
        <v>24.9137888888889</v>
      </c>
      <c r="BS40">
        <v>999.9</v>
      </c>
      <c r="BT40">
        <v>0</v>
      </c>
      <c r="BU40">
        <v>0</v>
      </c>
      <c r="BV40">
        <v>10023.5185185185</v>
      </c>
      <c r="BW40">
        <v>0</v>
      </c>
      <c r="BX40">
        <v>11.5252111111111</v>
      </c>
      <c r="BY40">
        <v>19.7794111111111</v>
      </c>
      <c r="BZ40">
        <v>97.4751851851852</v>
      </c>
      <c r="CA40">
        <v>77.0685481481481</v>
      </c>
      <c r="CB40">
        <v>2.93574740740741</v>
      </c>
      <c r="CC40">
        <v>75.7788851851852</v>
      </c>
      <c r="CD40">
        <v>16.7320518518518</v>
      </c>
      <c r="CE40">
        <v>1.78108185185185</v>
      </c>
      <c r="CF40">
        <v>1.5152262962963</v>
      </c>
      <c r="CG40">
        <v>15.621737037037</v>
      </c>
      <c r="CH40">
        <v>13.1226703703704</v>
      </c>
      <c r="CI40">
        <v>1999.99555555556</v>
      </c>
      <c r="CJ40">
        <v>0.979998111111111</v>
      </c>
      <c r="CK40">
        <v>0.0200015481481482</v>
      </c>
      <c r="CL40">
        <v>0</v>
      </c>
      <c r="CM40">
        <v>853.10262962963</v>
      </c>
      <c r="CN40">
        <v>5.00063</v>
      </c>
      <c r="CO40">
        <v>16855.8074074074</v>
      </c>
      <c r="CP40">
        <v>17256.8518518519</v>
      </c>
      <c r="CQ40">
        <v>38.4094444444444</v>
      </c>
      <c r="CR40">
        <v>38.5</v>
      </c>
      <c r="CS40">
        <v>37.9186296296296</v>
      </c>
      <c r="CT40">
        <v>37.875</v>
      </c>
      <c r="CU40">
        <v>39.1433703703704</v>
      </c>
      <c r="CV40">
        <v>1955.09518518519</v>
      </c>
      <c r="CW40">
        <v>39.9003703703704</v>
      </c>
      <c r="CX40">
        <v>0</v>
      </c>
      <c r="CY40">
        <v>1663772759.7</v>
      </c>
      <c r="CZ40">
        <v>0</v>
      </c>
      <c r="DA40">
        <v>0</v>
      </c>
      <c r="DB40" t="s">
        <v>356</v>
      </c>
      <c r="DC40">
        <v>1660677648.1</v>
      </c>
      <c r="DD40">
        <v>1660677649.1</v>
      </c>
      <c r="DE40">
        <v>0</v>
      </c>
      <c r="DF40">
        <v>-1.042</v>
      </c>
      <c r="DG40">
        <v>0.003</v>
      </c>
      <c r="DH40">
        <v>5.218</v>
      </c>
      <c r="DI40">
        <v>0.344</v>
      </c>
      <c r="DJ40">
        <v>417</v>
      </c>
      <c r="DK40">
        <v>22</v>
      </c>
      <c r="DL40">
        <v>1.24</v>
      </c>
      <c r="DM40">
        <v>0.53</v>
      </c>
      <c r="DN40">
        <v>18.889156097561</v>
      </c>
      <c r="DO40">
        <v>12.9401101045296</v>
      </c>
      <c r="DP40">
        <v>1.28230262305626</v>
      </c>
      <c r="DQ40">
        <v>0</v>
      </c>
      <c r="DR40">
        <v>2.92484195121951</v>
      </c>
      <c r="DS40">
        <v>0.153136097560983</v>
      </c>
      <c r="DT40">
        <v>0.0201186164509406</v>
      </c>
      <c r="DU40">
        <v>0</v>
      </c>
      <c r="DV40">
        <v>0</v>
      </c>
      <c r="DW40">
        <v>2</v>
      </c>
      <c r="DX40" t="s">
        <v>357</v>
      </c>
      <c r="DY40">
        <v>2.97368</v>
      </c>
      <c r="DZ40">
        <v>2.75394</v>
      </c>
      <c r="EA40">
        <v>0.0179974</v>
      </c>
      <c r="EB40">
        <v>0.013609</v>
      </c>
      <c r="EC40">
        <v>0.0900776</v>
      </c>
      <c r="ED40">
        <v>0.0810462</v>
      </c>
      <c r="EE40">
        <v>38304.7</v>
      </c>
      <c r="EF40">
        <v>41944.2</v>
      </c>
      <c r="EG40">
        <v>35348.8</v>
      </c>
      <c r="EH40">
        <v>38566.1</v>
      </c>
      <c r="EI40">
        <v>45601.5</v>
      </c>
      <c r="EJ40">
        <v>51178.5</v>
      </c>
      <c r="EK40">
        <v>55244.1</v>
      </c>
      <c r="EL40">
        <v>61850.7</v>
      </c>
      <c r="EM40">
        <v>1.9942</v>
      </c>
      <c r="EN40">
        <v>1.8624</v>
      </c>
      <c r="EO40">
        <v>0.120014</v>
      </c>
      <c r="EP40">
        <v>0</v>
      </c>
      <c r="EQ40">
        <v>23.0037</v>
      </c>
      <c r="ER40">
        <v>999.9</v>
      </c>
      <c r="ES40">
        <v>66.134</v>
      </c>
      <c r="ET40">
        <v>26.002</v>
      </c>
      <c r="EU40">
        <v>24.6449</v>
      </c>
      <c r="EV40">
        <v>56.6574</v>
      </c>
      <c r="EW40">
        <v>49.6514</v>
      </c>
      <c r="EX40">
        <v>1</v>
      </c>
      <c r="EY40">
        <v>-0.0609756</v>
      </c>
      <c r="EZ40">
        <v>1.88333</v>
      </c>
      <c r="FA40">
        <v>20.1373</v>
      </c>
      <c r="FB40">
        <v>5.20052</v>
      </c>
      <c r="FC40">
        <v>12.0064</v>
      </c>
      <c r="FD40">
        <v>4.9756</v>
      </c>
      <c r="FE40">
        <v>3.2934</v>
      </c>
      <c r="FF40">
        <v>9999</v>
      </c>
      <c r="FG40">
        <v>9999</v>
      </c>
      <c r="FH40">
        <v>702.1</v>
      </c>
      <c r="FI40">
        <v>9999</v>
      </c>
      <c r="FJ40">
        <v>1.86279</v>
      </c>
      <c r="FK40">
        <v>1.86774</v>
      </c>
      <c r="FL40">
        <v>1.86752</v>
      </c>
      <c r="FM40">
        <v>1.86859</v>
      </c>
      <c r="FN40">
        <v>1.86951</v>
      </c>
      <c r="FO40">
        <v>1.86554</v>
      </c>
      <c r="FP40">
        <v>1.86661</v>
      </c>
      <c r="FQ40">
        <v>1.86807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4.278</v>
      </c>
      <c r="GF40">
        <v>0.2901</v>
      </c>
      <c r="GG40">
        <v>3.83412584298339</v>
      </c>
      <c r="GH40">
        <v>0.00658963167372077</v>
      </c>
      <c r="GI40">
        <v>-4.22092532282452e-07</v>
      </c>
      <c r="GJ40">
        <v>-7.06053572793055e-11</v>
      </c>
      <c r="GK40">
        <v>-0.0268881048355736</v>
      </c>
      <c r="GL40">
        <v>-0.0215699510358357</v>
      </c>
      <c r="GM40">
        <v>0.00246731695535422</v>
      </c>
      <c r="GN40">
        <v>-2.63680080038783e-05</v>
      </c>
      <c r="GO40">
        <v>-4</v>
      </c>
      <c r="GP40">
        <v>2079</v>
      </c>
      <c r="GQ40">
        <v>1</v>
      </c>
      <c r="GR40">
        <v>22</v>
      </c>
      <c r="GS40">
        <v>51585.2</v>
      </c>
      <c r="GT40">
        <v>51585.2</v>
      </c>
      <c r="GU40">
        <v>0.236816</v>
      </c>
      <c r="GV40">
        <v>2.66479</v>
      </c>
      <c r="GW40">
        <v>1.54785</v>
      </c>
      <c r="GX40">
        <v>2.30835</v>
      </c>
      <c r="GY40">
        <v>1.34644</v>
      </c>
      <c r="GZ40">
        <v>2.26318</v>
      </c>
      <c r="HA40">
        <v>30.4369</v>
      </c>
      <c r="HB40">
        <v>15.8044</v>
      </c>
      <c r="HC40">
        <v>18</v>
      </c>
      <c r="HD40">
        <v>503.565</v>
      </c>
      <c r="HE40">
        <v>417.79</v>
      </c>
      <c r="HF40">
        <v>19.7853</v>
      </c>
      <c r="HG40">
        <v>26.3619</v>
      </c>
      <c r="HH40">
        <v>29.9999</v>
      </c>
      <c r="HI40">
        <v>26.3156</v>
      </c>
      <c r="HJ40">
        <v>26.2563</v>
      </c>
      <c r="HK40">
        <v>4.72519</v>
      </c>
      <c r="HL40">
        <v>38.2995</v>
      </c>
      <c r="HM40">
        <v>76.6933</v>
      </c>
      <c r="HN40">
        <v>19.6149</v>
      </c>
      <c r="HO40">
        <v>35.497</v>
      </c>
      <c r="HP40">
        <v>16.7312</v>
      </c>
      <c r="HQ40">
        <v>102.488</v>
      </c>
      <c r="HR40">
        <v>102.957</v>
      </c>
    </row>
    <row r="41" spans="1:226">
      <c r="A41">
        <v>25</v>
      </c>
      <c r="B41">
        <v>1663772860.1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1663772852.1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426.935349276062</v>
      </c>
      <c r="AK41">
        <v>408.676836363636</v>
      </c>
      <c r="AL41">
        <v>0.0350505715800487</v>
      </c>
      <c r="AM41">
        <v>65.1143932123856</v>
      </c>
      <c r="AN41">
        <f>(AP41 - AO41 + BO41*1E3/(8.314*(BQ41+273.15)) * AR41/BN41 * AQ41) * BN41/(100*BB41) * 1000/(1000 - AP41)</f>
        <v>0</v>
      </c>
      <c r="AO41">
        <v>17.1928508410958</v>
      </c>
      <c r="AP41">
        <v>19.8425581818182</v>
      </c>
      <c r="AQ41">
        <v>0.00720288636561491</v>
      </c>
      <c r="AR41">
        <v>123.056454212484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1663772852.1</v>
      </c>
      <c r="BH41">
        <v>400.481096774193</v>
      </c>
      <c r="BI41">
        <v>419.45235483871</v>
      </c>
      <c r="BJ41">
        <v>19.793235483871</v>
      </c>
      <c r="BK41">
        <v>17.1222419354839</v>
      </c>
      <c r="BL41">
        <v>394.119741935484</v>
      </c>
      <c r="BM41">
        <v>19.4981419354839</v>
      </c>
      <c r="BN41">
        <v>500.084064516129</v>
      </c>
      <c r="BO41">
        <v>90.5607806451613</v>
      </c>
      <c r="BP41">
        <v>0.0999507870967742</v>
      </c>
      <c r="BQ41">
        <v>24.2502838709677</v>
      </c>
      <c r="BR41">
        <v>24.9352774193548</v>
      </c>
      <c r="BS41">
        <v>999.9</v>
      </c>
      <c r="BT41">
        <v>0</v>
      </c>
      <c r="BU41">
        <v>0</v>
      </c>
      <c r="BV41">
        <v>10001.935483871</v>
      </c>
      <c r="BW41">
        <v>0</v>
      </c>
      <c r="BX41">
        <v>11.4741</v>
      </c>
      <c r="BY41">
        <v>-18.9711903225807</v>
      </c>
      <c r="BZ41">
        <v>408.567935483871</v>
      </c>
      <c r="CA41">
        <v>426.759225806452</v>
      </c>
      <c r="CB41">
        <v>2.67099161290323</v>
      </c>
      <c r="CC41">
        <v>419.45235483871</v>
      </c>
      <c r="CD41">
        <v>17.1222419354839</v>
      </c>
      <c r="CE41">
        <v>1.79249096774194</v>
      </c>
      <c r="CF41">
        <v>1.55060483870968</v>
      </c>
      <c r="CG41">
        <v>15.7214548387097</v>
      </c>
      <c r="CH41">
        <v>13.4763967741935</v>
      </c>
      <c r="CI41">
        <v>2000.01129032258</v>
      </c>
      <c r="CJ41">
        <v>0.979998612903226</v>
      </c>
      <c r="CK41">
        <v>0.0200010129032258</v>
      </c>
      <c r="CL41">
        <v>0</v>
      </c>
      <c r="CM41">
        <v>846.484129032258</v>
      </c>
      <c r="CN41">
        <v>5.00063</v>
      </c>
      <c r="CO41">
        <v>16747.6935483871</v>
      </c>
      <c r="CP41">
        <v>17256.9935483871</v>
      </c>
      <c r="CQ41">
        <v>38.375</v>
      </c>
      <c r="CR41">
        <v>38.5</v>
      </c>
      <c r="CS41">
        <v>37.875</v>
      </c>
      <c r="CT41">
        <v>37.879</v>
      </c>
      <c r="CU41">
        <v>39.125</v>
      </c>
      <c r="CV41">
        <v>1955.11096774194</v>
      </c>
      <c r="CW41">
        <v>39.9003225806452</v>
      </c>
      <c r="CX41">
        <v>0</v>
      </c>
      <c r="CY41">
        <v>1663772856.9</v>
      </c>
      <c r="CZ41">
        <v>0</v>
      </c>
      <c r="DA41">
        <v>0</v>
      </c>
      <c r="DB41" t="s">
        <v>356</v>
      </c>
      <c r="DC41">
        <v>1660677648.1</v>
      </c>
      <c r="DD41">
        <v>1660677649.1</v>
      </c>
      <c r="DE41">
        <v>0</v>
      </c>
      <c r="DF41">
        <v>-1.042</v>
      </c>
      <c r="DG41">
        <v>0.003</v>
      </c>
      <c r="DH41">
        <v>5.218</v>
      </c>
      <c r="DI41">
        <v>0.344</v>
      </c>
      <c r="DJ41">
        <v>417</v>
      </c>
      <c r="DK41">
        <v>22</v>
      </c>
      <c r="DL41">
        <v>1.24</v>
      </c>
      <c r="DM41">
        <v>0.53</v>
      </c>
      <c r="DN41">
        <v>-18.9757658536585</v>
      </c>
      <c r="DO41">
        <v>0.134326829268281</v>
      </c>
      <c r="DP41">
        <v>0.129984103361566</v>
      </c>
      <c r="DQ41">
        <v>0</v>
      </c>
      <c r="DR41">
        <v>2.67550975609756</v>
      </c>
      <c r="DS41">
        <v>-0.244009965156788</v>
      </c>
      <c r="DT41">
        <v>0.0350154138524391</v>
      </c>
      <c r="DU41">
        <v>0</v>
      </c>
      <c r="DV41">
        <v>0</v>
      </c>
      <c r="DW41">
        <v>2</v>
      </c>
      <c r="DX41" t="s">
        <v>357</v>
      </c>
      <c r="DY41">
        <v>2.97327</v>
      </c>
      <c r="DZ41">
        <v>2.75364</v>
      </c>
      <c r="EA41">
        <v>0.0873297</v>
      </c>
      <c r="EB41">
        <v>0.0917136</v>
      </c>
      <c r="EC41">
        <v>0.0906237</v>
      </c>
      <c r="ED41">
        <v>0.0826815</v>
      </c>
      <c r="EE41">
        <v>35600.3</v>
      </c>
      <c r="EF41">
        <v>38623.2</v>
      </c>
      <c r="EG41">
        <v>35347.8</v>
      </c>
      <c r="EH41">
        <v>38564.9</v>
      </c>
      <c r="EI41">
        <v>45574.5</v>
      </c>
      <c r="EJ41">
        <v>51087.7</v>
      </c>
      <c r="EK41">
        <v>55243.1</v>
      </c>
      <c r="EL41">
        <v>61848.8</v>
      </c>
      <c r="EM41">
        <v>1.994</v>
      </c>
      <c r="EN41">
        <v>1.8638</v>
      </c>
      <c r="EO41">
        <v>0.1221</v>
      </c>
      <c r="EP41">
        <v>0</v>
      </c>
      <c r="EQ41">
        <v>22.9669</v>
      </c>
      <c r="ER41">
        <v>999.9</v>
      </c>
      <c r="ES41">
        <v>65.364</v>
      </c>
      <c r="ET41">
        <v>26.073</v>
      </c>
      <c r="EU41">
        <v>24.4592</v>
      </c>
      <c r="EV41">
        <v>56.1674</v>
      </c>
      <c r="EW41">
        <v>49.6034</v>
      </c>
      <c r="EX41">
        <v>1</v>
      </c>
      <c r="EY41">
        <v>-0.059878</v>
      </c>
      <c r="EZ41">
        <v>1.78453</v>
      </c>
      <c r="FA41">
        <v>20.1378</v>
      </c>
      <c r="FB41">
        <v>5.19812</v>
      </c>
      <c r="FC41">
        <v>12.0052</v>
      </c>
      <c r="FD41">
        <v>4.9756</v>
      </c>
      <c r="FE41">
        <v>3.2934</v>
      </c>
      <c r="FF41">
        <v>9999</v>
      </c>
      <c r="FG41">
        <v>9999</v>
      </c>
      <c r="FH41">
        <v>702.2</v>
      </c>
      <c r="FI41">
        <v>9999</v>
      </c>
      <c r="FJ41">
        <v>1.86279</v>
      </c>
      <c r="FK41">
        <v>1.8678</v>
      </c>
      <c r="FL41">
        <v>1.86749</v>
      </c>
      <c r="FM41">
        <v>1.86859</v>
      </c>
      <c r="FN41">
        <v>1.86951</v>
      </c>
      <c r="FO41">
        <v>1.86554</v>
      </c>
      <c r="FP41">
        <v>1.86661</v>
      </c>
      <c r="FQ41">
        <v>1.86801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6.362</v>
      </c>
      <c r="GF41">
        <v>0.2974</v>
      </c>
      <c r="GG41">
        <v>3.83412584298339</v>
      </c>
      <c r="GH41">
        <v>0.00658963167372077</v>
      </c>
      <c r="GI41">
        <v>-4.22092532282452e-07</v>
      </c>
      <c r="GJ41">
        <v>-7.06053572793055e-11</v>
      </c>
      <c r="GK41">
        <v>-0.0268881048355736</v>
      </c>
      <c r="GL41">
        <v>-0.0215699510358357</v>
      </c>
      <c r="GM41">
        <v>0.00246731695535422</v>
      </c>
      <c r="GN41">
        <v>-2.63680080038783e-05</v>
      </c>
      <c r="GO41">
        <v>-4</v>
      </c>
      <c r="GP41">
        <v>2079</v>
      </c>
      <c r="GQ41">
        <v>1</v>
      </c>
      <c r="GR41">
        <v>22</v>
      </c>
      <c r="GS41">
        <v>51586.9</v>
      </c>
      <c r="GT41">
        <v>51586.8</v>
      </c>
      <c r="GU41">
        <v>1.02417</v>
      </c>
      <c r="GV41">
        <v>2.61108</v>
      </c>
      <c r="GW41">
        <v>1.54785</v>
      </c>
      <c r="GX41">
        <v>2.30835</v>
      </c>
      <c r="GY41">
        <v>1.34644</v>
      </c>
      <c r="GZ41">
        <v>2.28394</v>
      </c>
      <c r="HA41">
        <v>30.5015</v>
      </c>
      <c r="HB41">
        <v>15.7957</v>
      </c>
      <c r="HC41">
        <v>18</v>
      </c>
      <c r="HD41">
        <v>503.555</v>
      </c>
      <c r="HE41">
        <v>418.704</v>
      </c>
      <c r="HF41">
        <v>19.8501</v>
      </c>
      <c r="HG41">
        <v>26.3575</v>
      </c>
      <c r="HH41">
        <v>29.9998</v>
      </c>
      <c r="HI41">
        <v>26.3289</v>
      </c>
      <c r="HJ41">
        <v>26.2717</v>
      </c>
      <c r="HK41">
        <v>20.5385</v>
      </c>
      <c r="HL41">
        <v>35.9887</v>
      </c>
      <c r="HM41">
        <v>73.6669</v>
      </c>
      <c r="HN41">
        <v>19.8489</v>
      </c>
      <c r="HO41">
        <v>426.33</v>
      </c>
      <c r="HP41">
        <v>17.1904</v>
      </c>
      <c r="HQ41">
        <v>102.486</v>
      </c>
      <c r="HR41">
        <v>102.953</v>
      </c>
    </row>
    <row r="42" spans="1:226">
      <c r="A42">
        <v>26</v>
      </c>
      <c r="B42">
        <v>1663772865.1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1663772857.25517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427.419255437229</v>
      </c>
      <c r="AK42">
        <v>408.957581818182</v>
      </c>
      <c r="AL42">
        <v>0.103030838020856</v>
      </c>
      <c r="AM42">
        <v>65.1143932123856</v>
      </c>
      <c r="AN42">
        <f>(AP42 - AO42 + BO42*1E3/(8.314*(BQ42+273.15)) * AR42/BN42 * AQ42) * BN42/(100*BB42) * 1000/(1000 - AP42)</f>
        <v>0</v>
      </c>
      <c r="AO42">
        <v>17.171139275007</v>
      </c>
      <c r="AP42">
        <v>19.8607696969697</v>
      </c>
      <c r="AQ42">
        <v>0.00116328076161805</v>
      </c>
      <c r="AR42">
        <v>123.056454212484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1663772857.25517</v>
      </c>
      <c r="BH42">
        <v>400.511344827586</v>
      </c>
      <c r="BI42">
        <v>419.909896551724</v>
      </c>
      <c r="BJ42">
        <v>19.8223862068965</v>
      </c>
      <c r="BK42">
        <v>17.1630413793103</v>
      </c>
      <c r="BL42">
        <v>394.149931034483</v>
      </c>
      <c r="BM42">
        <v>19.5260413793103</v>
      </c>
      <c r="BN42">
        <v>500.094551724138</v>
      </c>
      <c r="BO42">
        <v>90.560475862069</v>
      </c>
      <c r="BP42">
        <v>0.100120293103448</v>
      </c>
      <c r="BQ42">
        <v>24.2622068965517</v>
      </c>
      <c r="BR42">
        <v>24.9542413793103</v>
      </c>
      <c r="BS42">
        <v>999.9</v>
      </c>
      <c r="BT42">
        <v>0</v>
      </c>
      <c r="BU42">
        <v>0</v>
      </c>
      <c r="BV42">
        <v>9980.86206896552</v>
      </c>
      <c r="BW42">
        <v>0</v>
      </c>
      <c r="BX42">
        <v>11.4741</v>
      </c>
      <c r="BY42">
        <v>-19.3983551724138</v>
      </c>
      <c r="BZ42">
        <v>408.611103448276</v>
      </c>
      <c r="CA42">
        <v>427.242448275862</v>
      </c>
      <c r="CB42">
        <v>2.65933862068966</v>
      </c>
      <c r="CC42">
        <v>419.909896551724</v>
      </c>
      <c r="CD42">
        <v>17.1630413793103</v>
      </c>
      <c r="CE42">
        <v>1.79512275862069</v>
      </c>
      <c r="CF42">
        <v>1.55429344827586</v>
      </c>
      <c r="CG42">
        <v>15.7443862068966</v>
      </c>
      <c r="CH42">
        <v>13.5129344827586</v>
      </c>
      <c r="CI42">
        <v>2000.01724137931</v>
      </c>
      <c r="CJ42">
        <v>0.979998689655172</v>
      </c>
      <c r="CK42">
        <v>0.0200009310344828</v>
      </c>
      <c r="CL42">
        <v>0</v>
      </c>
      <c r="CM42">
        <v>845.769551724138</v>
      </c>
      <c r="CN42">
        <v>5.00063</v>
      </c>
      <c r="CO42">
        <v>16733.2137931034</v>
      </c>
      <c r="CP42">
        <v>17257.0310344828</v>
      </c>
      <c r="CQ42">
        <v>38.375</v>
      </c>
      <c r="CR42">
        <v>38.5</v>
      </c>
      <c r="CS42">
        <v>37.875</v>
      </c>
      <c r="CT42">
        <v>37.879275862069</v>
      </c>
      <c r="CU42">
        <v>39.125</v>
      </c>
      <c r="CV42">
        <v>1955.11689655172</v>
      </c>
      <c r="CW42">
        <v>39.9003448275862</v>
      </c>
      <c r="CX42">
        <v>0</v>
      </c>
      <c r="CY42">
        <v>1663772861.7</v>
      </c>
      <c r="CZ42">
        <v>0</v>
      </c>
      <c r="DA42">
        <v>0</v>
      </c>
      <c r="DB42" t="s">
        <v>356</v>
      </c>
      <c r="DC42">
        <v>1660677648.1</v>
      </c>
      <c r="DD42">
        <v>1660677649.1</v>
      </c>
      <c r="DE42">
        <v>0</v>
      </c>
      <c r="DF42">
        <v>-1.042</v>
      </c>
      <c r="DG42">
        <v>0.003</v>
      </c>
      <c r="DH42">
        <v>5.218</v>
      </c>
      <c r="DI42">
        <v>0.344</v>
      </c>
      <c r="DJ42">
        <v>417</v>
      </c>
      <c r="DK42">
        <v>22</v>
      </c>
      <c r="DL42">
        <v>1.24</v>
      </c>
      <c r="DM42">
        <v>0.53</v>
      </c>
      <c r="DN42">
        <v>-19.1044195121951</v>
      </c>
      <c r="DO42">
        <v>-1.98836445993033</v>
      </c>
      <c r="DP42">
        <v>0.497259428889261</v>
      </c>
      <c r="DQ42">
        <v>0</v>
      </c>
      <c r="DR42">
        <v>2.67429243902439</v>
      </c>
      <c r="DS42">
        <v>-0.173597770034841</v>
      </c>
      <c r="DT42">
        <v>0.0349209302519408</v>
      </c>
      <c r="DU42">
        <v>0</v>
      </c>
      <c r="DV42">
        <v>0</v>
      </c>
      <c r="DW42">
        <v>2</v>
      </c>
      <c r="DX42" t="s">
        <v>357</v>
      </c>
      <c r="DY42">
        <v>2.97364</v>
      </c>
      <c r="DZ42">
        <v>2.75369</v>
      </c>
      <c r="EA42">
        <v>0.0874244</v>
      </c>
      <c r="EB42">
        <v>0.0927332</v>
      </c>
      <c r="EC42">
        <v>0.0906734</v>
      </c>
      <c r="ED42">
        <v>0.0826241</v>
      </c>
      <c r="EE42">
        <v>35597</v>
      </c>
      <c r="EF42">
        <v>38579.6</v>
      </c>
      <c r="EG42">
        <v>35348.1</v>
      </c>
      <c r="EH42">
        <v>38564.6</v>
      </c>
      <c r="EI42">
        <v>45572.1</v>
      </c>
      <c r="EJ42">
        <v>51091.3</v>
      </c>
      <c r="EK42">
        <v>55243.2</v>
      </c>
      <c r="EL42">
        <v>61849.3</v>
      </c>
      <c r="EM42">
        <v>1.9946</v>
      </c>
      <c r="EN42">
        <v>1.864</v>
      </c>
      <c r="EO42">
        <v>0.124782</v>
      </c>
      <c r="EP42">
        <v>0</v>
      </c>
      <c r="EQ42">
        <v>22.9669</v>
      </c>
      <c r="ER42">
        <v>999.9</v>
      </c>
      <c r="ES42">
        <v>65.346</v>
      </c>
      <c r="ET42">
        <v>26.083</v>
      </c>
      <c r="EU42">
        <v>24.4671</v>
      </c>
      <c r="EV42">
        <v>56.3574</v>
      </c>
      <c r="EW42">
        <v>49.6835</v>
      </c>
      <c r="EX42">
        <v>1</v>
      </c>
      <c r="EY42">
        <v>-0.0594919</v>
      </c>
      <c r="EZ42">
        <v>1.91656</v>
      </c>
      <c r="FA42">
        <v>20.1361</v>
      </c>
      <c r="FB42">
        <v>5.19932</v>
      </c>
      <c r="FC42">
        <v>12.0076</v>
      </c>
      <c r="FD42">
        <v>4.9756</v>
      </c>
      <c r="FE42">
        <v>3.2936</v>
      </c>
      <c r="FF42">
        <v>9999</v>
      </c>
      <c r="FG42">
        <v>9999</v>
      </c>
      <c r="FH42">
        <v>702.2</v>
      </c>
      <c r="FI42">
        <v>9999</v>
      </c>
      <c r="FJ42">
        <v>1.86279</v>
      </c>
      <c r="FK42">
        <v>1.86777</v>
      </c>
      <c r="FL42">
        <v>1.86749</v>
      </c>
      <c r="FM42">
        <v>1.86859</v>
      </c>
      <c r="FN42">
        <v>1.86951</v>
      </c>
      <c r="FO42">
        <v>1.86554</v>
      </c>
      <c r="FP42">
        <v>1.86661</v>
      </c>
      <c r="FQ42">
        <v>1.86798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6.365</v>
      </c>
      <c r="GF42">
        <v>0.298</v>
      </c>
      <c r="GG42">
        <v>3.83412584298339</v>
      </c>
      <c r="GH42">
        <v>0.00658963167372077</v>
      </c>
      <c r="GI42">
        <v>-4.22092532282452e-07</v>
      </c>
      <c r="GJ42">
        <v>-7.06053572793055e-11</v>
      </c>
      <c r="GK42">
        <v>-0.0268881048355736</v>
      </c>
      <c r="GL42">
        <v>-0.0215699510358357</v>
      </c>
      <c r="GM42">
        <v>0.00246731695535422</v>
      </c>
      <c r="GN42">
        <v>-2.63680080038783e-05</v>
      </c>
      <c r="GO42">
        <v>-4</v>
      </c>
      <c r="GP42">
        <v>2079</v>
      </c>
      <c r="GQ42">
        <v>1</v>
      </c>
      <c r="GR42">
        <v>22</v>
      </c>
      <c r="GS42">
        <v>51586.9</v>
      </c>
      <c r="GT42">
        <v>51586.9</v>
      </c>
      <c r="GU42">
        <v>1.0498</v>
      </c>
      <c r="GV42">
        <v>2.60864</v>
      </c>
      <c r="GW42">
        <v>1.54785</v>
      </c>
      <c r="GX42">
        <v>2.30835</v>
      </c>
      <c r="GY42">
        <v>1.34644</v>
      </c>
      <c r="GZ42">
        <v>2.37427</v>
      </c>
      <c r="HA42">
        <v>30.5015</v>
      </c>
      <c r="HB42">
        <v>15.7957</v>
      </c>
      <c r="HC42">
        <v>18</v>
      </c>
      <c r="HD42">
        <v>503.972</v>
      </c>
      <c r="HE42">
        <v>418.835</v>
      </c>
      <c r="HF42">
        <v>19.8743</v>
      </c>
      <c r="HG42">
        <v>26.3575</v>
      </c>
      <c r="HH42">
        <v>30.0006</v>
      </c>
      <c r="HI42">
        <v>26.3311</v>
      </c>
      <c r="HJ42">
        <v>26.2739</v>
      </c>
      <c r="HK42">
        <v>21.0775</v>
      </c>
      <c r="HL42">
        <v>35.9887</v>
      </c>
      <c r="HM42">
        <v>73.6669</v>
      </c>
      <c r="HN42">
        <v>19.8592</v>
      </c>
      <c r="HO42">
        <v>439.795</v>
      </c>
      <c r="HP42">
        <v>17.1899</v>
      </c>
      <c r="HQ42">
        <v>102.486</v>
      </c>
      <c r="HR42">
        <v>102.954</v>
      </c>
    </row>
    <row r="43" spans="1:226">
      <c r="A43">
        <v>27</v>
      </c>
      <c r="B43">
        <v>1663772870.1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1663772862.33214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439.159995012069</v>
      </c>
      <c r="AK43">
        <v>414.413018181818</v>
      </c>
      <c r="AL43">
        <v>1.30969938754636</v>
      </c>
      <c r="AM43">
        <v>65.1143932123856</v>
      </c>
      <c r="AN43">
        <f>(AP43 - AO43 + BO43*1E3/(8.314*(BQ43+273.15)) * AR43/BN43 * AQ43) * BN43/(100*BB43) * 1000/(1000 - AP43)</f>
        <v>0</v>
      </c>
      <c r="AO43">
        <v>17.1716071224635</v>
      </c>
      <c r="AP43">
        <v>19.8674975757576</v>
      </c>
      <c r="AQ43">
        <v>0.000116154608541563</v>
      </c>
      <c r="AR43">
        <v>123.056454212484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1663772862.33214</v>
      </c>
      <c r="BH43">
        <v>401.468178571429</v>
      </c>
      <c r="BI43">
        <v>424.192178571428</v>
      </c>
      <c r="BJ43">
        <v>19.8498178571429</v>
      </c>
      <c r="BK43">
        <v>17.1784285714286</v>
      </c>
      <c r="BL43">
        <v>395.100821428571</v>
      </c>
      <c r="BM43">
        <v>19.5523035714286</v>
      </c>
      <c r="BN43">
        <v>500.102464285714</v>
      </c>
      <c r="BO43">
        <v>90.5602857142857</v>
      </c>
      <c r="BP43">
        <v>0.100048642857143</v>
      </c>
      <c r="BQ43">
        <v>24.2776785714286</v>
      </c>
      <c r="BR43">
        <v>25.0041142857143</v>
      </c>
      <c r="BS43">
        <v>999.9</v>
      </c>
      <c r="BT43">
        <v>0</v>
      </c>
      <c r="BU43">
        <v>0</v>
      </c>
      <c r="BV43">
        <v>9991.42857142857</v>
      </c>
      <c r="BW43">
        <v>0</v>
      </c>
      <c r="BX43">
        <v>11.4741</v>
      </c>
      <c r="BY43">
        <v>-22.723875</v>
      </c>
      <c r="BZ43">
        <v>409.598714285714</v>
      </c>
      <c r="CA43">
        <v>431.606321428571</v>
      </c>
      <c r="CB43">
        <v>2.6713875</v>
      </c>
      <c r="CC43">
        <v>424.192178571428</v>
      </c>
      <c r="CD43">
        <v>17.1784285714286</v>
      </c>
      <c r="CE43">
        <v>1.79760357142857</v>
      </c>
      <c r="CF43">
        <v>1.55568357142857</v>
      </c>
      <c r="CG43">
        <v>15.7659785714286</v>
      </c>
      <c r="CH43">
        <v>13.5267</v>
      </c>
      <c r="CI43">
        <v>2000.01857142857</v>
      </c>
      <c r="CJ43">
        <v>0.979998571428571</v>
      </c>
      <c r="CK43">
        <v>0.0200010571428571</v>
      </c>
      <c r="CL43">
        <v>0</v>
      </c>
      <c r="CM43">
        <v>845.046535714286</v>
      </c>
      <c r="CN43">
        <v>5.00063</v>
      </c>
      <c r="CO43">
        <v>16717.6535714286</v>
      </c>
      <c r="CP43">
        <v>17257.0464285714</v>
      </c>
      <c r="CQ43">
        <v>38.375</v>
      </c>
      <c r="CR43">
        <v>38.5</v>
      </c>
      <c r="CS43">
        <v>37.875</v>
      </c>
      <c r="CT43">
        <v>37.8794285714286</v>
      </c>
      <c r="CU43">
        <v>39.1294285714286</v>
      </c>
      <c r="CV43">
        <v>1955.11785714286</v>
      </c>
      <c r="CW43">
        <v>39.9007142857143</v>
      </c>
      <c r="CX43">
        <v>0</v>
      </c>
      <c r="CY43">
        <v>1663772867.1</v>
      </c>
      <c r="CZ43">
        <v>0</v>
      </c>
      <c r="DA43">
        <v>0</v>
      </c>
      <c r="DB43" t="s">
        <v>356</v>
      </c>
      <c r="DC43">
        <v>1660677648.1</v>
      </c>
      <c r="DD43">
        <v>1660677649.1</v>
      </c>
      <c r="DE43">
        <v>0</v>
      </c>
      <c r="DF43">
        <v>-1.042</v>
      </c>
      <c r="DG43">
        <v>0.003</v>
      </c>
      <c r="DH43">
        <v>5.218</v>
      </c>
      <c r="DI43">
        <v>0.344</v>
      </c>
      <c r="DJ43">
        <v>417</v>
      </c>
      <c r="DK43">
        <v>22</v>
      </c>
      <c r="DL43">
        <v>1.24</v>
      </c>
      <c r="DM43">
        <v>0.53</v>
      </c>
      <c r="DN43">
        <v>-21.6453902439024</v>
      </c>
      <c r="DO43">
        <v>-35.5005010452961</v>
      </c>
      <c r="DP43">
        <v>4.30399168593385</v>
      </c>
      <c r="DQ43">
        <v>0</v>
      </c>
      <c r="DR43">
        <v>2.66976024390244</v>
      </c>
      <c r="DS43">
        <v>0.137895679442514</v>
      </c>
      <c r="DT43">
        <v>0.0298619514406368</v>
      </c>
      <c r="DU43">
        <v>0</v>
      </c>
      <c r="DV43">
        <v>0</v>
      </c>
      <c r="DW43">
        <v>2</v>
      </c>
      <c r="DX43" t="s">
        <v>357</v>
      </c>
      <c r="DY43">
        <v>2.97379</v>
      </c>
      <c r="DZ43">
        <v>2.75426</v>
      </c>
      <c r="EA43">
        <v>0.0884549</v>
      </c>
      <c r="EB43">
        <v>0.0951393</v>
      </c>
      <c r="EC43">
        <v>0.0906796</v>
      </c>
      <c r="ED43">
        <v>0.0826379</v>
      </c>
      <c r="EE43">
        <v>35556.6</v>
      </c>
      <c r="EF43">
        <v>38477.3</v>
      </c>
      <c r="EG43">
        <v>35347.9</v>
      </c>
      <c r="EH43">
        <v>38564.6</v>
      </c>
      <c r="EI43">
        <v>45571.2</v>
      </c>
      <c r="EJ43">
        <v>51090.1</v>
      </c>
      <c r="EK43">
        <v>55242.5</v>
      </c>
      <c r="EL43">
        <v>61848.7</v>
      </c>
      <c r="EM43">
        <v>1.9948</v>
      </c>
      <c r="EN43">
        <v>1.8644</v>
      </c>
      <c r="EO43">
        <v>0.129521</v>
      </c>
      <c r="EP43">
        <v>0</v>
      </c>
      <c r="EQ43">
        <v>22.9688</v>
      </c>
      <c r="ER43">
        <v>999.9</v>
      </c>
      <c r="ES43">
        <v>65.273</v>
      </c>
      <c r="ET43">
        <v>26.073</v>
      </c>
      <c r="EU43">
        <v>24.4257</v>
      </c>
      <c r="EV43">
        <v>56.1874</v>
      </c>
      <c r="EW43">
        <v>49.9159</v>
      </c>
      <c r="EX43">
        <v>1</v>
      </c>
      <c r="EY43">
        <v>-0.0583537</v>
      </c>
      <c r="EZ43">
        <v>2.51368</v>
      </c>
      <c r="FA43">
        <v>20.1285</v>
      </c>
      <c r="FB43">
        <v>5.20052</v>
      </c>
      <c r="FC43">
        <v>12.0088</v>
      </c>
      <c r="FD43">
        <v>4.976</v>
      </c>
      <c r="FE43">
        <v>3.2938</v>
      </c>
      <c r="FF43">
        <v>9999</v>
      </c>
      <c r="FG43">
        <v>9999</v>
      </c>
      <c r="FH43">
        <v>702.2</v>
      </c>
      <c r="FI43">
        <v>9999</v>
      </c>
      <c r="FJ43">
        <v>1.86279</v>
      </c>
      <c r="FK43">
        <v>1.86771</v>
      </c>
      <c r="FL43">
        <v>1.86752</v>
      </c>
      <c r="FM43">
        <v>1.86862</v>
      </c>
      <c r="FN43">
        <v>1.86951</v>
      </c>
      <c r="FO43">
        <v>1.86554</v>
      </c>
      <c r="FP43">
        <v>1.86664</v>
      </c>
      <c r="FQ43">
        <v>1.86804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6.402</v>
      </c>
      <c r="GF43">
        <v>0.2982</v>
      </c>
      <c r="GG43">
        <v>3.83412584298339</v>
      </c>
      <c r="GH43">
        <v>0.00658963167372077</v>
      </c>
      <c r="GI43">
        <v>-4.22092532282452e-07</v>
      </c>
      <c r="GJ43">
        <v>-7.06053572793055e-11</v>
      </c>
      <c r="GK43">
        <v>-0.0268881048355736</v>
      </c>
      <c r="GL43">
        <v>-0.0215699510358357</v>
      </c>
      <c r="GM43">
        <v>0.00246731695535422</v>
      </c>
      <c r="GN43">
        <v>-2.63680080038783e-05</v>
      </c>
      <c r="GO43">
        <v>-4</v>
      </c>
      <c r="GP43">
        <v>2079</v>
      </c>
      <c r="GQ43">
        <v>1</v>
      </c>
      <c r="GR43">
        <v>22</v>
      </c>
      <c r="GS43">
        <v>51587</v>
      </c>
      <c r="GT43">
        <v>51587</v>
      </c>
      <c r="GU43">
        <v>1.0791</v>
      </c>
      <c r="GV43">
        <v>2.60132</v>
      </c>
      <c r="GW43">
        <v>1.54785</v>
      </c>
      <c r="GX43">
        <v>2.30835</v>
      </c>
      <c r="GY43">
        <v>1.34644</v>
      </c>
      <c r="GZ43">
        <v>2.4292</v>
      </c>
      <c r="HA43">
        <v>30.5015</v>
      </c>
      <c r="HB43">
        <v>15.7957</v>
      </c>
      <c r="HC43">
        <v>18</v>
      </c>
      <c r="HD43">
        <v>504.105</v>
      </c>
      <c r="HE43">
        <v>419.064</v>
      </c>
      <c r="HF43">
        <v>19.8567</v>
      </c>
      <c r="HG43">
        <v>26.3575</v>
      </c>
      <c r="HH43">
        <v>30.001</v>
      </c>
      <c r="HI43">
        <v>26.3311</v>
      </c>
      <c r="HJ43">
        <v>26.2739</v>
      </c>
      <c r="HK43">
        <v>21.6706</v>
      </c>
      <c r="HL43">
        <v>35.9887</v>
      </c>
      <c r="HM43">
        <v>73.2953</v>
      </c>
      <c r="HN43">
        <v>19.7625</v>
      </c>
      <c r="HO43">
        <v>460.039</v>
      </c>
      <c r="HP43">
        <v>17.192</v>
      </c>
      <c r="HQ43">
        <v>102.485</v>
      </c>
      <c r="HR43">
        <v>102.953</v>
      </c>
    </row>
    <row r="44" spans="1:226">
      <c r="A44">
        <v>28</v>
      </c>
      <c r="B44">
        <v>1663772875.1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1663772867.6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455.496656618417</v>
      </c>
      <c r="AK44">
        <v>425.5556</v>
      </c>
      <c r="AL44">
        <v>2.35905177836282</v>
      </c>
      <c r="AM44">
        <v>65.1143932123856</v>
      </c>
      <c r="AN44">
        <f>(AP44 - AO44 + BO44*1E3/(8.314*(BQ44+273.15)) * AR44/BN44 * AQ44) * BN44/(100*BB44) * 1000/(1000 - AP44)</f>
        <v>0</v>
      </c>
      <c r="AO44">
        <v>17.164494618866</v>
      </c>
      <c r="AP44">
        <v>19.8505648484848</v>
      </c>
      <c r="AQ44">
        <v>-0.000522555039508332</v>
      </c>
      <c r="AR44">
        <v>123.056454212484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1663772867.6</v>
      </c>
      <c r="BH44">
        <v>405.459148148148</v>
      </c>
      <c r="BI44">
        <v>434.104074074074</v>
      </c>
      <c r="BJ44">
        <v>19.8613962962963</v>
      </c>
      <c r="BK44">
        <v>17.1697259259259</v>
      </c>
      <c r="BL44">
        <v>399.067185185185</v>
      </c>
      <c r="BM44">
        <v>19.5633888888889</v>
      </c>
      <c r="BN44">
        <v>500.093555555556</v>
      </c>
      <c r="BO44">
        <v>90.5603444444445</v>
      </c>
      <c r="BP44">
        <v>0.100203951851852</v>
      </c>
      <c r="BQ44">
        <v>24.2958814814815</v>
      </c>
      <c r="BR44">
        <v>25.0577592592593</v>
      </c>
      <c r="BS44">
        <v>999.9</v>
      </c>
      <c r="BT44">
        <v>0</v>
      </c>
      <c r="BU44">
        <v>0</v>
      </c>
      <c r="BV44">
        <v>9976.48148148148</v>
      </c>
      <c r="BW44">
        <v>0</v>
      </c>
      <c r="BX44">
        <v>11.4741</v>
      </c>
      <c r="BY44">
        <v>-28.6447888888889</v>
      </c>
      <c r="BZ44">
        <v>413.675444444444</v>
      </c>
      <c r="CA44">
        <v>441.687666666667</v>
      </c>
      <c r="CB44">
        <v>2.69167407407407</v>
      </c>
      <c r="CC44">
        <v>434.104074074074</v>
      </c>
      <c r="CD44">
        <v>17.1697259259259</v>
      </c>
      <c r="CE44">
        <v>1.7986537037037</v>
      </c>
      <c r="CF44">
        <v>1.55489518518519</v>
      </c>
      <c r="CG44">
        <v>15.7751037037037</v>
      </c>
      <c r="CH44">
        <v>13.5189222222222</v>
      </c>
      <c r="CI44">
        <v>1999.99555555556</v>
      </c>
      <c r="CJ44">
        <v>0.979998444444445</v>
      </c>
      <c r="CK44">
        <v>0.0200011925925926</v>
      </c>
      <c r="CL44">
        <v>0</v>
      </c>
      <c r="CM44">
        <v>844.262074074074</v>
      </c>
      <c r="CN44">
        <v>5.00063</v>
      </c>
      <c r="CO44">
        <v>16700.9962962963</v>
      </c>
      <c r="CP44">
        <v>17256.837037037</v>
      </c>
      <c r="CQ44">
        <v>38.375</v>
      </c>
      <c r="CR44">
        <v>38.5</v>
      </c>
      <c r="CS44">
        <v>37.875</v>
      </c>
      <c r="CT44">
        <v>37.8795925925926</v>
      </c>
      <c r="CU44">
        <v>39.1295925925926</v>
      </c>
      <c r="CV44">
        <v>1955.09518518519</v>
      </c>
      <c r="CW44">
        <v>39.9003703703704</v>
      </c>
      <c r="CX44">
        <v>0</v>
      </c>
      <c r="CY44">
        <v>1663772871.9</v>
      </c>
      <c r="CZ44">
        <v>0</v>
      </c>
      <c r="DA44">
        <v>0</v>
      </c>
      <c r="DB44" t="s">
        <v>356</v>
      </c>
      <c r="DC44">
        <v>1660677648.1</v>
      </c>
      <c r="DD44">
        <v>1660677649.1</v>
      </c>
      <c r="DE44">
        <v>0</v>
      </c>
      <c r="DF44">
        <v>-1.042</v>
      </c>
      <c r="DG44">
        <v>0.003</v>
      </c>
      <c r="DH44">
        <v>5.218</v>
      </c>
      <c r="DI44">
        <v>0.344</v>
      </c>
      <c r="DJ44">
        <v>417</v>
      </c>
      <c r="DK44">
        <v>22</v>
      </c>
      <c r="DL44">
        <v>1.24</v>
      </c>
      <c r="DM44">
        <v>0.53</v>
      </c>
      <c r="DN44">
        <v>-24.8996804878049</v>
      </c>
      <c r="DO44">
        <v>-63.1479512195122</v>
      </c>
      <c r="DP44">
        <v>6.68033358128022</v>
      </c>
      <c r="DQ44">
        <v>0</v>
      </c>
      <c r="DR44">
        <v>2.67190853658537</v>
      </c>
      <c r="DS44">
        <v>0.246077979094082</v>
      </c>
      <c r="DT44">
        <v>0.0278932976092278</v>
      </c>
      <c r="DU44">
        <v>0</v>
      </c>
      <c r="DV44">
        <v>0</v>
      </c>
      <c r="DW44">
        <v>2</v>
      </c>
      <c r="DX44" t="s">
        <v>357</v>
      </c>
      <c r="DY44">
        <v>2.9745</v>
      </c>
      <c r="DZ44">
        <v>2.75405</v>
      </c>
      <c r="EA44">
        <v>0.0903257</v>
      </c>
      <c r="EB44">
        <v>0.0978696</v>
      </c>
      <c r="EC44">
        <v>0.0906207</v>
      </c>
      <c r="ED44">
        <v>0.0825298</v>
      </c>
      <c r="EE44">
        <v>35483.6</v>
      </c>
      <c r="EF44">
        <v>38361.2</v>
      </c>
      <c r="EG44">
        <v>35347.9</v>
      </c>
      <c r="EH44">
        <v>38564.5</v>
      </c>
      <c r="EI44">
        <v>45574.6</v>
      </c>
      <c r="EJ44">
        <v>51095.8</v>
      </c>
      <c r="EK44">
        <v>55242.8</v>
      </c>
      <c r="EL44">
        <v>61848.2</v>
      </c>
      <c r="EM44">
        <v>1.994</v>
      </c>
      <c r="EN44">
        <v>1.864</v>
      </c>
      <c r="EO44">
        <v>0.130564</v>
      </c>
      <c r="EP44">
        <v>0</v>
      </c>
      <c r="EQ44">
        <v>22.9707</v>
      </c>
      <c r="ER44">
        <v>999.9</v>
      </c>
      <c r="ES44">
        <v>65.248</v>
      </c>
      <c r="ET44">
        <v>26.073</v>
      </c>
      <c r="EU44">
        <v>24.4188</v>
      </c>
      <c r="EV44">
        <v>56.9774</v>
      </c>
      <c r="EW44">
        <v>49.347</v>
      </c>
      <c r="EX44">
        <v>1</v>
      </c>
      <c r="EY44">
        <v>-0.057561</v>
      </c>
      <c r="EZ44">
        <v>2.75418</v>
      </c>
      <c r="FA44">
        <v>20.1248</v>
      </c>
      <c r="FB44">
        <v>5.19932</v>
      </c>
      <c r="FC44">
        <v>12.0076</v>
      </c>
      <c r="FD44">
        <v>4.9756</v>
      </c>
      <c r="FE44">
        <v>3.2936</v>
      </c>
      <c r="FF44">
        <v>9999</v>
      </c>
      <c r="FG44">
        <v>9999</v>
      </c>
      <c r="FH44">
        <v>702.2</v>
      </c>
      <c r="FI44">
        <v>9999</v>
      </c>
      <c r="FJ44">
        <v>1.86279</v>
      </c>
      <c r="FK44">
        <v>1.86768</v>
      </c>
      <c r="FL44">
        <v>1.86752</v>
      </c>
      <c r="FM44">
        <v>1.86859</v>
      </c>
      <c r="FN44">
        <v>1.86951</v>
      </c>
      <c r="FO44">
        <v>1.86557</v>
      </c>
      <c r="FP44">
        <v>1.86661</v>
      </c>
      <c r="FQ44">
        <v>1.86804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6.472</v>
      </c>
      <c r="GF44">
        <v>0.2974</v>
      </c>
      <c r="GG44">
        <v>3.83412584298339</v>
      </c>
      <c r="GH44">
        <v>0.00658963167372077</v>
      </c>
      <c r="GI44">
        <v>-4.22092532282452e-07</v>
      </c>
      <c r="GJ44">
        <v>-7.06053572793055e-11</v>
      </c>
      <c r="GK44">
        <v>-0.0268881048355736</v>
      </c>
      <c r="GL44">
        <v>-0.0215699510358357</v>
      </c>
      <c r="GM44">
        <v>0.00246731695535422</v>
      </c>
      <c r="GN44">
        <v>-2.63680080038783e-05</v>
      </c>
      <c r="GO44">
        <v>-4</v>
      </c>
      <c r="GP44">
        <v>2079</v>
      </c>
      <c r="GQ44">
        <v>1</v>
      </c>
      <c r="GR44">
        <v>22</v>
      </c>
      <c r="GS44">
        <v>51587.1</v>
      </c>
      <c r="GT44">
        <v>51587.1</v>
      </c>
      <c r="GU44">
        <v>1.11328</v>
      </c>
      <c r="GV44">
        <v>2.60376</v>
      </c>
      <c r="GW44">
        <v>1.54785</v>
      </c>
      <c r="GX44">
        <v>2.30835</v>
      </c>
      <c r="GY44">
        <v>1.34644</v>
      </c>
      <c r="GZ44">
        <v>2.31201</v>
      </c>
      <c r="HA44">
        <v>30.5015</v>
      </c>
      <c r="HB44">
        <v>15.7869</v>
      </c>
      <c r="HC44">
        <v>18</v>
      </c>
      <c r="HD44">
        <v>503.575</v>
      </c>
      <c r="HE44">
        <v>418.835</v>
      </c>
      <c r="HF44">
        <v>19.742</v>
      </c>
      <c r="HG44">
        <v>26.3575</v>
      </c>
      <c r="HH44">
        <v>30.0011</v>
      </c>
      <c r="HI44">
        <v>26.3311</v>
      </c>
      <c r="HJ44">
        <v>26.2739</v>
      </c>
      <c r="HK44">
        <v>22.3595</v>
      </c>
      <c r="HL44">
        <v>35.9887</v>
      </c>
      <c r="HM44">
        <v>73.2953</v>
      </c>
      <c r="HN44">
        <v>19.6658</v>
      </c>
      <c r="HO44">
        <v>473.544</v>
      </c>
      <c r="HP44">
        <v>17.2129</v>
      </c>
      <c r="HQ44">
        <v>102.486</v>
      </c>
      <c r="HR44">
        <v>102.952</v>
      </c>
    </row>
    <row r="45" spans="1:226">
      <c r="A45">
        <v>29</v>
      </c>
      <c r="B45">
        <v>1663772880.1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1663772872.31429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472.613488237591</v>
      </c>
      <c r="AK45">
        <v>439.450103030303</v>
      </c>
      <c r="AL45">
        <v>2.8575109935868</v>
      </c>
      <c r="AM45">
        <v>65.1143932123856</v>
      </c>
      <c r="AN45">
        <f>(AP45 - AO45 + BO45*1E3/(8.314*(BQ45+273.15)) * AR45/BN45 * AQ45) * BN45/(100*BB45) * 1000/(1000 - AP45)</f>
        <v>0</v>
      </c>
      <c r="AO45">
        <v>17.1428482485444</v>
      </c>
      <c r="AP45">
        <v>19.8166642424242</v>
      </c>
      <c r="AQ45">
        <v>-0.00629778206695697</v>
      </c>
      <c r="AR45">
        <v>123.056454212484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1663772872.31429</v>
      </c>
      <c r="BH45">
        <v>413.185428571429</v>
      </c>
      <c r="BI45">
        <v>448.072035714286</v>
      </c>
      <c r="BJ45">
        <v>19.852175</v>
      </c>
      <c r="BK45">
        <v>17.1602428571429</v>
      </c>
      <c r="BL45">
        <v>406.745678571429</v>
      </c>
      <c r="BM45">
        <v>19.5545607142857</v>
      </c>
      <c r="BN45">
        <v>500.111571428571</v>
      </c>
      <c r="BO45">
        <v>90.5605857142857</v>
      </c>
      <c r="BP45">
        <v>0.0999394214285714</v>
      </c>
      <c r="BQ45">
        <v>24.2971107142857</v>
      </c>
      <c r="BR45">
        <v>25.0736321428571</v>
      </c>
      <c r="BS45">
        <v>999.9</v>
      </c>
      <c r="BT45">
        <v>0</v>
      </c>
      <c r="BU45">
        <v>0</v>
      </c>
      <c r="BV45">
        <v>9993.21428571429</v>
      </c>
      <c r="BW45">
        <v>0</v>
      </c>
      <c r="BX45">
        <v>11.4741</v>
      </c>
      <c r="BY45">
        <v>-34.8865928571429</v>
      </c>
      <c r="BZ45">
        <v>421.554107142857</v>
      </c>
      <c r="CA45">
        <v>455.895178571429</v>
      </c>
      <c r="CB45">
        <v>2.69193607142857</v>
      </c>
      <c r="CC45">
        <v>448.072035714286</v>
      </c>
      <c r="CD45">
        <v>17.1602428571429</v>
      </c>
      <c r="CE45">
        <v>1.79782464285714</v>
      </c>
      <c r="CF45">
        <v>1.55404107142857</v>
      </c>
      <c r="CG45">
        <v>15.7678892857143</v>
      </c>
      <c r="CH45">
        <v>13.5104857142857</v>
      </c>
      <c r="CI45">
        <v>1999.9975</v>
      </c>
      <c r="CJ45">
        <v>0.979998357142857</v>
      </c>
      <c r="CK45">
        <v>0.0200012857142857</v>
      </c>
      <c r="CL45">
        <v>0</v>
      </c>
      <c r="CM45">
        <v>843.736107142857</v>
      </c>
      <c r="CN45">
        <v>5.00063</v>
      </c>
      <c r="CO45">
        <v>16690.75</v>
      </c>
      <c r="CP45">
        <v>17256.8607142857</v>
      </c>
      <c r="CQ45">
        <v>38.375</v>
      </c>
      <c r="CR45">
        <v>38.5</v>
      </c>
      <c r="CS45">
        <v>37.875</v>
      </c>
      <c r="CT45">
        <v>37.875</v>
      </c>
      <c r="CU45">
        <v>39.1294285714286</v>
      </c>
      <c r="CV45">
        <v>1955.09678571429</v>
      </c>
      <c r="CW45">
        <v>39.9007142857143</v>
      </c>
      <c r="CX45">
        <v>0</v>
      </c>
      <c r="CY45">
        <v>1663772876.7</v>
      </c>
      <c r="CZ45">
        <v>0</v>
      </c>
      <c r="DA45">
        <v>0</v>
      </c>
      <c r="DB45" t="s">
        <v>356</v>
      </c>
      <c r="DC45">
        <v>1660677648.1</v>
      </c>
      <c r="DD45">
        <v>1660677649.1</v>
      </c>
      <c r="DE45">
        <v>0</v>
      </c>
      <c r="DF45">
        <v>-1.042</v>
      </c>
      <c r="DG45">
        <v>0.003</v>
      </c>
      <c r="DH45">
        <v>5.218</v>
      </c>
      <c r="DI45">
        <v>0.344</v>
      </c>
      <c r="DJ45">
        <v>417</v>
      </c>
      <c r="DK45">
        <v>22</v>
      </c>
      <c r="DL45">
        <v>1.24</v>
      </c>
      <c r="DM45">
        <v>0.53</v>
      </c>
      <c r="DN45">
        <v>-29.9081243902439</v>
      </c>
      <c r="DO45">
        <v>-80.1438668989547</v>
      </c>
      <c r="DP45">
        <v>8.00531947007374</v>
      </c>
      <c r="DQ45">
        <v>0</v>
      </c>
      <c r="DR45">
        <v>2.68774951219512</v>
      </c>
      <c r="DS45">
        <v>0.0819526829268382</v>
      </c>
      <c r="DT45">
        <v>0.0140652860949494</v>
      </c>
      <c r="DU45">
        <v>1</v>
      </c>
      <c r="DV45">
        <v>1</v>
      </c>
      <c r="DW45">
        <v>2</v>
      </c>
      <c r="DX45" t="s">
        <v>383</v>
      </c>
      <c r="DY45">
        <v>2.97357</v>
      </c>
      <c r="DZ45">
        <v>2.75363</v>
      </c>
      <c r="EA45">
        <v>0.0926202</v>
      </c>
      <c r="EB45">
        <v>0.100507</v>
      </c>
      <c r="EC45">
        <v>0.0905228</v>
      </c>
      <c r="ED45">
        <v>0.0825242</v>
      </c>
      <c r="EE45">
        <v>35393.8</v>
      </c>
      <c r="EF45">
        <v>38248.8</v>
      </c>
      <c r="EG45">
        <v>35347.6</v>
      </c>
      <c r="EH45">
        <v>38564.2</v>
      </c>
      <c r="EI45">
        <v>45579.2</v>
      </c>
      <c r="EJ45">
        <v>51096</v>
      </c>
      <c r="EK45">
        <v>55242.4</v>
      </c>
      <c r="EL45">
        <v>61847.9</v>
      </c>
      <c r="EM45">
        <v>1.994</v>
      </c>
      <c r="EN45">
        <v>1.8638</v>
      </c>
      <c r="EO45">
        <v>0.127643</v>
      </c>
      <c r="EP45">
        <v>0</v>
      </c>
      <c r="EQ45">
        <v>22.9707</v>
      </c>
      <c r="ER45">
        <v>999.9</v>
      </c>
      <c r="ES45">
        <v>65.224</v>
      </c>
      <c r="ET45">
        <v>26.083</v>
      </c>
      <c r="EU45">
        <v>24.4179</v>
      </c>
      <c r="EV45">
        <v>56.3274</v>
      </c>
      <c r="EW45">
        <v>49.351</v>
      </c>
      <c r="EX45">
        <v>1</v>
      </c>
      <c r="EY45">
        <v>-0.0567073</v>
      </c>
      <c r="EZ45">
        <v>2.79588</v>
      </c>
      <c r="FA45">
        <v>20.1241</v>
      </c>
      <c r="FB45">
        <v>5.19932</v>
      </c>
      <c r="FC45">
        <v>12.0088</v>
      </c>
      <c r="FD45">
        <v>4.976</v>
      </c>
      <c r="FE45">
        <v>3.2936</v>
      </c>
      <c r="FF45">
        <v>9999</v>
      </c>
      <c r="FG45">
        <v>9999</v>
      </c>
      <c r="FH45">
        <v>702.2</v>
      </c>
      <c r="FI45">
        <v>9999</v>
      </c>
      <c r="FJ45">
        <v>1.86279</v>
      </c>
      <c r="FK45">
        <v>1.86771</v>
      </c>
      <c r="FL45">
        <v>1.86752</v>
      </c>
      <c r="FM45">
        <v>1.86859</v>
      </c>
      <c r="FN45">
        <v>1.86951</v>
      </c>
      <c r="FO45">
        <v>1.86557</v>
      </c>
      <c r="FP45">
        <v>1.86661</v>
      </c>
      <c r="FQ45">
        <v>1.86798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6.557</v>
      </c>
      <c r="GF45">
        <v>0.296</v>
      </c>
      <c r="GG45">
        <v>3.83412584298339</v>
      </c>
      <c r="GH45">
        <v>0.00658963167372077</v>
      </c>
      <c r="GI45">
        <v>-4.22092532282452e-07</v>
      </c>
      <c r="GJ45">
        <v>-7.06053572793055e-11</v>
      </c>
      <c r="GK45">
        <v>-0.0268881048355736</v>
      </c>
      <c r="GL45">
        <v>-0.0215699510358357</v>
      </c>
      <c r="GM45">
        <v>0.00246731695535422</v>
      </c>
      <c r="GN45">
        <v>-2.63680080038783e-05</v>
      </c>
      <c r="GO45">
        <v>-4</v>
      </c>
      <c r="GP45">
        <v>2079</v>
      </c>
      <c r="GQ45">
        <v>1</v>
      </c>
      <c r="GR45">
        <v>22</v>
      </c>
      <c r="GS45">
        <v>51587.2</v>
      </c>
      <c r="GT45">
        <v>51587.2</v>
      </c>
      <c r="GU45">
        <v>1.14502</v>
      </c>
      <c r="GV45">
        <v>2.60498</v>
      </c>
      <c r="GW45">
        <v>1.54785</v>
      </c>
      <c r="GX45">
        <v>2.30713</v>
      </c>
      <c r="GY45">
        <v>1.34644</v>
      </c>
      <c r="GZ45">
        <v>2.33154</v>
      </c>
      <c r="HA45">
        <v>30.5015</v>
      </c>
      <c r="HB45">
        <v>15.7781</v>
      </c>
      <c r="HC45">
        <v>18</v>
      </c>
      <c r="HD45">
        <v>503.575</v>
      </c>
      <c r="HE45">
        <v>418.721</v>
      </c>
      <c r="HF45">
        <v>19.6277</v>
      </c>
      <c r="HG45">
        <v>26.3575</v>
      </c>
      <c r="HH45">
        <v>30.0009</v>
      </c>
      <c r="HI45">
        <v>26.3311</v>
      </c>
      <c r="HJ45">
        <v>26.2739</v>
      </c>
      <c r="HK45">
        <v>22.9713</v>
      </c>
      <c r="HL45">
        <v>35.9887</v>
      </c>
      <c r="HM45">
        <v>73.2953</v>
      </c>
      <c r="HN45">
        <v>19.584</v>
      </c>
      <c r="HO45">
        <v>487.083</v>
      </c>
      <c r="HP45">
        <v>17.2534</v>
      </c>
      <c r="HQ45">
        <v>102.485</v>
      </c>
      <c r="HR45">
        <v>102.952</v>
      </c>
    </row>
    <row r="46" spans="1:226">
      <c r="A46">
        <v>30</v>
      </c>
      <c r="B46">
        <v>1663772885.1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1663772877.6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489.538125315232</v>
      </c>
      <c r="AK46">
        <v>454.678327272727</v>
      </c>
      <c r="AL46">
        <v>3.06851444305097</v>
      </c>
      <c r="AM46">
        <v>65.1143932123856</v>
      </c>
      <c r="AN46">
        <f>(AP46 - AO46 + BO46*1E3/(8.314*(BQ46+273.15)) * AR46/BN46 * AQ46) * BN46/(100*BB46) * 1000/(1000 - AP46)</f>
        <v>0</v>
      </c>
      <c r="AO46">
        <v>17.1450121692345</v>
      </c>
      <c r="AP46">
        <v>19.7908357575758</v>
      </c>
      <c r="AQ46">
        <v>-0.0055227945661713</v>
      </c>
      <c r="AR46">
        <v>123.056454212484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1663772877.6</v>
      </c>
      <c r="BH46">
        <v>425.707222222222</v>
      </c>
      <c r="BI46">
        <v>465.347074074074</v>
      </c>
      <c r="BJ46">
        <v>19.8292555555556</v>
      </c>
      <c r="BK46">
        <v>17.1522592592593</v>
      </c>
      <c r="BL46">
        <v>419.190222222222</v>
      </c>
      <c r="BM46">
        <v>19.5326148148148</v>
      </c>
      <c r="BN46">
        <v>500.065222222222</v>
      </c>
      <c r="BO46">
        <v>90.5605629629629</v>
      </c>
      <c r="BP46">
        <v>0.100049525925926</v>
      </c>
      <c r="BQ46">
        <v>24.2980666666667</v>
      </c>
      <c r="BR46">
        <v>25.0847962962963</v>
      </c>
      <c r="BS46">
        <v>999.9</v>
      </c>
      <c r="BT46">
        <v>0</v>
      </c>
      <c r="BU46">
        <v>0</v>
      </c>
      <c r="BV46">
        <v>9982.22222222222</v>
      </c>
      <c r="BW46">
        <v>0</v>
      </c>
      <c r="BX46">
        <v>11.4712444444444</v>
      </c>
      <c r="BY46">
        <v>-39.6398222222222</v>
      </c>
      <c r="BZ46">
        <v>434.319222222222</v>
      </c>
      <c r="CA46">
        <v>473.468</v>
      </c>
      <c r="CB46">
        <v>2.67700074074074</v>
      </c>
      <c r="CC46">
        <v>465.347074074074</v>
      </c>
      <c r="CD46">
        <v>17.1522592592593</v>
      </c>
      <c r="CE46">
        <v>1.79574851851852</v>
      </c>
      <c r="CF46">
        <v>1.55331703703704</v>
      </c>
      <c r="CG46">
        <v>15.7498222222222</v>
      </c>
      <c r="CH46">
        <v>13.503337037037</v>
      </c>
      <c r="CI46">
        <v>2000.00518518519</v>
      </c>
      <c r="CJ46">
        <v>0.979998555555556</v>
      </c>
      <c r="CK46">
        <v>0.0200010740740741</v>
      </c>
      <c r="CL46">
        <v>0</v>
      </c>
      <c r="CM46">
        <v>843.646592592593</v>
      </c>
      <c r="CN46">
        <v>5.00063</v>
      </c>
      <c r="CO46">
        <v>16689.737037037</v>
      </c>
      <c r="CP46">
        <v>17256.937037037</v>
      </c>
      <c r="CQ46">
        <v>38.375</v>
      </c>
      <c r="CR46">
        <v>38.5</v>
      </c>
      <c r="CS46">
        <v>37.875</v>
      </c>
      <c r="CT46">
        <v>37.875</v>
      </c>
      <c r="CU46">
        <v>39.125</v>
      </c>
      <c r="CV46">
        <v>1955.10481481481</v>
      </c>
      <c r="CW46">
        <v>39.9003703703704</v>
      </c>
      <c r="CX46">
        <v>0</v>
      </c>
      <c r="CY46">
        <v>1663772882.1</v>
      </c>
      <c r="CZ46">
        <v>0</v>
      </c>
      <c r="DA46">
        <v>0</v>
      </c>
      <c r="DB46" t="s">
        <v>356</v>
      </c>
      <c r="DC46">
        <v>1660677648.1</v>
      </c>
      <c r="DD46">
        <v>1660677649.1</v>
      </c>
      <c r="DE46">
        <v>0</v>
      </c>
      <c r="DF46">
        <v>-1.042</v>
      </c>
      <c r="DG46">
        <v>0.003</v>
      </c>
      <c r="DH46">
        <v>5.218</v>
      </c>
      <c r="DI46">
        <v>0.344</v>
      </c>
      <c r="DJ46">
        <v>417</v>
      </c>
      <c r="DK46">
        <v>22</v>
      </c>
      <c r="DL46">
        <v>1.24</v>
      </c>
      <c r="DM46">
        <v>0.53</v>
      </c>
      <c r="DN46">
        <v>-35.4766</v>
      </c>
      <c r="DO46">
        <v>-62.2380961672474</v>
      </c>
      <c r="DP46">
        <v>6.39986408445618</v>
      </c>
      <c r="DQ46">
        <v>0</v>
      </c>
      <c r="DR46">
        <v>2.68620268292683</v>
      </c>
      <c r="DS46">
        <v>-0.108668780487805</v>
      </c>
      <c r="DT46">
        <v>0.0145637644263191</v>
      </c>
      <c r="DU46">
        <v>0</v>
      </c>
      <c r="DV46">
        <v>0</v>
      </c>
      <c r="DW46">
        <v>2</v>
      </c>
      <c r="DX46" t="s">
        <v>357</v>
      </c>
      <c r="DY46">
        <v>2.97466</v>
      </c>
      <c r="DZ46">
        <v>2.75417</v>
      </c>
      <c r="EA46">
        <v>0.095063</v>
      </c>
      <c r="EB46">
        <v>0.102925</v>
      </c>
      <c r="EC46">
        <v>0.0904296</v>
      </c>
      <c r="ED46">
        <v>0.0827214</v>
      </c>
      <c r="EE46">
        <v>35298.3</v>
      </c>
      <c r="EF46">
        <v>38145.7</v>
      </c>
      <c r="EG46">
        <v>35347.3</v>
      </c>
      <c r="EH46">
        <v>38563.9</v>
      </c>
      <c r="EI46">
        <v>45584</v>
      </c>
      <c r="EJ46">
        <v>51084.9</v>
      </c>
      <c r="EK46">
        <v>55242.3</v>
      </c>
      <c r="EL46">
        <v>61847.8</v>
      </c>
      <c r="EM46">
        <v>1.9952</v>
      </c>
      <c r="EN46">
        <v>1.8648</v>
      </c>
      <c r="EO46">
        <v>0.129282</v>
      </c>
      <c r="EP46">
        <v>0</v>
      </c>
      <c r="EQ46">
        <v>22.9688</v>
      </c>
      <c r="ER46">
        <v>999.9</v>
      </c>
      <c r="ES46">
        <v>65.175</v>
      </c>
      <c r="ET46">
        <v>26.103</v>
      </c>
      <c r="EU46">
        <v>24.4338</v>
      </c>
      <c r="EV46">
        <v>56.9374</v>
      </c>
      <c r="EW46">
        <v>49.972</v>
      </c>
      <c r="EX46">
        <v>1</v>
      </c>
      <c r="EY46">
        <v>-0.0569512</v>
      </c>
      <c r="EZ46">
        <v>2.78314</v>
      </c>
      <c r="FA46">
        <v>20.1243</v>
      </c>
      <c r="FB46">
        <v>5.20052</v>
      </c>
      <c r="FC46">
        <v>12.0064</v>
      </c>
      <c r="FD46">
        <v>4.976</v>
      </c>
      <c r="FE46">
        <v>3.2938</v>
      </c>
      <c r="FF46">
        <v>9999</v>
      </c>
      <c r="FG46">
        <v>9999</v>
      </c>
      <c r="FH46">
        <v>702.2</v>
      </c>
      <c r="FI46">
        <v>9999</v>
      </c>
      <c r="FJ46">
        <v>1.86279</v>
      </c>
      <c r="FK46">
        <v>1.86774</v>
      </c>
      <c r="FL46">
        <v>1.86752</v>
      </c>
      <c r="FM46">
        <v>1.86859</v>
      </c>
      <c r="FN46">
        <v>1.86951</v>
      </c>
      <c r="FO46">
        <v>1.86554</v>
      </c>
      <c r="FP46">
        <v>1.86661</v>
      </c>
      <c r="FQ46">
        <v>1.86798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6.649</v>
      </c>
      <c r="GF46">
        <v>0.2948</v>
      </c>
      <c r="GG46">
        <v>3.83412584298339</v>
      </c>
      <c r="GH46">
        <v>0.00658963167372077</v>
      </c>
      <c r="GI46">
        <v>-4.22092532282452e-07</v>
      </c>
      <c r="GJ46">
        <v>-7.06053572793055e-11</v>
      </c>
      <c r="GK46">
        <v>-0.0268881048355736</v>
      </c>
      <c r="GL46">
        <v>-0.0215699510358357</v>
      </c>
      <c r="GM46">
        <v>0.00246731695535422</v>
      </c>
      <c r="GN46">
        <v>-2.63680080038783e-05</v>
      </c>
      <c r="GO46">
        <v>-4</v>
      </c>
      <c r="GP46">
        <v>2079</v>
      </c>
      <c r="GQ46">
        <v>1</v>
      </c>
      <c r="GR46">
        <v>22</v>
      </c>
      <c r="GS46">
        <v>51587.3</v>
      </c>
      <c r="GT46">
        <v>51587.3</v>
      </c>
      <c r="GU46">
        <v>1.17798</v>
      </c>
      <c r="GV46">
        <v>2.59766</v>
      </c>
      <c r="GW46">
        <v>1.54785</v>
      </c>
      <c r="GX46">
        <v>2.30835</v>
      </c>
      <c r="GY46">
        <v>1.34644</v>
      </c>
      <c r="GZ46">
        <v>2.40601</v>
      </c>
      <c r="HA46">
        <v>30.5231</v>
      </c>
      <c r="HB46">
        <v>15.7869</v>
      </c>
      <c r="HC46">
        <v>18</v>
      </c>
      <c r="HD46">
        <v>504.37</v>
      </c>
      <c r="HE46">
        <v>419.292</v>
      </c>
      <c r="HF46">
        <v>19.5355</v>
      </c>
      <c r="HG46">
        <v>26.3557</v>
      </c>
      <c r="HH46">
        <v>30.0002</v>
      </c>
      <c r="HI46">
        <v>26.3311</v>
      </c>
      <c r="HJ46">
        <v>26.2739</v>
      </c>
      <c r="HK46">
        <v>23.6541</v>
      </c>
      <c r="HL46">
        <v>35.0867</v>
      </c>
      <c r="HM46">
        <v>73.2953</v>
      </c>
      <c r="HN46">
        <v>19.5123</v>
      </c>
      <c r="HO46">
        <v>507.413</v>
      </c>
      <c r="HP46">
        <v>17.4041</v>
      </c>
      <c r="HQ46">
        <v>102.484</v>
      </c>
      <c r="HR46">
        <v>102.951</v>
      </c>
    </row>
    <row r="47" spans="1:226">
      <c r="A47">
        <v>31</v>
      </c>
      <c r="B47">
        <v>1663772890.1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1663772882.31429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506.727155464102</v>
      </c>
      <c r="AK47">
        <v>470.391884848485</v>
      </c>
      <c r="AL47">
        <v>3.23226310089044</v>
      </c>
      <c r="AM47">
        <v>65.1143932123856</v>
      </c>
      <c r="AN47">
        <f>(AP47 - AO47 + BO47*1E3/(8.314*(BQ47+273.15)) * AR47/BN47 * AQ47) * BN47/(100*BB47) * 1000/(1000 - AP47)</f>
        <v>0</v>
      </c>
      <c r="AO47">
        <v>17.3150863129975</v>
      </c>
      <c r="AP47">
        <v>19.7995648484849</v>
      </c>
      <c r="AQ47">
        <v>0.00114412452833958</v>
      </c>
      <c r="AR47">
        <v>123.056454212484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1663772882.31429</v>
      </c>
      <c r="BH47">
        <v>439.012428571429</v>
      </c>
      <c r="BI47">
        <v>481.18275</v>
      </c>
      <c r="BJ47">
        <v>19.8083428571429</v>
      </c>
      <c r="BK47">
        <v>17.1932071428571</v>
      </c>
      <c r="BL47">
        <v>432.413464285714</v>
      </c>
      <c r="BM47">
        <v>19.5125892857143</v>
      </c>
      <c r="BN47">
        <v>500.072714285714</v>
      </c>
      <c r="BO47">
        <v>90.5601714285714</v>
      </c>
      <c r="BP47">
        <v>0.0999373964285714</v>
      </c>
      <c r="BQ47">
        <v>24.2898964285714</v>
      </c>
      <c r="BR47">
        <v>25.0727214285714</v>
      </c>
      <c r="BS47">
        <v>999.9</v>
      </c>
      <c r="BT47">
        <v>0</v>
      </c>
      <c r="BU47">
        <v>0</v>
      </c>
      <c r="BV47">
        <v>10003.75</v>
      </c>
      <c r="BW47">
        <v>0</v>
      </c>
      <c r="BX47">
        <v>11.4382535714286</v>
      </c>
      <c r="BY47">
        <v>-42.1703857142857</v>
      </c>
      <c r="BZ47">
        <v>447.883964285714</v>
      </c>
      <c r="CA47">
        <v>489.601464285714</v>
      </c>
      <c r="CB47">
        <v>2.61514571428571</v>
      </c>
      <c r="CC47">
        <v>481.18275</v>
      </c>
      <c r="CD47">
        <v>17.1932071428571</v>
      </c>
      <c r="CE47">
        <v>1.79384642857143</v>
      </c>
      <c r="CF47">
        <v>1.55701892857143</v>
      </c>
      <c r="CG47">
        <v>15.7332714285714</v>
      </c>
      <c r="CH47">
        <v>13.539775</v>
      </c>
      <c r="CI47">
        <v>2000.005</v>
      </c>
      <c r="CJ47">
        <v>0.979998464285714</v>
      </c>
      <c r="CK47">
        <v>0.0200011714285714</v>
      </c>
      <c r="CL47">
        <v>0</v>
      </c>
      <c r="CM47">
        <v>844.224714285714</v>
      </c>
      <c r="CN47">
        <v>5.00063</v>
      </c>
      <c r="CO47">
        <v>16701.7714285714</v>
      </c>
      <c r="CP47">
        <v>17256.9357142857</v>
      </c>
      <c r="CQ47">
        <v>38.375</v>
      </c>
      <c r="CR47">
        <v>38.5</v>
      </c>
      <c r="CS47">
        <v>37.875</v>
      </c>
      <c r="CT47">
        <v>37.875</v>
      </c>
      <c r="CU47">
        <v>39.125</v>
      </c>
      <c r="CV47">
        <v>1955.10428571429</v>
      </c>
      <c r="CW47">
        <v>39.9007142857143</v>
      </c>
      <c r="CX47">
        <v>0</v>
      </c>
      <c r="CY47">
        <v>1663772886.9</v>
      </c>
      <c r="CZ47">
        <v>0</v>
      </c>
      <c r="DA47">
        <v>0</v>
      </c>
      <c r="DB47" t="s">
        <v>356</v>
      </c>
      <c r="DC47">
        <v>1660677648.1</v>
      </c>
      <c r="DD47">
        <v>1660677649.1</v>
      </c>
      <c r="DE47">
        <v>0</v>
      </c>
      <c r="DF47">
        <v>-1.042</v>
      </c>
      <c r="DG47">
        <v>0.003</v>
      </c>
      <c r="DH47">
        <v>5.218</v>
      </c>
      <c r="DI47">
        <v>0.344</v>
      </c>
      <c r="DJ47">
        <v>417</v>
      </c>
      <c r="DK47">
        <v>22</v>
      </c>
      <c r="DL47">
        <v>1.24</v>
      </c>
      <c r="DM47">
        <v>0.53</v>
      </c>
      <c r="DN47">
        <v>-39.7780341463415</v>
      </c>
      <c r="DO47">
        <v>-35.8081358885018</v>
      </c>
      <c r="DP47">
        <v>3.71843910687226</v>
      </c>
      <c r="DQ47">
        <v>0</v>
      </c>
      <c r="DR47">
        <v>2.64772585365854</v>
      </c>
      <c r="DS47">
        <v>-0.58119240418119</v>
      </c>
      <c r="DT47">
        <v>0.0702515618774593</v>
      </c>
      <c r="DU47">
        <v>0</v>
      </c>
      <c r="DV47">
        <v>0</v>
      </c>
      <c r="DW47">
        <v>2</v>
      </c>
      <c r="DX47" t="s">
        <v>357</v>
      </c>
      <c r="DY47">
        <v>2.97364</v>
      </c>
      <c r="DZ47">
        <v>2.75413</v>
      </c>
      <c r="EA47">
        <v>0.09755</v>
      </c>
      <c r="EB47">
        <v>0.105724</v>
      </c>
      <c r="EC47">
        <v>0.0904953</v>
      </c>
      <c r="ED47">
        <v>0.0831554</v>
      </c>
      <c r="EE47">
        <v>35201.7</v>
      </c>
      <c r="EF47">
        <v>38027</v>
      </c>
      <c r="EG47">
        <v>35347.6</v>
      </c>
      <c r="EH47">
        <v>38564.1</v>
      </c>
      <c r="EI47">
        <v>45580.8</v>
      </c>
      <c r="EJ47">
        <v>51061</v>
      </c>
      <c r="EK47">
        <v>55242.4</v>
      </c>
      <c r="EL47">
        <v>61848.1</v>
      </c>
      <c r="EM47">
        <v>1.9936</v>
      </c>
      <c r="EN47">
        <v>1.865</v>
      </c>
      <c r="EO47">
        <v>0.125408</v>
      </c>
      <c r="EP47">
        <v>0</v>
      </c>
      <c r="EQ47">
        <v>22.968</v>
      </c>
      <c r="ER47">
        <v>999.9</v>
      </c>
      <c r="ES47">
        <v>65.151</v>
      </c>
      <c r="ET47">
        <v>26.083</v>
      </c>
      <c r="EU47">
        <v>24.3946</v>
      </c>
      <c r="EV47">
        <v>56.4674</v>
      </c>
      <c r="EW47">
        <v>49.5072</v>
      </c>
      <c r="EX47">
        <v>1</v>
      </c>
      <c r="EY47">
        <v>-0.0569512</v>
      </c>
      <c r="EZ47">
        <v>2.85593</v>
      </c>
      <c r="FA47">
        <v>20.1229</v>
      </c>
      <c r="FB47">
        <v>5.19812</v>
      </c>
      <c r="FC47">
        <v>12.0052</v>
      </c>
      <c r="FD47">
        <v>4.9752</v>
      </c>
      <c r="FE47">
        <v>3.2938</v>
      </c>
      <c r="FF47">
        <v>9999</v>
      </c>
      <c r="FG47">
        <v>9999</v>
      </c>
      <c r="FH47">
        <v>702.2</v>
      </c>
      <c r="FI47">
        <v>9999</v>
      </c>
      <c r="FJ47">
        <v>1.86279</v>
      </c>
      <c r="FK47">
        <v>1.86777</v>
      </c>
      <c r="FL47">
        <v>1.86752</v>
      </c>
      <c r="FM47">
        <v>1.86859</v>
      </c>
      <c r="FN47">
        <v>1.86951</v>
      </c>
      <c r="FO47">
        <v>1.86554</v>
      </c>
      <c r="FP47">
        <v>1.86661</v>
      </c>
      <c r="FQ47">
        <v>1.86807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6.744</v>
      </c>
      <c r="GF47">
        <v>0.2958</v>
      </c>
      <c r="GG47">
        <v>3.83412584298339</v>
      </c>
      <c r="GH47">
        <v>0.00658963167372077</v>
      </c>
      <c r="GI47">
        <v>-4.22092532282452e-07</v>
      </c>
      <c r="GJ47">
        <v>-7.06053572793055e-11</v>
      </c>
      <c r="GK47">
        <v>-0.0268881048355736</v>
      </c>
      <c r="GL47">
        <v>-0.0215699510358357</v>
      </c>
      <c r="GM47">
        <v>0.00246731695535422</v>
      </c>
      <c r="GN47">
        <v>-2.63680080038783e-05</v>
      </c>
      <c r="GO47">
        <v>-4</v>
      </c>
      <c r="GP47">
        <v>2079</v>
      </c>
      <c r="GQ47">
        <v>1</v>
      </c>
      <c r="GR47">
        <v>22</v>
      </c>
      <c r="GS47">
        <v>51587.4</v>
      </c>
      <c r="GT47">
        <v>51587.3</v>
      </c>
      <c r="GU47">
        <v>1.2085</v>
      </c>
      <c r="GV47">
        <v>2.59399</v>
      </c>
      <c r="GW47">
        <v>1.54785</v>
      </c>
      <c r="GX47">
        <v>2.30835</v>
      </c>
      <c r="GY47">
        <v>1.34644</v>
      </c>
      <c r="GZ47">
        <v>2.34497</v>
      </c>
      <c r="HA47">
        <v>30.5231</v>
      </c>
      <c r="HB47">
        <v>15.7869</v>
      </c>
      <c r="HC47">
        <v>18</v>
      </c>
      <c r="HD47">
        <v>503.311</v>
      </c>
      <c r="HE47">
        <v>419.422</v>
      </c>
      <c r="HF47">
        <v>19.4561</v>
      </c>
      <c r="HG47">
        <v>26.3553</v>
      </c>
      <c r="HH47">
        <v>30.0002</v>
      </c>
      <c r="HI47">
        <v>26.3311</v>
      </c>
      <c r="HJ47">
        <v>26.2761</v>
      </c>
      <c r="HK47">
        <v>24.2623</v>
      </c>
      <c r="HL47">
        <v>34.8106</v>
      </c>
      <c r="HM47">
        <v>72.9127</v>
      </c>
      <c r="HN47">
        <v>19.4287</v>
      </c>
      <c r="HO47">
        <v>520.845</v>
      </c>
      <c r="HP47">
        <v>17.4611</v>
      </c>
      <c r="HQ47">
        <v>102.485</v>
      </c>
      <c r="HR47">
        <v>102.952</v>
      </c>
    </row>
    <row r="48" spans="1:226">
      <c r="A48">
        <v>32</v>
      </c>
      <c r="B48">
        <v>1663772895.1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1663772887.6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524.082243420698</v>
      </c>
      <c r="AK48">
        <v>486.916236363636</v>
      </c>
      <c r="AL48">
        <v>3.30386259200335</v>
      </c>
      <c r="AM48">
        <v>65.1143932123856</v>
      </c>
      <c r="AN48">
        <f>(AP48 - AO48 + BO48*1E3/(8.314*(BQ48+273.15)) * AR48/BN48 * AQ48) * BN48/(100*BB48) * 1000/(1000 - AP48)</f>
        <v>0</v>
      </c>
      <c r="AO48">
        <v>17.390331895177</v>
      </c>
      <c r="AP48">
        <v>19.8305157575758</v>
      </c>
      <c r="AQ48">
        <v>0.00552177981176008</v>
      </c>
      <c r="AR48">
        <v>123.056454212484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1663772887.6</v>
      </c>
      <c r="BH48">
        <v>455.060481481481</v>
      </c>
      <c r="BI48">
        <v>498.874925925926</v>
      </c>
      <c r="BJ48">
        <v>19.8025777777778</v>
      </c>
      <c r="BK48">
        <v>17.2725777777778</v>
      </c>
      <c r="BL48">
        <v>448.363074074074</v>
      </c>
      <c r="BM48">
        <v>19.5070740740741</v>
      </c>
      <c r="BN48">
        <v>500.041555555556</v>
      </c>
      <c r="BO48">
        <v>90.5596851851852</v>
      </c>
      <c r="BP48">
        <v>0.100049455555556</v>
      </c>
      <c r="BQ48">
        <v>24.2661259259259</v>
      </c>
      <c r="BR48">
        <v>25.0204296296296</v>
      </c>
      <c r="BS48">
        <v>999.9</v>
      </c>
      <c r="BT48">
        <v>0</v>
      </c>
      <c r="BU48">
        <v>0</v>
      </c>
      <c r="BV48">
        <v>10015.5555555556</v>
      </c>
      <c r="BW48">
        <v>0</v>
      </c>
      <c r="BX48">
        <v>11.4369259259259</v>
      </c>
      <c r="BY48">
        <v>-43.8145296296296</v>
      </c>
      <c r="BZ48">
        <v>464.254</v>
      </c>
      <c r="CA48">
        <v>507.644703703704</v>
      </c>
      <c r="CB48">
        <v>2.53000851851852</v>
      </c>
      <c r="CC48">
        <v>498.874925925926</v>
      </c>
      <c r="CD48">
        <v>17.2725777777778</v>
      </c>
      <c r="CE48">
        <v>1.79331444444444</v>
      </c>
      <c r="CF48">
        <v>1.56419888888889</v>
      </c>
      <c r="CG48">
        <v>15.7286407407407</v>
      </c>
      <c r="CH48">
        <v>13.6103481481481</v>
      </c>
      <c r="CI48">
        <v>1999.99962962963</v>
      </c>
      <c r="CJ48">
        <v>0.979998444444445</v>
      </c>
      <c r="CK48">
        <v>0.0200011925925926</v>
      </c>
      <c r="CL48">
        <v>0</v>
      </c>
      <c r="CM48">
        <v>845.356703703704</v>
      </c>
      <c r="CN48">
        <v>5.00063</v>
      </c>
      <c r="CO48">
        <v>16724.6666666667</v>
      </c>
      <c r="CP48">
        <v>17256.8962962963</v>
      </c>
      <c r="CQ48">
        <v>38.375</v>
      </c>
      <c r="CR48">
        <v>38.5</v>
      </c>
      <c r="CS48">
        <v>37.875</v>
      </c>
      <c r="CT48">
        <v>37.875</v>
      </c>
      <c r="CU48">
        <v>39.125</v>
      </c>
      <c r="CV48">
        <v>1955.09888888889</v>
      </c>
      <c r="CW48">
        <v>39.9007407407407</v>
      </c>
      <c r="CX48">
        <v>0</v>
      </c>
      <c r="CY48">
        <v>1663772891.7</v>
      </c>
      <c r="CZ48">
        <v>0</v>
      </c>
      <c r="DA48">
        <v>0</v>
      </c>
      <c r="DB48" t="s">
        <v>356</v>
      </c>
      <c r="DC48">
        <v>1660677648.1</v>
      </c>
      <c r="DD48">
        <v>1660677649.1</v>
      </c>
      <c r="DE48">
        <v>0</v>
      </c>
      <c r="DF48">
        <v>-1.042</v>
      </c>
      <c r="DG48">
        <v>0.003</v>
      </c>
      <c r="DH48">
        <v>5.218</v>
      </c>
      <c r="DI48">
        <v>0.344</v>
      </c>
      <c r="DJ48">
        <v>417</v>
      </c>
      <c r="DK48">
        <v>22</v>
      </c>
      <c r="DL48">
        <v>1.24</v>
      </c>
      <c r="DM48">
        <v>0.53</v>
      </c>
      <c r="DN48">
        <v>-42.7654658536585</v>
      </c>
      <c r="DO48">
        <v>-19.4108027874565</v>
      </c>
      <c r="DP48">
        <v>2.06040721308</v>
      </c>
      <c r="DQ48">
        <v>0</v>
      </c>
      <c r="DR48">
        <v>2.57671243902439</v>
      </c>
      <c r="DS48">
        <v>-1.0257012543554</v>
      </c>
      <c r="DT48">
        <v>0.104953151680689</v>
      </c>
      <c r="DU48">
        <v>0</v>
      </c>
      <c r="DV48">
        <v>0</v>
      </c>
      <c r="DW48">
        <v>2</v>
      </c>
      <c r="DX48" t="s">
        <v>357</v>
      </c>
      <c r="DY48">
        <v>2.97352</v>
      </c>
      <c r="DZ48">
        <v>2.75491</v>
      </c>
      <c r="EA48">
        <v>0.100082</v>
      </c>
      <c r="EB48">
        <v>0.108097</v>
      </c>
      <c r="EC48">
        <v>0.0905855</v>
      </c>
      <c r="ED48">
        <v>0.0835229</v>
      </c>
      <c r="EE48">
        <v>35103</v>
      </c>
      <c r="EF48">
        <v>37925.6</v>
      </c>
      <c r="EG48">
        <v>35347.6</v>
      </c>
      <c r="EH48">
        <v>38563.5</v>
      </c>
      <c r="EI48">
        <v>45575.8</v>
      </c>
      <c r="EJ48">
        <v>51039.7</v>
      </c>
      <c r="EK48">
        <v>55241.9</v>
      </c>
      <c r="EL48">
        <v>61847.1</v>
      </c>
      <c r="EM48">
        <v>1.9942</v>
      </c>
      <c r="EN48">
        <v>1.8658</v>
      </c>
      <c r="EO48">
        <v>0.112444</v>
      </c>
      <c r="EP48">
        <v>0</v>
      </c>
      <c r="EQ48">
        <v>22.9649</v>
      </c>
      <c r="ER48">
        <v>999.9</v>
      </c>
      <c r="ES48">
        <v>65.102</v>
      </c>
      <c r="ET48">
        <v>26.103</v>
      </c>
      <c r="EU48">
        <v>24.4073</v>
      </c>
      <c r="EV48">
        <v>56.7174</v>
      </c>
      <c r="EW48">
        <v>49.3189</v>
      </c>
      <c r="EX48">
        <v>1</v>
      </c>
      <c r="EY48">
        <v>-0.0583537</v>
      </c>
      <c r="EZ48">
        <v>1.71115</v>
      </c>
      <c r="FA48">
        <v>20.1383</v>
      </c>
      <c r="FB48">
        <v>5.19932</v>
      </c>
      <c r="FC48">
        <v>12.004</v>
      </c>
      <c r="FD48">
        <v>4.9756</v>
      </c>
      <c r="FE48">
        <v>3.2936</v>
      </c>
      <c r="FF48">
        <v>9999</v>
      </c>
      <c r="FG48">
        <v>9999</v>
      </c>
      <c r="FH48">
        <v>702.2</v>
      </c>
      <c r="FI48">
        <v>9999</v>
      </c>
      <c r="FJ48">
        <v>1.86279</v>
      </c>
      <c r="FK48">
        <v>1.86777</v>
      </c>
      <c r="FL48">
        <v>1.86749</v>
      </c>
      <c r="FM48">
        <v>1.86859</v>
      </c>
      <c r="FN48">
        <v>1.86951</v>
      </c>
      <c r="FO48">
        <v>1.86557</v>
      </c>
      <c r="FP48">
        <v>1.86661</v>
      </c>
      <c r="FQ48">
        <v>1.86801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6.843</v>
      </c>
      <c r="GF48">
        <v>0.297</v>
      </c>
      <c r="GG48">
        <v>3.83412584298339</v>
      </c>
      <c r="GH48">
        <v>0.00658963167372077</v>
      </c>
      <c r="GI48">
        <v>-4.22092532282452e-07</v>
      </c>
      <c r="GJ48">
        <v>-7.06053572793055e-11</v>
      </c>
      <c r="GK48">
        <v>-0.0268881048355736</v>
      </c>
      <c r="GL48">
        <v>-0.0215699510358357</v>
      </c>
      <c r="GM48">
        <v>0.00246731695535422</v>
      </c>
      <c r="GN48">
        <v>-2.63680080038783e-05</v>
      </c>
      <c r="GO48">
        <v>-4</v>
      </c>
      <c r="GP48">
        <v>2079</v>
      </c>
      <c r="GQ48">
        <v>1</v>
      </c>
      <c r="GR48">
        <v>22</v>
      </c>
      <c r="GS48">
        <v>51587.4</v>
      </c>
      <c r="GT48">
        <v>51587.4</v>
      </c>
      <c r="GU48">
        <v>1.24146</v>
      </c>
      <c r="GV48">
        <v>2.60376</v>
      </c>
      <c r="GW48">
        <v>1.54785</v>
      </c>
      <c r="GX48">
        <v>2.30835</v>
      </c>
      <c r="GY48">
        <v>1.34644</v>
      </c>
      <c r="GZ48">
        <v>2.27295</v>
      </c>
      <c r="HA48">
        <v>30.5231</v>
      </c>
      <c r="HB48">
        <v>15.7869</v>
      </c>
      <c r="HC48">
        <v>18</v>
      </c>
      <c r="HD48">
        <v>503.728</v>
      </c>
      <c r="HE48">
        <v>419.88</v>
      </c>
      <c r="HF48">
        <v>19.4354</v>
      </c>
      <c r="HG48">
        <v>26.3553</v>
      </c>
      <c r="HH48">
        <v>29.9986</v>
      </c>
      <c r="HI48">
        <v>26.3333</v>
      </c>
      <c r="HJ48">
        <v>26.2761</v>
      </c>
      <c r="HK48">
        <v>24.9265</v>
      </c>
      <c r="HL48">
        <v>34.8106</v>
      </c>
      <c r="HM48">
        <v>72.9127</v>
      </c>
      <c r="HN48">
        <v>19.5825</v>
      </c>
      <c r="HO48">
        <v>540.996</v>
      </c>
      <c r="HP48">
        <v>17.4993</v>
      </c>
      <c r="HQ48">
        <v>102.484</v>
      </c>
      <c r="HR48">
        <v>102.95</v>
      </c>
    </row>
    <row r="49" spans="1:226">
      <c r="A49">
        <v>33</v>
      </c>
      <c r="B49">
        <v>1663772900.1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1663772892.31429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541.136745720165</v>
      </c>
      <c r="AK49">
        <v>503.013272727273</v>
      </c>
      <c r="AL49">
        <v>3.28081428857234</v>
      </c>
      <c r="AM49">
        <v>65.1143932123856</v>
      </c>
      <c r="AN49">
        <f>(AP49 - AO49 + BO49*1E3/(8.314*(BQ49+273.15)) * AR49/BN49 * AQ49) * BN49/(100*BB49) * 1000/(1000 - AP49)</f>
        <v>0</v>
      </c>
      <c r="AO49">
        <v>17.4470069752513</v>
      </c>
      <c r="AP49">
        <v>19.8983515151515</v>
      </c>
      <c r="AQ49">
        <v>0.0138773053092754</v>
      </c>
      <c r="AR49">
        <v>123.056454212484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1663772892.31429</v>
      </c>
      <c r="BH49">
        <v>469.798857142857</v>
      </c>
      <c r="BI49">
        <v>514.826785714286</v>
      </c>
      <c r="BJ49">
        <v>19.8252035714286</v>
      </c>
      <c r="BK49">
        <v>17.3643785714286</v>
      </c>
      <c r="BL49">
        <v>463.011214285714</v>
      </c>
      <c r="BM49">
        <v>19.5287321428571</v>
      </c>
      <c r="BN49">
        <v>500.094107142857</v>
      </c>
      <c r="BO49">
        <v>90.5589964285714</v>
      </c>
      <c r="BP49">
        <v>0.099998175</v>
      </c>
      <c r="BQ49">
        <v>24.2370892857143</v>
      </c>
      <c r="BR49">
        <v>24.9317607142857</v>
      </c>
      <c r="BS49">
        <v>999.9</v>
      </c>
      <c r="BT49">
        <v>0</v>
      </c>
      <c r="BU49">
        <v>0</v>
      </c>
      <c r="BV49">
        <v>10026.25</v>
      </c>
      <c r="BW49">
        <v>0</v>
      </c>
      <c r="BX49">
        <v>11.4390392857143</v>
      </c>
      <c r="BY49">
        <v>-45.0280285714286</v>
      </c>
      <c r="BZ49">
        <v>479.301571428571</v>
      </c>
      <c r="CA49">
        <v>523.925607142857</v>
      </c>
      <c r="CB49">
        <v>2.46083642857143</v>
      </c>
      <c r="CC49">
        <v>514.826785714286</v>
      </c>
      <c r="CD49">
        <v>17.3643785714286</v>
      </c>
      <c r="CE49">
        <v>1.79535107142857</v>
      </c>
      <c r="CF49">
        <v>1.57250071428571</v>
      </c>
      <c r="CG49">
        <v>15.7463535714286</v>
      </c>
      <c r="CH49">
        <v>13.6918071428571</v>
      </c>
      <c r="CI49">
        <v>1999.99857142857</v>
      </c>
      <c r="CJ49">
        <v>0.979998464285714</v>
      </c>
      <c r="CK49">
        <v>0.0200011714285714</v>
      </c>
      <c r="CL49">
        <v>0</v>
      </c>
      <c r="CM49">
        <v>846.653142857143</v>
      </c>
      <c r="CN49">
        <v>5.00063</v>
      </c>
      <c r="CO49">
        <v>16750.8535714286</v>
      </c>
      <c r="CP49">
        <v>17256.8857142857</v>
      </c>
      <c r="CQ49">
        <v>38.375</v>
      </c>
      <c r="CR49">
        <v>38.5</v>
      </c>
      <c r="CS49">
        <v>37.875</v>
      </c>
      <c r="CT49">
        <v>37.875</v>
      </c>
      <c r="CU49">
        <v>39.125</v>
      </c>
      <c r="CV49">
        <v>1955.09785714286</v>
      </c>
      <c r="CW49">
        <v>39.9007142857143</v>
      </c>
      <c r="CX49">
        <v>0</v>
      </c>
      <c r="CY49">
        <v>1663772897.1</v>
      </c>
      <c r="CZ49">
        <v>0</v>
      </c>
      <c r="DA49">
        <v>0</v>
      </c>
      <c r="DB49" t="s">
        <v>356</v>
      </c>
      <c r="DC49">
        <v>1660677648.1</v>
      </c>
      <c r="DD49">
        <v>1660677649.1</v>
      </c>
      <c r="DE49">
        <v>0</v>
      </c>
      <c r="DF49">
        <v>-1.042</v>
      </c>
      <c r="DG49">
        <v>0.003</v>
      </c>
      <c r="DH49">
        <v>5.218</v>
      </c>
      <c r="DI49">
        <v>0.344</v>
      </c>
      <c r="DJ49">
        <v>417</v>
      </c>
      <c r="DK49">
        <v>22</v>
      </c>
      <c r="DL49">
        <v>1.24</v>
      </c>
      <c r="DM49">
        <v>0.53</v>
      </c>
      <c r="DN49">
        <v>-43.958143902439</v>
      </c>
      <c r="DO49">
        <v>-15.2632243902439</v>
      </c>
      <c r="DP49">
        <v>1.66493720192843</v>
      </c>
      <c r="DQ49">
        <v>0</v>
      </c>
      <c r="DR49">
        <v>2.52287073170732</v>
      </c>
      <c r="DS49">
        <v>-0.971699790940767</v>
      </c>
      <c r="DT49">
        <v>0.101395749282873</v>
      </c>
      <c r="DU49">
        <v>0</v>
      </c>
      <c r="DV49">
        <v>0</v>
      </c>
      <c r="DW49">
        <v>2</v>
      </c>
      <c r="DX49" t="s">
        <v>357</v>
      </c>
      <c r="DY49">
        <v>2.97286</v>
      </c>
      <c r="DZ49">
        <v>2.75408</v>
      </c>
      <c r="EA49">
        <v>0.102553</v>
      </c>
      <c r="EB49">
        <v>0.110671</v>
      </c>
      <c r="EC49">
        <v>0.0908075</v>
      </c>
      <c r="ED49">
        <v>0.08359</v>
      </c>
      <c r="EE49">
        <v>35006.9</v>
      </c>
      <c r="EF49">
        <v>37816.8</v>
      </c>
      <c r="EG49">
        <v>35347.8</v>
      </c>
      <c r="EH49">
        <v>38564.1</v>
      </c>
      <c r="EI49">
        <v>45564.8</v>
      </c>
      <c r="EJ49">
        <v>51037.1</v>
      </c>
      <c r="EK49">
        <v>55242.1</v>
      </c>
      <c r="EL49">
        <v>61848.4</v>
      </c>
      <c r="EM49">
        <v>1.9938</v>
      </c>
      <c r="EN49">
        <v>1.8648</v>
      </c>
      <c r="EO49">
        <v>0.110954</v>
      </c>
      <c r="EP49">
        <v>0</v>
      </c>
      <c r="EQ49">
        <v>22.961</v>
      </c>
      <c r="ER49">
        <v>999.9</v>
      </c>
      <c r="ES49">
        <v>65.053</v>
      </c>
      <c r="ET49">
        <v>26.083</v>
      </c>
      <c r="EU49">
        <v>24.3585</v>
      </c>
      <c r="EV49">
        <v>56.2174</v>
      </c>
      <c r="EW49">
        <v>49.5553</v>
      </c>
      <c r="EX49">
        <v>1</v>
      </c>
      <c r="EY49">
        <v>-0.0604268</v>
      </c>
      <c r="EZ49">
        <v>1.37388</v>
      </c>
      <c r="FA49">
        <v>20.1416</v>
      </c>
      <c r="FB49">
        <v>5.20052</v>
      </c>
      <c r="FC49">
        <v>12.004</v>
      </c>
      <c r="FD49">
        <v>4.976</v>
      </c>
      <c r="FE49">
        <v>3.2938</v>
      </c>
      <c r="FF49">
        <v>9999</v>
      </c>
      <c r="FG49">
        <v>9999</v>
      </c>
      <c r="FH49">
        <v>702.2</v>
      </c>
      <c r="FI49">
        <v>9999</v>
      </c>
      <c r="FJ49">
        <v>1.86279</v>
      </c>
      <c r="FK49">
        <v>1.86777</v>
      </c>
      <c r="FL49">
        <v>1.86752</v>
      </c>
      <c r="FM49">
        <v>1.86859</v>
      </c>
      <c r="FN49">
        <v>1.86951</v>
      </c>
      <c r="FO49">
        <v>1.86557</v>
      </c>
      <c r="FP49">
        <v>1.86661</v>
      </c>
      <c r="FQ49">
        <v>1.8681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6.939</v>
      </c>
      <c r="GF49">
        <v>0.2999</v>
      </c>
      <c r="GG49">
        <v>3.83412584298339</v>
      </c>
      <c r="GH49">
        <v>0.00658963167372077</v>
      </c>
      <c r="GI49">
        <v>-4.22092532282452e-07</v>
      </c>
      <c r="GJ49">
        <v>-7.06053572793055e-11</v>
      </c>
      <c r="GK49">
        <v>-0.0268881048355736</v>
      </c>
      <c r="GL49">
        <v>-0.0215699510358357</v>
      </c>
      <c r="GM49">
        <v>0.00246731695535422</v>
      </c>
      <c r="GN49">
        <v>-2.63680080038783e-05</v>
      </c>
      <c r="GO49">
        <v>-4</v>
      </c>
      <c r="GP49">
        <v>2079</v>
      </c>
      <c r="GQ49">
        <v>1</v>
      </c>
      <c r="GR49">
        <v>22</v>
      </c>
      <c r="GS49">
        <v>51587.5</v>
      </c>
      <c r="GT49">
        <v>51587.5</v>
      </c>
      <c r="GU49">
        <v>1.27075</v>
      </c>
      <c r="GV49">
        <v>2.60132</v>
      </c>
      <c r="GW49">
        <v>1.54785</v>
      </c>
      <c r="GX49">
        <v>2.30713</v>
      </c>
      <c r="GY49">
        <v>1.34644</v>
      </c>
      <c r="GZ49">
        <v>2.38647</v>
      </c>
      <c r="HA49">
        <v>30.5231</v>
      </c>
      <c r="HB49">
        <v>15.7957</v>
      </c>
      <c r="HC49">
        <v>18</v>
      </c>
      <c r="HD49">
        <v>503.464</v>
      </c>
      <c r="HE49">
        <v>419.308</v>
      </c>
      <c r="HF49">
        <v>19.5968</v>
      </c>
      <c r="HG49">
        <v>26.3553</v>
      </c>
      <c r="HH49">
        <v>29.9984</v>
      </c>
      <c r="HI49">
        <v>26.3333</v>
      </c>
      <c r="HJ49">
        <v>26.2761</v>
      </c>
      <c r="HK49">
        <v>25.4892</v>
      </c>
      <c r="HL49">
        <v>34.8106</v>
      </c>
      <c r="HM49">
        <v>72.9127</v>
      </c>
      <c r="HN49">
        <v>19.7092</v>
      </c>
      <c r="HO49">
        <v>554.479</v>
      </c>
      <c r="HP49">
        <v>17.3889</v>
      </c>
      <c r="HQ49">
        <v>102.485</v>
      </c>
      <c r="HR49">
        <v>102.952</v>
      </c>
    </row>
    <row r="50" spans="1:226">
      <c r="A50">
        <v>34</v>
      </c>
      <c r="B50">
        <v>1663772905.1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1663772897.6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557.448452570471</v>
      </c>
      <c r="AK50">
        <v>519.25576969697</v>
      </c>
      <c r="AL50">
        <v>3.2102778510745</v>
      </c>
      <c r="AM50">
        <v>65.1143932123856</v>
      </c>
      <c r="AN50">
        <f>(AP50 - AO50 + BO50*1E3/(8.314*(BQ50+273.15)) * AR50/BN50 * AQ50) * BN50/(100*BB50) * 1000/(1000 - AP50)</f>
        <v>0</v>
      </c>
      <c r="AO50">
        <v>17.4528444170137</v>
      </c>
      <c r="AP50">
        <v>19.9619527272727</v>
      </c>
      <c r="AQ50">
        <v>0.0123102504674984</v>
      </c>
      <c r="AR50">
        <v>123.056454212484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1663772897.6</v>
      </c>
      <c r="BH50">
        <v>486.683</v>
      </c>
      <c r="BI50">
        <v>532.338185185185</v>
      </c>
      <c r="BJ50">
        <v>19.8758185185185</v>
      </c>
      <c r="BK50">
        <v>17.424062962963</v>
      </c>
      <c r="BL50">
        <v>479.792259259259</v>
      </c>
      <c r="BM50">
        <v>19.5771851851852</v>
      </c>
      <c r="BN50">
        <v>500.109777777778</v>
      </c>
      <c r="BO50">
        <v>90.5586222222222</v>
      </c>
      <c r="BP50">
        <v>0.100051785185185</v>
      </c>
      <c r="BQ50">
        <v>24.2116</v>
      </c>
      <c r="BR50">
        <v>24.8284</v>
      </c>
      <c r="BS50">
        <v>999.9</v>
      </c>
      <c r="BT50">
        <v>0</v>
      </c>
      <c r="BU50">
        <v>0</v>
      </c>
      <c r="BV50">
        <v>10012.7777777778</v>
      </c>
      <c r="BW50">
        <v>0</v>
      </c>
      <c r="BX50">
        <v>11.4741</v>
      </c>
      <c r="BY50">
        <v>-45.6552333333333</v>
      </c>
      <c r="BZ50">
        <v>496.553148148148</v>
      </c>
      <c r="CA50">
        <v>541.77862962963</v>
      </c>
      <c r="CB50">
        <v>2.45175814814815</v>
      </c>
      <c r="CC50">
        <v>532.338185185185</v>
      </c>
      <c r="CD50">
        <v>17.424062962963</v>
      </c>
      <c r="CE50">
        <v>1.79992666666667</v>
      </c>
      <c r="CF50">
        <v>1.57789888888889</v>
      </c>
      <c r="CG50">
        <v>15.7861111111111</v>
      </c>
      <c r="CH50">
        <v>13.7446185185185</v>
      </c>
      <c r="CI50">
        <v>2000.00555555556</v>
      </c>
      <c r="CJ50">
        <v>0.979998666666667</v>
      </c>
      <c r="CK50">
        <v>0.0200009555555556</v>
      </c>
      <c r="CL50">
        <v>0</v>
      </c>
      <c r="CM50">
        <v>848.282962962963</v>
      </c>
      <c r="CN50">
        <v>5.00063</v>
      </c>
      <c r="CO50">
        <v>16783.0037037037</v>
      </c>
      <c r="CP50">
        <v>17256.9481481481</v>
      </c>
      <c r="CQ50">
        <v>38.375</v>
      </c>
      <c r="CR50">
        <v>38.5</v>
      </c>
      <c r="CS50">
        <v>37.875</v>
      </c>
      <c r="CT50">
        <v>37.875</v>
      </c>
      <c r="CU50">
        <v>39.125</v>
      </c>
      <c r="CV50">
        <v>1955.10518518519</v>
      </c>
      <c r="CW50">
        <v>39.9003703703704</v>
      </c>
      <c r="CX50">
        <v>0</v>
      </c>
      <c r="CY50">
        <v>1663772901.9</v>
      </c>
      <c r="CZ50">
        <v>0</v>
      </c>
      <c r="DA50">
        <v>0</v>
      </c>
      <c r="DB50" t="s">
        <v>356</v>
      </c>
      <c r="DC50">
        <v>1660677648.1</v>
      </c>
      <c r="DD50">
        <v>1660677649.1</v>
      </c>
      <c r="DE50">
        <v>0</v>
      </c>
      <c r="DF50">
        <v>-1.042</v>
      </c>
      <c r="DG50">
        <v>0.003</v>
      </c>
      <c r="DH50">
        <v>5.218</v>
      </c>
      <c r="DI50">
        <v>0.344</v>
      </c>
      <c r="DJ50">
        <v>417</v>
      </c>
      <c r="DK50">
        <v>22</v>
      </c>
      <c r="DL50">
        <v>1.24</v>
      </c>
      <c r="DM50">
        <v>0.53</v>
      </c>
      <c r="DN50">
        <v>-45.1855634146342</v>
      </c>
      <c r="DO50">
        <v>-8.46591846689895</v>
      </c>
      <c r="DP50">
        <v>1.11706325688433</v>
      </c>
      <c r="DQ50">
        <v>0</v>
      </c>
      <c r="DR50">
        <v>2.46875146341463</v>
      </c>
      <c r="DS50">
        <v>-0.173505574912884</v>
      </c>
      <c r="DT50">
        <v>0.0486370293320703</v>
      </c>
      <c r="DU50">
        <v>0</v>
      </c>
      <c r="DV50">
        <v>0</v>
      </c>
      <c r="DW50">
        <v>2</v>
      </c>
      <c r="DX50" t="s">
        <v>357</v>
      </c>
      <c r="DY50">
        <v>2.97344</v>
      </c>
      <c r="DZ50">
        <v>2.75395</v>
      </c>
      <c r="EA50">
        <v>0.104948</v>
      </c>
      <c r="EB50">
        <v>0.112944</v>
      </c>
      <c r="EC50">
        <v>0.0910101</v>
      </c>
      <c r="ED50">
        <v>0.0835206</v>
      </c>
      <c r="EE50">
        <v>34913.3</v>
      </c>
      <c r="EF50">
        <v>37720.9</v>
      </c>
      <c r="EG50">
        <v>35347.6</v>
      </c>
      <c r="EH50">
        <v>38564.8</v>
      </c>
      <c r="EI50">
        <v>45555</v>
      </c>
      <c r="EJ50">
        <v>51041.5</v>
      </c>
      <c r="EK50">
        <v>55242.7</v>
      </c>
      <c r="EL50">
        <v>61848.9</v>
      </c>
      <c r="EM50">
        <v>1.994</v>
      </c>
      <c r="EN50">
        <v>1.8654</v>
      </c>
      <c r="EO50">
        <v>0.112832</v>
      </c>
      <c r="EP50">
        <v>0</v>
      </c>
      <c r="EQ50">
        <v>22.9591</v>
      </c>
      <c r="ER50">
        <v>999.9</v>
      </c>
      <c r="ES50">
        <v>65.01</v>
      </c>
      <c r="ET50">
        <v>26.103</v>
      </c>
      <c r="EU50">
        <v>24.3735</v>
      </c>
      <c r="EV50">
        <v>56.1074</v>
      </c>
      <c r="EW50">
        <v>49.9038</v>
      </c>
      <c r="EX50">
        <v>1</v>
      </c>
      <c r="EY50">
        <v>-0.0612195</v>
      </c>
      <c r="EZ50">
        <v>1.06272</v>
      </c>
      <c r="FA50">
        <v>20.1437</v>
      </c>
      <c r="FB50">
        <v>5.20052</v>
      </c>
      <c r="FC50">
        <v>12.0064</v>
      </c>
      <c r="FD50">
        <v>4.976</v>
      </c>
      <c r="FE50">
        <v>3.2936</v>
      </c>
      <c r="FF50">
        <v>9999</v>
      </c>
      <c r="FG50">
        <v>9999</v>
      </c>
      <c r="FH50">
        <v>702.2</v>
      </c>
      <c r="FI50">
        <v>9999</v>
      </c>
      <c r="FJ50">
        <v>1.86279</v>
      </c>
      <c r="FK50">
        <v>1.86777</v>
      </c>
      <c r="FL50">
        <v>1.86752</v>
      </c>
      <c r="FM50">
        <v>1.86862</v>
      </c>
      <c r="FN50">
        <v>1.86951</v>
      </c>
      <c r="FO50">
        <v>1.86554</v>
      </c>
      <c r="FP50">
        <v>1.86661</v>
      </c>
      <c r="FQ50">
        <v>1.86804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7.035</v>
      </c>
      <c r="GF50">
        <v>0.3027</v>
      </c>
      <c r="GG50">
        <v>3.83412584298339</v>
      </c>
      <c r="GH50">
        <v>0.00658963167372077</v>
      </c>
      <c r="GI50">
        <v>-4.22092532282452e-07</v>
      </c>
      <c r="GJ50">
        <v>-7.06053572793055e-11</v>
      </c>
      <c r="GK50">
        <v>-0.0268881048355736</v>
      </c>
      <c r="GL50">
        <v>-0.0215699510358357</v>
      </c>
      <c r="GM50">
        <v>0.00246731695535422</v>
      </c>
      <c r="GN50">
        <v>-2.63680080038783e-05</v>
      </c>
      <c r="GO50">
        <v>-4</v>
      </c>
      <c r="GP50">
        <v>2079</v>
      </c>
      <c r="GQ50">
        <v>1</v>
      </c>
      <c r="GR50">
        <v>22</v>
      </c>
      <c r="GS50">
        <v>51587.6</v>
      </c>
      <c r="GT50">
        <v>51587.6</v>
      </c>
      <c r="GU50">
        <v>1.29883</v>
      </c>
      <c r="GV50">
        <v>2.59521</v>
      </c>
      <c r="GW50">
        <v>1.54785</v>
      </c>
      <c r="GX50">
        <v>2.30835</v>
      </c>
      <c r="GY50">
        <v>1.34644</v>
      </c>
      <c r="GZ50">
        <v>2.43774</v>
      </c>
      <c r="HA50">
        <v>30.5231</v>
      </c>
      <c r="HB50">
        <v>15.8044</v>
      </c>
      <c r="HC50">
        <v>18</v>
      </c>
      <c r="HD50">
        <v>503.596</v>
      </c>
      <c r="HE50">
        <v>419.667</v>
      </c>
      <c r="HF50">
        <v>19.7661</v>
      </c>
      <c r="HG50">
        <v>26.3553</v>
      </c>
      <c r="HH50">
        <v>29.9989</v>
      </c>
      <c r="HI50">
        <v>26.3333</v>
      </c>
      <c r="HJ50">
        <v>26.2783</v>
      </c>
      <c r="HK50">
        <v>26.1345</v>
      </c>
      <c r="HL50">
        <v>34.8106</v>
      </c>
      <c r="HM50">
        <v>72.5282</v>
      </c>
      <c r="HN50">
        <v>19.8643</v>
      </c>
      <c r="HO50">
        <v>574.623</v>
      </c>
      <c r="HP50">
        <v>17.3287</v>
      </c>
      <c r="HQ50">
        <v>102.485</v>
      </c>
      <c r="HR50">
        <v>102.953</v>
      </c>
    </row>
    <row r="51" spans="1:226">
      <c r="A51">
        <v>35</v>
      </c>
      <c r="B51">
        <v>1663772910.1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1663772902.31429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574.351158401239</v>
      </c>
      <c r="AK51">
        <v>535.363527272727</v>
      </c>
      <c r="AL51">
        <v>3.2753265071015</v>
      </c>
      <c r="AM51">
        <v>65.1143932123856</v>
      </c>
      <c r="AN51">
        <f>(AP51 - AO51 + BO51*1E3/(8.314*(BQ51+273.15)) * AR51/BN51 * AQ51) * BN51/(100*BB51) * 1000/(1000 - AP51)</f>
        <v>0</v>
      </c>
      <c r="AO51">
        <v>17.4273945702409</v>
      </c>
      <c r="AP51">
        <v>20.0050315151515</v>
      </c>
      <c r="AQ51">
        <v>0.00815489087601168</v>
      </c>
      <c r="AR51">
        <v>123.056454212484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1663772902.31429</v>
      </c>
      <c r="BH51">
        <v>501.575964285714</v>
      </c>
      <c r="BI51">
        <v>547.934392857143</v>
      </c>
      <c r="BJ51">
        <v>19.9290821428571</v>
      </c>
      <c r="BK51">
        <v>17.440725</v>
      </c>
      <c r="BL51">
        <v>494.594428571429</v>
      </c>
      <c r="BM51">
        <v>19.6281678571429</v>
      </c>
      <c r="BN51">
        <v>500.111928571429</v>
      </c>
      <c r="BO51">
        <v>90.5588035714286</v>
      </c>
      <c r="BP51">
        <v>0.10002005</v>
      </c>
      <c r="BQ51">
        <v>24.2296464285714</v>
      </c>
      <c r="BR51">
        <v>24.8304035714286</v>
      </c>
      <c r="BS51">
        <v>999.9</v>
      </c>
      <c r="BT51">
        <v>0</v>
      </c>
      <c r="BU51">
        <v>0</v>
      </c>
      <c r="BV51">
        <v>10007.3214285714</v>
      </c>
      <c r="BW51">
        <v>0</v>
      </c>
      <c r="BX51">
        <v>11.4701642857143</v>
      </c>
      <c r="BY51">
        <v>-46.3584178571429</v>
      </c>
      <c r="BZ51">
        <v>511.776</v>
      </c>
      <c r="CA51">
        <v>557.660285714286</v>
      </c>
      <c r="CB51">
        <v>2.48836357142857</v>
      </c>
      <c r="CC51">
        <v>547.934392857143</v>
      </c>
      <c r="CD51">
        <v>17.440725</v>
      </c>
      <c r="CE51">
        <v>1.80475392857143</v>
      </c>
      <c r="CF51">
        <v>1.57941178571429</v>
      </c>
      <c r="CG51">
        <v>15.8279785714286</v>
      </c>
      <c r="CH51">
        <v>13.7593821428571</v>
      </c>
      <c r="CI51">
        <v>2000.015</v>
      </c>
      <c r="CJ51">
        <v>0.979998892857143</v>
      </c>
      <c r="CK51">
        <v>0.0200007142857143</v>
      </c>
      <c r="CL51">
        <v>0</v>
      </c>
      <c r="CM51">
        <v>849.867571428572</v>
      </c>
      <c r="CN51">
        <v>5.00063</v>
      </c>
      <c r="CO51">
        <v>16814.5178571429</v>
      </c>
      <c r="CP51">
        <v>17257.0321428571</v>
      </c>
      <c r="CQ51">
        <v>38.375</v>
      </c>
      <c r="CR51">
        <v>38.5</v>
      </c>
      <c r="CS51">
        <v>37.875</v>
      </c>
      <c r="CT51">
        <v>37.875</v>
      </c>
      <c r="CU51">
        <v>39.125</v>
      </c>
      <c r="CV51">
        <v>1955.115</v>
      </c>
      <c r="CW51">
        <v>39.9</v>
      </c>
      <c r="CX51">
        <v>0</v>
      </c>
      <c r="CY51">
        <v>1663772906.7</v>
      </c>
      <c r="CZ51">
        <v>0</v>
      </c>
      <c r="DA51">
        <v>0</v>
      </c>
      <c r="DB51" t="s">
        <v>356</v>
      </c>
      <c r="DC51">
        <v>1660677648.1</v>
      </c>
      <c r="DD51">
        <v>1660677649.1</v>
      </c>
      <c r="DE51">
        <v>0</v>
      </c>
      <c r="DF51">
        <v>-1.042</v>
      </c>
      <c r="DG51">
        <v>0.003</v>
      </c>
      <c r="DH51">
        <v>5.218</v>
      </c>
      <c r="DI51">
        <v>0.344</v>
      </c>
      <c r="DJ51">
        <v>417</v>
      </c>
      <c r="DK51">
        <v>22</v>
      </c>
      <c r="DL51">
        <v>1.24</v>
      </c>
      <c r="DM51">
        <v>0.53</v>
      </c>
      <c r="DN51">
        <v>-45.8541024390244</v>
      </c>
      <c r="DO51">
        <v>-6.64229895470379</v>
      </c>
      <c r="DP51">
        <v>0.883192530590931</v>
      </c>
      <c r="DQ51">
        <v>0</v>
      </c>
      <c r="DR51">
        <v>2.47294121951219</v>
      </c>
      <c r="DS51">
        <v>0.343673519163767</v>
      </c>
      <c r="DT51">
        <v>0.0503345365212145</v>
      </c>
      <c r="DU51">
        <v>0</v>
      </c>
      <c r="DV51">
        <v>0</v>
      </c>
      <c r="DW51">
        <v>2</v>
      </c>
      <c r="DX51" t="s">
        <v>357</v>
      </c>
      <c r="DY51">
        <v>2.97474</v>
      </c>
      <c r="DZ51">
        <v>2.75386</v>
      </c>
      <c r="EA51">
        <v>0.107326</v>
      </c>
      <c r="EB51">
        <v>0.115456</v>
      </c>
      <c r="EC51">
        <v>0.0911313</v>
      </c>
      <c r="ED51">
        <v>0.0834545</v>
      </c>
      <c r="EE51">
        <v>34821.2</v>
      </c>
      <c r="EF51">
        <v>37614.2</v>
      </c>
      <c r="EG51">
        <v>35348.2</v>
      </c>
      <c r="EH51">
        <v>38564.9</v>
      </c>
      <c r="EI51">
        <v>45549.4</v>
      </c>
      <c r="EJ51">
        <v>51046.1</v>
      </c>
      <c r="EK51">
        <v>55243.3</v>
      </c>
      <c r="EL51">
        <v>61850</v>
      </c>
      <c r="EM51">
        <v>1.9952</v>
      </c>
      <c r="EN51">
        <v>1.8646</v>
      </c>
      <c r="EO51">
        <v>0.123054</v>
      </c>
      <c r="EP51">
        <v>0</v>
      </c>
      <c r="EQ51">
        <v>22.9572</v>
      </c>
      <c r="ER51">
        <v>999.9</v>
      </c>
      <c r="ES51">
        <v>64.986</v>
      </c>
      <c r="ET51">
        <v>26.103</v>
      </c>
      <c r="EU51">
        <v>24.3602</v>
      </c>
      <c r="EV51">
        <v>56.4774</v>
      </c>
      <c r="EW51">
        <v>49.403</v>
      </c>
      <c r="EX51">
        <v>1</v>
      </c>
      <c r="EY51">
        <v>-0.0612805</v>
      </c>
      <c r="EZ51">
        <v>1.16349</v>
      </c>
      <c r="FA51">
        <v>20.143</v>
      </c>
      <c r="FB51">
        <v>5.19932</v>
      </c>
      <c r="FC51">
        <v>12.0052</v>
      </c>
      <c r="FD51">
        <v>4.9748</v>
      </c>
      <c r="FE51">
        <v>3.2932</v>
      </c>
      <c r="FF51">
        <v>9999</v>
      </c>
      <c r="FG51">
        <v>9999</v>
      </c>
      <c r="FH51">
        <v>702.2</v>
      </c>
      <c r="FI51">
        <v>9999</v>
      </c>
      <c r="FJ51">
        <v>1.86279</v>
      </c>
      <c r="FK51">
        <v>1.86771</v>
      </c>
      <c r="FL51">
        <v>1.86752</v>
      </c>
      <c r="FM51">
        <v>1.86859</v>
      </c>
      <c r="FN51">
        <v>1.86951</v>
      </c>
      <c r="FO51">
        <v>1.86554</v>
      </c>
      <c r="FP51">
        <v>1.86661</v>
      </c>
      <c r="FQ51">
        <v>1.86807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7.131</v>
      </c>
      <c r="GF51">
        <v>0.3043</v>
      </c>
      <c r="GG51">
        <v>3.83412584298339</v>
      </c>
      <c r="GH51">
        <v>0.00658963167372077</v>
      </c>
      <c r="GI51">
        <v>-4.22092532282452e-07</v>
      </c>
      <c r="GJ51">
        <v>-7.06053572793055e-11</v>
      </c>
      <c r="GK51">
        <v>-0.0268881048355736</v>
      </c>
      <c r="GL51">
        <v>-0.0215699510358357</v>
      </c>
      <c r="GM51">
        <v>0.00246731695535422</v>
      </c>
      <c r="GN51">
        <v>-2.63680080038783e-05</v>
      </c>
      <c r="GO51">
        <v>-4</v>
      </c>
      <c r="GP51">
        <v>2079</v>
      </c>
      <c r="GQ51">
        <v>1</v>
      </c>
      <c r="GR51">
        <v>22</v>
      </c>
      <c r="GS51">
        <v>51587.7</v>
      </c>
      <c r="GT51">
        <v>51587.7</v>
      </c>
      <c r="GU51">
        <v>1.33179</v>
      </c>
      <c r="GV51">
        <v>2.59888</v>
      </c>
      <c r="GW51">
        <v>1.54785</v>
      </c>
      <c r="GX51">
        <v>2.30713</v>
      </c>
      <c r="GY51">
        <v>1.34644</v>
      </c>
      <c r="GZ51">
        <v>2.29492</v>
      </c>
      <c r="HA51">
        <v>30.5231</v>
      </c>
      <c r="HB51">
        <v>15.7957</v>
      </c>
      <c r="HC51">
        <v>18</v>
      </c>
      <c r="HD51">
        <v>504.39</v>
      </c>
      <c r="HE51">
        <v>419.21</v>
      </c>
      <c r="HF51">
        <v>19.9321</v>
      </c>
      <c r="HG51">
        <v>26.3553</v>
      </c>
      <c r="HH51">
        <v>29.9997</v>
      </c>
      <c r="HI51">
        <v>26.3333</v>
      </c>
      <c r="HJ51">
        <v>26.2783</v>
      </c>
      <c r="HK51">
        <v>26.7276</v>
      </c>
      <c r="HL51">
        <v>35.0922</v>
      </c>
      <c r="HM51">
        <v>72.5282</v>
      </c>
      <c r="HN51">
        <v>19.9697</v>
      </c>
      <c r="HO51">
        <v>588.025</v>
      </c>
      <c r="HP51">
        <v>17.3555</v>
      </c>
      <c r="HQ51">
        <v>102.486</v>
      </c>
      <c r="HR51">
        <v>102.955</v>
      </c>
    </row>
    <row r="52" spans="1:226">
      <c r="A52">
        <v>36</v>
      </c>
      <c r="B52">
        <v>1663772915.1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1663772907.6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591.61950937912</v>
      </c>
      <c r="AK52">
        <v>551.677115151515</v>
      </c>
      <c r="AL52">
        <v>3.25820070152044</v>
      </c>
      <c r="AM52">
        <v>65.1143932123856</v>
      </c>
      <c r="AN52">
        <f>(AP52 - AO52 + BO52*1E3/(8.314*(BQ52+273.15)) * AR52/BN52 * AQ52) * BN52/(100*BB52) * 1000/(1000 - AP52)</f>
        <v>0</v>
      </c>
      <c r="AO52">
        <v>17.3912071644945</v>
      </c>
      <c r="AP52">
        <v>20.0176787878788</v>
      </c>
      <c r="AQ52">
        <v>0.00067812192799324</v>
      </c>
      <c r="AR52">
        <v>123.056454212484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1663772907.6</v>
      </c>
      <c r="BH52">
        <v>518.383851851852</v>
      </c>
      <c r="BI52">
        <v>565.400111111111</v>
      </c>
      <c r="BJ52">
        <v>19.9801925925926</v>
      </c>
      <c r="BK52">
        <v>17.4244259259259</v>
      </c>
      <c r="BL52">
        <v>511.300259259259</v>
      </c>
      <c r="BM52">
        <v>19.6770851851852</v>
      </c>
      <c r="BN52">
        <v>500.105</v>
      </c>
      <c r="BO52">
        <v>90.5594185185185</v>
      </c>
      <c r="BP52">
        <v>0.100051703703704</v>
      </c>
      <c r="BQ52">
        <v>24.2629703703704</v>
      </c>
      <c r="BR52">
        <v>24.9017814814815</v>
      </c>
      <c r="BS52">
        <v>999.9</v>
      </c>
      <c r="BT52">
        <v>0</v>
      </c>
      <c r="BU52">
        <v>0</v>
      </c>
      <c r="BV52">
        <v>9992.22222222222</v>
      </c>
      <c r="BW52">
        <v>0</v>
      </c>
      <c r="BX52">
        <v>11.4700185185185</v>
      </c>
      <c r="BY52">
        <v>-47.0163037037037</v>
      </c>
      <c r="BZ52">
        <v>528.952888888889</v>
      </c>
      <c r="CA52">
        <v>575.426222222222</v>
      </c>
      <c r="CB52">
        <v>2.55576333333333</v>
      </c>
      <c r="CC52">
        <v>565.400111111111</v>
      </c>
      <c r="CD52">
        <v>17.4244259259259</v>
      </c>
      <c r="CE52">
        <v>1.80939333333333</v>
      </c>
      <c r="CF52">
        <v>1.57794666666667</v>
      </c>
      <c r="CG52">
        <v>15.868162962963</v>
      </c>
      <c r="CH52">
        <v>13.7450851851852</v>
      </c>
      <c r="CI52">
        <v>1999.97111111111</v>
      </c>
      <c r="CJ52">
        <v>0.979998555555556</v>
      </c>
      <c r="CK52">
        <v>0.0200010740740741</v>
      </c>
      <c r="CL52">
        <v>0</v>
      </c>
      <c r="CM52">
        <v>851.607777777778</v>
      </c>
      <c r="CN52">
        <v>5.00063</v>
      </c>
      <c r="CO52">
        <v>16849.362962963</v>
      </c>
      <c r="CP52">
        <v>17256.6481481481</v>
      </c>
      <c r="CQ52">
        <v>38.375</v>
      </c>
      <c r="CR52">
        <v>38.5</v>
      </c>
      <c r="CS52">
        <v>37.875</v>
      </c>
      <c r="CT52">
        <v>37.8795925925926</v>
      </c>
      <c r="CU52">
        <v>39.125</v>
      </c>
      <c r="CV52">
        <v>1955.07111111111</v>
      </c>
      <c r="CW52">
        <v>39.9</v>
      </c>
      <c r="CX52">
        <v>0</v>
      </c>
      <c r="CY52">
        <v>1663772912.1</v>
      </c>
      <c r="CZ52">
        <v>0</v>
      </c>
      <c r="DA52">
        <v>0</v>
      </c>
      <c r="DB52" t="s">
        <v>356</v>
      </c>
      <c r="DC52">
        <v>1660677648.1</v>
      </c>
      <c r="DD52">
        <v>1660677649.1</v>
      </c>
      <c r="DE52">
        <v>0</v>
      </c>
      <c r="DF52">
        <v>-1.042</v>
      </c>
      <c r="DG52">
        <v>0.003</v>
      </c>
      <c r="DH52">
        <v>5.218</v>
      </c>
      <c r="DI52">
        <v>0.344</v>
      </c>
      <c r="DJ52">
        <v>417</v>
      </c>
      <c r="DK52">
        <v>22</v>
      </c>
      <c r="DL52">
        <v>1.24</v>
      </c>
      <c r="DM52">
        <v>0.53</v>
      </c>
      <c r="DN52">
        <v>-46.6895170731707</v>
      </c>
      <c r="DO52">
        <v>-8.54156655052268</v>
      </c>
      <c r="DP52">
        <v>0.998627200125481</v>
      </c>
      <c r="DQ52">
        <v>0</v>
      </c>
      <c r="DR52">
        <v>2.5178812195122</v>
      </c>
      <c r="DS52">
        <v>0.767704599303136</v>
      </c>
      <c r="DT52">
        <v>0.0760562660523764</v>
      </c>
      <c r="DU52">
        <v>0</v>
      </c>
      <c r="DV52">
        <v>0</v>
      </c>
      <c r="DW52">
        <v>2</v>
      </c>
      <c r="DX52" t="s">
        <v>357</v>
      </c>
      <c r="DY52">
        <v>2.97262</v>
      </c>
      <c r="DZ52">
        <v>2.75425</v>
      </c>
      <c r="EA52">
        <v>0.109695</v>
      </c>
      <c r="EB52">
        <v>0.11776</v>
      </c>
      <c r="EC52">
        <v>0.0911592</v>
      </c>
      <c r="ED52">
        <v>0.0833707</v>
      </c>
      <c r="EE52">
        <v>34728.7</v>
      </c>
      <c r="EF52">
        <v>37517</v>
      </c>
      <c r="EG52">
        <v>35348</v>
      </c>
      <c r="EH52">
        <v>38565.7</v>
      </c>
      <c r="EI52">
        <v>45548.3</v>
      </c>
      <c r="EJ52">
        <v>51050.6</v>
      </c>
      <c r="EK52">
        <v>55243.7</v>
      </c>
      <c r="EL52">
        <v>61849.6</v>
      </c>
      <c r="EM52">
        <v>1.9942</v>
      </c>
      <c r="EN52">
        <v>1.8654</v>
      </c>
      <c r="EO52">
        <v>0.126362</v>
      </c>
      <c r="EP52">
        <v>0</v>
      </c>
      <c r="EQ52">
        <v>22.958</v>
      </c>
      <c r="ER52">
        <v>999.9</v>
      </c>
      <c r="ES52">
        <v>64.937</v>
      </c>
      <c r="ET52">
        <v>26.103</v>
      </c>
      <c r="EU52">
        <v>24.3431</v>
      </c>
      <c r="EV52">
        <v>56.4274</v>
      </c>
      <c r="EW52">
        <v>49.3189</v>
      </c>
      <c r="EX52">
        <v>1</v>
      </c>
      <c r="EY52">
        <v>-0.0610366</v>
      </c>
      <c r="EZ52">
        <v>1.68342</v>
      </c>
      <c r="FA52">
        <v>20.1386</v>
      </c>
      <c r="FB52">
        <v>5.20052</v>
      </c>
      <c r="FC52">
        <v>12.0064</v>
      </c>
      <c r="FD52">
        <v>4.976</v>
      </c>
      <c r="FE52">
        <v>3.2936</v>
      </c>
      <c r="FF52">
        <v>9999</v>
      </c>
      <c r="FG52">
        <v>9999</v>
      </c>
      <c r="FH52">
        <v>702.2</v>
      </c>
      <c r="FI52">
        <v>9999</v>
      </c>
      <c r="FJ52">
        <v>1.86282</v>
      </c>
      <c r="FK52">
        <v>1.8678</v>
      </c>
      <c r="FL52">
        <v>1.86749</v>
      </c>
      <c r="FM52">
        <v>1.86859</v>
      </c>
      <c r="FN52">
        <v>1.86951</v>
      </c>
      <c r="FO52">
        <v>1.86554</v>
      </c>
      <c r="FP52">
        <v>1.86661</v>
      </c>
      <c r="FQ52">
        <v>1.86798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7.227</v>
      </c>
      <c r="GF52">
        <v>0.3047</v>
      </c>
      <c r="GG52">
        <v>3.83412584298339</v>
      </c>
      <c r="GH52">
        <v>0.00658963167372077</v>
      </c>
      <c r="GI52">
        <v>-4.22092532282452e-07</v>
      </c>
      <c r="GJ52">
        <v>-7.06053572793055e-11</v>
      </c>
      <c r="GK52">
        <v>-0.0268881048355736</v>
      </c>
      <c r="GL52">
        <v>-0.0215699510358357</v>
      </c>
      <c r="GM52">
        <v>0.00246731695535422</v>
      </c>
      <c r="GN52">
        <v>-2.63680080038783e-05</v>
      </c>
      <c r="GO52">
        <v>-4</v>
      </c>
      <c r="GP52">
        <v>2079</v>
      </c>
      <c r="GQ52">
        <v>1</v>
      </c>
      <c r="GR52">
        <v>22</v>
      </c>
      <c r="GS52">
        <v>51587.8</v>
      </c>
      <c r="GT52">
        <v>51587.8</v>
      </c>
      <c r="GU52">
        <v>1.36108</v>
      </c>
      <c r="GV52">
        <v>2.59277</v>
      </c>
      <c r="GW52">
        <v>1.54785</v>
      </c>
      <c r="GX52">
        <v>2.30835</v>
      </c>
      <c r="GY52">
        <v>1.34644</v>
      </c>
      <c r="GZ52">
        <v>2.34131</v>
      </c>
      <c r="HA52">
        <v>30.5231</v>
      </c>
      <c r="HB52">
        <v>15.7869</v>
      </c>
      <c r="HC52">
        <v>18</v>
      </c>
      <c r="HD52">
        <v>503.74</v>
      </c>
      <c r="HE52">
        <v>419.667</v>
      </c>
      <c r="HF52">
        <v>20.0222</v>
      </c>
      <c r="HG52">
        <v>26.3553</v>
      </c>
      <c r="HH52">
        <v>30.0003</v>
      </c>
      <c r="HI52">
        <v>26.3351</v>
      </c>
      <c r="HJ52">
        <v>26.2783</v>
      </c>
      <c r="HK52">
        <v>27.3633</v>
      </c>
      <c r="HL52">
        <v>35.0922</v>
      </c>
      <c r="HM52">
        <v>72.1568</v>
      </c>
      <c r="HN52">
        <v>19.9742</v>
      </c>
      <c r="HO52">
        <v>608.12</v>
      </c>
      <c r="HP52">
        <v>17.3483</v>
      </c>
      <c r="HQ52">
        <v>102.487</v>
      </c>
      <c r="HR52">
        <v>102.955</v>
      </c>
    </row>
    <row r="53" spans="1:226">
      <c r="A53">
        <v>37</v>
      </c>
      <c r="B53">
        <v>1663772920.1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1663772912.31429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608.555431658283</v>
      </c>
      <c r="AK53">
        <v>567.850115151515</v>
      </c>
      <c r="AL53">
        <v>3.24752375188477</v>
      </c>
      <c r="AM53">
        <v>65.1143932123856</v>
      </c>
      <c r="AN53">
        <f>(AP53 - AO53 + BO53*1E3/(8.314*(BQ53+273.15)) * AR53/BN53 * AQ53) * BN53/(100*BB53) * 1000/(1000 - AP53)</f>
        <v>0</v>
      </c>
      <c r="AO53">
        <v>17.3690887717684</v>
      </c>
      <c r="AP53">
        <v>19.9990096969697</v>
      </c>
      <c r="AQ53">
        <v>-0.000791053555027459</v>
      </c>
      <c r="AR53">
        <v>123.056454212484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1663772912.31429</v>
      </c>
      <c r="BH53">
        <v>533.300321428571</v>
      </c>
      <c r="BI53">
        <v>581.255071428571</v>
      </c>
      <c r="BJ53">
        <v>20.001725</v>
      </c>
      <c r="BK53">
        <v>17.4002142857143</v>
      </c>
      <c r="BL53">
        <v>526.126428571429</v>
      </c>
      <c r="BM53">
        <v>19.6976892857143</v>
      </c>
      <c r="BN53">
        <v>500.114785714286</v>
      </c>
      <c r="BO53">
        <v>90.5603214285715</v>
      </c>
      <c r="BP53">
        <v>0.09996635</v>
      </c>
      <c r="BQ53">
        <v>24.2939464285714</v>
      </c>
      <c r="BR53">
        <v>24.9897392857143</v>
      </c>
      <c r="BS53">
        <v>999.9</v>
      </c>
      <c r="BT53">
        <v>0</v>
      </c>
      <c r="BU53">
        <v>0</v>
      </c>
      <c r="BV53">
        <v>10000.7142857143</v>
      </c>
      <c r="BW53">
        <v>0</v>
      </c>
      <c r="BX53">
        <v>11.4528285714286</v>
      </c>
      <c r="BY53">
        <v>-47.9547964285714</v>
      </c>
      <c r="BZ53">
        <v>544.185142857143</v>
      </c>
      <c r="CA53">
        <v>591.54775</v>
      </c>
      <c r="CB53">
        <v>2.60151714285714</v>
      </c>
      <c r="CC53">
        <v>581.255071428571</v>
      </c>
      <c r="CD53">
        <v>17.4002142857143</v>
      </c>
      <c r="CE53">
        <v>1.81136142857143</v>
      </c>
      <c r="CF53">
        <v>1.57576928571429</v>
      </c>
      <c r="CG53">
        <v>15.8851857142857</v>
      </c>
      <c r="CH53">
        <v>13.7238428571429</v>
      </c>
      <c r="CI53">
        <v>1999.97964285714</v>
      </c>
      <c r="CJ53">
        <v>0.979998678571429</v>
      </c>
      <c r="CK53">
        <v>0.0200009428571429</v>
      </c>
      <c r="CL53">
        <v>0</v>
      </c>
      <c r="CM53">
        <v>853.169071428572</v>
      </c>
      <c r="CN53">
        <v>5.00063</v>
      </c>
      <c r="CO53">
        <v>16881.125</v>
      </c>
      <c r="CP53">
        <v>17256.7214285714</v>
      </c>
      <c r="CQ53">
        <v>38.375</v>
      </c>
      <c r="CR53">
        <v>38.5</v>
      </c>
      <c r="CS53">
        <v>37.875</v>
      </c>
      <c r="CT53">
        <v>37.8794285714286</v>
      </c>
      <c r="CU53">
        <v>39.125</v>
      </c>
      <c r="CV53">
        <v>1955.07964285714</v>
      </c>
      <c r="CW53">
        <v>39.9</v>
      </c>
      <c r="CX53">
        <v>0</v>
      </c>
      <c r="CY53">
        <v>1663772916.9</v>
      </c>
      <c r="CZ53">
        <v>0</v>
      </c>
      <c r="DA53">
        <v>0</v>
      </c>
      <c r="DB53" t="s">
        <v>356</v>
      </c>
      <c r="DC53">
        <v>1660677648.1</v>
      </c>
      <c r="DD53">
        <v>1660677649.1</v>
      </c>
      <c r="DE53">
        <v>0</v>
      </c>
      <c r="DF53">
        <v>-1.042</v>
      </c>
      <c r="DG53">
        <v>0.003</v>
      </c>
      <c r="DH53">
        <v>5.218</v>
      </c>
      <c r="DI53">
        <v>0.344</v>
      </c>
      <c r="DJ53">
        <v>417</v>
      </c>
      <c r="DK53">
        <v>22</v>
      </c>
      <c r="DL53">
        <v>1.24</v>
      </c>
      <c r="DM53">
        <v>0.53</v>
      </c>
      <c r="DN53">
        <v>-47.3026317073171</v>
      </c>
      <c r="DO53">
        <v>-9.57554006968652</v>
      </c>
      <c r="DP53">
        <v>1.06370206915352</v>
      </c>
      <c r="DQ53">
        <v>0</v>
      </c>
      <c r="DR53">
        <v>2.56016609756098</v>
      </c>
      <c r="DS53">
        <v>0.654563205574916</v>
      </c>
      <c r="DT53">
        <v>0.0663194870334559</v>
      </c>
      <c r="DU53">
        <v>0</v>
      </c>
      <c r="DV53">
        <v>0</v>
      </c>
      <c r="DW53">
        <v>2</v>
      </c>
      <c r="DX53" t="s">
        <v>357</v>
      </c>
      <c r="DY53">
        <v>2.97287</v>
      </c>
      <c r="DZ53">
        <v>2.75448</v>
      </c>
      <c r="EA53">
        <v>0.11206</v>
      </c>
      <c r="EB53">
        <v>0.120181</v>
      </c>
      <c r="EC53">
        <v>0.0910972</v>
      </c>
      <c r="ED53">
        <v>0.0832773</v>
      </c>
      <c r="EE53">
        <v>34636.4</v>
      </c>
      <c r="EF53">
        <v>37413.6</v>
      </c>
      <c r="EG53">
        <v>35348</v>
      </c>
      <c r="EH53">
        <v>38565.1</v>
      </c>
      <c r="EI53">
        <v>45551</v>
      </c>
      <c r="EJ53">
        <v>51055.6</v>
      </c>
      <c r="EK53">
        <v>55243</v>
      </c>
      <c r="EL53">
        <v>61849.4</v>
      </c>
      <c r="EM53">
        <v>1.9946</v>
      </c>
      <c r="EN53">
        <v>1.8652</v>
      </c>
      <c r="EO53">
        <v>0.128925</v>
      </c>
      <c r="EP53">
        <v>0</v>
      </c>
      <c r="EQ53">
        <v>22.9591</v>
      </c>
      <c r="ER53">
        <v>999.9</v>
      </c>
      <c r="ES53">
        <v>64.913</v>
      </c>
      <c r="ET53">
        <v>26.113</v>
      </c>
      <c r="EU53">
        <v>24.3485</v>
      </c>
      <c r="EV53">
        <v>56.4974</v>
      </c>
      <c r="EW53">
        <v>49.9679</v>
      </c>
      <c r="EX53">
        <v>1</v>
      </c>
      <c r="EY53">
        <v>-0.059065</v>
      </c>
      <c r="EZ53">
        <v>2.76725</v>
      </c>
      <c r="FA53">
        <v>20.1245</v>
      </c>
      <c r="FB53">
        <v>5.20172</v>
      </c>
      <c r="FC53">
        <v>12.0064</v>
      </c>
      <c r="FD53">
        <v>4.976</v>
      </c>
      <c r="FE53">
        <v>3.2934</v>
      </c>
      <c r="FF53">
        <v>9999</v>
      </c>
      <c r="FG53">
        <v>9999</v>
      </c>
      <c r="FH53">
        <v>702.2</v>
      </c>
      <c r="FI53">
        <v>9999</v>
      </c>
      <c r="FJ53">
        <v>1.86279</v>
      </c>
      <c r="FK53">
        <v>1.86771</v>
      </c>
      <c r="FL53">
        <v>1.86749</v>
      </c>
      <c r="FM53">
        <v>1.86859</v>
      </c>
      <c r="FN53">
        <v>1.86951</v>
      </c>
      <c r="FO53">
        <v>1.86554</v>
      </c>
      <c r="FP53">
        <v>1.86661</v>
      </c>
      <c r="FQ53">
        <v>1.86798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7.325</v>
      </c>
      <c r="GF53">
        <v>0.3039</v>
      </c>
      <c r="GG53">
        <v>3.83412584298339</v>
      </c>
      <c r="GH53">
        <v>0.00658963167372077</v>
      </c>
      <c r="GI53">
        <v>-4.22092532282452e-07</v>
      </c>
      <c r="GJ53">
        <v>-7.06053572793055e-11</v>
      </c>
      <c r="GK53">
        <v>-0.0268881048355736</v>
      </c>
      <c r="GL53">
        <v>-0.0215699510358357</v>
      </c>
      <c r="GM53">
        <v>0.00246731695535422</v>
      </c>
      <c r="GN53">
        <v>-2.63680080038783e-05</v>
      </c>
      <c r="GO53">
        <v>-4</v>
      </c>
      <c r="GP53">
        <v>2079</v>
      </c>
      <c r="GQ53">
        <v>1</v>
      </c>
      <c r="GR53">
        <v>22</v>
      </c>
      <c r="GS53">
        <v>51587.9</v>
      </c>
      <c r="GT53">
        <v>51587.8</v>
      </c>
      <c r="GU53">
        <v>1.39282</v>
      </c>
      <c r="GV53">
        <v>2.59033</v>
      </c>
      <c r="GW53">
        <v>1.54785</v>
      </c>
      <c r="GX53">
        <v>2.30835</v>
      </c>
      <c r="GY53">
        <v>1.34644</v>
      </c>
      <c r="GZ53">
        <v>2.4292</v>
      </c>
      <c r="HA53">
        <v>30.5231</v>
      </c>
      <c r="HB53">
        <v>15.7869</v>
      </c>
      <c r="HC53">
        <v>18</v>
      </c>
      <c r="HD53">
        <v>504.013</v>
      </c>
      <c r="HE53">
        <v>419.553</v>
      </c>
      <c r="HF53">
        <v>19.9736</v>
      </c>
      <c r="HG53">
        <v>26.3531</v>
      </c>
      <c r="HH53">
        <v>30.0014</v>
      </c>
      <c r="HI53">
        <v>26.3356</v>
      </c>
      <c r="HJ53">
        <v>26.2783</v>
      </c>
      <c r="HK53">
        <v>27.9552</v>
      </c>
      <c r="HL53">
        <v>35.0922</v>
      </c>
      <c r="HM53">
        <v>72.1568</v>
      </c>
      <c r="HN53">
        <v>19.8031</v>
      </c>
      <c r="HO53">
        <v>621.59</v>
      </c>
      <c r="HP53">
        <v>17.353</v>
      </c>
      <c r="HQ53">
        <v>102.486</v>
      </c>
      <c r="HR53">
        <v>102.954</v>
      </c>
    </row>
    <row r="54" spans="1:226">
      <c r="A54">
        <v>38</v>
      </c>
      <c r="B54">
        <v>1663772925.1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1663772917.6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625.80669384716</v>
      </c>
      <c r="AK54">
        <v>584.451163636364</v>
      </c>
      <c r="AL54">
        <v>3.26933628482004</v>
      </c>
      <c r="AM54">
        <v>65.1143932123856</v>
      </c>
      <c r="AN54">
        <f>(AP54 - AO54 + BO54*1E3/(8.314*(BQ54+273.15)) * AR54/BN54 * AQ54) * BN54/(100*BB54) * 1000/(1000 - AP54)</f>
        <v>0</v>
      </c>
      <c r="AO54">
        <v>17.3570237075089</v>
      </c>
      <c r="AP54">
        <v>19.949416969697</v>
      </c>
      <c r="AQ54">
        <v>-0.0109079552278762</v>
      </c>
      <c r="AR54">
        <v>123.056454212484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1663772917.6</v>
      </c>
      <c r="BH54">
        <v>550.280888888889</v>
      </c>
      <c r="BI54">
        <v>599.017777777778</v>
      </c>
      <c r="BJ54">
        <v>19.9969703703704</v>
      </c>
      <c r="BK54">
        <v>17.3750518518519</v>
      </c>
      <c r="BL54">
        <v>543.004481481482</v>
      </c>
      <c r="BM54">
        <v>19.6931407407407</v>
      </c>
      <c r="BN54">
        <v>500.122444444444</v>
      </c>
      <c r="BO54">
        <v>90.5608925925926</v>
      </c>
      <c r="BP54">
        <v>0.099939237037037</v>
      </c>
      <c r="BQ54">
        <v>24.297437037037</v>
      </c>
      <c r="BR54">
        <v>25.0211925925926</v>
      </c>
      <c r="BS54">
        <v>999.9</v>
      </c>
      <c r="BT54">
        <v>0</v>
      </c>
      <c r="BU54">
        <v>0</v>
      </c>
      <c r="BV54">
        <v>10003.3333333333</v>
      </c>
      <c r="BW54">
        <v>0</v>
      </c>
      <c r="BX54">
        <v>11.4528555555556</v>
      </c>
      <c r="BY54">
        <v>-48.737</v>
      </c>
      <c r="BZ54">
        <v>561.509074074074</v>
      </c>
      <c r="CA54">
        <v>609.609518518518</v>
      </c>
      <c r="CB54">
        <v>2.62191851851852</v>
      </c>
      <c r="CC54">
        <v>599.017777777778</v>
      </c>
      <c r="CD54">
        <v>17.3750518518519</v>
      </c>
      <c r="CE54">
        <v>1.81094185185185</v>
      </c>
      <c r="CF54">
        <v>1.57349888888889</v>
      </c>
      <c r="CG54">
        <v>15.8815555555556</v>
      </c>
      <c r="CH54">
        <v>13.7016925925926</v>
      </c>
      <c r="CI54">
        <v>1999.97444444444</v>
      </c>
      <c r="CJ54">
        <v>0.979998666666667</v>
      </c>
      <c r="CK54">
        <v>0.0200009555555556</v>
      </c>
      <c r="CL54">
        <v>0</v>
      </c>
      <c r="CM54">
        <v>854.812518518519</v>
      </c>
      <c r="CN54">
        <v>5.00063</v>
      </c>
      <c r="CO54">
        <v>16915.0185185185</v>
      </c>
      <c r="CP54">
        <v>17256.6777777778</v>
      </c>
      <c r="CQ54">
        <v>38.375</v>
      </c>
      <c r="CR54">
        <v>38.5</v>
      </c>
      <c r="CS54">
        <v>37.875</v>
      </c>
      <c r="CT54">
        <v>37.8795925925926</v>
      </c>
      <c r="CU54">
        <v>39.125</v>
      </c>
      <c r="CV54">
        <v>1955.07444444444</v>
      </c>
      <c r="CW54">
        <v>39.9</v>
      </c>
      <c r="CX54">
        <v>0</v>
      </c>
      <c r="CY54">
        <v>1663772921.7</v>
      </c>
      <c r="CZ54">
        <v>0</v>
      </c>
      <c r="DA54">
        <v>0</v>
      </c>
      <c r="DB54" t="s">
        <v>356</v>
      </c>
      <c r="DC54">
        <v>1660677648.1</v>
      </c>
      <c r="DD54">
        <v>1660677649.1</v>
      </c>
      <c r="DE54">
        <v>0</v>
      </c>
      <c r="DF54">
        <v>-1.042</v>
      </c>
      <c r="DG54">
        <v>0.003</v>
      </c>
      <c r="DH54">
        <v>5.218</v>
      </c>
      <c r="DI54">
        <v>0.344</v>
      </c>
      <c r="DJ54">
        <v>417</v>
      </c>
      <c r="DK54">
        <v>22</v>
      </c>
      <c r="DL54">
        <v>1.24</v>
      </c>
      <c r="DM54">
        <v>0.53</v>
      </c>
      <c r="DN54">
        <v>-48.0770146341463</v>
      </c>
      <c r="DO54">
        <v>-10.9200961672475</v>
      </c>
      <c r="DP54">
        <v>1.15858342301214</v>
      </c>
      <c r="DQ54">
        <v>0</v>
      </c>
      <c r="DR54">
        <v>2.59971853658537</v>
      </c>
      <c r="DS54">
        <v>0.323264111498261</v>
      </c>
      <c r="DT54">
        <v>0.0384436433618302</v>
      </c>
      <c r="DU54">
        <v>0</v>
      </c>
      <c r="DV54">
        <v>0</v>
      </c>
      <c r="DW54">
        <v>2</v>
      </c>
      <c r="DX54" t="s">
        <v>357</v>
      </c>
      <c r="DY54">
        <v>2.97354</v>
      </c>
      <c r="DZ54">
        <v>2.75345</v>
      </c>
      <c r="EA54">
        <v>0.114385</v>
      </c>
      <c r="EB54">
        <v>0.122397</v>
      </c>
      <c r="EC54">
        <v>0.0909315</v>
      </c>
      <c r="ED54">
        <v>0.0832541</v>
      </c>
      <c r="EE54">
        <v>34545.4</v>
      </c>
      <c r="EF54">
        <v>37319.4</v>
      </c>
      <c r="EG54">
        <v>35347.6</v>
      </c>
      <c r="EH54">
        <v>38565.1</v>
      </c>
      <c r="EI54">
        <v>45558.6</v>
      </c>
      <c r="EJ54">
        <v>51056.6</v>
      </c>
      <c r="EK54">
        <v>55242</v>
      </c>
      <c r="EL54">
        <v>61848.8</v>
      </c>
      <c r="EM54">
        <v>1.9934</v>
      </c>
      <c r="EN54">
        <v>1.8654</v>
      </c>
      <c r="EO54">
        <v>0.123352</v>
      </c>
      <c r="EP54">
        <v>0</v>
      </c>
      <c r="EQ54">
        <v>22.9618</v>
      </c>
      <c r="ER54">
        <v>999.9</v>
      </c>
      <c r="ES54">
        <v>64.864</v>
      </c>
      <c r="ET54">
        <v>26.113</v>
      </c>
      <c r="EU54">
        <v>24.33</v>
      </c>
      <c r="EV54">
        <v>56.2974</v>
      </c>
      <c r="EW54">
        <v>49.4952</v>
      </c>
      <c r="EX54">
        <v>1</v>
      </c>
      <c r="EY54">
        <v>-0.0573171</v>
      </c>
      <c r="EZ54">
        <v>2.53845</v>
      </c>
      <c r="FA54">
        <v>20.1268</v>
      </c>
      <c r="FB54">
        <v>5.19812</v>
      </c>
      <c r="FC54">
        <v>12.0076</v>
      </c>
      <c r="FD54">
        <v>4.9756</v>
      </c>
      <c r="FE54">
        <v>3.2936</v>
      </c>
      <c r="FF54">
        <v>9999</v>
      </c>
      <c r="FG54">
        <v>9999</v>
      </c>
      <c r="FH54">
        <v>702.2</v>
      </c>
      <c r="FI54">
        <v>9999</v>
      </c>
      <c r="FJ54">
        <v>1.86279</v>
      </c>
      <c r="FK54">
        <v>1.86777</v>
      </c>
      <c r="FL54">
        <v>1.86752</v>
      </c>
      <c r="FM54">
        <v>1.86859</v>
      </c>
      <c r="FN54">
        <v>1.86951</v>
      </c>
      <c r="FO54">
        <v>1.86554</v>
      </c>
      <c r="FP54">
        <v>1.86661</v>
      </c>
      <c r="FQ54">
        <v>1.86798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7.422</v>
      </c>
      <c r="GF54">
        <v>0.3016</v>
      </c>
      <c r="GG54">
        <v>3.83412584298339</v>
      </c>
      <c r="GH54">
        <v>0.00658963167372077</v>
      </c>
      <c r="GI54">
        <v>-4.22092532282452e-07</v>
      </c>
      <c r="GJ54">
        <v>-7.06053572793055e-11</v>
      </c>
      <c r="GK54">
        <v>-0.0268881048355736</v>
      </c>
      <c r="GL54">
        <v>-0.0215699510358357</v>
      </c>
      <c r="GM54">
        <v>0.00246731695535422</v>
      </c>
      <c r="GN54">
        <v>-2.63680080038783e-05</v>
      </c>
      <c r="GO54">
        <v>-4</v>
      </c>
      <c r="GP54">
        <v>2079</v>
      </c>
      <c r="GQ54">
        <v>1</v>
      </c>
      <c r="GR54">
        <v>22</v>
      </c>
      <c r="GS54">
        <v>51587.9</v>
      </c>
      <c r="GT54">
        <v>51587.9</v>
      </c>
      <c r="GU54">
        <v>1.42212</v>
      </c>
      <c r="GV54">
        <v>2.59277</v>
      </c>
      <c r="GW54">
        <v>1.54785</v>
      </c>
      <c r="GX54">
        <v>2.30713</v>
      </c>
      <c r="GY54">
        <v>1.34644</v>
      </c>
      <c r="GZ54">
        <v>2.28149</v>
      </c>
      <c r="HA54">
        <v>30.5446</v>
      </c>
      <c r="HB54">
        <v>15.7781</v>
      </c>
      <c r="HC54">
        <v>18</v>
      </c>
      <c r="HD54">
        <v>503.219</v>
      </c>
      <c r="HE54">
        <v>419.668</v>
      </c>
      <c r="HF54">
        <v>19.8087</v>
      </c>
      <c r="HG54">
        <v>26.3531</v>
      </c>
      <c r="HH54">
        <v>30.0013</v>
      </c>
      <c r="HI54">
        <v>26.3356</v>
      </c>
      <c r="HJ54">
        <v>26.2783</v>
      </c>
      <c r="HK54">
        <v>28.5956</v>
      </c>
      <c r="HL54">
        <v>35.0922</v>
      </c>
      <c r="HM54">
        <v>72.1568</v>
      </c>
      <c r="HN54">
        <v>19.768</v>
      </c>
      <c r="HO54">
        <v>641.862</v>
      </c>
      <c r="HP54">
        <v>17.3553</v>
      </c>
      <c r="HQ54">
        <v>102.484</v>
      </c>
      <c r="HR54">
        <v>102.954</v>
      </c>
    </row>
    <row r="55" spans="1:226">
      <c r="A55">
        <v>39</v>
      </c>
      <c r="B55">
        <v>1663772930.1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1663772922.31429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642.694461187082</v>
      </c>
      <c r="AK55">
        <v>600.976206060606</v>
      </c>
      <c r="AL55">
        <v>3.30831611871837</v>
      </c>
      <c r="AM55">
        <v>65.1143932123856</v>
      </c>
      <c r="AN55">
        <f>(AP55 - AO55 + BO55*1E3/(8.314*(BQ55+273.15)) * AR55/BN55 * AQ55) * BN55/(100*BB55) * 1000/(1000 - AP55)</f>
        <v>0</v>
      </c>
      <c r="AO55">
        <v>17.356691922679</v>
      </c>
      <c r="AP55">
        <v>19.9069993939394</v>
      </c>
      <c r="AQ55">
        <v>-0.00863465733094501</v>
      </c>
      <c r="AR55">
        <v>123.056454212484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1663772922.31429</v>
      </c>
      <c r="BH55">
        <v>565.427821428571</v>
      </c>
      <c r="BI55">
        <v>614.891642857143</v>
      </c>
      <c r="BJ55">
        <v>19.9685678571429</v>
      </c>
      <c r="BK55">
        <v>17.3633892857143</v>
      </c>
      <c r="BL55">
        <v>558.060214285714</v>
      </c>
      <c r="BM55">
        <v>19.6659607142857</v>
      </c>
      <c r="BN55">
        <v>500.117892857143</v>
      </c>
      <c r="BO55">
        <v>90.5613785714286</v>
      </c>
      <c r="BP55">
        <v>0.0999625964285714</v>
      </c>
      <c r="BQ55">
        <v>24.2918642857143</v>
      </c>
      <c r="BR55">
        <v>25.0078035714286</v>
      </c>
      <c r="BS55">
        <v>999.9</v>
      </c>
      <c r="BT55">
        <v>0</v>
      </c>
      <c r="BU55">
        <v>0</v>
      </c>
      <c r="BV55">
        <v>9999.64285714286</v>
      </c>
      <c r="BW55">
        <v>0</v>
      </c>
      <c r="BX55">
        <v>11.4536142857143</v>
      </c>
      <c r="BY55">
        <v>-49.4638321428571</v>
      </c>
      <c r="BZ55">
        <v>576.948107142857</v>
      </c>
      <c r="CA55">
        <v>625.756642857143</v>
      </c>
      <c r="CB55">
        <v>2.60518285714286</v>
      </c>
      <c r="CC55">
        <v>614.891642857143</v>
      </c>
      <c r="CD55">
        <v>17.3633892857143</v>
      </c>
      <c r="CE55">
        <v>1.80837964285714</v>
      </c>
      <c r="CF55">
        <v>1.57245107142857</v>
      </c>
      <c r="CG55">
        <v>15.8593892857143</v>
      </c>
      <c r="CH55">
        <v>13.6914571428571</v>
      </c>
      <c r="CI55">
        <v>2000.01178571429</v>
      </c>
      <c r="CJ55">
        <v>0.979999</v>
      </c>
      <c r="CK55">
        <v>0.0200006</v>
      </c>
      <c r="CL55">
        <v>0</v>
      </c>
      <c r="CM55">
        <v>856.287357142857</v>
      </c>
      <c r="CN55">
        <v>5.00063</v>
      </c>
      <c r="CO55">
        <v>16945.0357142857</v>
      </c>
      <c r="CP55">
        <v>17257</v>
      </c>
      <c r="CQ55">
        <v>38.375</v>
      </c>
      <c r="CR55">
        <v>38.5</v>
      </c>
      <c r="CS55">
        <v>37.875</v>
      </c>
      <c r="CT55">
        <v>37.875</v>
      </c>
      <c r="CU55">
        <v>39.125</v>
      </c>
      <c r="CV55">
        <v>1955.11178571429</v>
      </c>
      <c r="CW55">
        <v>39.9</v>
      </c>
      <c r="CX55">
        <v>0</v>
      </c>
      <c r="CY55">
        <v>1663772927.1</v>
      </c>
      <c r="CZ55">
        <v>0</v>
      </c>
      <c r="DA55">
        <v>0</v>
      </c>
      <c r="DB55" t="s">
        <v>356</v>
      </c>
      <c r="DC55">
        <v>1660677648.1</v>
      </c>
      <c r="DD55">
        <v>1660677649.1</v>
      </c>
      <c r="DE55">
        <v>0</v>
      </c>
      <c r="DF55">
        <v>-1.042</v>
      </c>
      <c r="DG55">
        <v>0.003</v>
      </c>
      <c r="DH55">
        <v>5.218</v>
      </c>
      <c r="DI55">
        <v>0.344</v>
      </c>
      <c r="DJ55">
        <v>417</v>
      </c>
      <c r="DK55">
        <v>22</v>
      </c>
      <c r="DL55">
        <v>1.24</v>
      </c>
      <c r="DM55">
        <v>0.53</v>
      </c>
      <c r="DN55">
        <v>-48.8993365853659</v>
      </c>
      <c r="DO55">
        <v>-8.23843484320569</v>
      </c>
      <c r="DP55">
        <v>0.886374318813308</v>
      </c>
      <c r="DQ55">
        <v>0</v>
      </c>
      <c r="DR55">
        <v>2.60877902439024</v>
      </c>
      <c r="DS55">
        <v>-0.0851991637630637</v>
      </c>
      <c r="DT55">
        <v>0.0248153114422329</v>
      </c>
      <c r="DU55">
        <v>1</v>
      </c>
      <c r="DV55">
        <v>1</v>
      </c>
      <c r="DW55">
        <v>2</v>
      </c>
      <c r="DX55" t="s">
        <v>383</v>
      </c>
      <c r="DY55">
        <v>2.97371</v>
      </c>
      <c r="DZ55">
        <v>2.75358</v>
      </c>
      <c r="EA55">
        <v>0.116691</v>
      </c>
      <c r="EB55">
        <v>0.124814</v>
      </c>
      <c r="EC55">
        <v>0.090804</v>
      </c>
      <c r="ED55">
        <v>0.0832684</v>
      </c>
      <c r="EE55">
        <v>34455.2</v>
      </c>
      <c r="EF55">
        <v>37216.6</v>
      </c>
      <c r="EG55">
        <v>35347.4</v>
      </c>
      <c r="EH55">
        <v>38565</v>
      </c>
      <c r="EI55">
        <v>45564.6</v>
      </c>
      <c r="EJ55">
        <v>51056.1</v>
      </c>
      <c r="EK55">
        <v>55241.3</v>
      </c>
      <c r="EL55">
        <v>61849.2</v>
      </c>
      <c r="EM55">
        <v>1.994</v>
      </c>
      <c r="EN55">
        <v>1.865</v>
      </c>
      <c r="EO55">
        <v>0.117928</v>
      </c>
      <c r="EP55">
        <v>0</v>
      </c>
      <c r="EQ55">
        <v>22.9649</v>
      </c>
      <c r="ER55">
        <v>999.9</v>
      </c>
      <c r="ES55">
        <v>64.839</v>
      </c>
      <c r="ET55">
        <v>26.113</v>
      </c>
      <c r="EU55">
        <v>24.3178</v>
      </c>
      <c r="EV55">
        <v>56.4274</v>
      </c>
      <c r="EW55">
        <v>49.2067</v>
      </c>
      <c r="EX55">
        <v>1</v>
      </c>
      <c r="EY55">
        <v>-0.0584146</v>
      </c>
      <c r="EZ55">
        <v>2.20793</v>
      </c>
      <c r="FA55">
        <v>20.1319</v>
      </c>
      <c r="FB55">
        <v>5.20411</v>
      </c>
      <c r="FC55">
        <v>12.0088</v>
      </c>
      <c r="FD55">
        <v>4.9756</v>
      </c>
      <c r="FE55">
        <v>3.294</v>
      </c>
      <c r="FF55">
        <v>9999</v>
      </c>
      <c r="FG55">
        <v>9999</v>
      </c>
      <c r="FH55">
        <v>702.2</v>
      </c>
      <c r="FI55">
        <v>9999</v>
      </c>
      <c r="FJ55">
        <v>1.86279</v>
      </c>
      <c r="FK55">
        <v>1.86768</v>
      </c>
      <c r="FL55">
        <v>1.86749</v>
      </c>
      <c r="FM55">
        <v>1.86859</v>
      </c>
      <c r="FN55">
        <v>1.86951</v>
      </c>
      <c r="FO55">
        <v>1.86554</v>
      </c>
      <c r="FP55">
        <v>1.86664</v>
      </c>
      <c r="FQ55">
        <v>1.86798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7.519</v>
      </c>
      <c r="GF55">
        <v>0.2999</v>
      </c>
      <c r="GG55">
        <v>3.83412584298339</v>
      </c>
      <c r="GH55">
        <v>0.00658963167372077</v>
      </c>
      <c r="GI55">
        <v>-4.22092532282452e-07</v>
      </c>
      <c r="GJ55">
        <v>-7.06053572793055e-11</v>
      </c>
      <c r="GK55">
        <v>-0.0268881048355736</v>
      </c>
      <c r="GL55">
        <v>-0.0215699510358357</v>
      </c>
      <c r="GM55">
        <v>0.00246731695535422</v>
      </c>
      <c r="GN55">
        <v>-2.63680080038783e-05</v>
      </c>
      <c r="GO55">
        <v>-4</v>
      </c>
      <c r="GP55">
        <v>2079</v>
      </c>
      <c r="GQ55">
        <v>1</v>
      </c>
      <c r="GR55">
        <v>22</v>
      </c>
      <c r="GS55">
        <v>51588</v>
      </c>
      <c r="GT55">
        <v>51588</v>
      </c>
      <c r="GU55">
        <v>1.45508</v>
      </c>
      <c r="GV55">
        <v>2.59766</v>
      </c>
      <c r="GW55">
        <v>1.54785</v>
      </c>
      <c r="GX55">
        <v>2.30835</v>
      </c>
      <c r="GY55">
        <v>1.34644</v>
      </c>
      <c r="GZ55">
        <v>2.33276</v>
      </c>
      <c r="HA55">
        <v>30.5446</v>
      </c>
      <c r="HB55">
        <v>15.7781</v>
      </c>
      <c r="HC55">
        <v>18</v>
      </c>
      <c r="HD55">
        <v>503.617</v>
      </c>
      <c r="HE55">
        <v>419.439</v>
      </c>
      <c r="HF55">
        <v>19.7553</v>
      </c>
      <c r="HG55">
        <v>26.3531</v>
      </c>
      <c r="HH55">
        <v>30</v>
      </c>
      <c r="HI55">
        <v>26.3356</v>
      </c>
      <c r="HJ55">
        <v>26.2783</v>
      </c>
      <c r="HK55">
        <v>29.1882</v>
      </c>
      <c r="HL55">
        <v>35.0922</v>
      </c>
      <c r="HM55">
        <v>71.7708</v>
      </c>
      <c r="HN55">
        <v>19.7832</v>
      </c>
      <c r="HO55">
        <v>655.366</v>
      </c>
      <c r="HP55">
        <v>17.3908</v>
      </c>
      <c r="HQ55">
        <v>102.483</v>
      </c>
      <c r="HR55">
        <v>102.954</v>
      </c>
    </row>
    <row r="56" spans="1:226">
      <c r="A56">
        <v>40</v>
      </c>
      <c r="B56">
        <v>1663772935.1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1663772927.6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660.318790797278</v>
      </c>
      <c r="AK56">
        <v>617.637496969697</v>
      </c>
      <c r="AL56">
        <v>3.32342449884504</v>
      </c>
      <c r="AM56">
        <v>65.1143932123856</v>
      </c>
      <c r="AN56">
        <f>(AP56 - AO56 + BO56*1E3/(8.314*(BQ56+273.15)) * AR56/BN56 * AQ56) * BN56/(100*BB56) * 1000/(1000 - AP56)</f>
        <v>0</v>
      </c>
      <c r="AO56">
        <v>17.3390139058847</v>
      </c>
      <c r="AP56">
        <v>19.8865612121212</v>
      </c>
      <c r="AQ56">
        <v>-0.00167875525260954</v>
      </c>
      <c r="AR56">
        <v>123.056454212484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1663772927.6</v>
      </c>
      <c r="BH56">
        <v>582.582407407407</v>
      </c>
      <c r="BI56">
        <v>632.765444444444</v>
      </c>
      <c r="BJ56">
        <v>19.9296851851852</v>
      </c>
      <c r="BK56">
        <v>17.3520148148148</v>
      </c>
      <c r="BL56">
        <v>575.111740740741</v>
      </c>
      <c r="BM56">
        <v>19.6287592592593</v>
      </c>
      <c r="BN56">
        <v>500.102666666667</v>
      </c>
      <c r="BO56">
        <v>90.5611222222222</v>
      </c>
      <c r="BP56">
        <v>0.100003025925926</v>
      </c>
      <c r="BQ56">
        <v>24.2862333333333</v>
      </c>
      <c r="BR56">
        <v>24.9800259259259</v>
      </c>
      <c r="BS56">
        <v>999.9</v>
      </c>
      <c r="BT56">
        <v>0</v>
      </c>
      <c r="BU56">
        <v>0</v>
      </c>
      <c r="BV56">
        <v>9999.07407407407</v>
      </c>
      <c r="BW56">
        <v>0</v>
      </c>
      <c r="BX56">
        <v>11.4708333333333</v>
      </c>
      <c r="BY56">
        <v>-50.1830037037037</v>
      </c>
      <c r="BZ56">
        <v>594.428703703704</v>
      </c>
      <c r="CA56">
        <v>643.938851851852</v>
      </c>
      <c r="CB56">
        <v>2.57767148148148</v>
      </c>
      <c r="CC56">
        <v>632.765444444444</v>
      </c>
      <c r="CD56">
        <v>17.3520148148148</v>
      </c>
      <c r="CE56">
        <v>1.80485407407407</v>
      </c>
      <c r="CF56">
        <v>1.57141777777778</v>
      </c>
      <c r="CG56">
        <v>15.8288740740741</v>
      </c>
      <c r="CH56">
        <v>13.6813444444444</v>
      </c>
      <c r="CI56">
        <v>2000.01296296296</v>
      </c>
      <c r="CJ56">
        <v>0.979999</v>
      </c>
      <c r="CK56">
        <v>0.0200006</v>
      </c>
      <c r="CL56">
        <v>0</v>
      </c>
      <c r="CM56">
        <v>857.92862962963</v>
      </c>
      <c r="CN56">
        <v>5.00063</v>
      </c>
      <c r="CO56">
        <v>16977.637037037</v>
      </c>
      <c r="CP56">
        <v>17257.0111111111</v>
      </c>
      <c r="CQ56">
        <v>38.375</v>
      </c>
      <c r="CR56">
        <v>38.5</v>
      </c>
      <c r="CS56">
        <v>37.875</v>
      </c>
      <c r="CT56">
        <v>37.875</v>
      </c>
      <c r="CU56">
        <v>39.125</v>
      </c>
      <c r="CV56">
        <v>1955.11296296296</v>
      </c>
      <c r="CW56">
        <v>39.9</v>
      </c>
      <c r="CX56">
        <v>0</v>
      </c>
      <c r="CY56">
        <v>1663772931.9</v>
      </c>
      <c r="CZ56">
        <v>0</v>
      </c>
      <c r="DA56">
        <v>0</v>
      </c>
      <c r="DB56" t="s">
        <v>356</v>
      </c>
      <c r="DC56">
        <v>1660677648.1</v>
      </c>
      <c r="DD56">
        <v>1660677649.1</v>
      </c>
      <c r="DE56">
        <v>0</v>
      </c>
      <c r="DF56">
        <v>-1.042</v>
      </c>
      <c r="DG56">
        <v>0.003</v>
      </c>
      <c r="DH56">
        <v>5.218</v>
      </c>
      <c r="DI56">
        <v>0.344</v>
      </c>
      <c r="DJ56">
        <v>417</v>
      </c>
      <c r="DK56">
        <v>22</v>
      </c>
      <c r="DL56">
        <v>1.24</v>
      </c>
      <c r="DM56">
        <v>0.53</v>
      </c>
      <c r="DN56">
        <v>-49.6343487804878</v>
      </c>
      <c r="DO56">
        <v>-9.39289547038335</v>
      </c>
      <c r="DP56">
        <v>0.991202668139963</v>
      </c>
      <c r="DQ56">
        <v>0</v>
      </c>
      <c r="DR56">
        <v>2.59673829268293</v>
      </c>
      <c r="DS56">
        <v>-0.321643066202087</v>
      </c>
      <c r="DT56">
        <v>0.0344251756927298</v>
      </c>
      <c r="DU56">
        <v>0</v>
      </c>
      <c r="DV56">
        <v>0</v>
      </c>
      <c r="DW56">
        <v>2</v>
      </c>
      <c r="DX56" t="s">
        <v>357</v>
      </c>
      <c r="DY56">
        <v>2.9724</v>
      </c>
      <c r="DZ56">
        <v>2.75386</v>
      </c>
      <c r="EA56">
        <v>0.118945</v>
      </c>
      <c r="EB56">
        <v>0.126972</v>
      </c>
      <c r="EC56">
        <v>0.0907321</v>
      </c>
      <c r="ED56">
        <v>0.0831528</v>
      </c>
      <c r="EE56">
        <v>34366.8</v>
      </c>
      <c r="EF56">
        <v>37125.4</v>
      </c>
      <c r="EG56">
        <v>35346.8</v>
      </c>
      <c r="EH56">
        <v>38565.5</v>
      </c>
      <c r="EI56">
        <v>45568.2</v>
      </c>
      <c r="EJ56">
        <v>51062.3</v>
      </c>
      <c r="EK56">
        <v>55241.1</v>
      </c>
      <c r="EL56">
        <v>61848.8</v>
      </c>
      <c r="EM56">
        <v>1.9938</v>
      </c>
      <c r="EN56">
        <v>1.8654</v>
      </c>
      <c r="EO56">
        <v>0.125796</v>
      </c>
      <c r="EP56">
        <v>0</v>
      </c>
      <c r="EQ56">
        <v>22.9676</v>
      </c>
      <c r="ER56">
        <v>999.9</v>
      </c>
      <c r="ES56">
        <v>64.791</v>
      </c>
      <c r="ET56">
        <v>26.133</v>
      </c>
      <c r="EU56">
        <v>24.3327</v>
      </c>
      <c r="EV56">
        <v>57.0374</v>
      </c>
      <c r="EW56">
        <v>49.8277</v>
      </c>
      <c r="EX56">
        <v>1</v>
      </c>
      <c r="EY56">
        <v>-0.0586585</v>
      </c>
      <c r="EZ56">
        <v>1.94346</v>
      </c>
      <c r="FA56">
        <v>20.1352</v>
      </c>
      <c r="FB56">
        <v>5.19573</v>
      </c>
      <c r="FC56">
        <v>12.004</v>
      </c>
      <c r="FD56">
        <v>4.9744</v>
      </c>
      <c r="FE56">
        <v>3.2934</v>
      </c>
      <c r="FF56">
        <v>9999</v>
      </c>
      <c r="FG56">
        <v>9999</v>
      </c>
      <c r="FH56">
        <v>702.2</v>
      </c>
      <c r="FI56">
        <v>9999</v>
      </c>
      <c r="FJ56">
        <v>1.86279</v>
      </c>
      <c r="FK56">
        <v>1.86771</v>
      </c>
      <c r="FL56">
        <v>1.86749</v>
      </c>
      <c r="FM56">
        <v>1.86859</v>
      </c>
      <c r="FN56">
        <v>1.86951</v>
      </c>
      <c r="FO56">
        <v>1.86554</v>
      </c>
      <c r="FP56">
        <v>1.86661</v>
      </c>
      <c r="FQ56">
        <v>1.86798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7.615</v>
      </c>
      <c r="GF56">
        <v>0.2988</v>
      </c>
      <c r="GG56">
        <v>3.83412584298339</v>
      </c>
      <c r="GH56">
        <v>0.00658963167372077</v>
      </c>
      <c r="GI56">
        <v>-4.22092532282452e-07</v>
      </c>
      <c r="GJ56">
        <v>-7.06053572793055e-11</v>
      </c>
      <c r="GK56">
        <v>-0.0268881048355736</v>
      </c>
      <c r="GL56">
        <v>-0.0215699510358357</v>
      </c>
      <c r="GM56">
        <v>0.00246731695535422</v>
      </c>
      <c r="GN56">
        <v>-2.63680080038783e-05</v>
      </c>
      <c r="GO56">
        <v>-4</v>
      </c>
      <c r="GP56">
        <v>2079</v>
      </c>
      <c r="GQ56">
        <v>1</v>
      </c>
      <c r="GR56">
        <v>22</v>
      </c>
      <c r="GS56">
        <v>51588.1</v>
      </c>
      <c r="GT56">
        <v>51588.1</v>
      </c>
      <c r="GU56">
        <v>1.48315</v>
      </c>
      <c r="GV56">
        <v>2.58789</v>
      </c>
      <c r="GW56">
        <v>1.54785</v>
      </c>
      <c r="GX56">
        <v>2.30713</v>
      </c>
      <c r="GY56">
        <v>1.34644</v>
      </c>
      <c r="GZ56">
        <v>2.44141</v>
      </c>
      <c r="HA56">
        <v>30.5446</v>
      </c>
      <c r="HB56">
        <v>15.7869</v>
      </c>
      <c r="HC56">
        <v>18</v>
      </c>
      <c r="HD56">
        <v>503.484</v>
      </c>
      <c r="HE56">
        <v>419.667</v>
      </c>
      <c r="HF56">
        <v>19.7717</v>
      </c>
      <c r="HG56">
        <v>26.3531</v>
      </c>
      <c r="HH56">
        <v>29.9998</v>
      </c>
      <c r="HI56">
        <v>26.3356</v>
      </c>
      <c r="HJ56">
        <v>26.2783</v>
      </c>
      <c r="HK56">
        <v>29.8181</v>
      </c>
      <c r="HL56">
        <v>35.0922</v>
      </c>
      <c r="HM56">
        <v>71.7708</v>
      </c>
      <c r="HN56">
        <v>19.8191</v>
      </c>
      <c r="HO56">
        <v>675.653</v>
      </c>
      <c r="HP56">
        <v>17.424</v>
      </c>
      <c r="HQ56">
        <v>102.482</v>
      </c>
      <c r="HR56">
        <v>102.954</v>
      </c>
    </row>
    <row r="57" spans="1:226">
      <c r="A57">
        <v>41</v>
      </c>
      <c r="B57">
        <v>1663772940.1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1663772932.31429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677.441089545437</v>
      </c>
      <c r="AK57">
        <v>634.203690909091</v>
      </c>
      <c r="AL57">
        <v>3.34298462098029</v>
      </c>
      <c r="AM57">
        <v>65.1143932123856</v>
      </c>
      <c r="AN57">
        <f>(AP57 - AO57 + BO57*1E3/(8.314*(BQ57+273.15)) * AR57/BN57 * AQ57) * BN57/(100*BB57) * 1000/(1000 - AP57)</f>
        <v>0</v>
      </c>
      <c r="AO57">
        <v>17.3277977952147</v>
      </c>
      <c r="AP57">
        <v>19.8647612121212</v>
      </c>
      <c r="AQ57">
        <v>-0.00147097738205424</v>
      </c>
      <c r="AR57">
        <v>123.056454212484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1663772932.31429</v>
      </c>
      <c r="BH57">
        <v>597.851821428571</v>
      </c>
      <c r="BI57">
        <v>648.751321428571</v>
      </c>
      <c r="BJ57">
        <v>19.8998142857143</v>
      </c>
      <c r="BK57">
        <v>17.3446821428571</v>
      </c>
      <c r="BL57">
        <v>590.289642857143</v>
      </c>
      <c r="BM57">
        <v>19.6001642857143</v>
      </c>
      <c r="BN57">
        <v>500.100321428571</v>
      </c>
      <c r="BO57">
        <v>90.5607964285714</v>
      </c>
      <c r="BP57">
        <v>0.0999909035714286</v>
      </c>
      <c r="BQ57">
        <v>24.2959857142857</v>
      </c>
      <c r="BR57">
        <v>25.0033642857143</v>
      </c>
      <c r="BS57">
        <v>999.9</v>
      </c>
      <c r="BT57">
        <v>0</v>
      </c>
      <c r="BU57">
        <v>0</v>
      </c>
      <c r="BV57">
        <v>9995.71428571429</v>
      </c>
      <c r="BW57">
        <v>0</v>
      </c>
      <c r="BX57">
        <v>11.4741</v>
      </c>
      <c r="BY57">
        <v>-50.8994285714286</v>
      </c>
      <c r="BZ57">
        <v>609.990142857143</v>
      </c>
      <c r="CA57">
        <v>660.202035714286</v>
      </c>
      <c r="CB57">
        <v>2.55513571428571</v>
      </c>
      <c r="CC57">
        <v>648.751321428571</v>
      </c>
      <c r="CD57">
        <v>17.3446821428571</v>
      </c>
      <c r="CE57">
        <v>1.80214285714286</v>
      </c>
      <c r="CF57">
        <v>1.57074821428571</v>
      </c>
      <c r="CG57">
        <v>15.805375</v>
      </c>
      <c r="CH57">
        <v>13.6747892857143</v>
      </c>
      <c r="CI57">
        <v>2000.00607142857</v>
      </c>
      <c r="CJ57">
        <v>0.979998892857143</v>
      </c>
      <c r="CK57">
        <v>0.0200007142857143</v>
      </c>
      <c r="CL57">
        <v>0</v>
      </c>
      <c r="CM57">
        <v>859.29275</v>
      </c>
      <c r="CN57">
        <v>5.00063</v>
      </c>
      <c r="CO57">
        <v>17006.1642857143</v>
      </c>
      <c r="CP57">
        <v>17256.9392857143</v>
      </c>
      <c r="CQ57">
        <v>38.375</v>
      </c>
      <c r="CR57">
        <v>38.5</v>
      </c>
      <c r="CS57">
        <v>37.875</v>
      </c>
      <c r="CT57">
        <v>37.8794285714286</v>
      </c>
      <c r="CU57">
        <v>39.125</v>
      </c>
      <c r="CV57">
        <v>1955.10607142857</v>
      </c>
      <c r="CW57">
        <v>39.9</v>
      </c>
      <c r="CX57">
        <v>0</v>
      </c>
      <c r="CY57">
        <v>1663772936.7</v>
      </c>
      <c r="CZ57">
        <v>0</v>
      </c>
      <c r="DA57">
        <v>0</v>
      </c>
      <c r="DB57" t="s">
        <v>356</v>
      </c>
      <c r="DC57">
        <v>1660677648.1</v>
      </c>
      <c r="DD57">
        <v>1660677649.1</v>
      </c>
      <c r="DE57">
        <v>0</v>
      </c>
      <c r="DF57">
        <v>-1.042</v>
      </c>
      <c r="DG57">
        <v>0.003</v>
      </c>
      <c r="DH57">
        <v>5.218</v>
      </c>
      <c r="DI57">
        <v>0.344</v>
      </c>
      <c r="DJ57">
        <v>417</v>
      </c>
      <c r="DK57">
        <v>22</v>
      </c>
      <c r="DL57">
        <v>1.24</v>
      </c>
      <c r="DM57">
        <v>0.53</v>
      </c>
      <c r="DN57">
        <v>-50.3689731707317</v>
      </c>
      <c r="DO57">
        <v>-8.44173449477348</v>
      </c>
      <c r="DP57">
        <v>0.894836023955225</v>
      </c>
      <c r="DQ57">
        <v>0</v>
      </c>
      <c r="DR57">
        <v>2.57807317073171</v>
      </c>
      <c r="DS57">
        <v>-0.294483554006968</v>
      </c>
      <c r="DT57">
        <v>0.0323712956587991</v>
      </c>
      <c r="DU57">
        <v>0</v>
      </c>
      <c r="DV57">
        <v>0</v>
      </c>
      <c r="DW57">
        <v>2</v>
      </c>
      <c r="DX57" t="s">
        <v>357</v>
      </c>
      <c r="DY57">
        <v>2.97439</v>
      </c>
      <c r="DZ57">
        <v>2.75403</v>
      </c>
      <c r="EA57">
        <v>0.121214</v>
      </c>
      <c r="EB57">
        <v>0.129357</v>
      </c>
      <c r="EC57">
        <v>0.0906856</v>
      </c>
      <c r="ED57">
        <v>0.0833722</v>
      </c>
      <c r="EE57">
        <v>34278.6</v>
      </c>
      <c r="EF57">
        <v>37024.1</v>
      </c>
      <c r="EG57">
        <v>35347.1</v>
      </c>
      <c r="EH57">
        <v>38565.6</v>
      </c>
      <c r="EI57">
        <v>45570.8</v>
      </c>
      <c r="EJ57">
        <v>51051.2</v>
      </c>
      <c r="EK57">
        <v>55241.3</v>
      </c>
      <c r="EL57">
        <v>61850.2</v>
      </c>
      <c r="EM57">
        <v>1.994</v>
      </c>
      <c r="EN57">
        <v>1.8656</v>
      </c>
      <c r="EO57">
        <v>0.129282</v>
      </c>
      <c r="EP57">
        <v>0</v>
      </c>
      <c r="EQ57">
        <v>22.9707</v>
      </c>
      <c r="ER57">
        <v>999.9</v>
      </c>
      <c r="ES57">
        <v>64.766</v>
      </c>
      <c r="ET57">
        <v>26.133</v>
      </c>
      <c r="EU57">
        <v>24.3229</v>
      </c>
      <c r="EV57">
        <v>56.5974</v>
      </c>
      <c r="EW57">
        <v>49.7035</v>
      </c>
      <c r="EX57">
        <v>1</v>
      </c>
      <c r="EY57">
        <v>-0.0592886</v>
      </c>
      <c r="EZ57">
        <v>2.13765</v>
      </c>
      <c r="FA57">
        <v>20.1337</v>
      </c>
      <c r="FB57">
        <v>5.20172</v>
      </c>
      <c r="FC57">
        <v>12.0076</v>
      </c>
      <c r="FD57">
        <v>4.9756</v>
      </c>
      <c r="FE57">
        <v>3.2934</v>
      </c>
      <c r="FF57">
        <v>9999</v>
      </c>
      <c r="FG57">
        <v>9999</v>
      </c>
      <c r="FH57">
        <v>702.2</v>
      </c>
      <c r="FI57">
        <v>9999</v>
      </c>
      <c r="FJ57">
        <v>1.86279</v>
      </c>
      <c r="FK57">
        <v>1.86774</v>
      </c>
      <c r="FL57">
        <v>1.86752</v>
      </c>
      <c r="FM57">
        <v>1.86859</v>
      </c>
      <c r="FN57">
        <v>1.86951</v>
      </c>
      <c r="FO57">
        <v>1.86554</v>
      </c>
      <c r="FP57">
        <v>1.86661</v>
      </c>
      <c r="FQ57">
        <v>1.86798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7.713</v>
      </c>
      <c r="GF57">
        <v>0.2983</v>
      </c>
      <c r="GG57">
        <v>3.83412584298339</v>
      </c>
      <c r="GH57">
        <v>0.00658963167372077</v>
      </c>
      <c r="GI57">
        <v>-4.22092532282452e-07</v>
      </c>
      <c r="GJ57">
        <v>-7.06053572793055e-11</v>
      </c>
      <c r="GK57">
        <v>-0.0268881048355736</v>
      </c>
      <c r="GL57">
        <v>-0.0215699510358357</v>
      </c>
      <c r="GM57">
        <v>0.00246731695535422</v>
      </c>
      <c r="GN57">
        <v>-2.63680080038783e-05</v>
      </c>
      <c r="GO57">
        <v>-4</v>
      </c>
      <c r="GP57">
        <v>2079</v>
      </c>
      <c r="GQ57">
        <v>1</v>
      </c>
      <c r="GR57">
        <v>22</v>
      </c>
      <c r="GS57">
        <v>51588.2</v>
      </c>
      <c r="GT57">
        <v>51588.2</v>
      </c>
      <c r="GU57">
        <v>1.51611</v>
      </c>
      <c r="GV57">
        <v>2.58667</v>
      </c>
      <c r="GW57">
        <v>1.54785</v>
      </c>
      <c r="GX57">
        <v>2.30835</v>
      </c>
      <c r="GY57">
        <v>1.34644</v>
      </c>
      <c r="GZ57">
        <v>2.34375</v>
      </c>
      <c r="HA57">
        <v>30.5446</v>
      </c>
      <c r="HB57">
        <v>15.7869</v>
      </c>
      <c r="HC57">
        <v>18</v>
      </c>
      <c r="HD57">
        <v>503.616</v>
      </c>
      <c r="HE57">
        <v>419.785</v>
      </c>
      <c r="HF57">
        <v>19.8001</v>
      </c>
      <c r="HG57">
        <v>26.3531</v>
      </c>
      <c r="HH57">
        <v>29.9998</v>
      </c>
      <c r="HI57">
        <v>26.3356</v>
      </c>
      <c r="HJ57">
        <v>26.2792</v>
      </c>
      <c r="HK57">
        <v>30.4011</v>
      </c>
      <c r="HL57">
        <v>34.3176</v>
      </c>
      <c r="HM57">
        <v>71.7708</v>
      </c>
      <c r="HN57">
        <v>19.791</v>
      </c>
      <c r="HO57">
        <v>689.113</v>
      </c>
      <c r="HP57">
        <v>17.5988</v>
      </c>
      <c r="HQ57">
        <v>102.483</v>
      </c>
      <c r="HR57">
        <v>102.955</v>
      </c>
    </row>
    <row r="58" spans="1:226">
      <c r="A58">
        <v>42</v>
      </c>
      <c r="B58">
        <v>1663772945.1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1663772937.6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694.746943744128</v>
      </c>
      <c r="AK58">
        <v>650.993490909091</v>
      </c>
      <c r="AL58">
        <v>3.35424176071195</v>
      </c>
      <c r="AM58">
        <v>65.1143932123856</v>
      </c>
      <c r="AN58">
        <f>(AP58 - AO58 + BO58*1E3/(8.314*(BQ58+273.15)) * AR58/BN58 * AQ58) * BN58/(100*BB58) * 1000/(1000 - AP58)</f>
        <v>0</v>
      </c>
      <c r="AO58">
        <v>17.4666227923847</v>
      </c>
      <c r="AP58">
        <v>19.8855466666667</v>
      </c>
      <c r="AQ58">
        <v>0.000767291404953208</v>
      </c>
      <c r="AR58">
        <v>123.056454212484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1663772937.6</v>
      </c>
      <c r="BH58">
        <v>615.130481481481</v>
      </c>
      <c r="BI58">
        <v>666.706888888889</v>
      </c>
      <c r="BJ58">
        <v>19.8818814814815</v>
      </c>
      <c r="BK58">
        <v>17.3777814814815</v>
      </c>
      <c r="BL58">
        <v>607.465037037037</v>
      </c>
      <c r="BM58">
        <v>19.583</v>
      </c>
      <c r="BN58">
        <v>500.080555555556</v>
      </c>
      <c r="BO58">
        <v>90.5602703703704</v>
      </c>
      <c r="BP58">
        <v>0.0999778185185185</v>
      </c>
      <c r="BQ58">
        <v>24.3080481481481</v>
      </c>
      <c r="BR58">
        <v>25.0463962962963</v>
      </c>
      <c r="BS58">
        <v>999.9</v>
      </c>
      <c r="BT58">
        <v>0</v>
      </c>
      <c r="BU58">
        <v>0</v>
      </c>
      <c r="BV58">
        <v>10007.2222222222</v>
      </c>
      <c r="BW58">
        <v>0</v>
      </c>
      <c r="BX58">
        <v>11.4741</v>
      </c>
      <c r="BY58">
        <v>-51.5763111111111</v>
      </c>
      <c r="BZ58">
        <v>627.60837037037</v>
      </c>
      <c r="CA58">
        <v>678.498259259259</v>
      </c>
      <c r="CB58">
        <v>2.50411185185185</v>
      </c>
      <c r="CC58">
        <v>666.706888888889</v>
      </c>
      <c r="CD58">
        <v>17.3777814814815</v>
      </c>
      <c r="CE58">
        <v>1.80050962962963</v>
      </c>
      <c r="CF58">
        <v>1.57373666666667</v>
      </c>
      <c r="CG58">
        <v>15.7912111111111</v>
      </c>
      <c r="CH58">
        <v>13.7039407407407</v>
      </c>
      <c r="CI58">
        <v>2000.00740740741</v>
      </c>
      <c r="CJ58">
        <v>0.979998888888889</v>
      </c>
      <c r="CK58">
        <v>0.0200007185185185</v>
      </c>
      <c r="CL58">
        <v>0</v>
      </c>
      <c r="CM58">
        <v>860.844444444444</v>
      </c>
      <c r="CN58">
        <v>5.00063</v>
      </c>
      <c r="CO58">
        <v>17036.7296296296</v>
      </c>
      <c r="CP58">
        <v>17256.9481481481</v>
      </c>
      <c r="CQ58">
        <v>38.375</v>
      </c>
      <c r="CR58">
        <v>38.5</v>
      </c>
      <c r="CS58">
        <v>37.875</v>
      </c>
      <c r="CT58">
        <v>37.8795925925926</v>
      </c>
      <c r="CU58">
        <v>39.125</v>
      </c>
      <c r="CV58">
        <v>1955.10740740741</v>
      </c>
      <c r="CW58">
        <v>39.9</v>
      </c>
      <c r="CX58">
        <v>0</v>
      </c>
      <c r="CY58">
        <v>1663772942.1</v>
      </c>
      <c r="CZ58">
        <v>0</v>
      </c>
      <c r="DA58">
        <v>0</v>
      </c>
      <c r="DB58" t="s">
        <v>356</v>
      </c>
      <c r="DC58">
        <v>1660677648.1</v>
      </c>
      <c r="DD58">
        <v>1660677649.1</v>
      </c>
      <c r="DE58">
        <v>0</v>
      </c>
      <c r="DF58">
        <v>-1.042</v>
      </c>
      <c r="DG58">
        <v>0.003</v>
      </c>
      <c r="DH58">
        <v>5.218</v>
      </c>
      <c r="DI58">
        <v>0.344</v>
      </c>
      <c r="DJ58">
        <v>417</v>
      </c>
      <c r="DK58">
        <v>22</v>
      </c>
      <c r="DL58">
        <v>1.24</v>
      </c>
      <c r="DM58">
        <v>0.53</v>
      </c>
      <c r="DN58">
        <v>-51.0337414634146</v>
      </c>
      <c r="DO58">
        <v>-8.9069477351916</v>
      </c>
      <c r="DP58">
        <v>0.936336671777268</v>
      </c>
      <c r="DQ58">
        <v>0</v>
      </c>
      <c r="DR58">
        <v>2.53464487804878</v>
      </c>
      <c r="DS58">
        <v>-0.457977282229955</v>
      </c>
      <c r="DT58">
        <v>0.0532821334683245</v>
      </c>
      <c r="DU58">
        <v>0</v>
      </c>
      <c r="DV58">
        <v>0</v>
      </c>
      <c r="DW58">
        <v>2</v>
      </c>
      <c r="DX58" t="s">
        <v>357</v>
      </c>
      <c r="DY58">
        <v>2.97512</v>
      </c>
      <c r="DZ58">
        <v>2.75333</v>
      </c>
      <c r="EA58">
        <v>0.123435</v>
      </c>
      <c r="EB58">
        <v>0.131357</v>
      </c>
      <c r="EC58">
        <v>0.0907643</v>
      </c>
      <c r="ED58">
        <v>0.0838742</v>
      </c>
      <c r="EE58">
        <v>34192.3</v>
      </c>
      <c r="EF58">
        <v>36938.8</v>
      </c>
      <c r="EG58">
        <v>35347.4</v>
      </c>
      <c r="EH58">
        <v>38565.2</v>
      </c>
      <c r="EI58">
        <v>45567.9</v>
      </c>
      <c r="EJ58">
        <v>51023</v>
      </c>
      <c r="EK58">
        <v>55242.6</v>
      </c>
      <c r="EL58">
        <v>61849.8</v>
      </c>
      <c r="EM58">
        <v>1.9946</v>
      </c>
      <c r="EN58">
        <v>1.8654</v>
      </c>
      <c r="EO58">
        <v>0.12967</v>
      </c>
      <c r="EP58">
        <v>0</v>
      </c>
      <c r="EQ58">
        <v>22.9727</v>
      </c>
      <c r="ER58">
        <v>999.9</v>
      </c>
      <c r="ES58">
        <v>64.742</v>
      </c>
      <c r="ET58">
        <v>26.143</v>
      </c>
      <c r="EU58">
        <v>24.3272</v>
      </c>
      <c r="EV58">
        <v>56.0674</v>
      </c>
      <c r="EW58">
        <v>49.2909</v>
      </c>
      <c r="EX58">
        <v>1</v>
      </c>
      <c r="EY58">
        <v>-0.0589024</v>
      </c>
      <c r="EZ58">
        <v>2.54917</v>
      </c>
      <c r="FA58">
        <v>20.1282</v>
      </c>
      <c r="FB58">
        <v>5.20291</v>
      </c>
      <c r="FC58">
        <v>12.0076</v>
      </c>
      <c r="FD58">
        <v>4.9756</v>
      </c>
      <c r="FE58">
        <v>3.294</v>
      </c>
      <c r="FF58">
        <v>9999</v>
      </c>
      <c r="FG58">
        <v>9999</v>
      </c>
      <c r="FH58">
        <v>702.2</v>
      </c>
      <c r="FI58">
        <v>9999</v>
      </c>
      <c r="FJ58">
        <v>1.86279</v>
      </c>
      <c r="FK58">
        <v>1.86774</v>
      </c>
      <c r="FL58">
        <v>1.86752</v>
      </c>
      <c r="FM58">
        <v>1.86859</v>
      </c>
      <c r="FN58">
        <v>1.86951</v>
      </c>
      <c r="FO58">
        <v>1.86554</v>
      </c>
      <c r="FP58">
        <v>1.86661</v>
      </c>
      <c r="FQ58">
        <v>1.86798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7.81</v>
      </c>
      <c r="GF58">
        <v>0.2993</v>
      </c>
      <c r="GG58">
        <v>3.83412584298339</v>
      </c>
      <c r="GH58">
        <v>0.00658963167372077</v>
      </c>
      <c r="GI58">
        <v>-4.22092532282452e-07</v>
      </c>
      <c r="GJ58">
        <v>-7.06053572793055e-11</v>
      </c>
      <c r="GK58">
        <v>-0.0268881048355736</v>
      </c>
      <c r="GL58">
        <v>-0.0215699510358357</v>
      </c>
      <c r="GM58">
        <v>0.00246731695535422</v>
      </c>
      <c r="GN58">
        <v>-2.63680080038783e-05</v>
      </c>
      <c r="GO58">
        <v>-4</v>
      </c>
      <c r="GP58">
        <v>2079</v>
      </c>
      <c r="GQ58">
        <v>1</v>
      </c>
      <c r="GR58">
        <v>22</v>
      </c>
      <c r="GS58">
        <v>51588.3</v>
      </c>
      <c r="GT58">
        <v>51588.3</v>
      </c>
      <c r="GU58">
        <v>1.54419</v>
      </c>
      <c r="GV58">
        <v>2.59399</v>
      </c>
      <c r="GW58">
        <v>1.54785</v>
      </c>
      <c r="GX58">
        <v>2.30835</v>
      </c>
      <c r="GY58">
        <v>1.34644</v>
      </c>
      <c r="GZ58">
        <v>2.32788</v>
      </c>
      <c r="HA58">
        <v>30.5446</v>
      </c>
      <c r="HB58">
        <v>15.7694</v>
      </c>
      <c r="HC58">
        <v>18</v>
      </c>
      <c r="HD58">
        <v>504.014</v>
      </c>
      <c r="HE58">
        <v>419.684</v>
      </c>
      <c r="HF58">
        <v>19.7721</v>
      </c>
      <c r="HG58">
        <v>26.3513</v>
      </c>
      <c r="HH58">
        <v>30.0002</v>
      </c>
      <c r="HI58">
        <v>26.3356</v>
      </c>
      <c r="HJ58">
        <v>26.2805</v>
      </c>
      <c r="HK58">
        <v>31.0307</v>
      </c>
      <c r="HL58">
        <v>34.0148</v>
      </c>
      <c r="HM58">
        <v>71.7708</v>
      </c>
      <c r="HN58">
        <v>19.7033</v>
      </c>
      <c r="HO58">
        <v>709.292</v>
      </c>
      <c r="HP58">
        <v>17.6518</v>
      </c>
      <c r="HQ58">
        <v>102.485</v>
      </c>
      <c r="HR58">
        <v>102.955</v>
      </c>
    </row>
    <row r="59" spans="1:226">
      <c r="A59">
        <v>43</v>
      </c>
      <c r="B59">
        <v>1663772950.1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1663772942.31429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712.011426178557</v>
      </c>
      <c r="AK59">
        <v>667.538824242424</v>
      </c>
      <c r="AL59">
        <v>3.3227831197866</v>
      </c>
      <c r="AM59">
        <v>65.1143932123856</v>
      </c>
      <c r="AN59">
        <f>(AP59 - AO59 + BO59*1E3/(8.314*(BQ59+273.15)) * AR59/BN59 * AQ59) * BN59/(100*BB59) * 1000/(1000 - AP59)</f>
        <v>0</v>
      </c>
      <c r="AO59">
        <v>17.5807556018577</v>
      </c>
      <c r="AP59">
        <v>19.9249333333333</v>
      </c>
      <c r="AQ59">
        <v>0.00788819359826131</v>
      </c>
      <c r="AR59">
        <v>123.056454212484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1663772942.31429</v>
      </c>
      <c r="BH59">
        <v>630.495214285714</v>
      </c>
      <c r="BI59">
        <v>682.636821428571</v>
      </c>
      <c r="BJ59">
        <v>19.8855678571429</v>
      </c>
      <c r="BK59">
        <v>17.4507142857143</v>
      </c>
      <c r="BL59">
        <v>622.738285714286</v>
      </c>
      <c r="BM59">
        <v>19.5865214285714</v>
      </c>
      <c r="BN59">
        <v>500.082428571429</v>
      </c>
      <c r="BO59">
        <v>90.5613357142857</v>
      </c>
      <c r="BP59">
        <v>0.100140028571429</v>
      </c>
      <c r="BQ59">
        <v>24.3028071428571</v>
      </c>
      <c r="BR59">
        <v>25.0577642857143</v>
      </c>
      <c r="BS59">
        <v>999.9</v>
      </c>
      <c r="BT59">
        <v>0</v>
      </c>
      <c r="BU59">
        <v>0</v>
      </c>
      <c r="BV59">
        <v>9993.75</v>
      </c>
      <c r="BW59">
        <v>0</v>
      </c>
      <c r="BX59">
        <v>11.4741</v>
      </c>
      <c r="BY59">
        <v>-52.1415928571429</v>
      </c>
      <c r="BZ59">
        <v>643.2875</v>
      </c>
      <c r="CA59">
        <v>694.762392857143</v>
      </c>
      <c r="CB59">
        <v>2.43485964285714</v>
      </c>
      <c r="CC59">
        <v>682.636821428571</v>
      </c>
      <c r="CD59">
        <v>17.4507142857143</v>
      </c>
      <c r="CE59">
        <v>1.80086392857143</v>
      </c>
      <c r="CF59">
        <v>1.58035928571429</v>
      </c>
      <c r="CG59">
        <v>15.7942857142857</v>
      </c>
      <c r="CH59">
        <v>13.7683928571429</v>
      </c>
      <c r="CI59">
        <v>1999.98178571429</v>
      </c>
      <c r="CJ59">
        <v>0.979998678571429</v>
      </c>
      <c r="CK59">
        <v>0.0200009428571429</v>
      </c>
      <c r="CL59">
        <v>0</v>
      </c>
      <c r="CM59">
        <v>861.976392857143</v>
      </c>
      <c r="CN59">
        <v>5.00063</v>
      </c>
      <c r="CO59">
        <v>17061.5464285714</v>
      </c>
      <c r="CP59">
        <v>17256.7285714286</v>
      </c>
      <c r="CQ59">
        <v>38.375</v>
      </c>
      <c r="CR59">
        <v>38.5</v>
      </c>
      <c r="CS59">
        <v>37.875</v>
      </c>
      <c r="CT59">
        <v>37.8838571428571</v>
      </c>
      <c r="CU59">
        <v>39.125</v>
      </c>
      <c r="CV59">
        <v>1955.08178571429</v>
      </c>
      <c r="CW59">
        <v>39.9</v>
      </c>
      <c r="CX59">
        <v>0</v>
      </c>
      <c r="CY59">
        <v>1663772946.9</v>
      </c>
      <c r="CZ59">
        <v>0</v>
      </c>
      <c r="DA59">
        <v>0</v>
      </c>
      <c r="DB59" t="s">
        <v>356</v>
      </c>
      <c r="DC59">
        <v>1660677648.1</v>
      </c>
      <c r="DD59">
        <v>1660677649.1</v>
      </c>
      <c r="DE59">
        <v>0</v>
      </c>
      <c r="DF59">
        <v>-1.042</v>
      </c>
      <c r="DG59">
        <v>0.003</v>
      </c>
      <c r="DH59">
        <v>5.218</v>
      </c>
      <c r="DI59">
        <v>0.344</v>
      </c>
      <c r="DJ59">
        <v>417</v>
      </c>
      <c r="DK59">
        <v>22</v>
      </c>
      <c r="DL59">
        <v>1.24</v>
      </c>
      <c r="DM59">
        <v>0.53</v>
      </c>
      <c r="DN59">
        <v>-51.6977219512195</v>
      </c>
      <c r="DO59">
        <v>-6.70961184668994</v>
      </c>
      <c r="DP59">
        <v>0.737785744730745</v>
      </c>
      <c r="DQ59">
        <v>0</v>
      </c>
      <c r="DR59">
        <v>2.47639756097561</v>
      </c>
      <c r="DS59">
        <v>-0.828234773519165</v>
      </c>
      <c r="DT59">
        <v>0.088833973444587</v>
      </c>
      <c r="DU59">
        <v>0</v>
      </c>
      <c r="DV59">
        <v>0</v>
      </c>
      <c r="DW59">
        <v>2</v>
      </c>
      <c r="DX59" t="s">
        <v>357</v>
      </c>
      <c r="DY59">
        <v>2.97381</v>
      </c>
      <c r="DZ59">
        <v>2.75352</v>
      </c>
      <c r="EA59">
        <v>0.125632</v>
      </c>
      <c r="EB59">
        <v>0.133674</v>
      </c>
      <c r="EC59">
        <v>0.0908805</v>
      </c>
      <c r="ED59">
        <v>0.0840812</v>
      </c>
      <c r="EE59">
        <v>34106.3</v>
      </c>
      <c r="EF59">
        <v>36839.9</v>
      </c>
      <c r="EG59">
        <v>35347</v>
      </c>
      <c r="EH59">
        <v>38564.8</v>
      </c>
      <c r="EI59">
        <v>45561.6</v>
      </c>
      <c r="EJ59">
        <v>51010.6</v>
      </c>
      <c r="EK59">
        <v>55242.1</v>
      </c>
      <c r="EL59">
        <v>61848.8</v>
      </c>
      <c r="EM59">
        <v>1.9944</v>
      </c>
      <c r="EN59">
        <v>1.8652</v>
      </c>
      <c r="EO59">
        <v>0.117898</v>
      </c>
      <c r="EP59">
        <v>0</v>
      </c>
      <c r="EQ59">
        <v>22.9773</v>
      </c>
      <c r="ER59">
        <v>999.9</v>
      </c>
      <c r="ES59">
        <v>64.699</v>
      </c>
      <c r="ET59">
        <v>26.133</v>
      </c>
      <c r="EU59">
        <v>24.2989</v>
      </c>
      <c r="EV59">
        <v>56.5274</v>
      </c>
      <c r="EW59">
        <v>49.7636</v>
      </c>
      <c r="EX59">
        <v>1</v>
      </c>
      <c r="EY59">
        <v>-0.0580081</v>
      </c>
      <c r="EZ59">
        <v>2.64593</v>
      </c>
      <c r="FA59">
        <v>20.1266</v>
      </c>
      <c r="FB59">
        <v>5.20172</v>
      </c>
      <c r="FC59">
        <v>12.0076</v>
      </c>
      <c r="FD59">
        <v>4.9756</v>
      </c>
      <c r="FE59">
        <v>3.294</v>
      </c>
      <c r="FF59">
        <v>9999</v>
      </c>
      <c r="FG59">
        <v>9999</v>
      </c>
      <c r="FH59">
        <v>702.2</v>
      </c>
      <c r="FI59">
        <v>9999</v>
      </c>
      <c r="FJ59">
        <v>1.86279</v>
      </c>
      <c r="FK59">
        <v>1.86774</v>
      </c>
      <c r="FL59">
        <v>1.86746</v>
      </c>
      <c r="FM59">
        <v>1.86859</v>
      </c>
      <c r="FN59">
        <v>1.86951</v>
      </c>
      <c r="FO59">
        <v>1.86554</v>
      </c>
      <c r="FP59">
        <v>1.86661</v>
      </c>
      <c r="FQ59">
        <v>1.86798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7.908</v>
      </c>
      <c r="GF59">
        <v>0.3009</v>
      </c>
      <c r="GG59">
        <v>3.83412584298339</v>
      </c>
      <c r="GH59">
        <v>0.00658963167372077</v>
      </c>
      <c r="GI59">
        <v>-4.22092532282452e-07</v>
      </c>
      <c r="GJ59">
        <v>-7.06053572793055e-11</v>
      </c>
      <c r="GK59">
        <v>-0.0268881048355736</v>
      </c>
      <c r="GL59">
        <v>-0.0215699510358357</v>
      </c>
      <c r="GM59">
        <v>0.00246731695535422</v>
      </c>
      <c r="GN59">
        <v>-2.63680080038783e-05</v>
      </c>
      <c r="GO59">
        <v>-4</v>
      </c>
      <c r="GP59">
        <v>2079</v>
      </c>
      <c r="GQ59">
        <v>1</v>
      </c>
      <c r="GR59">
        <v>22</v>
      </c>
      <c r="GS59">
        <v>51588.4</v>
      </c>
      <c r="GT59">
        <v>51588.3</v>
      </c>
      <c r="GU59">
        <v>1.57593</v>
      </c>
      <c r="GV59">
        <v>2.59033</v>
      </c>
      <c r="GW59">
        <v>1.54785</v>
      </c>
      <c r="GX59">
        <v>2.30835</v>
      </c>
      <c r="GY59">
        <v>1.34644</v>
      </c>
      <c r="GZ59">
        <v>2.43164</v>
      </c>
      <c r="HA59">
        <v>30.5446</v>
      </c>
      <c r="HB59">
        <v>15.7781</v>
      </c>
      <c r="HC59">
        <v>18</v>
      </c>
      <c r="HD59">
        <v>503.881</v>
      </c>
      <c r="HE59">
        <v>419.57</v>
      </c>
      <c r="HF59">
        <v>19.6757</v>
      </c>
      <c r="HG59">
        <v>26.3508</v>
      </c>
      <c r="HH59">
        <v>30.0005</v>
      </c>
      <c r="HI59">
        <v>26.3356</v>
      </c>
      <c r="HJ59">
        <v>26.2805</v>
      </c>
      <c r="HK59">
        <v>31.6079</v>
      </c>
      <c r="HL59">
        <v>33.739</v>
      </c>
      <c r="HM59">
        <v>71.3935</v>
      </c>
      <c r="HN59">
        <v>19.6296</v>
      </c>
      <c r="HO59">
        <v>722.669</v>
      </c>
      <c r="HP59">
        <v>17.6877</v>
      </c>
      <c r="HQ59">
        <v>102.484</v>
      </c>
      <c r="HR59">
        <v>102.953</v>
      </c>
    </row>
    <row r="60" spans="1:226">
      <c r="A60">
        <v>44</v>
      </c>
      <c r="B60">
        <v>1663772955.1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1663772947.6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729.566343552161</v>
      </c>
      <c r="AK60">
        <v>684.427690909091</v>
      </c>
      <c r="AL60">
        <v>3.36801743997736</v>
      </c>
      <c r="AM60">
        <v>65.1143932123856</v>
      </c>
      <c r="AN60">
        <f>(AP60 - AO60 + BO60*1E3/(8.314*(BQ60+273.15)) * AR60/BN60 * AQ60) * BN60/(100*BB60) * 1000/(1000 - AP60)</f>
        <v>0</v>
      </c>
      <c r="AO60">
        <v>17.6205599246313</v>
      </c>
      <c r="AP60">
        <v>19.9494048484848</v>
      </c>
      <c r="AQ60">
        <v>0.00233021341420184</v>
      </c>
      <c r="AR60">
        <v>123.056454212484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1663772947.6</v>
      </c>
      <c r="BH60">
        <v>647.82162962963</v>
      </c>
      <c r="BI60">
        <v>700.555259259259</v>
      </c>
      <c r="BJ60">
        <v>19.9070074074074</v>
      </c>
      <c r="BK60">
        <v>17.5496148148148</v>
      </c>
      <c r="BL60">
        <v>639.961888888889</v>
      </c>
      <c r="BM60">
        <v>19.6070407407407</v>
      </c>
      <c r="BN60">
        <v>500.077592592593</v>
      </c>
      <c r="BO60">
        <v>90.5613777777778</v>
      </c>
      <c r="BP60">
        <v>0.100051151851852</v>
      </c>
      <c r="BQ60">
        <v>24.2807888888889</v>
      </c>
      <c r="BR60">
        <v>24.9962111111111</v>
      </c>
      <c r="BS60">
        <v>999.9</v>
      </c>
      <c r="BT60">
        <v>0</v>
      </c>
      <c r="BU60">
        <v>0</v>
      </c>
      <c r="BV60">
        <v>10006.8518518519</v>
      </c>
      <c r="BW60">
        <v>0</v>
      </c>
      <c r="BX60">
        <v>11.4741</v>
      </c>
      <c r="BY60">
        <v>-52.7336185185185</v>
      </c>
      <c r="BZ60">
        <v>660.980111111111</v>
      </c>
      <c r="CA60">
        <v>713.07037037037</v>
      </c>
      <c r="CB60">
        <v>2.3574</v>
      </c>
      <c r="CC60">
        <v>700.555259259259</v>
      </c>
      <c r="CD60">
        <v>17.5496148148148</v>
      </c>
      <c r="CE60">
        <v>1.80280666666667</v>
      </c>
      <c r="CF60">
        <v>1.58931666666667</v>
      </c>
      <c r="CG60">
        <v>15.8111333333333</v>
      </c>
      <c r="CH60">
        <v>13.8555074074074</v>
      </c>
      <c r="CI60">
        <v>1999.98037037037</v>
      </c>
      <c r="CJ60">
        <v>0.979998777777778</v>
      </c>
      <c r="CK60">
        <v>0.020000837037037</v>
      </c>
      <c r="CL60">
        <v>0</v>
      </c>
      <c r="CM60">
        <v>863.288814814815</v>
      </c>
      <c r="CN60">
        <v>5.00063</v>
      </c>
      <c r="CO60">
        <v>17087.537037037</v>
      </c>
      <c r="CP60">
        <v>17256.7259259259</v>
      </c>
      <c r="CQ60">
        <v>38.375</v>
      </c>
      <c r="CR60">
        <v>38.5</v>
      </c>
      <c r="CS60">
        <v>37.875</v>
      </c>
      <c r="CT60">
        <v>37.8795925925926</v>
      </c>
      <c r="CU60">
        <v>39.125</v>
      </c>
      <c r="CV60">
        <v>1955.08037037037</v>
      </c>
      <c r="CW60">
        <v>39.9</v>
      </c>
      <c r="CX60">
        <v>0</v>
      </c>
      <c r="CY60">
        <v>1663772952.3</v>
      </c>
      <c r="CZ60">
        <v>0</v>
      </c>
      <c r="DA60">
        <v>0</v>
      </c>
      <c r="DB60" t="s">
        <v>356</v>
      </c>
      <c r="DC60">
        <v>1660677648.1</v>
      </c>
      <c r="DD60">
        <v>1660677649.1</v>
      </c>
      <c r="DE60">
        <v>0</v>
      </c>
      <c r="DF60">
        <v>-1.042</v>
      </c>
      <c r="DG60">
        <v>0.003</v>
      </c>
      <c r="DH60">
        <v>5.218</v>
      </c>
      <c r="DI60">
        <v>0.344</v>
      </c>
      <c r="DJ60">
        <v>417</v>
      </c>
      <c r="DK60">
        <v>22</v>
      </c>
      <c r="DL60">
        <v>1.24</v>
      </c>
      <c r="DM60">
        <v>0.53</v>
      </c>
      <c r="DN60">
        <v>-52.4010317073171</v>
      </c>
      <c r="DO60">
        <v>-6.81971916376308</v>
      </c>
      <c r="DP60">
        <v>0.758329586766452</v>
      </c>
      <c r="DQ60">
        <v>0</v>
      </c>
      <c r="DR60">
        <v>2.4096687804878</v>
      </c>
      <c r="DS60">
        <v>-0.878288153310099</v>
      </c>
      <c r="DT60">
        <v>0.0920275857686989</v>
      </c>
      <c r="DU60">
        <v>0</v>
      </c>
      <c r="DV60">
        <v>0</v>
      </c>
      <c r="DW60">
        <v>2</v>
      </c>
      <c r="DX60" t="s">
        <v>357</v>
      </c>
      <c r="DY60">
        <v>2.97292</v>
      </c>
      <c r="DZ60">
        <v>2.75437</v>
      </c>
      <c r="EA60">
        <v>0.127827</v>
      </c>
      <c r="EB60">
        <v>0.135684</v>
      </c>
      <c r="EC60">
        <v>0.0909586</v>
      </c>
      <c r="ED60">
        <v>0.0841802</v>
      </c>
      <c r="EE60">
        <v>34021.4</v>
      </c>
      <c r="EF60">
        <v>36754.7</v>
      </c>
      <c r="EG60">
        <v>35347.7</v>
      </c>
      <c r="EH60">
        <v>38565</v>
      </c>
      <c r="EI60">
        <v>45557.6</v>
      </c>
      <c r="EJ60">
        <v>51005.2</v>
      </c>
      <c r="EK60">
        <v>55242</v>
      </c>
      <c r="EL60">
        <v>61848.8</v>
      </c>
      <c r="EM60">
        <v>1.994</v>
      </c>
      <c r="EN60">
        <v>1.8656</v>
      </c>
      <c r="EO60">
        <v>0.113785</v>
      </c>
      <c r="EP60">
        <v>0</v>
      </c>
      <c r="EQ60">
        <v>22.9804</v>
      </c>
      <c r="ER60">
        <v>999.9</v>
      </c>
      <c r="ES60">
        <v>64.675</v>
      </c>
      <c r="ET60">
        <v>26.143</v>
      </c>
      <c r="EU60">
        <v>24.2999</v>
      </c>
      <c r="EV60">
        <v>56.4174</v>
      </c>
      <c r="EW60">
        <v>49.5232</v>
      </c>
      <c r="EX60">
        <v>1</v>
      </c>
      <c r="EY60">
        <v>-0.0580488</v>
      </c>
      <c r="EZ60">
        <v>1.95527</v>
      </c>
      <c r="FA60">
        <v>20.1359</v>
      </c>
      <c r="FB60">
        <v>5.20411</v>
      </c>
      <c r="FC60">
        <v>12.0052</v>
      </c>
      <c r="FD60">
        <v>4.976</v>
      </c>
      <c r="FE60">
        <v>3.2936</v>
      </c>
      <c r="FF60">
        <v>9999</v>
      </c>
      <c r="FG60">
        <v>9999</v>
      </c>
      <c r="FH60">
        <v>702.2</v>
      </c>
      <c r="FI60">
        <v>9999</v>
      </c>
      <c r="FJ60">
        <v>1.86279</v>
      </c>
      <c r="FK60">
        <v>1.86774</v>
      </c>
      <c r="FL60">
        <v>1.86752</v>
      </c>
      <c r="FM60">
        <v>1.86859</v>
      </c>
      <c r="FN60">
        <v>1.86951</v>
      </c>
      <c r="FO60">
        <v>1.86554</v>
      </c>
      <c r="FP60">
        <v>1.86661</v>
      </c>
      <c r="FQ60">
        <v>1.86801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8.005</v>
      </c>
      <c r="GF60">
        <v>0.3018</v>
      </c>
      <c r="GG60">
        <v>3.83412584298339</v>
      </c>
      <c r="GH60">
        <v>0.00658963167372077</v>
      </c>
      <c r="GI60">
        <v>-4.22092532282452e-07</v>
      </c>
      <c r="GJ60">
        <v>-7.06053572793055e-11</v>
      </c>
      <c r="GK60">
        <v>-0.0268881048355736</v>
      </c>
      <c r="GL60">
        <v>-0.0215699510358357</v>
      </c>
      <c r="GM60">
        <v>0.00246731695535422</v>
      </c>
      <c r="GN60">
        <v>-2.63680080038783e-05</v>
      </c>
      <c r="GO60">
        <v>-4</v>
      </c>
      <c r="GP60">
        <v>2079</v>
      </c>
      <c r="GQ60">
        <v>1</v>
      </c>
      <c r="GR60">
        <v>22</v>
      </c>
      <c r="GS60">
        <v>51588.4</v>
      </c>
      <c r="GT60">
        <v>51588.4</v>
      </c>
      <c r="GU60">
        <v>1.60156</v>
      </c>
      <c r="GV60">
        <v>2.58789</v>
      </c>
      <c r="GW60">
        <v>1.54785</v>
      </c>
      <c r="GX60">
        <v>2.30835</v>
      </c>
      <c r="GY60">
        <v>1.34644</v>
      </c>
      <c r="GZ60">
        <v>2.3291</v>
      </c>
      <c r="HA60">
        <v>30.5446</v>
      </c>
      <c r="HB60">
        <v>15.7781</v>
      </c>
      <c r="HC60">
        <v>18</v>
      </c>
      <c r="HD60">
        <v>503.616</v>
      </c>
      <c r="HE60">
        <v>419.799</v>
      </c>
      <c r="HF60">
        <v>19.6262</v>
      </c>
      <c r="HG60">
        <v>26.3508</v>
      </c>
      <c r="HH60">
        <v>29.9998</v>
      </c>
      <c r="HI60">
        <v>26.3356</v>
      </c>
      <c r="HJ60">
        <v>26.2805</v>
      </c>
      <c r="HK60">
        <v>32.1906</v>
      </c>
      <c r="HL60">
        <v>33.739</v>
      </c>
      <c r="HM60">
        <v>71.3935</v>
      </c>
      <c r="HN60">
        <v>19.7073</v>
      </c>
      <c r="HO60">
        <v>742.783</v>
      </c>
      <c r="HP60">
        <v>17.7194</v>
      </c>
      <c r="HQ60">
        <v>102.485</v>
      </c>
      <c r="HR60">
        <v>102.954</v>
      </c>
    </row>
    <row r="61" spans="1:226">
      <c r="A61">
        <v>45</v>
      </c>
      <c r="B61">
        <v>1663772960.1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1663772952.31429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745.518864107971</v>
      </c>
      <c r="AK61">
        <v>700.695072727272</v>
      </c>
      <c r="AL61">
        <v>3.2635182305648</v>
      </c>
      <c r="AM61">
        <v>65.1143932123856</v>
      </c>
      <c r="AN61">
        <f>(AP61 - AO61 + BO61*1E3/(8.314*(BQ61+273.15)) * AR61/BN61 * AQ61) * BN61/(100*BB61) * 1000/(1000 - AP61)</f>
        <v>0</v>
      </c>
      <c r="AO61">
        <v>17.6536640197867</v>
      </c>
      <c r="AP61">
        <v>19.9819963636364</v>
      </c>
      <c r="AQ61">
        <v>0.00741775468965201</v>
      </c>
      <c r="AR61">
        <v>123.056454212484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1663772952.31429</v>
      </c>
      <c r="BH61">
        <v>663.131964285714</v>
      </c>
      <c r="BI61">
        <v>716.205142857143</v>
      </c>
      <c r="BJ61">
        <v>19.9356964285714</v>
      </c>
      <c r="BK61">
        <v>17.6121035714286</v>
      </c>
      <c r="BL61">
        <v>655.181607142857</v>
      </c>
      <c r="BM61">
        <v>19.6345</v>
      </c>
      <c r="BN61">
        <v>500.111357142857</v>
      </c>
      <c r="BO61">
        <v>90.5615321428571</v>
      </c>
      <c r="BP61">
        <v>0.100071110714286</v>
      </c>
      <c r="BQ61">
        <v>24.2617214285714</v>
      </c>
      <c r="BR61">
        <v>24.9160107142857</v>
      </c>
      <c r="BS61">
        <v>999.9</v>
      </c>
      <c r="BT61">
        <v>0</v>
      </c>
      <c r="BU61">
        <v>0</v>
      </c>
      <c r="BV61">
        <v>10001.4285714286</v>
      </c>
      <c r="BW61">
        <v>0</v>
      </c>
      <c r="BX61">
        <v>11.4741</v>
      </c>
      <c r="BY61">
        <v>-53.0731464285714</v>
      </c>
      <c r="BZ61">
        <v>676.621214285714</v>
      </c>
      <c r="CA61">
        <v>729.04575</v>
      </c>
      <c r="CB61">
        <v>2.32359428571429</v>
      </c>
      <c r="CC61">
        <v>716.205142857143</v>
      </c>
      <c r="CD61">
        <v>17.6121035714286</v>
      </c>
      <c r="CE61">
        <v>1.80540714285714</v>
      </c>
      <c r="CF61">
        <v>1.59497892857143</v>
      </c>
      <c r="CG61">
        <v>15.8336678571429</v>
      </c>
      <c r="CH61">
        <v>13.9103321428571</v>
      </c>
      <c r="CI61">
        <v>1999.97107142857</v>
      </c>
      <c r="CJ61">
        <v>0.979998785714286</v>
      </c>
      <c r="CK61">
        <v>0.0200008285714286</v>
      </c>
      <c r="CL61">
        <v>0</v>
      </c>
      <c r="CM61">
        <v>864.316607142857</v>
      </c>
      <c r="CN61">
        <v>5.00063</v>
      </c>
      <c r="CO61">
        <v>17108.4571428571</v>
      </c>
      <c r="CP61">
        <v>17256.6607142857</v>
      </c>
      <c r="CQ61">
        <v>38.375</v>
      </c>
      <c r="CR61">
        <v>38.5</v>
      </c>
      <c r="CS61">
        <v>37.875</v>
      </c>
      <c r="CT61">
        <v>37.8838571428571</v>
      </c>
      <c r="CU61">
        <v>39.125</v>
      </c>
      <c r="CV61">
        <v>1955.07107142857</v>
      </c>
      <c r="CW61">
        <v>39.9</v>
      </c>
      <c r="CX61">
        <v>0</v>
      </c>
      <c r="CY61">
        <v>1663772957.1</v>
      </c>
      <c r="CZ61">
        <v>0</v>
      </c>
      <c r="DA61">
        <v>0</v>
      </c>
      <c r="DB61" t="s">
        <v>356</v>
      </c>
      <c r="DC61">
        <v>1660677648.1</v>
      </c>
      <c r="DD61">
        <v>1660677649.1</v>
      </c>
      <c r="DE61">
        <v>0</v>
      </c>
      <c r="DF61">
        <v>-1.042</v>
      </c>
      <c r="DG61">
        <v>0.003</v>
      </c>
      <c r="DH61">
        <v>5.218</v>
      </c>
      <c r="DI61">
        <v>0.344</v>
      </c>
      <c r="DJ61">
        <v>417</v>
      </c>
      <c r="DK61">
        <v>22</v>
      </c>
      <c r="DL61">
        <v>1.24</v>
      </c>
      <c r="DM61">
        <v>0.53</v>
      </c>
      <c r="DN61">
        <v>-52.7128926829268</v>
      </c>
      <c r="DO61">
        <v>-4.59464111498271</v>
      </c>
      <c r="DP61">
        <v>0.610634805392074</v>
      </c>
      <c r="DQ61">
        <v>0</v>
      </c>
      <c r="DR61">
        <v>2.36449902439024</v>
      </c>
      <c r="DS61">
        <v>-0.529506689895463</v>
      </c>
      <c r="DT61">
        <v>0.0622652843731768</v>
      </c>
      <c r="DU61">
        <v>0</v>
      </c>
      <c r="DV61">
        <v>0</v>
      </c>
      <c r="DW61">
        <v>2</v>
      </c>
      <c r="DX61" t="s">
        <v>357</v>
      </c>
      <c r="DY61">
        <v>2.97341</v>
      </c>
      <c r="DZ61">
        <v>2.75411</v>
      </c>
      <c r="EA61">
        <v>0.129903</v>
      </c>
      <c r="EB61">
        <v>0.137838</v>
      </c>
      <c r="EC61">
        <v>0.0910697</v>
      </c>
      <c r="ED61">
        <v>0.0844878</v>
      </c>
      <c r="EE61">
        <v>33940</v>
      </c>
      <c r="EF61">
        <v>36663.7</v>
      </c>
      <c r="EG61">
        <v>35347.2</v>
      </c>
      <c r="EH61">
        <v>38565.6</v>
      </c>
      <c r="EI61">
        <v>45551.8</v>
      </c>
      <c r="EJ61">
        <v>50988.8</v>
      </c>
      <c r="EK61">
        <v>55241.8</v>
      </c>
      <c r="EL61">
        <v>61849.7</v>
      </c>
      <c r="EM61">
        <v>1.9944</v>
      </c>
      <c r="EN61">
        <v>1.866</v>
      </c>
      <c r="EO61">
        <v>0.114322</v>
      </c>
      <c r="EP61">
        <v>0</v>
      </c>
      <c r="EQ61">
        <v>22.9862</v>
      </c>
      <c r="ER61">
        <v>999.9</v>
      </c>
      <c r="ES61">
        <v>64.626</v>
      </c>
      <c r="ET61">
        <v>26.143</v>
      </c>
      <c r="EU61">
        <v>24.284</v>
      </c>
      <c r="EV61">
        <v>56.3674</v>
      </c>
      <c r="EW61">
        <v>49.2228</v>
      </c>
      <c r="EX61">
        <v>1</v>
      </c>
      <c r="EY61">
        <v>-0.0597561</v>
      </c>
      <c r="EZ61">
        <v>1.51911</v>
      </c>
      <c r="FA61">
        <v>20.1402</v>
      </c>
      <c r="FB61">
        <v>5.20172</v>
      </c>
      <c r="FC61">
        <v>12.0052</v>
      </c>
      <c r="FD61">
        <v>4.9756</v>
      </c>
      <c r="FE61">
        <v>3.2938</v>
      </c>
      <c r="FF61">
        <v>9999</v>
      </c>
      <c r="FG61">
        <v>9999</v>
      </c>
      <c r="FH61">
        <v>702.2</v>
      </c>
      <c r="FI61">
        <v>9999</v>
      </c>
      <c r="FJ61">
        <v>1.86279</v>
      </c>
      <c r="FK61">
        <v>1.86774</v>
      </c>
      <c r="FL61">
        <v>1.86749</v>
      </c>
      <c r="FM61">
        <v>1.86859</v>
      </c>
      <c r="FN61">
        <v>1.86951</v>
      </c>
      <c r="FO61">
        <v>1.86554</v>
      </c>
      <c r="FP61">
        <v>1.86661</v>
      </c>
      <c r="FQ61">
        <v>1.86798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8.099</v>
      </c>
      <c r="GF61">
        <v>0.3035</v>
      </c>
      <c r="GG61">
        <v>3.83412584298339</v>
      </c>
      <c r="GH61">
        <v>0.00658963167372077</v>
      </c>
      <c r="GI61">
        <v>-4.22092532282452e-07</v>
      </c>
      <c r="GJ61">
        <v>-7.06053572793055e-11</v>
      </c>
      <c r="GK61">
        <v>-0.0268881048355736</v>
      </c>
      <c r="GL61">
        <v>-0.0215699510358357</v>
      </c>
      <c r="GM61">
        <v>0.00246731695535422</v>
      </c>
      <c r="GN61">
        <v>-2.63680080038783e-05</v>
      </c>
      <c r="GO61">
        <v>-4</v>
      </c>
      <c r="GP61">
        <v>2079</v>
      </c>
      <c r="GQ61">
        <v>1</v>
      </c>
      <c r="GR61">
        <v>22</v>
      </c>
      <c r="GS61">
        <v>51588.5</v>
      </c>
      <c r="GT61">
        <v>51588.5</v>
      </c>
      <c r="GU61">
        <v>1.6333</v>
      </c>
      <c r="GV61">
        <v>2.59277</v>
      </c>
      <c r="GW61">
        <v>1.54785</v>
      </c>
      <c r="GX61">
        <v>2.30713</v>
      </c>
      <c r="GY61">
        <v>1.34644</v>
      </c>
      <c r="GZ61">
        <v>2.33521</v>
      </c>
      <c r="HA61">
        <v>30.5446</v>
      </c>
      <c r="HB61">
        <v>15.7781</v>
      </c>
      <c r="HC61">
        <v>18</v>
      </c>
      <c r="HD61">
        <v>503.901</v>
      </c>
      <c r="HE61">
        <v>420.044</v>
      </c>
      <c r="HF61">
        <v>19.7221</v>
      </c>
      <c r="HG61">
        <v>26.3508</v>
      </c>
      <c r="HH61">
        <v>29.9992</v>
      </c>
      <c r="HI61">
        <v>26.3378</v>
      </c>
      <c r="HJ61">
        <v>26.2827</v>
      </c>
      <c r="HK61">
        <v>32.742</v>
      </c>
      <c r="HL61">
        <v>33.467</v>
      </c>
      <c r="HM61">
        <v>71.3935</v>
      </c>
      <c r="HN61">
        <v>19.8178</v>
      </c>
      <c r="HO61">
        <v>756.255</v>
      </c>
      <c r="HP61">
        <v>17.7359</v>
      </c>
      <c r="HQ61">
        <v>102.484</v>
      </c>
      <c r="HR61">
        <v>102.955</v>
      </c>
    </row>
    <row r="62" spans="1:226">
      <c r="A62">
        <v>46</v>
      </c>
      <c r="B62">
        <v>1663772965.1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1663772957.6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762.38500014316</v>
      </c>
      <c r="AK62">
        <v>716.964757575758</v>
      </c>
      <c r="AL62">
        <v>3.26986744088372</v>
      </c>
      <c r="AM62">
        <v>65.1143932123856</v>
      </c>
      <c r="AN62">
        <f>(AP62 - AO62 + BO62*1E3/(8.314*(BQ62+273.15)) * AR62/BN62 * AQ62) * BN62/(100*BB62) * 1000/(1000 - AP62)</f>
        <v>0</v>
      </c>
      <c r="AO62">
        <v>17.737416357004</v>
      </c>
      <c r="AP62">
        <v>20.04138</v>
      </c>
      <c r="AQ62">
        <v>0.0119621148407112</v>
      </c>
      <c r="AR62">
        <v>123.056454212484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1663772957.6</v>
      </c>
      <c r="BH62">
        <v>680.230814814815</v>
      </c>
      <c r="BI62">
        <v>733.677148148148</v>
      </c>
      <c r="BJ62">
        <v>19.9741666666667</v>
      </c>
      <c r="BK62">
        <v>17.6685777777778</v>
      </c>
      <c r="BL62">
        <v>672.179555555556</v>
      </c>
      <c r="BM62">
        <v>19.6713259259259</v>
      </c>
      <c r="BN62">
        <v>500.12037037037</v>
      </c>
      <c r="BO62">
        <v>90.5611666666667</v>
      </c>
      <c r="BP62">
        <v>0.100022507407407</v>
      </c>
      <c r="BQ62">
        <v>24.2551407407407</v>
      </c>
      <c r="BR62">
        <v>24.8522888888889</v>
      </c>
      <c r="BS62">
        <v>999.9</v>
      </c>
      <c r="BT62">
        <v>0</v>
      </c>
      <c r="BU62">
        <v>0</v>
      </c>
      <c r="BV62">
        <v>10002.7777777778</v>
      </c>
      <c r="BW62">
        <v>0</v>
      </c>
      <c r="BX62">
        <v>11.4741</v>
      </c>
      <c r="BY62">
        <v>-53.4462962962963</v>
      </c>
      <c r="BZ62">
        <v>694.095148148148</v>
      </c>
      <c r="CA62">
        <v>746.874037037037</v>
      </c>
      <c r="CB62">
        <v>2.3055962962963</v>
      </c>
      <c r="CC62">
        <v>733.677148148148</v>
      </c>
      <c r="CD62">
        <v>17.6685777777778</v>
      </c>
      <c r="CE62">
        <v>1.80888407407407</v>
      </c>
      <c r="CF62">
        <v>1.60008740740741</v>
      </c>
      <c r="CG62">
        <v>15.8637481481481</v>
      </c>
      <c r="CH62">
        <v>13.9595703703704</v>
      </c>
      <c r="CI62">
        <v>1999.98555555556</v>
      </c>
      <c r="CJ62">
        <v>0.979999</v>
      </c>
      <c r="CK62">
        <v>0.0200006</v>
      </c>
      <c r="CL62">
        <v>0</v>
      </c>
      <c r="CM62">
        <v>865.404666666667</v>
      </c>
      <c r="CN62">
        <v>5.00063</v>
      </c>
      <c r="CO62">
        <v>17130.1703703704</v>
      </c>
      <c r="CP62">
        <v>17256.7814814815</v>
      </c>
      <c r="CQ62">
        <v>38.375</v>
      </c>
      <c r="CR62">
        <v>38.5</v>
      </c>
      <c r="CS62">
        <v>37.875</v>
      </c>
      <c r="CT62">
        <v>37.8841851851852</v>
      </c>
      <c r="CU62">
        <v>39.125</v>
      </c>
      <c r="CV62">
        <v>1955.08555555556</v>
      </c>
      <c r="CW62">
        <v>39.9</v>
      </c>
      <c r="CX62">
        <v>0</v>
      </c>
      <c r="CY62">
        <v>1663772961.9</v>
      </c>
      <c r="CZ62">
        <v>0</v>
      </c>
      <c r="DA62">
        <v>0</v>
      </c>
      <c r="DB62" t="s">
        <v>356</v>
      </c>
      <c r="DC62">
        <v>1660677648.1</v>
      </c>
      <c r="DD62">
        <v>1660677649.1</v>
      </c>
      <c r="DE62">
        <v>0</v>
      </c>
      <c r="DF62">
        <v>-1.042</v>
      </c>
      <c r="DG62">
        <v>0.003</v>
      </c>
      <c r="DH62">
        <v>5.218</v>
      </c>
      <c r="DI62">
        <v>0.344</v>
      </c>
      <c r="DJ62">
        <v>417</v>
      </c>
      <c r="DK62">
        <v>22</v>
      </c>
      <c r="DL62">
        <v>1.24</v>
      </c>
      <c r="DM62">
        <v>0.53</v>
      </c>
      <c r="DN62">
        <v>-53.1979926829268</v>
      </c>
      <c r="DO62">
        <v>-4.35514076655064</v>
      </c>
      <c r="DP62">
        <v>0.58242255400171</v>
      </c>
      <c r="DQ62">
        <v>0</v>
      </c>
      <c r="DR62">
        <v>2.3144643902439</v>
      </c>
      <c r="DS62">
        <v>-0.206159163763065</v>
      </c>
      <c r="DT62">
        <v>0.0243461755446844</v>
      </c>
      <c r="DU62">
        <v>0</v>
      </c>
      <c r="DV62">
        <v>0</v>
      </c>
      <c r="DW62">
        <v>2</v>
      </c>
      <c r="DX62" t="s">
        <v>357</v>
      </c>
      <c r="DY62">
        <v>2.97431</v>
      </c>
      <c r="DZ62">
        <v>2.75411</v>
      </c>
      <c r="EA62">
        <v>0.131967</v>
      </c>
      <c r="EB62">
        <v>0.139815</v>
      </c>
      <c r="EC62">
        <v>0.0912712</v>
      </c>
      <c r="ED62">
        <v>0.0845873</v>
      </c>
      <c r="EE62">
        <v>33860</v>
      </c>
      <c r="EF62">
        <v>36580</v>
      </c>
      <c r="EG62">
        <v>35347.6</v>
      </c>
      <c r="EH62">
        <v>38565.9</v>
      </c>
      <c r="EI62">
        <v>45542.3</v>
      </c>
      <c r="EJ62">
        <v>50984.2</v>
      </c>
      <c r="EK62">
        <v>55242.6</v>
      </c>
      <c r="EL62">
        <v>61850.8</v>
      </c>
      <c r="EM62">
        <v>1.9952</v>
      </c>
      <c r="EN62">
        <v>1.8656</v>
      </c>
      <c r="EO62">
        <v>0.115544</v>
      </c>
      <c r="EP62">
        <v>0</v>
      </c>
      <c r="EQ62">
        <v>22.9905</v>
      </c>
      <c r="ER62">
        <v>999.9</v>
      </c>
      <c r="ES62">
        <v>64.601</v>
      </c>
      <c r="ET62">
        <v>26.143</v>
      </c>
      <c r="EU62">
        <v>24.274</v>
      </c>
      <c r="EV62">
        <v>56.7674</v>
      </c>
      <c r="EW62">
        <v>49.5954</v>
      </c>
      <c r="EX62">
        <v>1</v>
      </c>
      <c r="EY62">
        <v>-0.060813</v>
      </c>
      <c r="EZ62">
        <v>1.282</v>
      </c>
      <c r="FA62">
        <v>20.1424</v>
      </c>
      <c r="FB62">
        <v>5.20172</v>
      </c>
      <c r="FC62">
        <v>12.0088</v>
      </c>
      <c r="FD62">
        <v>4.9752</v>
      </c>
      <c r="FE62">
        <v>3.294</v>
      </c>
      <c r="FF62">
        <v>9999</v>
      </c>
      <c r="FG62">
        <v>9999</v>
      </c>
      <c r="FH62">
        <v>702.2</v>
      </c>
      <c r="FI62">
        <v>9999</v>
      </c>
      <c r="FJ62">
        <v>1.86279</v>
      </c>
      <c r="FK62">
        <v>1.86771</v>
      </c>
      <c r="FL62">
        <v>1.86752</v>
      </c>
      <c r="FM62">
        <v>1.86859</v>
      </c>
      <c r="FN62">
        <v>1.86951</v>
      </c>
      <c r="FO62">
        <v>1.86554</v>
      </c>
      <c r="FP62">
        <v>1.86661</v>
      </c>
      <c r="FQ62">
        <v>1.86798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8.192</v>
      </c>
      <c r="GF62">
        <v>0.3062</v>
      </c>
      <c r="GG62">
        <v>3.83412584298339</v>
      </c>
      <c r="GH62">
        <v>0.00658963167372077</v>
      </c>
      <c r="GI62">
        <v>-4.22092532282452e-07</v>
      </c>
      <c r="GJ62">
        <v>-7.06053572793055e-11</v>
      </c>
      <c r="GK62">
        <v>-0.0268881048355736</v>
      </c>
      <c r="GL62">
        <v>-0.0215699510358357</v>
      </c>
      <c r="GM62">
        <v>0.00246731695535422</v>
      </c>
      <c r="GN62">
        <v>-2.63680080038783e-05</v>
      </c>
      <c r="GO62">
        <v>-4</v>
      </c>
      <c r="GP62">
        <v>2079</v>
      </c>
      <c r="GQ62">
        <v>1</v>
      </c>
      <c r="GR62">
        <v>22</v>
      </c>
      <c r="GS62">
        <v>51588.6</v>
      </c>
      <c r="GT62">
        <v>51588.6</v>
      </c>
      <c r="GU62">
        <v>1.66016</v>
      </c>
      <c r="GV62">
        <v>2.58789</v>
      </c>
      <c r="GW62">
        <v>1.54785</v>
      </c>
      <c r="GX62">
        <v>2.30835</v>
      </c>
      <c r="GY62">
        <v>1.34644</v>
      </c>
      <c r="GZ62">
        <v>2.45605</v>
      </c>
      <c r="HA62">
        <v>30.5446</v>
      </c>
      <c r="HB62">
        <v>15.7869</v>
      </c>
      <c r="HC62">
        <v>18</v>
      </c>
      <c r="HD62">
        <v>504.431</v>
      </c>
      <c r="HE62">
        <v>419.815</v>
      </c>
      <c r="HF62">
        <v>19.8432</v>
      </c>
      <c r="HG62">
        <v>26.3508</v>
      </c>
      <c r="HH62">
        <v>29.9991</v>
      </c>
      <c r="HI62">
        <v>26.3378</v>
      </c>
      <c r="HJ62">
        <v>26.2827</v>
      </c>
      <c r="HK62">
        <v>33.2913</v>
      </c>
      <c r="HL62">
        <v>33.467</v>
      </c>
      <c r="HM62">
        <v>71.0128</v>
      </c>
      <c r="HN62">
        <v>19.928</v>
      </c>
      <c r="HO62">
        <v>776.451</v>
      </c>
      <c r="HP62">
        <v>17.7151</v>
      </c>
      <c r="HQ62">
        <v>102.485</v>
      </c>
      <c r="HR62">
        <v>102.956</v>
      </c>
    </row>
    <row r="63" spans="1:226">
      <c r="A63">
        <v>47</v>
      </c>
      <c r="B63">
        <v>1663772970.1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1663772962.31429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779.441719034491</v>
      </c>
      <c r="AK63">
        <v>733.476266666666</v>
      </c>
      <c r="AL63">
        <v>3.31011521000644</v>
      </c>
      <c r="AM63">
        <v>65.1143932123856</v>
      </c>
      <c r="AN63">
        <f>(AP63 - AO63 + BO63*1E3/(8.314*(BQ63+273.15)) * AR63/BN63 * AQ63) * BN63/(100*BB63) * 1000/(1000 - AP63)</f>
        <v>0</v>
      </c>
      <c r="AO63">
        <v>17.7387439359151</v>
      </c>
      <c r="AP63">
        <v>20.0859812121212</v>
      </c>
      <c r="AQ63">
        <v>0.00758682129670825</v>
      </c>
      <c r="AR63">
        <v>123.056454212484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1663772962.31429</v>
      </c>
      <c r="BH63">
        <v>695.332357142857</v>
      </c>
      <c r="BI63">
        <v>749.11275</v>
      </c>
      <c r="BJ63">
        <v>20.01605</v>
      </c>
      <c r="BK63">
        <v>17.7060642857143</v>
      </c>
      <c r="BL63">
        <v>687.19225</v>
      </c>
      <c r="BM63">
        <v>19.7114107142857</v>
      </c>
      <c r="BN63">
        <v>500.116964285714</v>
      </c>
      <c r="BO63">
        <v>90.561175</v>
      </c>
      <c r="BP63">
        <v>0.0999656142857143</v>
      </c>
      <c r="BQ63">
        <v>24.275475</v>
      </c>
      <c r="BR63">
        <v>24.884675</v>
      </c>
      <c r="BS63">
        <v>999.9</v>
      </c>
      <c r="BT63">
        <v>0</v>
      </c>
      <c r="BU63">
        <v>0</v>
      </c>
      <c r="BV63">
        <v>10004.6428571429</v>
      </c>
      <c r="BW63">
        <v>0</v>
      </c>
      <c r="BX63">
        <v>11.4741</v>
      </c>
      <c r="BY63">
        <v>-53.7803964285714</v>
      </c>
      <c r="BZ63">
        <v>709.534964285714</v>
      </c>
      <c r="CA63">
        <v>762.616214285714</v>
      </c>
      <c r="CB63">
        <v>2.30998892857143</v>
      </c>
      <c r="CC63">
        <v>749.11275</v>
      </c>
      <c r="CD63">
        <v>17.7060642857143</v>
      </c>
      <c r="CE63">
        <v>1.81267714285714</v>
      </c>
      <c r="CF63">
        <v>1.60348285714286</v>
      </c>
      <c r="CG63">
        <v>15.8965035714286</v>
      </c>
      <c r="CH63">
        <v>13.9922535714286</v>
      </c>
      <c r="CI63">
        <v>2000.005</v>
      </c>
      <c r="CJ63">
        <v>0.979999142857143</v>
      </c>
      <c r="CK63">
        <v>0.0200004892857143</v>
      </c>
      <c r="CL63">
        <v>0</v>
      </c>
      <c r="CM63">
        <v>866.3535</v>
      </c>
      <c r="CN63">
        <v>5.00063</v>
      </c>
      <c r="CO63">
        <v>17148.0678571429</v>
      </c>
      <c r="CP63">
        <v>17256.9464285714</v>
      </c>
      <c r="CQ63">
        <v>38.375</v>
      </c>
      <c r="CR63">
        <v>38.5</v>
      </c>
      <c r="CS63">
        <v>37.875</v>
      </c>
      <c r="CT63">
        <v>37.8838571428571</v>
      </c>
      <c r="CU63">
        <v>39.125</v>
      </c>
      <c r="CV63">
        <v>1955.10464285714</v>
      </c>
      <c r="CW63">
        <v>39.9003571428571</v>
      </c>
      <c r="CX63">
        <v>0</v>
      </c>
      <c r="CY63">
        <v>1663772966.7</v>
      </c>
      <c r="CZ63">
        <v>0</v>
      </c>
      <c r="DA63">
        <v>0</v>
      </c>
      <c r="DB63" t="s">
        <v>356</v>
      </c>
      <c r="DC63">
        <v>1660677648.1</v>
      </c>
      <c r="DD63">
        <v>1660677649.1</v>
      </c>
      <c r="DE63">
        <v>0</v>
      </c>
      <c r="DF63">
        <v>-1.042</v>
      </c>
      <c r="DG63">
        <v>0.003</v>
      </c>
      <c r="DH63">
        <v>5.218</v>
      </c>
      <c r="DI63">
        <v>0.344</v>
      </c>
      <c r="DJ63">
        <v>417</v>
      </c>
      <c r="DK63">
        <v>22</v>
      </c>
      <c r="DL63">
        <v>1.24</v>
      </c>
      <c r="DM63">
        <v>0.53</v>
      </c>
      <c r="DN63">
        <v>-53.5723243902439</v>
      </c>
      <c r="DO63">
        <v>-4.16722787456448</v>
      </c>
      <c r="DP63">
        <v>0.548913292180054</v>
      </c>
      <c r="DQ63">
        <v>0</v>
      </c>
      <c r="DR63">
        <v>2.31139219512195</v>
      </c>
      <c r="DS63">
        <v>-0.0714135888501727</v>
      </c>
      <c r="DT63">
        <v>0.0219500024459352</v>
      </c>
      <c r="DU63">
        <v>1</v>
      </c>
      <c r="DV63">
        <v>1</v>
      </c>
      <c r="DW63">
        <v>2</v>
      </c>
      <c r="DX63" t="s">
        <v>383</v>
      </c>
      <c r="DY63">
        <v>2.97401</v>
      </c>
      <c r="DZ63">
        <v>2.75385</v>
      </c>
      <c r="EA63">
        <v>0.134043</v>
      </c>
      <c r="EB63">
        <v>0.141919</v>
      </c>
      <c r="EC63">
        <v>0.0913967</v>
      </c>
      <c r="ED63">
        <v>0.0845204</v>
      </c>
      <c r="EE63">
        <v>33779.8</v>
      </c>
      <c r="EF63">
        <v>36490.4</v>
      </c>
      <c r="EG63">
        <v>35348.4</v>
      </c>
      <c r="EH63">
        <v>38565.7</v>
      </c>
      <c r="EI63">
        <v>45536.7</v>
      </c>
      <c r="EJ63">
        <v>50988</v>
      </c>
      <c r="EK63">
        <v>55243.5</v>
      </c>
      <c r="EL63">
        <v>61850.8</v>
      </c>
      <c r="EM63">
        <v>1.9936</v>
      </c>
      <c r="EN63">
        <v>1.8658</v>
      </c>
      <c r="EO63">
        <v>0.120729</v>
      </c>
      <c r="EP63">
        <v>0</v>
      </c>
      <c r="EQ63">
        <v>22.994</v>
      </c>
      <c r="ER63">
        <v>999.9</v>
      </c>
      <c r="ES63">
        <v>64.553</v>
      </c>
      <c r="ET63">
        <v>26.143</v>
      </c>
      <c r="EU63">
        <v>24.2551</v>
      </c>
      <c r="EV63">
        <v>56.1174</v>
      </c>
      <c r="EW63">
        <v>49.6434</v>
      </c>
      <c r="EX63">
        <v>1</v>
      </c>
      <c r="EY63">
        <v>-0.0609756</v>
      </c>
      <c r="EZ63">
        <v>1.49608</v>
      </c>
      <c r="FA63">
        <v>20.1408</v>
      </c>
      <c r="FB63">
        <v>5.20291</v>
      </c>
      <c r="FC63">
        <v>12.004</v>
      </c>
      <c r="FD63">
        <v>4.9756</v>
      </c>
      <c r="FE63">
        <v>3.293</v>
      </c>
      <c r="FF63">
        <v>9999</v>
      </c>
      <c r="FG63">
        <v>9999</v>
      </c>
      <c r="FH63">
        <v>702.2</v>
      </c>
      <c r="FI63">
        <v>9999</v>
      </c>
      <c r="FJ63">
        <v>1.86279</v>
      </c>
      <c r="FK63">
        <v>1.86774</v>
      </c>
      <c r="FL63">
        <v>1.86752</v>
      </c>
      <c r="FM63">
        <v>1.86859</v>
      </c>
      <c r="FN63">
        <v>1.86951</v>
      </c>
      <c r="FO63">
        <v>1.86554</v>
      </c>
      <c r="FP63">
        <v>1.86661</v>
      </c>
      <c r="FQ63">
        <v>1.86804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8.287</v>
      </c>
      <c r="GF63">
        <v>0.3078</v>
      </c>
      <c r="GG63">
        <v>3.83412584298339</v>
      </c>
      <c r="GH63">
        <v>0.00658963167372077</v>
      </c>
      <c r="GI63">
        <v>-4.22092532282452e-07</v>
      </c>
      <c r="GJ63">
        <v>-7.06053572793055e-11</v>
      </c>
      <c r="GK63">
        <v>-0.0268881048355736</v>
      </c>
      <c r="GL63">
        <v>-0.0215699510358357</v>
      </c>
      <c r="GM63">
        <v>0.00246731695535422</v>
      </c>
      <c r="GN63">
        <v>-2.63680080038783e-05</v>
      </c>
      <c r="GO63">
        <v>-4</v>
      </c>
      <c r="GP63">
        <v>2079</v>
      </c>
      <c r="GQ63">
        <v>1</v>
      </c>
      <c r="GR63">
        <v>22</v>
      </c>
      <c r="GS63">
        <v>51588.7</v>
      </c>
      <c r="GT63">
        <v>51588.7</v>
      </c>
      <c r="GU63">
        <v>1.69189</v>
      </c>
      <c r="GV63">
        <v>2.59155</v>
      </c>
      <c r="GW63">
        <v>1.54785</v>
      </c>
      <c r="GX63">
        <v>2.30713</v>
      </c>
      <c r="GY63">
        <v>1.34644</v>
      </c>
      <c r="GZ63">
        <v>2.27173</v>
      </c>
      <c r="HA63">
        <v>30.5662</v>
      </c>
      <c r="HB63">
        <v>15.7781</v>
      </c>
      <c r="HC63">
        <v>18</v>
      </c>
      <c r="HD63">
        <v>503.371</v>
      </c>
      <c r="HE63">
        <v>419.929</v>
      </c>
      <c r="HF63">
        <v>19.9679</v>
      </c>
      <c r="HG63">
        <v>26.3508</v>
      </c>
      <c r="HH63">
        <v>29.9999</v>
      </c>
      <c r="HI63">
        <v>26.3378</v>
      </c>
      <c r="HJ63">
        <v>26.2827</v>
      </c>
      <c r="HK63">
        <v>33.918</v>
      </c>
      <c r="HL63">
        <v>33.467</v>
      </c>
      <c r="HM63">
        <v>71.0128</v>
      </c>
      <c r="HN63">
        <v>19.9793</v>
      </c>
      <c r="HO63">
        <v>789.965</v>
      </c>
      <c r="HP63">
        <v>17.6963</v>
      </c>
      <c r="HQ63">
        <v>102.487</v>
      </c>
      <c r="HR63">
        <v>102.956</v>
      </c>
    </row>
    <row r="64" spans="1:226">
      <c r="A64">
        <v>48</v>
      </c>
      <c r="B64">
        <v>1663772975.1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1663772967.6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796.505143545201</v>
      </c>
      <c r="AK64">
        <v>750.02256969697</v>
      </c>
      <c r="AL64">
        <v>3.33102700325469</v>
      </c>
      <c r="AM64">
        <v>65.1143932123856</v>
      </c>
      <c r="AN64">
        <f>(AP64 - AO64 + BO64*1E3/(8.314*(BQ64+273.15)) * AR64/BN64 * AQ64) * BN64/(100*BB64) * 1000/(1000 - AP64)</f>
        <v>0</v>
      </c>
      <c r="AO64">
        <v>17.7228945361365</v>
      </c>
      <c r="AP64">
        <v>20.1035757575758</v>
      </c>
      <c r="AQ64">
        <v>0.00139331561794727</v>
      </c>
      <c r="AR64">
        <v>123.056454212484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1663772967.6</v>
      </c>
      <c r="BH64">
        <v>712.296148148148</v>
      </c>
      <c r="BI64">
        <v>766.723814814815</v>
      </c>
      <c r="BJ64">
        <v>20.0623851851852</v>
      </c>
      <c r="BK64">
        <v>17.7318185185185</v>
      </c>
      <c r="BL64">
        <v>704.056481481482</v>
      </c>
      <c r="BM64">
        <v>19.7557592592593</v>
      </c>
      <c r="BN64">
        <v>500.110925925926</v>
      </c>
      <c r="BO64">
        <v>90.5614</v>
      </c>
      <c r="BP64">
        <v>0.0999869185185185</v>
      </c>
      <c r="BQ64">
        <v>24.299137037037</v>
      </c>
      <c r="BR64">
        <v>24.950562962963</v>
      </c>
      <c r="BS64">
        <v>999.9</v>
      </c>
      <c r="BT64">
        <v>0</v>
      </c>
      <c r="BU64">
        <v>0</v>
      </c>
      <c r="BV64">
        <v>9996.66666666667</v>
      </c>
      <c r="BW64">
        <v>0</v>
      </c>
      <c r="BX64">
        <v>11.4741</v>
      </c>
      <c r="BY64">
        <v>-54.427737037037</v>
      </c>
      <c r="BZ64">
        <v>726.87937037037</v>
      </c>
      <c r="CA64">
        <v>780.564592592593</v>
      </c>
      <c r="CB64">
        <v>2.33057</v>
      </c>
      <c r="CC64">
        <v>766.723814814815</v>
      </c>
      <c r="CD64">
        <v>17.7318185185185</v>
      </c>
      <c r="CE64">
        <v>1.81687740740741</v>
      </c>
      <c r="CF64">
        <v>1.60581925925926</v>
      </c>
      <c r="CG64">
        <v>15.932737037037</v>
      </c>
      <c r="CH64">
        <v>14.0147481481481</v>
      </c>
      <c r="CI64">
        <v>2000.00925925926</v>
      </c>
      <c r="CJ64">
        <v>0.979999148148148</v>
      </c>
      <c r="CK64">
        <v>0.0200004851851852</v>
      </c>
      <c r="CL64">
        <v>0</v>
      </c>
      <c r="CM64">
        <v>867.18737037037</v>
      </c>
      <c r="CN64">
        <v>5.00063</v>
      </c>
      <c r="CO64">
        <v>17165.9111111111</v>
      </c>
      <c r="CP64">
        <v>17256.9703703704</v>
      </c>
      <c r="CQ64">
        <v>38.375</v>
      </c>
      <c r="CR64">
        <v>38.5</v>
      </c>
      <c r="CS64">
        <v>37.875</v>
      </c>
      <c r="CT64">
        <v>37.8795925925926</v>
      </c>
      <c r="CU64">
        <v>39.125</v>
      </c>
      <c r="CV64">
        <v>1955.10888888889</v>
      </c>
      <c r="CW64">
        <v>39.9003703703704</v>
      </c>
      <c r="CX64">
        <v>0</v>
      </c>
      <c r="CY64">
        <v>1663772972.1</v>
      </c>
      <c r="CZ64">
        <v>0</v>
      </c>
      <c r="DA64">
        <v>0</v>
      </c>
      <c r="DB64" t="s">
        <v>356</v>
      </c>
      <c r="DC64">
        <v>1660677648.1</v>
      </c>
      <c r="DD64">
        <v>1660677649.1</v>
      </c>
      <c r="DE64">
        <v>0</v>
      </c>
      <c r="DF64">
        <v>-1.042</v>
      </c>
      <c r="DG64">
        <v>0.003</v>
      </c>
      <c r="DH64">
        <v>5.218</v>
      </c>
      <c r="DI64">
        <v>0.344</v>
      </c>
      <c r="DJ64">
        <v>417</v>
      </c>
      <c r="DK64">
        <v>22</v>
      </c>
      <c r="DL64">
        <v>1.24</v>
      </c>
      <c r="DM64">
        <v>0.53</v>
      </c>
      <c r="DN64">
        <v>-54.0599365853658</v>
      </c>
      <c r="DO64">
        <v>-7.62811567944258</v>
      </c>
      <c r="DP64">
        <v>0.785041904041138</v>
      </c>
      <c r="DQ64">
        <v>0</v>
      </c>
      <c r="DR64">
        <v>2.32507829268293</v>
      </c>
      <c r="DS64">
        <v>0.250679372822304</v>
      </c>
      <c r="DT64">
        <v>0.0363095775782966</v>
      </c>
      <c r="DU64">
        <v>0</v>
      </c>
      <c r="DV64">
        <v>0</v>
      </c>
      <c r="DW64">
        <v>2</v>
      </c>
      <c r="DX64" t="s">
        <v>357</v>
      </c>
      <c r="DY64">
        <v>2.97347</v>
      </c>
      <c r="DZ64">
        <v>2.75344</v>
      </c>
      <c r="EA64">
        <v>0.136098</v>
      </c>
      <c r="EB64">
        <v>0.143924</v>
      </c>
      <c r="EC64">
        <v>0.0914271</v>
      </c>
      <c r="ED64">
        <v>0.0845067</v>
      </c>
      <c r="EE64">
        <v>33699.1</v>
      </c>
      <c r="EF64">
        <v>36405.8</v>
      </c>
      <c r="EG64">
        <v>35347.9</v>
      </c>
      <c r="EH64">
        <v>38566.4</v>
      </c>
      <c r="EI64">
        <v>45534.1</v>
      </c>
      <c r="EJ64">
        <v>50988.9</v>
      </c>
      <c r="EK64">
        <v>55242.2</v>
      </c>
      <c r="EL64">
        <v>61851</v>
      </c>
      <c r="EM64">
        <v>1.994</v>
      </c>
      <c r="EN64">
        <v>1.8656</v>
      </c>
      <c r="EO64">
        <v>0.126123</v>
      </c>
      <c r="EP64">
        <v>0</v>
      </c>
      <c r="EQ64">
        <v>22.9978</v>
      </c>
      <c r="ER64">
        <v>999.9</v>
      </c>
      <c r="ES64">
        <v>64.528</v>
      </c>
      <c r="ET64">
        <v>26.153</v>
      </c>
      <c r="EU64">
        <v>24.2621</v>
      </c>
      <c r="EV64">
        <v>56.7574</v>
      </c>
      <c r="EW64">
        <v>49.8798</v>
      </c>
      <c r="EX64">
        <v>1</v>
      </c>
      <c r="EY64">
        <v>-0.0592683</v>
      </c>
      <c r="EZ64">
        <v>2.43464</v>
      </c>
      <c r="FA64">
        <v>20.1297</v>
      </c>
      <c r="FB64">
        <v>5.20291</v>
      </c>
      <c r="FC64">
        <v>12.0064</v>
      </c>
      <c r="FD64">
        <v>4.9756</v>
      </c>
      <c r="FE64">
        <v>3.2936</v>
      </c>
      <c r="FF64">
        <v>9999</v>
      </c>
      <c r="FG64">
        <v>9999</v>
      </c>
      <c r="FH64">
        <v>702.2</v>
      </c>
      <c r="FI64">
        <v>9999</v>
      </c>
      <c r="FJ64">
        <v>1.86279</v>
      </c>
      <c r="FK64">
        <v>1.86768</v>
      </c>
      <c r="FL64">
        <v>1.86746</v>
      </c>
      <c r="FM64">
        <v>1.86859</v>
      </c>
      <c r="FN64">
        <v>1.86951</v>
      </c>
      <c r="FO64">
        <v>1.86554</v>
      </c>
      <c r="FP64">
        <v>1.86661</v>
      </c>
      <c r="FQ64">
        <v>1.86798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8.382</v>
      </c>
      <c r="GF64">
        <v>0.3083</v>
      </c>
      <c r="GG64">
        <v>3.83412584298339</v>
      </c>
      <c r="GH64">
        <v>0.00658963167372077</v>
      </c>
      <c r="GI64">
        <v>-4.22092532282452e-07</v>
      </c>
      <c r="GJ64">
        <v>-7.06053572793055e-11</v>
      </c>
      <c r="GK64">
        <v>-0.0268881048355736</v>
      </c>
      <c r="GL64">
        <v>-0.0215699510358357</v>
      </c>
      <c r="GM64">
        <v>0.00246731695535422</v>
      </c>
      <c r="GN64">
        <v>-2.63680080038783e-05</v>
      </c>
      <c r="GO64">
        <v>-4</v>
      </c>
      <c r="GP64">
        <v>2079</v>
      </c>
      <c r="GQ64">
        <v>1</v>
      </c>
      <c r="GR64">
        <v>22</v>
      </c>
      <c r="GS64">
        <v>51588.8</v>
      </c>
      <c r="GT64">
        <v>51588.8</v>
      </c>
      <c r="GU64">
        <v>1.71997</v>
      </c>
      <c r="GV64">
        <v>2.59277</v>
      </c>
      <c r="GW64">
        <v>1.54785</v>
      </c>
      <c r="GX64">
        <v>2.30713</v>
      </c>
      <c r="GY64">
        <v>1.34644</v>
      </c>
      <c r="GZ64">
        <v>2.30591</v>
      </c>
      <c r="HA64">
        <v>30.5662</v>
      </c>
      <c r="HB64">
        <v>15.7694</v>
      </c>
      <c r="HC64">
        <v>18</v>
      </c>
      <c r="HD64">
        <v>503.636</v>
      </c>
      <c r="HE64">
        <v>419.815</v>
      </c>
      <c r="HF64">
        <v>19.9813</v>
      </c>
      <c r="HG64">
        <v>26.3508</v>
      </c>
      <c r="HH64">
        <v>30.0012</v>
      </c>
      <c r="HI64">
        <v>26.3378</v>
      </c>
      <c r="HJ64">
        <v>26.2827</v>
      </c>
      <c r="HK64">
        <v>34.4667</v>
      </c>
      <c r="HL64">
        <v>33.467</v>
      </c>
      <c r="HM64">
        <v>71.0128</v>
      </c>
      <c r="HN64">
        <v>19.8579</v>
      </c>
      <c r="HO64">
        <v>810.096</v>
      </c>
      <c r="HP64">
        <v>17.6931</v>
      </c>
      <c r="HQ64">
        <v>102.485</v>
      </c>
      <c r="HR64">
        <v>102.957</v>
      </c>
    </row>
    <row r="65" spans="1:226">
      <c r="A65">
        <v>49</v>
      </c>
      <c r="B65">
        <v>1663772980.1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1663772972.31429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813.807806017557</v>
      </c>
      <c r="AK65">
        <v>766.78466060606</v>
      </c>
      <c r="AL65">
        <v>3.37684054667928</v>
      </c>
      <c r="AM65">
        <v>65.1143932123856</v>
      </c>
      <c r="AN65">
        <f>(AP65 - AO65 + BO65*1E3/(8.314*(BQ65+273.15)) * AR65/BN65 * AQ65) * BN65/(100*BB65) * 1000/(1000 - AP65)</f>
        <v>0</v>
      </c>
      <c r="AO65">
        <v>17.7249248523711</v>
      </c>
      <c r="AP65">
        <v>20.0862339393939</v>
      </c>
      <c r="AQ65">
        <v>-0.000793487025953068</v>
      </c>
      <c r="AR65">
        <v>123.056454212484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1663772972.31429</v>
      </c>
      <c r="BH65">
        <v>727.54425</v>
      </c>
      <c r="BI65">
        <v>782.57175</v>
      </c>
      <c r="BJ65">
        <v>20.0869142857143</v>
      </c>
      <c r="BK65">
        <v>17.7291</v>
      </c>
      <c r="BL65">
        <v>719.215428571429</v>
      </c>
      <c r="BM65">
        <v>19.7792178571429</v>
      </c>
      <c r="BN65">
        <v>500.096571428572</v>
      </c>
      <c r="BO65">
        <v>90.5616142857143</v>
      </c>
      <c r="BP65">
        <v>0.0998589964285714</v>
      </c>
      <c r="BQ65">
        <v>24.3214071428571</v>
      </c>
      <c r="BR65">
        <v>25.0274821428571</v>
      </c>
      <c r="BS65">
        <v>999.9</v>
      </c>
      <c r="BT65">
        <v>0</v>
      </c>
      <c r="BU65">
        <v>0</v>
      </c>
      <c r="BV65">
        <v>10009.6428571429</v>
      </c>
      <c r="BW65">
        <v>0</v>
      </c>
      <c r="BX65">
        <v>11.4741</v>
      </c>
      <c r="BY65">
        <v>-55.0275535714286</v>
      </c>
      <c r="BZ65">
        <v>742.458035714286</v>
      </c>
      <c r="CA65">
        <v>796.696357142857</v>
      </c>
      <c r="CB65">
        <v>2.35780714285714</v>
      </c>
      <c r="CC65">
        <v>782.57175</v>
      </c>
      <c r="CD65">
        <v>17.7291</v>
      </c>
      <c r="CE65">
        <v>1.81910285714286</v>
      </c>
      <c r="CF65">
        <v>1.60557678571429</v>
      </c>
      <c r="CG65">
        <v>15.9519035714286</v>
      </c>
      <c r="CH65">
        <v>14.0124214285714</v>
      </c>
      <c r="CI65">
        <v>2000.01178571429</v>
      </c>
      <c r="CJ65">
        <v>0.979999142857143</v>
      </c>
      <c r="CK65">
        <v>0.0200004892857143</v>
      </c>
      <c r="CL65">
        <v>0</v>
      </c>
      <c r="CM65">
        <v>867.87</v>
      </c>
      <c r="CN65">
        <v>5.00063</v>
      </c>
      <c r="CO65">
        <v>17179.8714285714</v>
      </c>
      <c r="CP65">
        <v>17256.9928571429</v>
      </c>
      <c r="CQ65">
        <v>38.375</v>
      </c>
      <c r="CR65">
        <v>38.5</v>
      </c>
      <c r="CS65">
        <v>37.875</v>
      </c>
      <c r="CT65">
        <v>37.8772142857143</v>
      </c>
      <c r="CU65">
        <v>39.125</v>
      </c>
      <c r="CV65">
        <v>1955.11142857143</v>
      </c>
      <c r="CW65">
        <v>39.9003571428571</v>
      </c>
      <c r="CX65">
        <v>0</v>
      </c>
      <c r="CY65">
        <v>1663772976.9</v>
      </c>
      <c r="CZ65">
        <v>0</v>
      </c>
      <c r="DA65">
        <v>0</v>
      </c>
      <c r="DB65" t="s">
        <v>356</v>
      </c>
      <c r="DC65">
        <v>1660677648.1</v>
      </c>
      <c r="DD65">
        <v>1660677649.1</v>
      </c>
      <c r="DE65">
        <v>0</v>
      </c>
      <c r="DF65">
        <v>-1.042</v>
      </c>
      <c r="DG65">
        <v>0.003</v>
      </c>
      <c r="DH65">
        <v>5.218</v>
      </c>
      <c r="DI65">
        <v>0.344</v>
      </c>
      <c r="DJ65">
        <v>417</v>
      </c>
      <c r="DK65">
        <v>22</v>
      </c>
      <c r="DL65">
        <v>1.24</v>
      </c>
      <c r="DM65">
        <v>0.53</v>
      </c>
      <c r="DN65">
        <v>-54.6465775</v>
      </c>
      <c r="DO65">
        <v>-7.1983485928705</v>
      </c>
      <c r="DP65">
        <v>0.723235754262571</v>
      </c>
      <c r="DQ65">
        <v>0</v>
      </c>
      <c r="DR65">
        <v>2.33736375</v>
      </c>
      <c r="DS65">
        <v>0.390495872420261</v>
      </c>
      <c r="DT65">
        <v>0.040608534120767</v>
      </c>
      <c r="DU65">
        <v>0</v>
      </c>
      <c r="DV65">
        <v>0</v>
      </c>
      <c r="DW65">
        <v>2</v>
      </c>
      <c r="DX65" t="s">
        <v>357</v>
      </c>
      <c r="DY65">
        <v>2.97287</v>
      </c>
      <c r="DZ65">
        <v>2.75443</v>
      </c>
      <c r="EA65">
        <v>0.138149</v>
      </c>
      <c r="EB65">
        <v>0.146007</v>
      </c>
      <c r="EC65">
        <v>0.0913668</v>
      </c>
      <c r="ED65">
        <v>0.0845136</v>
      </c>
      <c r="EE65">
        <v>33619.1</v>
      </c>
      <c r="EF65">
        <v>36316.7</v>
      </c>
      <c r="EG65">
        <v>35347.8</v>
      </c>
      <c r="EH65">
        <v>38565.8</v>
      </c>
      <c r="EI65">
        <v>45536.7</v>
      </c>
      <c r="EJ65">
        <v>50987.9</v>
      </c>
      <c r="EK65">
        <v>55241.6</v>
      </c>
      <c r="EL65">
        <v>61850.1</v>
      </c>
      <c r="EM65">
        <v>1.994</v>
      </c>
      <c r="EN65">
        <v>1.8662</v>
      </c>
      <c r="EO65">
        <v>0.127733</v>
      </c>
      <c r="EP65">
        <v>0</v>
      </c>
      <c r="EQ65">
        <v>22.9998</v>
      </c>
      <c r="ER65">
        <v>999.9</v>
      </c>
      <c r="ES65">
        <v>64.479</v>
      </c>
      <c r="ET65">
        <v>26.153</v>
      </c>
      <c r="EU65">
        <v>24.2451</v>
      </c>
      <c r="EV65">
        <v>56.6474</v>
      </c>
      <c r="EW65">
        <v>49.7516</v>
      </c>
      <c r="EX65">
        <v>1</v>
      </c>
      <c r="EY65">
        <v>-0.0579268</v>
      </c>
      <c r="EZ65">
        <v>2.63139</v>
      </c>
      <c r="FA65">
        <v>20.1265</v>
      </c>
      <c r="FB65">
        <v>5.20291</v>
      </c>
      <c r="FC65">
        <v>12.0064</v>
      </c>
      <c r="FD65">
        <v>4.976</v>
      </c>
      <c r="FE65">
        <v>3.2938</v>
      </c>
      <c r="FF65">
        <v>9999</v>
      </c>
      <c r="FG65">
        <v>9999</v>
      </c>
      <c r="FH65">
        <v>702.2</v>
      </c>
      <c r="FI65">
        <v>9999</v>
      </c>
      <c r="FJ65">
        <v>1.86279</v>
      </c>
      <c r="FK65">
        <v>1.86768</v>
      </c>
      <c r="FL65">
        <v>1.86746</v>
      </c>
      <c r="FM65">
        <v>1.86859</v>
      </c>
      <c r="FN65">
        <v>1.86951</v>
      </c>
      <c r="FO65">
        <v>1.86554</v>
      </c>
      <c r="FP65">
        <v>1.86661</v>
      </c>
      <c r="FQ65">
        <v>1.86798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8.477</v>
      </c>
      <c r="GF65">
        <v>0.3075</v>
      </c>
      <c r="GG65">
        <v>3.83412584298339</v>
      </c>
      <c r="GH65">
        <v>0.00658963167372077</v>
      </c>
      <c r="GI65">
        <v>-4.22092532282452e-07</v>
      </c>
      <c r="GJ65">
        <v>-7.06053572793055e-11</v>
      </c>
      <c r="GK65">
        <v>-0.0268881048355736</v>
      </c>
      <c r="GL65">
        <v>-0.0215699510358357</v>
      </c>
      <c r="GM65">
        <v>0.00246731695535422</v>
      </c>
      <c r="GN65">
        <v>-2.63680080038783e-05</v>
      </c>
      <c r="GO65">
        <v>-4</v>
      </c>
      <c r="GP65">
        <v>2079</v>
      </c>
      <c r="GQ65">
        <v>1</v>
      </c>
      <c r="GR65">
        <v>22</v>
      </c>
      <c r="GS65">
        <v>51588.9</v>
      </c>
      <c r="GT65">
        <v>51588.8</v>
      </c>
      <c r="GU65">
        <v>1.75049</v>
      </c>
      <c r="GV65">
        <v>2.57812</v>
      </c>
      <c r="GW65">
        <v>1.54785</v>
      </c>
      <c r="GX65">
        <v>2.30713</v>
      </c>
      <c r="GY65">
        <v>1.34644</v>
      </c>
      <c r="GZ65">
        <v>2.42676</v>
      </c>
      <c r="HA65">
        <v>30.5662</v>
      </c>
      <c r="HB65">
        <v>15.7781</v>
      </c>
      <c r="HC65">
        <v>18</v>
      </c>
      <c r="HD65">
        <v>503.636</v>
      </c>
      <c r="HE65">
        <v>420.158</v>
      </c>
      <c r="HF65">
        <v>19.8574</v>
      </c>
      <c r="HG65">
        <v>26.3508</v>
      </c>
      <c r="HH65">
        <v>30.0013</v>
      </c>
      <c r="HI65">
        <v>26.3378</v>
      </c>
      <c r="HJ65">
        <v>26.2827</v>
      </c>
      <c r="HK65">
        <v>35.0875</v>
      </c>
      <c r="HL65">
        <v>33.467</v>
      </c>
      <c r="HM65">
        <v>71.0128</v>
      </c>
      <c r="HN65">
        <v>19.7754</v>
      </c>
      <c r="HO65">
        <v>823.542</v>
      </c>
      <c r="HP65">
        <v>17.6987</v>
      </c>
      <c r="HQ65">
        <v>102.484</v>
      </c>
      <c r="HR65">
        <v>102.956</v>
      </c>
    </row>
    <row r="66" spans="1:226">
      <c r="A66">
        <v>50</v>
      </c>
      <c r="B66">
        <v>1663772985.1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1663772977.6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830.7795656812</v>
      </c>
      <c r="AK66">
        <v>783.351339393939</v>
      </c>
      <c r="AL66">
        <v>3.31187645165821</v>
      </c>
      <c r="AM66">
        <v>65.1143932123856</v>
      </c>
      <c r="AN66">
        <f>(AP66 - AO66 + BO66*1E3/(8.314*(BQ66+273.15)) * AR66/BN66 * AQ66) * BN66/(100*BB66) * 1000/(1000 - AP66)</f>
        <v>0</v>
      </c>
      <c r="AO66">
        <v>17.7277671266603</v>
      </c>
      <c r="AP66">
        <v>20.05748</v>
      </c>
      <c r="AQ66">
        <v>-0.00661730852616082</v>
      </c>
      <c r="AR66">
        <v>123.056454212484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1663772977.6</v>
      </c>
      <c r="BH66">
        <v>744.791</v>
      </c>
      <c r="BI66">
        <v>800.25262962963</v>
      </c>
      <c r="BJ66">
        <v>20.0884814814815</v>
      </c>
      <c r="BK66">
        <v>17.7248407407407</v>
      </c>
      <c r="BL66">
        <v>736.361666666667</v>
      </c>
      <c r="BM66">
        <v>19.7807148148148</v>
      </c>
      <c r="BN66">
        <v>500.089888888889</v>
      </c>
      <c r="BO66">
        <v>90.5607592592593</v>
      </c>
      <c r="BP66">
        <v>0.100013233333333</v>
      </c>
      <c r="BQ66">
        <v>24.3277407407407</v>
      </c>
      <c r="BR66">
        <v>25.0683</v>
      </c>
      <c r="BS66">
        <v>999.9</v>
      </c>
      <c r="BT66">
        <v>0</v>
      </c>
      <c r="BU66">
        <v>0</v>
      </c>
      <c r="BV66">
        <v>10000.7407407407</v>
      </c>
      <c r="BW66">
        <v>0</v>
      </c>
      <c r="BX66">
        <v>11.4741</v>
      </c>
      <c r="BY66">
        <v>-55.4615814814815</v>
      </c>
      <c r="BZ66">
        <v>760.059259259259</v>
      </c>
      <c r="CA66">
        <v>814.692851851852</v>
      </c>
      <c r="CB66">
        <v>2.36363703703704</v>
      </c>
      <c r="CC66">
        <v>800.25262962963</v>
      </c>
      <c r="CD66">
        <v>17.7248407407407</v>
      </c>
      <c r="CE66">
        <v>1.81922703703704</v>
      </c>
      <c r="CF66">
        <v>1.60517518518519</v>
      </c>
      <c r="CG66">
        <v>15.9529777777778</v>
      </c>
      <c r="CH66">
        <v>14.0085740740741</v>
      </c>
      <c r="CI66">
        <v>1999.98703703704</v>
      </c>
      <c r="CJ66">
        <v>0.979999</v>
      </c>
      <c r="CK66">
        <v>0.0200006</v>
      </c>
      <c r="CL66">
        <v>0</v>
      </c>
      <c r="CM66">
        <v>868.470481481482</v>
      </c>
      <c r="CN66">
        <v>5.00063</v>
      </c>
      <c r="CO66">
        <v>17192.6074074074</v>
      </c>
      <c r="CP66">
        <v>17256.7814814815</v>
      </c>
      <c r="CQ66">
        <v>38.375</v>
      </c>
      <c r="CR66">
        <v>38.5</v>
      </c>
      <c r="CS66">
        <v>37.875</v>
      </c>
      <c r="CT66">
        <v>37.875</v>
      </c>
      <c r="CU66">
        <v>39.125</v>
      </c>
      <c r="CV66">
        <v>1955.08703703704</v>
      </c>
      <c r="CW66">
        <v>39.9</v>
      </c>
      <c r="CX66">
        <v>0</v>
      </c>
      <c r="CY66">
        <v>1663772981.7</v>
      </c>
      <c r="CZ66">
        <v>0</v>
      </c>
      <c r="DA66">
        <v>0</v>
      </c>
      <c r="DB66" t="s">
        <v>356</v>
      </c>
      <c r="DC66">
        <v>1660677648.1</v>
      </c>
      <c r="DD66">
        <v>1660677649.1</v>
      </c>
      <c r="DE66">
        <v>0</v>
      </c>
      <c r="DF66">
        <v>-1.042</v>
      </c>
      <c r="DG66">
        <v>0.003</v>
      </c>
      <c r="DH66">
        <v>5.218</v>
      </c>
      <c r="DI66">
        <v>0.344</v>
      </c>
      <c r="DJ66">
        <v>417</v>
      </c>
      <c r="DK66">
        <v>22</v>
      </c>
      <c r="DL66">
        <v>1.24</v>
      </c>
      <c r="DM66">
        <v>0.53</v>
      </c>
      <c r="DN66">
        <v>-55.0834512195122</v>
      </c>
      <c r="DO66">
        <v>-6.34534494773527</v>
      </c>
      <c r="DP66">
        <v>0.680846434862052</v>
      </c>
      <c r="DQ66">
        <v>0</v>
      </c>
      <c r="DR66">
        <v>2.35228024390244</v>
      </c>
      <c r="DS66">
        <v>0.144967944250873</v>
      </c>
      <c r="DT66">
        <v>0.0263318107246363</v>
      </c>
      <c r="DU66">
        <v>0</v>
      </c>
      <c r="DV66">
        <v>0</v>
      </c>
      <c r="DW66">
        <v>2</v>
      </c>
      <c r="DX66" t="s">
        <v>357</v>
      </c>
      <c r="DY66">
        <v>2.97457</v>
      </c>
      <c r="DZ66">
        <v>2.75379</v>
      </c>
      <c r="EA66">
        <v>0.140154</v>
      </c>
      <c r="EB66">
        <v>0.147873</v>
      </c>
      <c r="EC66">
        <v>0.0912834</v>
      </c>
      <c r="ED66">
        <v>0.0845243</v>
      </c>
      <c r="EE66">
        <v>33540.4</v>
      </c>
      <c r="EF66">
        <v>36237.2</v>
      </c>
      <c r="EG66">
        <v>35347.3</v>
      </c>
      <c r="EH66">
        <v>38565.6</v>
      </c>
      <c r="EI66">
        <v>45541.2</v>
      </c>
      <c r="EJ66">
        <v>50987.2</v>
      </c>
      <c r="EK66">
        <v>55241.8</v>
      </c>
      <c r="EL66">
        <v>61849.9</v>
      </c>
      <c r="EM66">
        <v>1.9942</v>
      </c>
      <c r="EN66">
        <v>1.8658</v>
      </c>
      <c r="EO66">
        <v>0.121504</v>
      </c>
      <c r="EP66">
        <v>0</v>
      </c>
      <c r="EQ66">
        <v>23.0017</v>
      </c>
      <c r="ER66">
        <v>999.9</v>
      </c>
      <c r="ES66">
        <v>64.43</v>
      </c>
      <c r="ET66">
        <v>26.153</v>
      </c>
      <c r="EU66">
        <v>24.2256</v>
      </c>
      <c r="EV66">
        <v>56.1474</v>
      </c>
      <c r="EW66">
        <v>49.6074</v>
      </c>
      <c r="EX66">
        <v>1</v>
      </c>
      <c r="EY66">
        <v>-0.0571341</v>
      </c>
      <c r="EZ66">
        <v>2.8339</v>
      </c>
      <c r="FA66">
        <v>20.1234</v>
      </c>
      <c r="FB66">
        <v>5.20052</v>
      </c>
      <c r="FC66">
        <v>12.004</v>
      </c>
      <c r="FD66">
        <v>4.9756</v>
      </c>
      <c r="FE66">
        <v>3.2936</v>
      </c>
      <c r="FF66">
        <v>9999</v>
      </c>
      <c r="FG66">
        <v>9999</v>
      </c>
      <c r="FH66">
        <v>702.2</v>
      </c>
      <c r="FI66">
        <v>9999</v>
      </c>
      <c r="FJ66">
        <v>1.86279</v>
      </c>
      <c r="FK66">
        <v>1.86771</v>
      </c>
      <c r="FL66">
        <v>1.86752</v>
      </c>
      <c r="FM66">
        <v>1.86859</v>
      </c>
      <c r="FN66">
        <v>1.86951</v>
      </c>
      <c r="FO66">
        <v>1.86554</v>
      </c>
      <c r="FP66">
        <v>1.86661</v>
      </c>
      <c r="FQ66">
        <v>1.86798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8.572</v>
      </c>
      <c r="GF66">
        <v>0.3064</v>
      </c>
      <c r="GG66">
        <v>3.83412584298339</v>
      </c>
      <c r="GH66">
        <v>0.00658963167372077</v>
      </c>
      <c r="GI66">
        <v>-4.22092532282452e-07</v>
      </c>
      <c r="GJ66">
        <v>-7.06053572793055e-11</v>
      </c>
      <c r="GK66">
        <v>-0.0268881048355736</v>
      </c>
      <c r="GL66">
        <v>-0.0215699510358357</v>
      </c>
      <c r="GM66">
        <v>0.00246731695535422</v>
      </c>
      <c r="GN66">
        <v>-2.63680080038783e-05</v>
      </c>
      <c r="GO66">
        <v>-4</v>
      </c>
      <c r="GP66">
        <v>2079</v>
      </c>
      <c r="GQ66">
        <v>1</v>
      </c>
      <c r="GR66">
        <v>22</v>
      </c>
      <c r="GS66">
        <v>51588.9</v>
      </c>
      <c r="GT66">
        <v>51588.9</v>
      </c>
      <c r="GU66">
        <v>1.77734</v>
      </c>
      <c r="GV66">
        <v>2.58667</v>
      </c>
      <c r="GW66">
        <v>1.54785</v>
      </c>
      <c r="GX66">
        <v>2.30713</v>
      </c>
      <c r="GY66">
        <v>1.34644</v>
      </c>
      <c r="GZ66">
        <v>2.26685</v>
      </c>
      <c r="HA66">
        <v>30.5662</v>
      </c>
      <c r="HB66">
        <v>15.7606</v>
      </c>
      <c r="HC66">
        <v>18</v>
      </c>
      <c r="HD66">
        <v>503.768</v>
      </c>
      <c r="HE66">
        <v>419.93</v>
      </c>
      <c r="HF66">
        <v>19.7429</v>
      </c>
      <c r="HG66">
        <v>26.3508</v>
      </c>
      <c r="HH66">
        <v>30.001</v>
      </c>
      <c r="HI66">
        <v>26.3378</v>
      </c>
      <c r="HJ66">
        <v>26.2827</v>
      </c>
      <c r="HK66">
        <v>35.6296</v>
      </c>
      <c r="HL66">
        <v>33.1858</v>
      </c>
      <c r="HM66">
        <v>70.642</v>
      </c>
      <c r="HN66">
        <v>19.6757</v>
      </c>
      <c r="HO66">
        <v>837.128</v>
      </c>
      <c r="HP66">
        <v>17.8451</v>
      </c>
      <c r="HQ66">
        <v>102.484</v>
      </c>
      <c r="HR66">
        <v>102.955</v>
      </c>
    </row>
    <row r="67" spans="1:226">
      <c r="A67">
        <v>51</v>
      </c>
      <c r="B67">
        <v>1663772990.1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1663772982.31429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847.396560479153</v>
      </c>
      <c r="AK67">
        <v>799.763975757575</v>
      </c>
      <c r="AL67">
        <v>3.27828232557419</v>
      </c>
      <c r="AM67">
        <v>65.1143932123856</v>
      </c>
      <c r="AN67">
        <f>(AP67 - AO67 + BO67*1E3/(8.314*(BQ67+273.15)) * AR67/BN67 * AQ67) * BN67/(100*BB67) * 1000/(1000 - AP67)</f>
        <v>0</v>
      </c>
      <c r="AO67">
        <v>17.7239796519296</v>
      </c>
      <c r="AP67">
        <v>20.0240593939394</v>
      </c>
      <c r="AQ67">
        <v>-0.00681781267803625</v>
      </c>
      <c r="AR67">
        <v>123.056454212484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1663772982.31429</v>
      </c>
      <c r="BH67">
        <v>760.1565</v>
      </c>
      <c r="BI67">
        <v>815.802714285714</v>
      </c>
      <c r="BJ67">
        <v>20.0692464285714</v>
      </c>
      <c r="BK67">
        <v>17.7258071428571</v>
      </c>
      <c r="BL67">
        <v>751.638</v>
      </c>
      <c r="BM67">
        <v>19.7623</v>
      </c>
      <c r="BN67">
        <v>500.085642857143</v>
      </c>
      <c r="BO67">
        <v>90.5598</v>
      </c>
      <c r="BP67">
        <v>0.0999881607142857</v>
      </c>
      <c r="BQ67">
        <v>24.3140142857143</v>
      </c>
      <c r="BR67">
        <v>25.0347785714286</v>
      </c>
      <c r="BS67">
        <v>999.9</v>
      </c>
      <c r="BT67">
        <v>0</v>
      </c>
      <c r="BU67">
        <v>0</v>
      </c>
      <c r="BV67">
        <v>10010</v>
      </c>
      <c r="BW67">
        <v>0</v>
      </c>
      <c r="BX67">
        <v>11.4741</v>
      </c>
      <c r="BY67">
        <v>-55.6461071428571</v>
      </c>
      <c r="BZ67">
        <v>775.724428571428</v>
      </c>
      <c r="CA67">
        <v>830.524285714286</v>
      </c>
      <c r="CB67">
        <v>2.3434375</v>
      </c>
      <c r="CC67">
        <v>815.802714285714</v>
      </c>
      <c r="CD67">
        <v>17.7258071428571</v>
      </c>
      <c r="CE67">
        <v>1.81746607142857</v>
      </c>
      <c r="CF67">
        <v>1.60524535714286</v>
      </c>
      <c r="CG67">
        <v>15.9378071428571</v>
      </c>
      <c r="CH67">
        <v>14.00925</v>
      </c>
      <c r="CI67">
        <v>1999.9875</v>
      </c>
      <c r="CJ67">
        <v>0.979999142857143</v>
      </c>
      <c r="CK67">
        <v>0.0200004892857143</v>
      </c>
      <c r="CL67">
        <v>0</v>
      </c>
      <c r="CM67">
        <v>868.925321428571</v>
      </c>
      <c r="CN67">
        <v>5.00063</v>
      </c>
      <c r="CO67">
        <v>17201.9571428571</v>
      </c>
      <c r="CP67">
        <v>17256.7821428571</v>
      </c>
      <c r="CQ67">
        <v>38.375</v>
      </c>
      <c r="CR67">
        <v>38.5</v>
      </c>
      <c r="CS67">
        <v>37.875</v>
      </c>
      <c r="CT67">
        <v>37.875</v>
      </c>
      <c r="CU67">
        <v>39.125</v>
      </c>
      <c r="CV67">
        <v>1955.0875</v>
      </c>
      <c r="CW67">
        <v>39.9</v>
      </c>
      <c r="CX67">
        <v>0</v>
      </c>
      <c r="CY67">
        <v>1663772987.1</v>
      </c>
      <c r="CZ67">
        <v>0</v>
      </c>
      <c r="DA67">
        <v>0</v>
      </c>
      <c r="DB67" t="s">
        <v>356</v>
      </c>
      <c r="DC67">
        <v>1660677648.1</v>
      </c>
      <c r="DD67">
        <v>1660677649.1</v>
      </c>
      <c r="DE67">
        <v>0</v>
      </c>
      <c r="DF67">
        <v>-1.042</v>
      </c>
      <c r="DG67">
        <v>0.003</v>
      </c>
      <c r="DH67">
        <v>5.218</v>
      </c>
      <c r="DI67">
        <v>0.344</v>
      </c>
      <c r="DJ67">
        <v>417</v>
      </c>
      <c r="DK67">
        <v>22</v>
      </c>
      <c r="DL67">
        <v>1.24</v>
      </c>
      <c r="DM67">
        <v>0.53</v>
      </c>
      <c r="DN67">
        <v>-55.4624975609756</v>
      </c>
      <c r="DO67">
        <v>-3.33242926829264</v>
      </c>
      <c r="DP67">
        <v>0.494881058628408</v>
      </c>
      <c r="DQ67">
        <v>0</v>
      </c>
      <c r="DR67">
        <v>2.35470414634146</v>
      </c>
      <c r="DS67">
        <v>-0.181845156794423</v>
      </c>
      <c r="DT67">
        <v>0.0222753452219954</v>
      </c>
      <c r="DU67">
        <v>0</v>
      </c>
      <c r="DV67">
        <v>0</v>
      </c>
      <c r="DW67">
        <v>2</v>
      </c>
      <c r="DX67" t="s">
        <v>357</v>
      </c>
      <c r="DY67">
        <v>2.97465</v>
      </c>
      <c r="DZ67">
        <v>2.75428</v>
      </c>
      <c r="EA67">
        <v>0.142109</v>
      </c>
      <c r="EB67">
        <v>0.149815</v>
      </c>
      <c r="EC67">
        <v>0.0911737</v>
      </c>
      <c r="ED67">
        <v>0.0845851</v>
      </c>
      <c r="EE67">
        <v>33464.1</v>
      </c>
      <c r="EF67">
        <v>36154</v>
      </c>
      <c r="EG67">
        <v>35347.2</v>
      </c>
      <c r="EH67">
        <v>38564.8</v>
      </c>
      <c r="EI67">
        <v>45546.1</v>
      </c>
      <c r="EJ67">
        <v>50983.6</v>
      </c>
      <c r="EK67">
        <v>55240.9</v>
      </c>
      <c r="EL67">
        <v>61849.6</v>
      </c>
      <c r="EM67">
        <v>1.9942</v>
      </c>
      <c r="EN67">
        <v>1.8664</v>
      </c>
      <c r="EO67">
        <v>0.113457</v>
      </c>
      <c r="EP67">
        <v>0</v>
      </c>
      <c r="EQ67">
        <v>23.0056</v>
      </c>
      <c r="ER67">
        <v>999.9</v>
      </c>
      <c r="ES67">
        <v>64.406</v>
      </c>
      <c r="ET67">
        <v>26.173</v>
      </c>
      <c r="EU67">
        <v>24.2442</v>
      </c>
      <c r="EV67">
        <v>56.4274</v>
      </c>
      <c r="EW67">
        <v>49.1707</v>
      </c>
      <c r="EX67">
        <v>1</v>
      </c>
      <c r="EY67">
        <v>-0.0579675</v>
      </c>
      <c r="EZ67">
        <v>1.97275</v>
      </c>
      <c r="FA67">
        <v>20.1357</v>
      </c>
      <c r="FB67">
        <v>5.20291</v>
      </c>
      <c r="FC67">
        <v>12.0064</v>
      </c>
      <c r="FD67">
        <v>4.976</v>
      </c>
      <c r="FE67">
        <v>3.294</v>
      </c>
      <c r="FF67">
        <v>9999</v>
      </c>
      <c r="FG67">
        <v>9999</v>
      </c>
      <c r="FH67">
        <v>702.2</v>
      </c>
      <c r="FI67">
        <v>9999</v>
      </c>
      <c r="FJ67">
        <v>1.86279</v>
      </c>
      <c r="FK67">
        <v>1.86771</v>
      </c>
      <c r="FL67">
        <v>1.86752</v>
      </c>
      <c r="FM67">
        <v>1.86859</v>
      </c>
      <c r="FN67">
        <v>1.86951</v>
      </c>
      <c r="FO67">
        <v>1.86554</v>
      </c>
      <c r="FP67">
        <v>1.86661</v>
      </c>
      <c r="FQ67">
        <v>1.86801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8.664</v>
      </c>
      <c r="GF67">
        <v>0.3049</v>
      </c>
      <c r="GG67">
        <v>3.83412584298339</v>
      </c>
      <c r="GH67">
        <v>0.00658963167372077</v>
      </c>
      <c r="GI67">
        <v>-4.22092532282452e-07</v>
      </c>
      <c r="GJ67">
        <v>-7.06053572793055e-11</v>
      </c>
      <c r="GK67">
        <v>-0.0268881048355736</v>
      </c>
      <c r="GL67">
        <v>-0.0215699510358357</v>
      </c>
      <c r="GM67">
        <v>0.00246731695535422</v>
      </c>
      <c r="GN67">
        <v>-2.63680080038783e-05</v>
      </c>
      <c r="GO67">
        <v>-4</v>
      </c>
      <c r="GP67">
        <v>2079</v>
      </c>
      <c r="GQ67">
        <v>1</v>
      </c>
      <c r="GR67">
        <v>22</v>
      </c>
      <c r="GS67">
        <v>51589</v>
      </c>
      <c r="GT67">
        <v>51589</v>
      </c>
      <c r="GU67">
        <v>1.80908</v>
      </c>
      <c r="GV67">
        <v>2.59033</v>
      </c>
      <c r="GW67">
        <v>1.54785</v>
      </c>
      <c r="GX67">
        <v>2.30835</v>
      </c>
      <c r="GY67">
        <v>1.34644</v>
      </c>
      <c r="GZ67">
        <v>2.34863</v>
      </c>
      <c r="HA67">
        <v>30.5662</v>
      </c>
      <c r="HB67">
        <v>15.7694</v>
      </c>
      <c r="HC67">
        <v>18</v>
      </c>
      <c r="HD67">
        <v>503.768</v>
      </c>
      <c r="HE67">
        <v>420.29</v>
      </c>
      <c r="HF67">
        <v>19.6714</v>
      </c>
      <c r="HG67">
        <v>26.3508</v>
      </c>
      <c r="HH67">
        <v>29.9999</v>
      </c>
      <c r="HI67">
        <v>26.3378</v>
      </c>
      <c r="HJ67">
        <v>26.285</v>
      </c>
      <c r="HK67">
        <v>36.2557</v>
      </c>
      <c r="HL67">
        <v>33.1858</v>
      </c>
      <c r="HM67">
        <v>70.642</v>
      </c>
      <c r="HN67">
        <v>19.7613</v>
      </c>
      <c r="HO67">
        <v>857.432</v>
      </c>
      <c r="HP67">
        <v>17.8238</v>
      </c>
      <c r="HQ67">
        <v>102.483</v>
      </c>
      <c r="HR67">
        <v>102.954</v>
      </c>
    </row>
    <row r="68" spans="1:226">
      <c r="A68">
        <v>52</v>
      </c>
      <c r="B68">
        <v>1663772995.1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1663772987.6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865.211922627665</v>
      </c>
      <c r="AK68">
        <v>816.415533333333</v>
      </c>
      <c r="AL68">
        <v>3.4466713120036</v>
      </c>
      <c r="AM68">
        <v>65.1143932123856</v>
      </c>
      <c r="AN68">
        <f>(AP68 - AO68 + BO68*1E3/(8.314*(BQ68+273.15)) * AR68/BN68 * AQ68) * BN68/(100*BB68) * 1000/(1000 - AP68)</f>
        <v>0</v>
      </c>
      <c r="AO68">
        <v>17.7493962608811</v>
      </c>
      <c r="AP68">
        <v>20.0226387878788</v>
      </c>
      <c r="AQ68">
        <v>-6.89253975882176e-05</v>
      </c>
      <c r="AR68">
        <v>123.056454212484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1663772987.6</v>
      </c>
      <c r="BH68">
        <v>777.25162962963</v>
      </c>
      <c r="BI68">
        <v>833.587703703704</v>
      </c>
      <c r="BJ68">
        <v>20.043962962963</v>
      </c>
      <c r="BK68">
        <v>17.734062962963</v>
      </c>
      <c r="BL68">
        <v>768.634185185185</v>
      </c>
      <c r="BM68">
        <v>19.7381074074074</v>
      </c>
      <c r="BN68">
        <v>500.072185185185</v>
      </c>
      <c r="BO68">
        <v>90.5593259259259</v>
      </c>
      <c r="BP68">
        <v>0.100060440740741</v>
      </c>
      <c r="BQ68">
        <v>24.3041962962963</v>
      </c>
      <c r="BR68">
        <v>24.9854481481481</v>
      </c>
      <c r="BS68">
        <v>999.9</v>
      </c>
      <c r="BT68">
        <v>0</v>
      </c>
      <c r="BU68">
        <v>0</v>
      </c>
      <c r="BV68">
        <v>10009.2592592593</v>
      </c>
      <c r="BW68">
        <v>0</v>
      </c>
      <c r="BX68">
        <v>11.4741</v>
      </c>
      <c r="BY68">
        <v>-56.3360259259259</v>
      </c>
      <c r="BZ68">
        <v>793.149259259259</v>
      </c>
      <c r="CA68">
        <v>848.637629629629</v>
      </c>
      <c r="CB68">
        <v>2.30990555555556</v>
      </c>
      <c r="CC68">
        <v>833.587703703704</v>
      </c>
      <c r="CD68">
        <v>17.734062962963</v>
      </c>
      <c r="CE68">
        <v>1.81516740740741</v>
      </c>
      <c r="CF68">
        <v>1.60598407407407</v>
      </c>
      <c r="CG68">
        <v>15.9180074074074</v>
      </c>
      <c r="CH68">
        <v>14.0163444444444</v>
      </c>
      <c r="CI68">
        <v>1999.99555555556</v>
      </c>
      <c r="CJ68">
        <v>0.979999296296296</v>
      </c>
      <c r="CK68">
        <v>0.0200003703703704</v>
      </c>
      <c r="CL68">
        <v>0</v>
      </c>
      <c r="CM68">
        <v>869.350666666667</v>
      </c>
      <c r="CN68">
        <v>5.00063</v>
      </c>
      <c r="CO68">
        <v>17211.2</v>
      </c>
      <c r="CP68">
        <v>17256.862962963</v>
      </c>
      <c r="CQ68">
        <v>38.375</v>
      </c>
      <c r="CR68">
        <v>38.5</v>
      </c>
      <c r="CS68">
        <v>37.875</v>
      </c>
      <c r="CT68">
        <v>37.875</v>
      </c>
      <c r="CU68">
        <v>39.125</v>
      </c>
      <c r="CV68">
        <v>1955.09518518519</v>
      </c>
      <c r="CW68">
        <v>39.9003703703704</v>
      </c>
      <c r="CX68">
        <v>0</v>
      </c>
      <c r="CY68">
        <v>1663772991.9</v>
      </c>
      <c r="CZ68">
        <v>0</v>
      </c>
      <c r="DA68">
        <v>0</v>
      </c>
      <c r="DB68" t="s">
        <v>356</v>
      </c>
      <c r="DC68">
        <v>1660677648.1</v>
      </c>
      <c r="DD68">
        <v>1660677649.1</v>
      </c>
      <c r="DE68">
        <v>0</v>
      </c>
      <c r="DF68">
        <v>-1.042</v>
      </c>
      <c r="DG68">
        <v>0.003</v>
      </c>
      <c r="DH68">
        <v>5.218</v>
      </c>
      <c r="DI68">
        <v>0.344</v>
      </c>
      <c r="DJ68">
        <v>417</v>
      </c>
      <c r="DK68">
        <v>22</v>
      </c>
      <c r="DL68">
        <v>1.24</v>
      </c>
      <c r="DM68">
        <v>0.53</v>
      </c>
      <c r="DN68">
        <v>-55.940287804878</v>
      </c>
      <c r="DO68">
        <v>-5.19233937282228</v>
      </c>
      <c r="DP68">
        <v>0.843886133861939</v>
      </c>
      <c r="DQ68">
        <v>0</v>
      </c>
      <c r="DR68">
        <v>2.33279487804878</v>
      </c>
      <c r="DS68">
        <v>-0.37576996515679</v>
      </c>
      <c r="DT68">
        <v>0.037926549303335</v>
      </c>
      <c r="DU68">
        <v>0</v>
      </c>
      <c r="DV68">
        <v>0</v>
      </c>
      <c r="DW68">
        <v>2</v>
      </c>
      <c r="DX68" t="s">
        <v>357</v>
      </c>
      <c r="DY68">
        <v>2.97322</v>
      </c>
      <c r="DZ68">
        <v>2.75411</v>
      </c>
      <c r="EA68">
        <v>0.144112</v>
      </c>
      <c r="EB68">
        <v>0.151931</v>
      </c>
      <c r="EC68">
        <v>0.0911779</v>
      </c>
      <c r="ED68">
        <v>0.0846098</v>
      </c>
      <c r="EE68">
        <v>33386.2</v>
      </c>
      <c r="EF68">
        <v>36064</v>
      </c>
      <c r="EG68">
        <v>35347.3</v>
      </c>
      <c r="EH68">
        <v>38564.9</v>
      </c>
      <c r="EI68">
        <v>45546.6</v>
      </c>
      <c r="EJ68">
        <v>50982.3</v>
      </c>
      <c r="EK68">
        <v>55241.7</v>
      </c>
      <c r="EL68">
        <v>61849.7</v>
      </c>
      <c r="EM68">
        <v>1.993</v>
      </c>
      <c r="EN68">
        <v>1.8662</v>
      </c>
      <c r="EO68">
        <v>0.121236</v>
      </c>
      <c r="EP68">
        <v>0</v>
      </c>
      <c r="EQ68">
        <v>23.0075</v>
      </c>
      <c r="ER68">
        <v>999.9</v>
      </c>
      <c r="ES68">
        <v>64.363</v>
      </c>
      <c r="ET68">
        <v>26.173</v>
      </c>
      <c r="EU68">
        <v>24.2287</v>
      </c>
      <c r="EV68">
        <v>55.7474</v>
      </c>
      <c r="EW68">
        <v>49.5393</v>
      </c>
      <c r="EX68">
        <v>1</v>
      </c>
      <c r="EY68">
        <v>-0.0593902</v>
      </c>
      <c r="EZ68">
        <v>1.74322</v>
      </c>
      <c r="FA68">
        <v>20.1384</v>
      </c>
      <c r="FB68">
        <v>5.19932</v>
      </c>
      <c r="FC68">
        <v>12.0099</v>
      </c>
      <c r="FD68">
        <v>4.9756</v>
      </c>
      <c r="FE68">
        <v>3.2934</v>
      </c>
      <c r="FF68">
        <v>9999</v>
      </c>
      <c r="FG68">
        <v>9999</v>
      </c>
      <c r="FH68">
        <v>702.2</v>
      </c>
      <c r="FI68">
        <v>9999</v>
      </c>
      <c r="FJ68">
        <v>1.86279</v>
      </c>
      <c r="FK68">
        <v>1.86768</v>
      </c>
      <c r="FL68">
        <v>1.86749</v>
      </c>
      <c r="FM68">
        <v>1.86859</v>
      </c>
      <c r="FN68">
        <v>1.86951</v>
      </c>
      <c r="FO68">
        <v>1.86554</v>
      </c>
      <c r="FP68">
        <v>1.86661</v>
      </c>
      <c r="FQ68">
        <v>1.86804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8.759</v>
      </c>
      <c r="GF68">
        <v>0.3049</v>
      </c>
      <c r="GG68">
        <v>3.83412584298339</v>
      </c>
      <c r="GH68">
        <v>0.00658963167372077</v>
      </c>
      <c r="GI68">
        <v>-4.22092532282452e-07</v>
      </c>
      <c r="GJ68">
        <v>-7.06053572793055e-11</v>
      </c>
      <c r="GK68">
        <v>-0.0268881048355736</v>
      </c>
      <c r="GL68">
        <v>-0.0215699510358357</v>
      </c>
      <c r="GM68">
        <v>0.00246731695535422</v>
      </c>
      <c r="GN68">
        <v>-2.63680080038783e-05</v>
      </c>
      <c r="GO68">
        <v>-4</v>
      </c>
      <c r="GP68">
        <v>2079</v>
      </c>
      <c r="GQ68">
        <v>1</v>
      </c>
      <c r="GR68">
        <v>22</v>
      </c>
      <c r="GS68">
        <v>51589.1</v>
      </c>
      <c r="GT68">
        <v>51589.1</v>
      </c>
      <c r="GU68">
        <v>1.83594</v>
      </c>
      <c r="GV68">
        <v>2.58057</v>
      </c>
      <c r="GW68">
        <v>1.54785</v>
      </c>
      <c r="GX68">
        <v>2.30835</v>
      </c>
      <c r="GY68">
        <v>1.34644</v>
      </c>
      <c r="GZ68">
        <v>2.42676</v>
      </c>
      <c r="HA68">
        <v>30.5662</v>
      </c>
      <c r="HB68">
        <v>15.7781</v>
      </c>
      <c r="HC68">
        <v>18</v>
      </c>
      <c r="HD68">
        <v>502.996</v>
      </c>
      <c r="HE68">
        <v>420.175</v>
      </c>
      <c r="HF68">
        <v>19.7533</v>
      </c>
      <c r="HG68">
        <v>26.3508</v>
      </c>
      <c r="HH68">
        <v>29.9992</v>
      </c>
      <c r="HI68">
        <v>26.34</v>
      </c>
      <c r="HJ68">
        <v>26.285</v>
      </c>
      <c r="HK68">
        <v>36.7896</v>
      </c>
      <c r="HL68">
        <v>33.1858</v>
      </c>
      <c r="HM68">
        <v>70.642</v>
      </c>
      <c r="HN68">
        <v>19.8236</v>
      </c>
      <c r="HO68">
        <v>870.838</v>
      </c>
      <c r="HP68">
        <v>17.8534</v>
      </c>
      <c r="HQ68">
        <v>102.484</v>
      </c>
      <c r="HR68">
        <v>102.954</v>
      </c>
    </row>
    <row r="69" spans="1:226">
      <c r="A69">
        <v>53</v>
      </c>
      <c r="B69">
        <v>1663773000.1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1663772992.31429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882.163438403334</v>
      </c>
      <c r="AK69">
        <v>833.447084848485</v>
      </c>
      <c r="AL69">
        <v>3.34966437307309</v>
      </c>
      <c r="AM69">
        <v>65.1143932123856</v>
      </c>
      <c r="AN69">
        <f>(AP69 - AO69 + BO69*1E3/(8.314*(BQ69+273.15)) * AR69/BN69 * AQ69) * BN69/(100*BB69) * 1000/(1000 - AP69)</f>
        <v>0</v>
      </c>
      <c r="AO69">
        <v>17.7793430474251</v>
      </c>
      <c r="AP69">
        <v>20.0331078787879</v>
      </c>
      <c r="AQ69">
        <v>0.000465911396976839</v>
      </c>
      <c r="AR69">
        <v>123.056454212484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1663772992.31429</v>
      </c>
      <c r="BH69">
        <v>792.673964285714</v>
      </c>
      <c r="BI69">
        <v>849.380178571429</v>
      </c>
      <c r="BJ69">
        <v>20.0305392857143</v>
      </c>
      <c r="BK69">
        <v>17.7504214285714</v>
      </c>
      <c r="BL69">
        <v>783.967464285714</v>
      </c>
      <c r="BM69">
        <v>19.7252607142857</v>
      </c>
      <c r="BN69">
        <v>500.125321428571</v>
      </c>
      <c r="BO69">
        <v>90.5594678571429</v>
      </c>
      <c r="BP69">
        <v>0.100193982142857</v>
      </c>
      <c r="BQ69">
        <v>24.2892285714286</v>
      </c>
      <c r="BR69">
        <v>24.9362071428571</v>
      </c>
      <c r="BS69">
        <v>999.9</v>
      </c>
      <c r="BT69">
        <v>0</v>
      </c>
      <c r="BU69">
        <v>0</v>
      </c>
      <c r="BV69">
        <v>9994.10714285714</v>
      </c>
      <c r="BW69">
        <v>0</v>
      </c>
      <c r="BX69">
        <v>11.4741</v>
      </c>
      <c r="BY69">
        <v>-56.7062678571429</v>
      </c>
      <c r="BZ69">
        <v>808.876178571429</v>
      </c>
      <c r="CA69">
        <v>864.729892857143</v>
      </c>
      <c r="CB69">
        <v>2.2801175</v>
      </c>
      <c r="CC69">
        <v>849.380178571429</v>
      </c>
      <c r="CD69">
        <v>17.7504214285714</v>
      </c>
      <c r="CE69">
        <v>1.81395428571429</v>
      </c>
      <c r="CF69">
        <v>1.60746785714286</v>
      </c>
      <c r="CG69">
        <v>15.90755</v>
      </c>
      <c r="CH69">
        <v>14.0305642857143</v>
      </c>
      <c r="CI69">
        <v>2000.01714285714</v>
      </c>
      <c r="CJ69">
        <v>0.979999428571428</v>
      </c>
      <c r="CK69">
        <v>0.0200002678571429</v>
      </c>
      <c r="CL69">
        <v>0</v>
      </c>
      <c r="CM69">
        <v>869.509678571429</v>
      </c>
      <c r="CN69">
        <v>5.00063</v>
      </c>
      <c r="CO69">
        <v>17216.7928571429</v>
      </c>
      <c r="CP69">
        <v>17257.0464285714</v>
      </c>
      <c r="CQ69">
        <v>38.375</v>
      </c>
      <c r="CR69">
        <v>38.5</v>
      </c>
      <c r="CS69">
        <v>37.875</v>
      </c>
      <c r="CT69">
        <v>37.875</v>
      </c>
      <c r="CU69">
        <v>39.125</v>
      </c>
      <c r="CV69">
        <v>1955.11607142857</v>
      </c>
      <c r="CW69">
        <v>39.9010714285714</v>
      </c>
      <c r="CX69">
        <v>0</v>
      </c>
      <c r="CY69">
        <v>1663772996.7</v>
      </c>
      <c r="CZ69">
        <v>0</v>
      </c>
      <c r="DA69">
        <v>0</v>
      </c>
      <c r="DB69" t="s">
        <v>356</v>
      </c>
      <c r="DC69">
        <v>1660677648.1</v>
      </c>
      <c r="DD69">
        <v>1660677649.1</v>
      </c>
      <c r="DE69">
        <v>0</v>
      </c>
      <c r="DF69">
        <v>-1.042</v>
      </c>
      <c r="DG69">
        <v>0.003</v>
      </c>
      <c r="DH69">
        <v>5.218</v>
      </c>
      <c r="DI69">
        <v>0.344</v>
      </c>
      <c r="DJ69">
        <v>417</v>
      </c>
      <c r="DK69">
        <v>22</v>
      </c>
      <c r="DL69">
        <v>1.24</v>
      </c>
      <c r="DM69">
        <v>0.53</v>
      </c>
      <c r="DN69">
        <v>-56.4356243902439</v>
      </c>
      <c r="DO69">
        <v>-7.08645574912898</v>
      </c>
      <c r="DP69">
        <v>1.06406949245384</v>
      </c>
      <c r="DQ69">
        <v>0</v>
      </c>
      <c r="DR69">
        <v>2.30516536585366</v>
      </c>
      <c r="DS69">
        <v>-0.368513937282228</v>
      </c>
      <c r="DT69">
        <v>0.0374979508446671</v>
      </c>
      <c r="DU69">
        <v>0</v>
      </c>
      <c r="DV69">
        <v>0</v>
      </c>
      <c r="DW69">
        <v>2</v>
      </c>
      <c r="DX69" t="s">
        <v>357</v>
      </c>
      <c r="DY69">
        <v>2.97414</v>
      </c>
      <c r="DZ69">
        <v>2.75406</v>
      </c>
      <c r="EA69">
        <v>0.146081</v>
      </c>
      <c r="EB69">
        <v>0.153729</v>
      </c>
      <c r="EC69">
        <v>0.0912112</v>
      </c>
      <c r="ED69">
        <v>0.0848968</v>
      </c>
      <c r="EE69">
        <v>33309.2</v>
      </c>
      <c r="EF69">
        <v>35988.4</v>
      </c>
      <c r="EG69">
        <v>35347.1</v>
      </c>
      <c r="EH69">
        <v>38565.6</v>
      </c>
      <c r="EI69">
        <v>45544.7</v>
      </c>
      <c r="EJ69">
        <v>50966.6</v>
      </c>
      <c r="EK69">
        <v>55241.5</v>
      </c>
      <c r="EL69">
        <v>61850</v>
      </c>
      <c r="EM69">
        <v>1.9938</v>
      </c>
      <c r="EN69">
        <v>1.8662</v>
      </c>
      <c r="EO69">
        <v>0.111371</v>
      </c>
      <c r="EP69">
        <v>0</v>
      </c>
      <c r="EQ69">
        <v>23.0095</v>
      </c>
      <c r="ER69">
        <v>999.9</v>
      </c>
      <c r="ES69">
        <v>64.339</v>
      </c>
      <c r="ET69">
        <v>26.153</v>
      </c>
      <c r="EU69">
        <v>24.1894</v>
      </c>
      <c r="EV69">
        <v>56.5074</v>
      </c>
      <c r="EW69">
        <v>49.7716</v>
      </c>
      <c r="EX69">
        <v>1</v>
      </c>
      <c r="EY69">
        <v>-0.0592683</v>
      </c>
      <c r="EZ69">
        <v>1.8132</v>
      </c>
      <c r="FA69">
        <v>20.1377</v>
      </c>
      <c r="FB69">
        <v>5.20052</v>
      </c>
      <c r="FC69">
        <v>12.0076</v>
      </c>
      <c r="FD69">
        <v>4.976</v>
      </c>
      <c r="FE69">
        <v>3.2936</v>
      </c>
      <c r="FF69">
        <v>9999</v>
      </c>
      <c r="FG69">
        <v>9999</v>
      </c>
      <c r="FH69">
        <v>702.2</v>
      </c>
      <c r="FI69">
        <v>9999</v>
      </c>
      <c r="FJ69">
        <v>1.86279</v>
      </c>
      <c r="FK69">
        <v>1.86771</v>
      </c>
      <c r="FL69">
        <v>1.86752</v>
      </c>
      <c r="FM69">
        <v>1.86859</v>
      </c>
      <c r="FN69">
        <v>1.86951</v>
      </c>
      <c r="FO69">
        <v>1.86554</v>
      </c>
      <c r="FP69">
        <v>1.86661</v>
      </c>
      <c r="FQ69">
        <v>1.86801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8.854</v>
      </c>
      <c r="GF69">
        <v>0.3053</v>
      </c>
      <c r="GG69">
        <v>3.83412584298339</v>
      </c>
      <c r="GH69">
        <v>0.00658963167372077</v>
      </c>
      <c r="GI69">
        <v>-4.22092532282452e-07</v>
      </c>
      <c r="GJ69">
        <v>-7.06053572793055e-11</v>
      </c>
      <c r="GK69">
        <v>-0.0268881048355736</v>
      </c>
      <c r="GL69">
        <v>-0.0215699510358357</v>
      </c>
      <c r="GM69">
        <v>0.00246731695535422</v>
      </c>
      <c r="GN69">
        <v>-2.63680080038783e-05</v>
      </c>
      <c r="GO69">
        <v>-4</v>
      </c>
      <c r="GP69">
        <v>2079</v>
      </c>
      <c r="GQ69">
        <v>1</v>
      </c>
      <c r="GR69">
        <v>22</v>
      </c>
      <c r="GS69">
        <v>51589.2</v>
      </c>
      <c r="GT69">
        <v>51589.2</v>
      </c>
      <c r="GU69">
        <v>1.86523</v>
      </c>
      <c r="GV69">
        <v>2.58789</v>
      </c>
      <c r="GW69">
        <v>1.54785</v>
      </c>
      <c r="GX69">
        <v>2.30713</v>
      </c>
      <c r="GY69">
        <v>1.34644</v>
      </c>
      <c r="GZ69">
        <v>2.31323</v>
      </c>
      <c r="HA69">
        <v>30.5662</v>
      </c>
      <c r="HB69">
        <v>15.7694</v>
      </c>
      <c r="HC69">
        <v>18</v>
      </c>
      <c r="HD69">
        <v>503.524</v>
      </c>
      <c r="HE69">
        <v>420.175</v>
      </c>
      <c r="HF69">
        <v>19.8266</v>
      </c>
      <c r="HG69">
        <v>26.3508</v>
      </c>
      <c r="HH69">
        <v>29.9998</v>
      </c>
      <c r="HI69">
        <v>26.34</v>
      </c>
      <c r="HJ69">
        <v>26.285</v>
      </c>
      <c r="HK69">
        <v>37.4039</v>
      </c>
      <c r="HL69">
        <v>32.8939</v>
      </c>
      <c r="HM69">
        <v>70.642</v>
      </c>
      <c r="HN69">
        <v>19.8468</v>
      </c>
      <c r="HO69">
        <v>891.025</v>
      </c>
      <c r="HP69">
        <v>17.8735</v>
      </c>
      <c r="HQ69">
        <v>102.483</v>
      </c>
      <c r="HR69">
        <v>102.955</v>
      </c>
    </row>
    <row r="70" spans="1:226">
      <c r="A70">
        <v>54</v>
      </c>
      <c r="B70">
        <v>1663773005.1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1663772997.6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899.306686560147</v>
      </c>
      <c r="AK70">
        <v>850.153381818182</v>
      </c>
      <c r="AL70">
        <v>3.44486769170241</v>
      </c>
      <c r="AM70">
        <v>65.1143932123856</v>
      </c>
      <c r="AN70">
        <f>(AP70 - AO70 + BO70*1E3/(8.314*(BQ70+273.15)) * AR70/BN70 * AQ70) * BN70/(100*BB70) * 1000/(1000 - AP70)</f>
        <v>0</v>
      </c>
      <c r="AO70">
        <v>17.8568890396697</v>
      </c>
      <c r="AP70">
        <v>20.0679684848485</v>
      </c>
      <c r="AQ70">
        <v>0.00655101232485111</v>
      </c>
      <c r="AR70">
        <v>123.056454212484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1663772997.6</v>
      </c>
      <c r="BH70">
        <v>809.923814814815</v>
      </c>
      <c r="BI70">
        <v>867.471777777778</v>
      </c>
      <c r="BJ70">
        <v>20.0355703703704</v>
      </c>
      <c r="BK70">
        <v>17.7934555555556</v>
      </c>
      <c r="BL70">
        <v>801.118074074074</v>
      </c>
      <c r="BM70">
        <v>19.7300851851852</v>
      </c>
      <c r="BN70">
        <v>500.126518518518</v>
      </c>
      <c r="BO70">
        <v>90.5598296296296</v>
      </c>
      <c r="BP70">
        <v>0.100118262962963</v>
      </c>
      <c r="BQ70">
        <v>24.2998555555555</v>
      </c>
      <c r="BR70">
        <v>24.9378777777778</v>
      </c>
      <c r="BS70">
        <v>999.9</v>
      </c>
      <c r="BT70">
        <v>0</v>
      </c>
      <c r="BU70">
        <v>0</v>
      </c>
      <c r="BV70">
        <v>9990.18518518518</v>
      </c>
      <c r="BW70">
        <v>0</v>
      </c>
      <c r="BX70">
        <v>11.4741</v>
      </c>
      <c r="BY70">
        <v>-57.5480185185185</v>
      </c>
      <c r="BZ70">
        <v>826.483185185185</v>
      </c>
      <c r="CA70">
        <v>883.187518518519</v>
      </c>
      <c r="CB70">
        <v>2.24210518518519</v>
      </c>
      <c r="CC70">
        <v>867.471777777778</v>
      </c>
      <c r="CD70">
        <v>17.7934555555556</v>
      </c>
      <c r="CE70">
        <v>1.81441814814815</v>
      </c>
      <c r="CF70">
        <v>1.61137259259259</v>
      </c>
      <c r="CG70">
        <v>15.9115518518519</v>
      </c>
      <c r="CH70">
        <v>14.0679481481481</v>
      </c>
      <c r="CI70">
        <v>2000.03074074074</v>
      </c>
      <c r="CJ70">
        <v>0.979999592592593</v>
      </c>
      <c r="CK70">
        <v>0.0200001407407407</v>
      </c>
      <c r="CL70">
        <v>0</v>
      </c>
      <c r="CM70">
        <v>869.775407407407</v>
      </c>
      <c r="CN70">
        <v>5.00063</v>
      </c>
      <c r="CO70">
        <v>17222.5666666667</v>
      </c>
      <c r="CP70">
        <v>17257.1703703704</v>
      </c>
      <c r="CQ70">
        <v>38.375</v>
      </c>
      <c r="CR70">
        <v>38.5</v>
      </c>
      <c r="CS70">
        <v>37.875</v>
      </c>
      <c r="CT70">
        <v>37.875</v>
      </c>
      <c r="CU70">
        <v>39.125</v>
      </c>
      <c r="CV70">
        <v>1955.12925925926</v>
      </c>
      <c r="CW70">
        <v>39.9014814814815</v>
      </c>
      <c r="CX70">
        <v>0</v>
      </c>
      <c r="CY70">
        <v>1663773002.1</v>
      </c>
      <c r="CZ70">
        <v>0</v>
      </c>
      <c r="DA70">
        <v>0</v>
      </c>
      <c r="DB70" t="s">
        <v>356</v>
      </c>
      <c r="DC70">
        <v>1660677648.1</v>
      </c>
      <c r="DD70">
        <v>1660677649.1</v>
      </c>
      <c r="DE70">
        <v>0</v>
      </c>
      <c r="DF70">
        <v>-1.042</v>
      </c>
      <c r="DG70">
        <v>0.003</v>
      </c>
      <c r="DH70">
        <v>5.218</v>
      </c>
      <c r="DI70">
        <v>0.344</v>
      </c>
      <c r="DJ70">
        <v>417</v>
      </c>
      <c r="DK70">
        <v>22</v>
      </c>
      <c r="DL70">
        <v>1.24</v>
      </c>
      <c r="DM70">
        <v>0.53</v>
      </c>
      <c r="DN70">
        <v>-56.8087634146341</v>
      </c>
      <c r="DO70">
        <v>-7.52314494773509</v>
      </c>
      <c r="DP70">
        <v>1.15881707594028</v>
      </c>
      <c r="DQ70">
        <v>0</v>
      </c>
      <c r="DR70">
        <v>2.26806634146341</v>
      </c>
      <c r="DS70">
        <v>-0.436286341463415</v>
      </c>
      <c r="DT70">
        <v>0.0449471657185111</v>
      </c>
      <c r="DU70">
        <v>0</v>
      </c>
      <c r="DV70">
        <v>0</v>
      </c>
      <c r="DW70">
        <v>2</v>
      </c>
      <c r="DX70" t="s">
        <v>357</v>
      </c>
      <c r="DY70">
        <v>2.97403</v>
      </c>
      <c r="DZ70">
        <v>2.75381</v>
      </c>
      <c r="EA70">
        <v>0.148032</v>
      </c>
      <c r="EB70">
        <v>0.155809</v>
      </c>
      <c r="EC70">
        <v>0.0913252</v>
      </c>
      <c r="ED70">
        <v>0.0849228</v>
      </c>
      <c r="EE70">
        <v>33233.5</v>
      </c>
      <c r="EF70">
        <v>35899.6</v>
      </c>
      <c r="EG70">
        <v>35347.5</v>
      </c>
      <c r="EH70">
        <v>38565.2</v>
      </c>
      <c r="EI70">
        <v>45539.2</v>
      </c>
      <c r="EJ70">
        <v>50964.9</v>
      </c>
      <c r="EK70">
        <v>55241.7</v>
      </c>
      <c r="EL70">
        <v>61849.6</v>
      </c>
      <c r="EM70">
        <v>1.9938</v>
      </c>
      <c r="EN70">
        <v>1.8666</v>
      </c>
      <c r="EO70">
        <v>0.123143</v>
      </c>
      <c r="EP70">
        <v>0</v>
      </c>
      <c r="EQ70">
        <v>23.0095</v>
      </c>
      <c r="ER70">
        <v>999.9</v>
      </c>
      <c r="ES70">
        <v>64.29</v>
      </c>
      <c r="ET70">
        <v>26.183</v>
      </c>
      <c r="EU70">
        <v>24.2138</v>
      </c>
      <c r="EV70">
        <v>56.3974</v>
      </c>
      <c r="EW70">
        <v>49.2067</v>
      </c>
      <c r="EX70">
        <v>1</v>
      </c>
      <c r="EY70">
        <v>-0.0601219</v>
      </c>
      <c r="EZ70">
        <v>1.58403</v>
      </c>
      <c r="FA70">
        <v>20.14</v>
      </c>
      <c r="FB70">
        <v>5.19812</v>
      </c>
      <c r="FC70">
        <v>12.0064</v>
      </c>
      <c r="FD70">
        <v>4.9756</v>
      </c>
      <c r="FE70">
        <v>3.294</v>
      </c>
      <c r="FF70">
        <v>9999</v>
      </c>
      <c r="FG70">
        <v>9999</v>
      </c>
      <c r="FH70">
        <v>702.2</v>
      </c>
      <c r="FI70">
        <v>9999</v>
      </c>
      <c r="FJ70">
        <v>1.86279</v>
      </c>
      <c r="FK70">
        <v>1.86768</v>
      </c>
      <c r="FL70">
        <v>1.86752</v>
      </c>
      <c r="FM70">
        <v>1.86859</v>
      </c>
      <c r="FN70">
        <v>1.86951</v>
      </c>
      <c r="FO70">
        <v>1.86557</v>
      </c>
      <c r="FP70">
        <v>1.86661</v>
      </c>
      <c r="FQ70">
        <v>1.86798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8.948</v>
      </c>
      <c r="GF70">
        <v>0.307</v>
      </c>
      <c r="GG70">
        <v>3.83412584298339</v>
      </c>
      <c r="GH70">
        <v>0.00658963167372077</v>
      </c>
      <c r="GI70">
        <v>-4.22092532282452e-07</v>
      </c>
      <c r="GJ70">
        <v>-7.06053572793055e-11</v>
      </c>
      <c r="GK70">
        <v>-0.0268881048355736</v>
      </c>
      <c r="GL70">
        <v>-0.0215699510358357</v>
      </c>
      <c r="GM70">
        <v>0.00246731695535422</v>
      </c>
      <c r="GN70">
        <v>-2.63680080038783e-05</v>
      </c>
      <c r="GO70">
        <v>-4</v>
      </c>
      <c r="GP70">
        <v>2079</v>
      </c>
      <c r="GQ70">
        <v>1</v>
      </c>
      <c r="GR70">
        <v>22</v>
      </c>
      <c r="GS70">
        <v>51589.3</v>
      </c>
      <c r="GT70">
        <v>51589.3</v>
      </c>
      <c r="GU70">
        <v>1.89331</v>
      </c>
      <c r="GV70">
        <v>2.59155</v>
      </c>
      <c r="GW70">
        <v>1.54785</v>
      </c>
      <c r="GX70">
        <v>2.30835</v>
      </c>
      <c r="GY70">
        <v>1.34644</v>
      </c>
      <c r="GZ70">
        <v>2.27905</v>
      </c>
      <c r="HA70">
        <v>30.5877</v>
      </c>
      <c r="HB70">
        <v>15.7694</v>
      </c>
      <c r="HC70">
        <v>18</v>
      </c>
      <c r="HD70">
        <v>503.525</v>
      </c>
      <c r="HE70">
        <v>420.404</v>
      </c>
      <c r="HF70">
        <v>19.8784</v>
      </c>
      <c r="HG70">
        <v>26.3508</v>
      </c>
      <c r="HH70">
        <v>29.9996</v>
      </c>
      <c r="HI70">
        <v>26.34</v>
      </c>
      <c r="HJ70">
        <v>26.285</v>
      </c>
      <c r="HK70">
        <v>37.9437</v>
      </c>
      <c r="HL70">
        <v>32.8939</v>
      </c>
      <c r="HM70">
        <v>70.2667</v>
      </c>
      <c r="HN70">
        <v>19.9221</v>
      </c>
      <c r="HO70">
        <v>904.395</v>
      </c>
      <c r="HP70">
        <v>17.8669</v>
      </c>
      <c r="HQ70">
        <v>102.484</v>
      </c>
      <c r="HR70">
        <v>102.954</v>
      </c>
    </row>
    <row r="71" spans="1:226">
      <c r="A71">
        <v>55</v>
      </c>
      <c r="B71">
        <v>1663773010.1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1663773002.31429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916.619050777523</v>
      </c>
      <c r="AK71">
        <v>867.273896969697</v>
      </c>
      <c r="AL71">
        <v>3.41135548407118</v>
      </c>
      <c r="AM71">
        <v>65.1143932123856</v>
      </c>
      <c r="AN71">
        <f>(AP71 - AO71 + BO71*1E3/(8.314*(BQ71+273.15)) * AR71/BN71 * AQ71) * BN71/(100*BB71) * 1000/(1000 - AP71)</f>
        <v>0</v>
      </c>
      <c r="AO71">
        <v>17.8367064696793</v>
      </c>
      <c r="AP71">
        <v>20.0831096969697</v>
      </c>
      <c r="AQ71">
        <v>0.00110121092280713</v>
      </c>
      <c r="AR71">
        <v>123.056454212484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1663773002.31429</v>
      </c>
      <c r="BH71">
        <v>825.613964285714</v>
      </c>
      <c r="BI71">
        <v>883.209107142857</v>
      </c>
      <c r="BJ71">
        <v>20.0529892857143</v>
      </c>
      <c r="BK71">
        <v>17.8209964285714</v>
      </c>
      <c r="BL71">
        <v>816.71825</v>
      </c>
      <c r="BM71">
        <v>19.7467535714286</v>
      </c>
      <c r="BN71">
        <v>500.098178571429</v>
      </c>
      <c r="BO71">
        <v>90.5601</v>
      </c>
      <c r="BP71">
        <v>0.100126025</v>
      </c>
      <c r="BQ71">
        <v>24.3061035714286</v>
      </c>
      <c r="BR71">
        <v>24.9709607142857</v>
      </c>
      <c r="BS71">
        <v>999.9</v>
      </c>
      <c r="BT71">
        <v>0</v>
      </c>
      <c r="BU71">
        <v>0</v>
      </c>
      <c r="BV71">
        <v>9985.35714285714</v>
      </c>
      <c r="BW71">
        <v>0</v>
      </c>
      <c r="BX71">
        <v>11.4741</v>
      </c>
      <c r="BY71">
        <v>-57.5951678571429</v>
      </c>
      <c r="BZ71">
        <v>842.50925</v>
      </c>
      <c r="CA71">
        <v>899.234928571429</v>
      </c>
      <c r="CB71">
        <v>2.23197642857143</v>
      </c>
      <c r="CC71">
        <v>883.209107142857</v>
      </c>
      <c r="CD71">
        <v>17.8209964285714</v>
      </c>
      <c r="CE71">
        <v>1.81600107142857</v>
      </c>
      <c r="CF71">
        <v>1.6138725</v>
      </c>
      <c r="CG71">
        <v>15.9251857142857</v>
      </c>
      <c r="CH71">
        <v>14.0918678571429</v>
      </c>
      <c r="CI71">
        <v>2000.01035714286</v>
      </c>
      <c r="CJ71">
        <v>0.979999571428571</v>
      </c>
      <c r="CK71">
        <v>0.0200001571428572</v>
      </c>
      <c r="CL71">
        <v>0</v>
      </c>
      <c r="CM71">
        <v>869.874607142857</v>
      </c>
      <c r="CN71">
        <v>5.00063</v>
      </c>
      <c r="CO71">
        <v>17224.9321428571</v>
      </c>
      <c r="CP71">
        <v>17256.9821428571</v>
      </c>
      <c r="CQ71">
        <v>38.3772142857143</v>
      </c>
      <c r="CR71">
        <v>38.5</v>
      </c>
      <c r="CS71">
        <v>37.875</v>
      </c>
      <c r="CT71">
        <v>37.875</v>
      </c>
      <c r="CU71">
        <v>39.125</v>
      </c>
      <c r="CV71">
        <v>1955.10928571429</v>
      </c>
      <c r="CW71">
        <v>39.9010714285714</v>
      </c>
      <c r="CX71">
        <v>0</v>
      </c>
      <c r="CY71">
        <v>1663773006.9</v>
      </c>
      <c r="CZ71">
        <v>0</v>
      </c>
      <c r="DA71">
        <v>0</v>
      </c>
      <c r="DB71" t="s">
        <v>356</v>
      </c>
      <c r="DC71">
        <v>1660677648.1</v>
      </c>
      <c r="DD71">
        <v>1660677649.1</v>
      </c>
      <c r="DE71">
        <v>0</v>
      </c>
      <c r="DF71">
        <v>-1.042</v>
      </c>
      <c r="DG71">
        <v>0.003</v>
      </c>
      <c r="DH71">
        <v>5.218</v>
      </c>
      <c r="DI71">
        <v>0.344</v>
      </c>
      <c r="DJ71">
        <v>417</v>
      </c>
      <c r="DK71">
        <v>22</v>
      </c>
      <c r="DL71">
        <v>1.24</v>
      </c>
      <c r="DM71">
        <v>0.53</v>
      </c>
      <c r="DN71">
        <v>-57.5038707317073</v>
      </c>
      <c r="DO71">
        <v>-2.85402857142858</v>
      </c>
      <c r="DP71">
        <v>0.913312084412339</v>
      </c>
      <c r="DQ71">
        <v>0</v>
      </c>
      <c r="DR71">
        <v>2.24242682926829</v>
      </c>
      <c r="DS71">
        <v>-0.19033170731707</v>
      </c>
      <c r="DT71">
        <v>0.0296496146019476</v>
      </c>
      <c r="DU71">
        <v>0</v>
      </c>
      <c r="DV71">
        <v>0</v>
      </c>
      <c r="DW71">
        <v>2</v>
      </c>
      <c r="DX71" t="s">
        <v>357</v>
      </c>
      <c r="DY71">
        <v>2.97284</v>
      </c>
      <c r="DZ71">
        <v>2.75424</v>
      </c>
      <c r="EA71">
        <v>0.149995</v>
      </c>
      <c r="EB71">
        <v>0.157528</v>
      </c>
      <c r="EC71">
        <v>0.0913786</v>
      </c>
      <c r="ED71">
        <v>0.0849059</v>
      </c>
      <c r="EE71">
        <v>33157.5</v>
      </c>
      <c r="EF71">
        <v>35826.4</v>
      </c>
      <c r="EG71">
        <v>35348</v>
      </c>
      <c r="EH71">
        <v>38565.1</v>
      </c>
      <c r="EI71">
        <v>45537.6</v>
      </c>
      <c r="EJ71">
        <v>50965.6</v>
      </c>
      <c r="EK71">
        <v>55243.1</v>
      </c>
      <c r="EL71">
        <v>61849.3</v>
      </c>
      <c r="EM71">
        <v>1.9934</v>
      </c>
      <c r="EN71">
        <v>1.8668</v>
      </c>
      <c r="EO71">
        <v>0.120252</v>
      </c>
      <c r="EP71">
        <v>0</v>
      </c>
      <c r="EQ71">
        <v>23.0114</v>
      </c>
      <c r="ER71">
        <v>999.9</v>
      </c>
      <c r="ES71">
        <v>64.266</v>
      </c>
      <c r="ET71">
        <v>26.183</v>
      </c>
      <c r="EU71">
        <v>24.2053</v>
      </c>
      <c r="EV71">
        <v>56.3474</v>
      </c>
      <c r="EW71">
        <v>49.403</v>
      </c>
      <c r="EX71">
        <v>1</v>
      </c>
      <c r="EY71">
        <v>-0.059878</v>
      </c>
      <c r="EZ71">
        <v>2.26821</v>
      </c>
      <c r="FA71">
        <v>20.1322</v>
      </c>
      <c r="FB71">
        <v>5.19932</v>
      </c>
      <c r="FC71">
        <v>12.0088</v>
      </c>
      <c r="FD71">
        <v>4.9756</v>
      </c>
      <c r="FE71">
        <v>3.2934</v>
      </c>
      <c r="FF71">
        <v>9999</v>
      </c>
      <c r="FG71">
        <v>9999</v>
      </c>
      <c r="FH71">
        <v>702.2</v>
      </c>
      <c r="FI71">
        <v>9999</v>
      </c>
      <c r="FJ71">
        <v>1.86279</v>
      </c>
      <c r="FK71">
        <v>1.86771</v>
      </c>
      <c r="FL71">
        <v>1.86746</v>
      </c>
      <c r="FM71">
        <v>1.86859</v>
      </c>
      <c r="FN71">
        <v>1.86951</v>
      </c>
      <c r="FO71">
        <v>1.86554</v>
      </c>
      <c r="FP71">
        <v>1.86661</v>
      </c>
      <c r="FQ71">
        <v>1.86798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9.044</v>
      </c>
      <c r="GF71">
        <v>0.3076</v>
      </c>
      <c r="GG71">
        <v>3.83412584298339</v>
      </c>
      <c r="GH71">
        <v>0.00658963167372077</v>
      </c>
      <c r="GI71">
        <v>-4.22092532282452e-07</v>
      </c>
      <c r="GJ71">
        <v>-7.06053572793055e-11</v>
      </c>
      <c r="GK71">
        <v>-0.0268881048355736</v>
      </c>
      <c r="GL71">
        <v>-0.0215699510358357</v>
      </c>
      <c r="GM71">
        <v>0.00246731695535422</v>
      </c>
      <c r="GN71">
        <v>-2.63680080038783e-05</v>
      </c>
      <c r="GO71">
        <v>-4</v>
      </c>
      <c r="GP71">
        <v>2079</v>
      </c>
      <c r="GQ71">
        <v>1</v>
      </c>
      <c r="GR71">
        <v>22</v>
      </c>
      <c r="GS71">
        <v>51589.4</v>
      </c>
      <c r="GT71">
        <v>51589.3</v>
      </c>
      <c r="GU71">
        <v>1.91895</v>
      </c>
      <c r="GV71">
        <v>2.58057</v>
      </c>
      <c r="GW71">
        <v>1.54785</v>
      </c>
      <c r="GX71">
        <v>2.30835</v>
      </c>
      <c r="GY71">
        <v>1.34644</v>
      </c>
      <c r="GZ71">
        <v>2.42065</v>
      </c>
      <c r="HA71">
        <v>30.5877</v>
      </c>
      <c r="HB71">
        <v>15.7781</v>
      </c>
      <c r="HC71">
        <v>18</v>
      </c>
      <c r="HD71">
        <v>503.26</v>
      </c>
      <c r="HE71">
        <v>420.519</v>
      </c>
      <c r="HF71">
        <v>19.9222</v>
      </c>
      <c r="HG71">
        <v>26.3508</v>
      </c>
      <c r="HH71">
        <v>30.0003</v>
      </c>
      <c r="HI71">
        <v>26.34</v>
      </c>
      <c r="HJ71">
        <v>26.285</v>
      </c>
      <c r="HK71">
        <v>38.5202</v>
      </c>
      <c r="HL71">
        <v>32.603</v>
      </c>
      <c r="HM71">
        <v>70.2667</v>
      </c>
      <c r="HN71">
        <v>19.845</v>
      </c>
      <c r="HO71">
        <v>924.525</v>
      </c>
      <c r="HP71">
        <v>17.9855</v>
      </c>
      <c r="HQ71">
        <v>102.486</v>
      </c>
      <c r="HR71">
        <v>102.954</v>
      </c>
    </row>
    <row r="72" spans="1:226">
      <c r="A72">
        <v>56</v>
      </c>
      <c r="B72">
        <v>1663773015.1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1663773007.6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933.001362509678</v>
      </c>
      <c r="AK72">
        <v>883.629393939394</v>
      </c>
      <c r="AL72">
        <v>3.33492148374716</v>
      </c>
      <c r="AM72">
        <v>65.1143932123856</v>
      </c>
      <c r="AN72">
        <f>(AP72 - AO72 + BO72*1E3/(8.314*(BQ72+273.15)) * AR72/BN72 * AQ72) * BN72/(100*BB72) * 1000/(1000 - AP72)</f>
        <v>0</v>
      </c>
      <c r="AO72">
        <v>17.8756955223712</v>
      </c>
      <c r="AP72">
        <v>20.0801696969697</v>
      </c>
      <c r="AQ72">
        <v>-0.000336234195201358</v>
      </c>
      <c r="AR72">
        <v>123.056454212484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1663773007.6</v>
      </c>
      <c r="BH72">
        <v>842.914814814815</v>
      </c>
      <c r="BI72">
        <v>900.890222222222</v>
      </c>
      <c r="BJ72">
        <v>20.0726481481481</v>
      </c>
      <c r="BK72">
        <v>17.853462962963</v>
      </c>
      <c r="BL72">
        <v>833.920296296296</v>
      </c>
      <c r="BM72">
        <v>19.7655666666667</v>
      </c>
      <c r="BN72">
        <v>500.105185185185</v>
      </c>
      <c r="BO72">
        <v>90.5598444444445</v>
      </c>
      <c r="BP72">
        <v>0.100005537037037</v>
      </c>
      <c r="BQ72">
        <v>24.3147962962963</v>
      </c>
      <c r="BR72">
        <v>24.9848481481481</v>
      </c>
      <c r="BS72">
        <v>999.9</v>
      </c>
      <c r="BT72">
        <v>0</v>
      </c>
      <c r="BU72">
        <v>0</v>
      </c>
      <c r="BV72">
        <v>9994.44444444445</v>
      </c>
      <c r="BW72">
        <v>0</v>
      </c>
      <c r="BX72">
        <v>11.4741</v>
      </c>
      <c r="BY72">
        <v>-57.9752888888889</v>
      </c>
      <c r="BZ72">
        <v>860.181296296296</v>
      </c>
      <c r="CA72">
        <v>917.266814814815</v>
      </c>
      <c r="CB72">
        <v>2.21916555555556</v>
      </c>
      <c r="CC72">
        <v>900.890222222222</v>
      </c>
      <c r="CD72">
        <v>17.853462962963</v>
      </c>
      <c r="CE72">
        <v>1.81777666666667</v>
      </c>
      <c r="CF72">
        <v>1.61680814814815</v>
      </c>
      <c r="CG72">
        <v>15.9404814814815</v>
      </c>
      <c r="CH72">
        <v>14.1199333333333</v>
      </c>
      <c r="CI72">
        <v>2000.02074074074</v>
      </c>
      <c r="CJ72">
        <v>0.979999888888889</v>
      </c>
      <c r="CK72">
        <v>0.0199999111111111</v>
      </c>
      <c r="CL72">
        <v>0</v>
      </c>
      <c r="CM72">
        <v>870.001481481482</v>
      </c>
      <c r="CN72">
        <v>5.00063</v>
      </c>
      <c r="CO72">
        <v>17227.2111111111</v>
      </c>
      <c r="CP72">
        <v>17257.0592592593</v>
      </c>
      <c r="CQ72">
        <v>38.3772962962963</v>
      </c>
      <c r="CR72">
        <v>38.5</v>
      </c>
      <c r="CS72">
        <v>37.875</v>
      </c>
      <c r="CT72">
        <v>37.875</v>
      </c>
      <c r="CU72">
        <v>39.125</v>
      </c>
      <c r="CV72">
        <v>1955.12</v>
      </c>
      <c r="CW72">
        <v>39.9007407407407</v>
      </c>
      <c r="CX72">
        <v>0</v>
      </c>
      <c r="CY72">
        <v>1663773011.7</v>
      </c>
      <c r="CZ72">
        <v>0</v>
      </c>
      <c r="DA72">
        <v>0</v>
      </c>
      <c r="DB72" t="s">
        <v>356</v>
      </c>
      <c r="DC72">
        <v>1660677648.1</v>
      </c>
      <c r="DD72">
        <v>1660677649.1</v>
      </c>
      <c r="DE72">
        <v>0</v>
      </c>
      <c r="DF72">
        <v>-1.042</v>
      </c>
      <c r="DG72">
        <v>0.003</v>
      </c>
      <c r="DH72">
        <v>5.218</v>
      </c>
      <c r="DI72">
        <v>0.344</v>
      </c>
      <c r="DJ72">
        <v>417</v>
      </c>
      <c r="DK72">
        <v>22</v>
      </c>
      <c r="DL72">
        <v>1.24</v>
      </c>
      <c r="DM72">
        <v>0.53</v>
      </c>
      <c r="DN72">
        <v>-57.6816658536586</v>
      </c>
      <c r="DO72">
        <v>-1.73074076655057</v>
      </c>
      <c r="DP72">
        <v>0.795534556778742</v>
      </c>
      <c r="DQ72">
        <v>0</v>
      </c>
      <c r="DR72">
        <v>2.23234804878049</v>
      </c>
      <c r="DS72">
        <v>-0.106613519163763</v>
      </c>
      <c r="DT72">
        <v>0.0259953628340839</v>
      </c>
      <c r="DU72">
        <v>0</v>
      </c>
      <c r="DV72">
        <v>0</v>
      </c>
      <c r="DW72">
        <v>2</v>
      </c>
      <c r="DX72" t="s">
        <v>357</v>
      </c>
      <c r="DY72">
        <v>2.9732</v>
      </c>
      <c r="DZ72">
        <v>2.75409</v>
      </c>
      <c r="EA72">
        <v>0.151856</v>
      </c>
      <c r="EB72">
        <v>0.159468</v>
      </c>
      <c r="EC72">
        <v>0.0913625</v>
      </c>
      <c r="ED72">
        <v>0.085147</v>
      </c>
      <c r="EE72">
        <v>33084.4</v>
      </c>
      <c r="EF72">
        <v>35743.3</v>
      </c>
      <c r="EG72">
        <v>35347.5</v>
      </c>
      <c r="EH72">
        <v>38564.4</v>
      </c>
      <c r="EI72">
        <v>45537.5</v>
      </c>
      <c r="EJ72">
        <v>50951.8</v>
      </c>
      <c r="EK72">
        <v>55241.9</v>
      </c>
      <c r="EL72">
        <v>61848.8</v>
      </c>
      <c r="EM72">
        <v>1.994</v>
      </c>
      <c r="EN72">
        <v>1.867</v>
      </c>
      <c r="EO72">
        <v>0.119507</v>
      </c>
      <c r="EP72">
        <v>0</v>
      </c>
      <c r="EQ72">
        <v>23.0141</v>
      </c>
      <c r="ER72">
        <v>999.9</v>
      </c>
      <c r="ES72">
        <v>64.217</v>
      </c>
      <c r="ET72">
        <v>26.173</v>
      </c>
      <c r="EU72">
        <v>24.173</v>
      </c>
      <c r="EV72">
        <v>56.6274</v>
      </c>
      <c r="EW72">
        <v>49.8878</v>
      </c>
      <c r="EX72">
        <v>1</v>
      </c>
      <c r="EY72">
        <v>-0.0588618</v>
      </c>
      <c r="EZ72">
        <v>2.07673</v>
      </c>
      <c r="FA72">
        <v>20.1344</v>
      </c>
      <c r="FB72">
        <v>5.20052</v>
      </c>
      <c r="FC72">
        <v>12.0099</v>
      </c>
      <c r="FD72">
        <v>4.9756</v>
      </c>
      <c r="FE72">
        <v>3.2938</v>
      </c>
      <c r="FF72">
        <v>9999</v>
      </c>
      <c r="FG72">
        <v>9999</v>
      </c>
      <c r="FH72">
        <v>702.2</v>
      </c>
      <c r="FI72">
        <v>9999</v>
      </c>
      <c r="FJ72">
        <v>1.86279</v>
      </c>
      <c r="FK72">
        <v>1.86774</v>
      </c>
      <c r="FL72">
        <v>1.86752</v>
      </c>
      <c r="FM72">
        <v>1.86859</v>
      </c>
      <c r="FN72">
        <v>1.86951</v>
      </c>
      <c r="FO72">
        <v>1.86554</v>
      </c>
      <c r="FP72">
        <v>1.86661</v>
      </c>
      <c r="FQ72">
        <v>1.86798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9.134</v>
      </c>
      <c r="GF72">
        <v>0.3074</v>
      </c>
      <c r="GG72">
        <v>3.83412584298339</v>
      </c>
      <c r="GH72">
        <v>0.00658963167372077</v>
      </c>
      <c r="GI72">
        <v>-4.22092532282452e-07</v>
      </c>
      <c r="GJ72">
        <v>-7.06053572793055e-11</v>
      </c>
      <c r="GK72">
        <v>-0.0268881048355736</v>
      </c>
      <c r="GL72">
        <v>-0.0215699510358357</v>
      </c>
      <c r="GM72">
        <v>0.00246731695535422</v>
      </c>
      <c r="GN72">
        <v>-2.63680080038783e-05</v>
      </c>
      <c r="GO72">
        <v>-4</v>
      </c>
      <c r="GP72">
        <v>2079</v>
      </c>
      <c r="GQ72">
        <v>1</v>
      </c>
      <c r="GR72">
        <v>22</v>
      </c>
      <c r="GS72">
        <v>51589.4</v>
      </c>
      <c r="GT72">
        <v>51589.4</v>
      </c>
      <c r="GU72">
        <v>1.94702</v>
      </c>
      <c r="GV72">
        <v>2.57324</v>
      </c>
      <c r="GW72">
        <v>1.54785</v>
      </c>
      <c r="GX72">
        <v>2.30835</v>
      </c>
      <c r="GY72">
        <v>1.34644</v>
      </c>
      <c r="GZ72">
        <v>2.35107</v>
      </c>
      <c r="HA72">
        <v>30.5877</v>
      </c>
      <c r="HB72">
        <v>15.7694</v>
      </c>
      <c r="HC72">
        <v>18</v>
      </c>
      <c r="HD72">
        <v>503.657</v>
      </c>
      <c r="HE72">
        <v>420.65</v>
      </c>
      <c r="HF72">
        <v>19.8632</v>
      </c>
      <c r="HG72">
        <v>26.3508</v>
      </c>
      <c r="HH72">
        <v>30.0002</v>
      </c>
      <c r="HI72">
        <v>26.34</v>
      </c>
      <c r="HJ72">
        <v>26.2872</v>
      </c>
      <c r="HK72">
        <v>39.0349</v>
      </c>
      <c r="HL72">
        <v>32.3171</v>
      </c>
      <c r="HM72">
        <v>70.2667</v>
      </c>
      <c r="HN72">
        <v>19.8584</v>
      </c>
      <c r="HO72">
        <v>938.022</v>
      </c>
      <c r="HP72">
        <v>18.0437</v>
      </c>
      <c r="HQ72">
        <v>102.484</v>
      </c>
      <c r="HR72">
        <v>102.953</v>
      </c>
    </row>
    <row r="73" spans="1:226">
      <c r="A73">
        <v>57</v>
      </c>
      <c r="B73">
        <v>1663773020.1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1663773012.31429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949.642713459454</v>
      </c>
      <c r="AK73">
        <v>900.048448484848</v>
      </c>
      <c r="AL73">
        <v>3.26944276756477</v>
      </c>
      <c r="AM73">
        <v>65.1143932123856</v>
      </c>
      <c r="AN73">
        <f>(AP73 - AO73 + BO73*1E3/(8.314*(BQ73+273.15)) * AR73/BN73 * AQ73) * BN73/(100*BB73) * 1000/(1000 - AP73)</f>
        <v>0</v>
      </c>
      <c r="AO73">
        <v>17.9762008798009</v>
      </c>
      <c r="AP73">
        <v>20.0987575757576</v>
      </c>
      <c r="AQ73">
        <v>0.000566353653539544</v>
      </c>
      <c r="AR73">
        <v>123.056454212484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1663773012.31429</v>
      </c>
      <c r="BH73">
        <v>858.419678571429</v>
      </c>
      <c r="BI73">
        <v>916.345285714286</v>
      </c>
      <c r="BJ73">
        <v>20.0827642857143</v>
      </c>
      <c r="BK73">
        <v>17.8895785714286</v>
      </c>
      <c r="BL73">
        <v>849.336714285714</v>
      </c>
      <c r="BM73">
        <v>19.7752464285714</v>
      </c>
      <c r="BN73">
        <v>500.111357142857</v>
      </c>
      <c r="BO73">
        <v>90.5592714285714</v>
      </c>
      <c r="BP73">
        <v>0.0999818964285714</v>
      </c>
      <c r="BQ73">
        <v>24.3124357142857</v>
      </c>
      <c r="BR73">
        <v>24.9823678571429</v>
      </c>
      <c r="BS73">
        <v>999.9</v>
      </c>
      <c r="BT73">
        <v>0</v>
      </c>
      <c r="BU73">
        <v>0</v>
      </c>
      <c r="BV73">
        <v>9996.42857142857</v>
      </c>
      <c r="BW73">
        <v>0</v>
      </c>
      <c r="BX73">
        <v>11.4741</v>
      </c>
      <c r="BY73">
        <v>-57.925575</v>
      </c>
      <c r="BZ73">
        <v>876.012607142857</v>
      </c>
      <c r="CA73">
        <v>933.037785714286</v>
      </c>
      <c r="CB73">
        <v>2.19317392857143</v>
      </c>
      <c r="CC73">
        <v>916.345285714286</v>
      </c>
      <c r="CD73">
        <v>17.8895785714286</v>
      </c>
      <c r="CE73">
        <v>1.81868107142857</v>
      </c>
      <c r="CF73">
        <v>1.6200675</v>
      </c>
      <c r="CG73">
        <v>15.9482678571429</v>
      </c>
      <c r="CH73">
        <v>14.1509464285714</v>
      </c>
      <c r="CI73">
        <v>2000.01107142857</v>
      </c>
      <c r="CJ73">
        <v>0.98</v>
      </c>
      <c r="CK73">
        <v>0.019999825</v>
      </c>
      <c r="CL73">
        <v>0</v>
      </c>
      <c r="CM73">
        <v>869.922857142857</v>
      </c>
      <c r="CN73">
        <v>5.00063</v>
      </c>
      <c r="CO73">
        <v>17226.7071428571</v>
      </c>
      <c r="CP73">
        <v>17256.975</v>
      </c>
      <c r="CQ73">
        <v>38.3905</v>
      </c>
      <c r="CR73">
        <v>38.5</v>
      </c>
      <c r="CS73">
        <v>37.875</v>
      </c>
      <c r="CT73">
        <v>37.875</v>
      </c>
      <c r="CU73">
        <v>39.125</v>
      </c>
      <c r="CV73">
        <v>1955.11071428571</v>
      </c>
      <c r="CW73">
        <v>39.9003571428571</v>
      </c>
      <c r="CX73">
        <v>0</v>
      </c>
      <c r="CY73">
        <v>1663773017.1</v>
      </c>
      <c r="CZ73">
        <v>0</v>
      </c>
      <c r="DA73">
        <v>0</v>
      </c>
      <c r="DB73" t="s">
        <v>356</v>
      </c>
      <c r="DC73">
        <v>1660677648.1</v>
      </c>
      <c r="DD73">
        <v>1660677649.1</v>
      </c>
      <c r="DE73">
        <v>0</v>
      </c>
      <c r="DF73">
        <v>-1.042</v>
      </c>
      <c r="DG73">
        <v>0.003</v>
      </c>
      <c r="DH73">
        <v>5.218</v>
      </c>
      <c r="DI73">
        <v>0.344</v>
      </c>
      <c r="DJ73">
        <v>417</v>
      </c>
      <c r="DK73">
        <v>22</v>
      </c>
      <c r="DL73">
        <v>1.24</v>
      </c>
      <c r="DM73">
        <v>0.53</v>
      </c>
      <c r="DN73">
        <v>-57.8640292682927</v>
      </c>
      <c r="DO73">
        <v>-0.877630662020972</v>
      </c>
      <c r="DP73">
        <v>0.656322570990933</v>
      </c>
      <c r="DQ73">
        <v>0</v>
      </c>
      <c r="DR73">
        <v>2.19659707317073</v>
      </c>
      <c r="DS73">
        <v>-0.273872404181188</v>
      </c>
      <c r="DT73">
        <v>0.0437551554171622</v>
      </c>
      <c r="DU73">
        <v>0</v>
      </c>
      <c r="DV73">
        <v>0</v>
      </c>
      <c r="DW73">
        <v>2</v>
      </c>
      <c r="DX73" t="s">
        <v>357</v>
      </c>
      <c r="DY73">
        <v>2.97337</v>
      </c>
      <c r="DZ73">
        <v>2.75405</v>
      </c>
      <c r="EA73">
        <v>0.153696</v>
      </c>
      <c r="EB73">
        <v>0.16119</v>
      </c>
      <c r="EC73">
        <v>0.0914267</v>
      </c>
      <c r="ED73">
        <v>0.0853915</v>
      </c>
      <c r="EE73">
        <v>33012.6</v>
      </c>
      <c r="EF73">
        <v>35670.6</v>
      </c>
      <c r="EG73">
        <v>35347.3</v>
      </c>
      <c r="EH73">
        <v>38564.8</v>
      </c>
      <c r="EI73">
        <v>45534.4</v>
      </c>
      <c r="EJ73">
        <v>50938.1</v>
      </c>
      <c r="EK73">
        <v>55242</v>
      </c>
      <c r="EL73">
        <v>61848.7</v>
      </c>
      <c r="EM73">
        <v>1.9934</v>
      </c>
      <c r="EN73">
        <v>1.8672</v>
      </c>
      <c r="EO73">
        <v>0.11459</v>
      </c>
      <c r="EP73">
        <v>0</v>
      </c>
      <c r="EQ73">
        <v>23.0172</v>
      </c>
      <c r="ER73">
        <v>999.9</v>
      </c>
      <c r="ES73">
        <v>64.192</v>
      </c>
      <c r="ET73">
        <v>26.203</v>
      </c>
      <c r="EU73">
        <v>24.2056</v>
      </c>
      <c r="EV73">
        <v>56.4274</v>
      </c>
      <c r="EW73">
        <v>49.2708</v>
      </c>
      <c r="EX73">
        <v>1</v>
      </c>
      <c r="EY73">
        <v>-0.0591057</v>
      </c>
      <c r="EZ73">
        <v>1.92002</v>
      </c>
      <c r="FA73">
        <v>20.1358</v>
      </c>
      <c r="FB73">
        <v>5.19812</v>
      </c>
      <c r="FC73">
        <v>12.0099</v>
      </c>
      <c r="FD73">
        <v>4.9756</v>
      </c>
      <c r="FE73">
        <v>3.2938</v>
      </c>
      <c r="FF73">
        <v>9999</v>
      </c>
      <c r="FG73">
        <v>9999</v>
      </c>
      <c r="FH73">
        <v>702.2</v>
      </c>
      <c r="FI73">
        <v>9999</v>
      </c>
      <c r="FJ73">
        <v>1.86279</v>
      </c>
      <c r="FK73">
        <v>1.86768</v>
      </c>
      <c r="FL73">
        <v>1.86752</v>
      </c>
      <c r="FM73">
        <v>1.86859</v>
      </c>
      <c r="FN73">
        <v>1.86951</v>
      </c>
      <c r="FO73">
        <v>1.86554</v>
      </c>
      <c r="FP73">
        <v>1.86661</v>
      </c>
      <c r="FQ73">
        <v>1.86801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9.226</v>
      </c>
      <c r="GF73">
        <v>0.3083</v>
      </c>
      <c r="GG73">
        <v>3.83412584298339</v>
      </c>
      <c r="GH73">
        <v>0.00658963167372077</v>
      </c>
      <c r="GI73">
        <v>-4.22092532282452e-07</v>
      </c>
      <c r="GJ73">
        <v>-7.06053572793055e-11</v>
      </c>
      <c r="GK73">
        <v>-0.0268881048355736</v>
      </c>
      <c r="GL73">
        <v>-0.0215699510358357</v>
      </c>
      <c r="GM73">
        <v>0.00246731695535422</v>
      </c>
      <c r="GN73">
        <v>-2.63680080038783e-05</v>
      </c>
      <c r="GO73">
        <v>-4</v>
      </c>
      <c r="GP73">
        <v>2079</v>
      </c>
      <c r="GQ73">
        <v>1</v>
      </c>
      <c r="GR73">
        <v>22</v>
      </c>
      <c r="GS73">
        <v>51589.5</v>
      </c>
      <c r="GT73">
        <v>51589.5</v>
      </c>
      <c r="GU73">
        <v>1.97388</v>
      </c>
      <c r="GV73">
        <v>2.58667</v>
      </c>
      <c r="GW73">
        <v>1.54785</v>
      </c>
      <c r="GX73">
        <v>2.30713</v>
      </c>
      <c r="GY73">
        <v>1.34644</v>
      </c>
      <c r="GZ73">
        <v>2.3291</v>
      </c>
      <c r="HA73">
        <v>30.5877</v>
      </c>
      <c r="HB73">
        <v>15.7694</v>
      </c>
      <c r="HC73">
        <v>18</v>
      </c>
      <c r="HD73">
        <v>503.26</v>
      </c>
      <c r="HE73">
        <v>420.764</v>
      </c>
      <c r="HF73">
        <v>19.8693</v>
      </c>
      <c r="HG73">
        <v>26.3508</v>
      </c>
      <c r="HH73">
        <v>30</v>
      </c>
      <c r="HI73">
        <v>26.34</v>
      </c>
      <c r="HJ73">
        <v>26.2872</v>
      </c>
      <c r="HK73">
        <v>39.6288</v>
      </c>
      <c r="HL73">
        <v>32.04</v>
      </c>
      <c r="HM73">
        <v>70.2667</v>
      </c>
      <c r="HN73">
        <v>19.8909</v>
      </c>
      <c r="HO73">
        <v>958.194</v>
      </c>
      <c r="HP73">
        <v>18.0831</v>
      </c>
      <c r="HQ73">
        <v>102.484</v>
      </c>
      <c r="HR73">
        <v>102.953</v>
      </c>
    </row>
    <row r="74" spans="1:226">
      <c r="A74">
        <v>58</v>
      </c>
      <c r="B74">
        <v>1663773025.1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1663773017.6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966.910989669031</v>
      </c>
      <c r="AK74">
        <v>916.912557575757</v>
      </c>
      <c r="AL74">
        <v>3.43096476019926</v>
      </c>
      <c r="AM74">
        <v>65.1143932123856</v>
      </c>
      <c r="AN74">
        <f>(AP74 - AO74 + BO74*1E3/(8.314*(BQ74+273.15)) * AR74/BN74 * AQ74) * BN74/(100*BB74) * 1000/(1000 - AP74)</f>
        <v>0</v>
      </c>
      <c r="AO74">
        <v>18.0286527573694</v>
      </c>
      <c r="AP74">
        <v>20.1300848484848</v>
      </c>
      <c r="AQ74">
        <v>0.00663594265837518</v>
      </c>
      <c r="AR74">
        <v>123.056454212484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1663773017.6</v>
      </c>
      <c r="BH74">
        <v>875.530333333333</v>
      </c>
      <c r="BI74">
        <v>933.802185185185</v>
      </c>
      <c r="BJ74">
        <v>20.0958962962963</v>
      </c>
      <c r="BK74">
        <v>17.9519888888889</v>
      </c>
      <c r="BL74">
        <v>866.350148148148</v>
      </c>
      <c r="BM74">
        <v>19.7878185185185</v>
      </c>
      <c r="BN74">
        <v>500.147185185185</v>
      </c>
      <c r="BO74">
        <v>90.557825925926</v>
      </c>
      <c r="BP74">
        <v>0.100157233333333</v>
      </c>
      <c r="BQ74">
        <v>24.3019</v>
      </c>
      <c r="BR74">
        <v>24.9258333333333</v>
      </c>
      <c r="BS74">
        <v>999.9</v>
      </c>
      <c r="BT74">
        <v>0</v>
      </c>
      <c r="BU74">
        <v>0</v>
      </c>
      <c r="BV74">
        <v>9985.74074074074</v>
      </c>
      <c r="BW74">
        <v>0</v>
      </c>
      <c r="BX74">
        <v>11.4741</v>
      </c>
      <c r="BY74">
        <v>-58.2717666666667</v>
      </c>
      <c r="BZ74">
        <v>893.486</v>
      </c>
      <c r="CA74">
        <v>950.873148148148</v>
      </c>
      <c r="CB74">
        <v>2.14390037037037</v>
      </c>
      <c r="CC74">
        <v>933.802185185185</v>
      </c>
      <c r="CD74">
        <v>17.9519888888889</v>
      </c>
      <c r="CE74">
        <v>1.81984074074074</v>
      </c>
      <c r="CF74">
        <v>1.62569333333333</v>
      </c>
      <c r="CG74">
        <v>15.9582481481481</v>
      </c>
      <c r="CH74">
        <v>14.2044259259259</v>
      </c>
      <c r="CI74">
        <v>1999.99444444444</v>
      </c>
      <c r="CJ74">
        <v>0.979999888888889</v>
      </c>
      <c r="CK74">
        <v>0.0199999111111111</v>
      </c>
      <c r="CL74">
        <v>0</v>
      </c>
      <c r="CM74">
        <v>869.720148148148</v>
      </c>
      <c r="CN74">
        <v>5.00063</v>
      </c>
      <c r="CO74">
        <v>17224.0851851852</v>
      </c>
      <c r="CP74">
        <v>17256.8333333333</v>
      </c>
      <c r="CQ74">
        <v>38.4002592592593</v>
      </c>
      <c r="CR74">
        <v>38.5</v>
      </c>
      <c r="CS74">
        <v>37.875</v>
      </c>
      <c r="CT74">
        <v>37.8795925925926</v>
      </c>
      <c r="CU74">
        <v>39.125</v>
      </c>
      <c r="CV74">
        <v>1955.09407407407</v>
      </c>
      <c r="CW74">
        <v>39.9003703703704</v>
      </c>
      <c r="CX74">
        <v>0</v>
      </c>
      <c r="CY74">
        <v>1663773021.9</v>
      </c>
      <c r="CZ74">
        <v>0</v>
      </c>
      <c r="DA74">
        <v>0</v>
      </c>
      <c r="DB74" t="s">
        <v>356</v>
      </c>
      <c r="DC74">
        <v>1660677648.1</v>
      </c>
      <c r="DD74">
        <v>1660677649.1</v>
      </c>
      <c r="DE74">
        <v>0</v>
      </c>
      <c r="DF74">
        <v>-1.042</v>
      </c>
      <c r="DG74">
        <v>0.003</v>
      </c>
      <c r="DH74">
        <v>5.218</v>
      </c>
      <c r="DI74">
        <v>0.344</v>
      </c>
      <c r="DJ74">
        <v>417</v>
      </c>
      <c r="DK74">
        <v>22</v>
      </c>
      <c r="DL74">
        <v>1.24</v>
      </c>
      <c r="DM74">
        <v>0.53</v>
      </c>
      <c r="DN74">
        <v>-58.0958146341463</v>
      </c>
      <c r="DO74">
        <v>-1.48214634146362</v>
      </c>
      <c r="DP74">
        <v>0.616207393643539</v>
      </c>
      <c r="DQ74">
        <v>0</v>
      </c>
      <c r="DR74">
        <v>2.17658853658537</v>
      </c>
      <c r="DS74">
        <v>-0.537206550522644</v>
      </c>
      <c r="DT74">
        <v>0.0587462361040689</v>
      </c>
      <c r="DU74">
        <v>0</v>
      </c>
      <c r="DV74">
        <v>0</v>
      </c>
      <c r="DW74">
        <v>2</v>
      </c>
      <c r="DX74" t="s">
        <v>357</v>
      </c>
      <c r="DY74">
        <v>2.97234</v>
      </c>
      <c r="DZ74">
        <v>2.75405</v>
      </c>
      <c r="EA74">
        <v>0.155565</v>
      </c>
      <c r="EB74">
        <v>0.163151</v>
      </c>
      <c r="EC74">
        <v>0.0915226</v>
      </c>
      <c r="ED74">
        <v>0.0855625</v>
      </c>
      <c r="EE74">
        <v>32939.5</v>
      </c>
      <c r="EF74">
        <v>35587.3</v>
      </c>
      <c r="EG74">
        <v>35347.1</v>
      </c>
      <c r="EH74">
        <v>38564.8</v>
      </c>
      <c r="EI74">
        <v>45529.2</v>
      </c>
      <c r="EJ74">
        <v>50929.1</v>
      </c>
      <c r="EK74">
        <v>55241.5</v>
      </c>
      <c r="EL74">
        <v>61849.3</v>
      </c>
      <c r="EM74">
        <v>1.9938</v>
      </c>
      <c r="EN74">
        <v>1.8672</v>
      </c>
      <c r="EO74">
        <v>0.116169</v>
      </c>
      <c r="EP74">
        <v>0</v>
      </c>
      <c r="EQ74">
        <v>23.0211</v>
      </c>
      <c r="ER74">
        <v>999.9</v>
      </c>
      <c r="ES74">
        <v>64.168</v>
      </c>
      <c r="ET74">
        <v>26.183</v>
      </c>
      <c r="EU74">
        <v>24.1677</v>
      </c>
      <c r="EV74">
        <v>57.1574</v>
      </c>
      <c r="EW74">
        <v>49.3109</v>
      </c>
      <c r="EX74">
        <v>1</v>
      </c>
      <c r="EY74">
        <v>-0.0597561</v>
      </c>
      <c r="EZ74">
        <v>1.61702</v>
      </c>
      <c r="FA74">
        <v>20.1393</v>
      </c>
      <c r="FB74">
        <v>5.20052</v>
      </c>
      <c r="FC74">
        <v>12.0064</v>
      </c>
      <c r="FD74">
        <v>4.9752</v>
      </c>
      <c r="FE74">
        <v>3.2932</v>
      </c>
      <c r="FF74">
        <v>9999</v>
      </c>
      <c r="FG74">
        <v>9999</v>
      </c>
      <c r="FH74">
        <v>702.2</v>
      </c>
      <c r="FI74">
        <v>9999</v>
      </c>
      <c r="FJ74">
        <v>1.86279</v>
      </c>
      <c r="FK74">
        <v>1.86774</v>
      </c>
      <c r="FL74">
        <v>1.86749</v>
      </c>
      <c r="FM74">
        <v>1.86859</v>
      </c>
      <c r="FN74">
        <v>1.86951</v>
      </c>
      <c r="FO74">
        <v>1.86554</v>
      </c>
      <c r="FP74">
        <v>1.86661</v>
      </c>
      <c r="FQ74">
        <v>1.86801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9.318</v>
      </c>
      <c r="GF74">
        <v>0.3097</v>
      </c>
      <c r="GG74">
        <v>3.83412584298339</v>
      </c>
      <c r="GH74">
        <v>0.00658963167372077</v>
      </c>
      <c r="GI74">
        <v>-4.22092532282452e-07</v>
      </c>
      <c r="GJ74">
        <v>-7.06053572793055e-11</v>
      </c>
      <c r="GK74">
        <v>-0.0268881048355736</v>
      </c>
      <c r="GL74">
        <v>-0.0215699510358357</v>
      </c>
      <c r="GM74">
        <v>0.00246731695535422</v>
      </c>
      <c r="GN74">
        <v>-2.63680080038783e-05</v>
      </c>
      <c r="GO74">
        <v>-4</v>
      </c>
      <c r="GP74">
        <v>2079</v>
      </c>
      <c r="GQ74">
        <v>1</v>
      </c>
      <c r="GR74">
        <v>22</v>
      </c>
      <c r="GS74">
        <v>51589.6</v>
      </c>
      <c r="GT74">
        <v>51589.6</v>
      </c>
      <c r="GU74">
        <v>2.00439</v>
      </c>
      <c r="GV74">
        <v>2.57935</v>
      </c>
      <c r="GW74">
        <v>1.54785</v>
      </c>
      <c r="GX74">
        <v>2.30713</v>
      </c>
      <c r="GY74">
        <v>1.34644</v>
      </c>
      <c r="GZ74">
        <v>2.41699</v>
      </c>
      <c r="HA74">
        <v>30.5877</v>
      </c>
      <c r="HB74">
        <v>15.7781</v>
      </c>
      <c r="HC74">
        <v>18</v>
      </c>
      <c r="HD74">
        <v>503.545</v>
      </c>
      <c r="HE74">
        <v>420.764</v>
      </c>
      <c r="HF74">
        <v>19.9125</v>
      </c>
      <c r="HG74">
        <v>26.3508</v>
      </c>
      <c r="HH74">
        <v>29.9999</v>
      </c>
      <c r="HI74">
        <v>26.3422</v>
      </c>
      <c r="HJ74">
        <v>26.2872</v>
      </c>
      <c r="HK74">
        <v>40.1596</v>
      </c>
      <c r="HL74">
        <v>32.04</v>
      </c>
      <c r="HM74">
        <v>69.891</v>
      </c>
      <c r="HN74">
        <v>19.9665</v>
      </c>
      <c r="HO74">
        <v>971.605</v>
      </c>
      <c r="HP74">
        <v>18.1068</v>
      </c>
      <c r="HQ74">
        <v>102.483</v>
      </c>
      <c r="HR74">
        <v>102.954</v>
      </c>
    </row>
    <row r="75" spans="1:226">
      <c r="A75">
        <v>59</v>
      </c>
      <c r="B75">
        <v>1663773029.6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1663773022.04444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982.244890678725</v>
      </c>
      <c r="AK75">
        <v>932.041563636364</v>
      </c>
      <c r="AL75">
        <v>3.40027670610195</v>
      </c>
      <c r="AM75">
        <v>65.1143932123856</v>
      </c>
      <c r="AN75">
        <f>(AP75 - AO75 + BO75*1E3/(8.314*(BQ75+273.15)) * AR75/BN75 * AQ75) * BN75/(100*BB75) * 1000/(1000 - AP75)</f>
        <v>0</v>
      </c>
      <c r="AO75">
        <v>18.0328328372435</v>
      </c>
      <c r="AP75">
        <v>20.1556721212121</v>
      </c>
      <c r="AQ75">
        <v>0.00605191753627218</v>
      </c>
      <c r="AR75">
        <v>123.056454212484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1663773022.04444</v>
      </c>
      <c r="BH75">
        <v>890.03962962963</v>
      </c>
      <c r="BI75">
        <v>948.538555555556</v>
      </c>
      <c r="BJ75">
        <v>20.1144111111111</v>
      </c>
      <c r="BK75">
        <v>18.0013851851852</v>
      </c>
      <c r="BL75">
        <v>880.77737037037</v>
      </c>
      <c r="BM75">
        <v>19.8055333333333</v>
      </c>
      <c r="BN75">
        <v>500.104148148148</v>
      </c>
      <c r="BO75">
        <v>90.5578814814815</v>
      </c>
      <c r="BP75">
        <v>0.0999192111111111</v>
      </c>
      <c r="BQ75">
        <v>24.3157111111111</v>
      </c>
      <c r="BR75">
        <v>24.9375962962963</v>
      </c>
      <c r="BS75">
        <v>999.9</v>
      </c>
      <c r="BT75">
        <v>0</v>
      </c>
      <c r="BU75">
        <v>0</v>
      </c>
      <c r="BV75">
        <v>10009.6296296296</v>
      </c>
      <c r="BW75">
        <v>0</v>
      </c>
      <c r="BX75">
        <v>11.4741</v>
      </c>
      <c r="BY75">
        <v>-58.4988037037037</v>
      </c>
      <c r="BZ75">
        <v>908.310222222222</v>
      </c>
      <c r="CA75">
        <v>965.927037037037</v>
      </c>
      <c r="CB75">
        <v>2.1130262962963</v>
      </c>
      <c r="CC75">
        <v>948.538555555556</v>
      </c>
      <c r="CD75">
        <v>18.0013851851852</v>
      </c>
      <c r="CE75">
        <v>1.82151888888889</v>
      </c>
      <c r="CF75">
        <v>1.63016814814815</v>
      </c>
      <c r="CG75">
        <v>15.9726740740741</v>
      </c>
      <c r="CH75">
        <v>14.2469296296296</v>
      </c>
      <c r="CI75">
        <v>1999.98814814815</v>
      </c>
      <c r="CJ75">
        <v>0.979999740740741</v>
      </c>
      <c r="CK75">
        <v>0.0200000259259259</v>
      </c>
      <c r="CL75">
        <v>0</v>
      </c>
      <c r="CM75">
        <v>869.559777777778</v>
      </c>
      <c r="CN75">
        <v>5.00063</v>
      </c>
      <c r="CO75">
        <v>17221.4481481481</v>
      </c>
      <c r="CP75">
        <v>17256.7851851852</v>
      </c>
      <c r="CQ75">
        <v>38.4094444444444</v>
      </c>
      <c r="CR75">
        <v>38.5</v>
      </c>
      <c r="CS75">
        <v>37.875</v>
      </c>
      <c r="CT75">
        <v>37.8933703703704</v>
      </c>
      <c r="CU75">
        <v>39.1272962962963</v>
      </c>
      <c r="CV75">
        <v>1955.08740740741</v>
      </c>
      <c r="CW75">
        <v>39.9007407407407</v>
      </c>
      <c r="CX75">
        <v>0</v>
      </c>
      <c r="CY75">
        <v>1663773026.7</v>
      </c>
      <c r="CZ75">
        <v>0</v>
      </c>
      <c r="DA75">
        <v>0</v>
      </c>
      <c r="DB75" t="s">
        <v>356</v>
      </c>
      <c r="DC75">
        <v>1660677648.1</v>
      </c>
      <c r="DD75">
        <v>1660677649.1</v>
      </c>
      <c r="DE75">
        <v>0</v>
      </c>
      <c r="DF75">
        <v>-1.042</v>
      </c>
      <c r="DG75">
        <v>0.003</v>
      </c>
      <c r="DH75">
        <v>5.218</v>
      </c>
      <c r="DI75">
        <v>0.344</v>
      </c>
      <c r="DJ75">
        <v>417</v>
      </c>
      <c r="DK75">
        <v>22</v>
      </c>
      <c r="DL75">
        <v>1.24</v>
      </c>
      <c r="DM75">
        <v>0.53</v>
      </c>
      <c r="DN75">
        <v>-58.2616878048781</v>
      </c>
      <c r="DO75">
        <v>-5.16108083623682</v>
      </c>
      <c r="DP75">
        <v>0.710811733228414</v>
      </c>
      <c r="DQ75">
        <v>0</v>
      </c>
      <c r="DR75">
        <v>2.14692926829268</v>
      </c>
      <c r="DS75">
        <v>-0.495056027874568</v>
      </c>
      <c r="DT75">
        <v>0.0561265097310225</v>
      </c>
      <c r="DU75">
        <v>0</v>
      </c>
      <c r="DV75">
        <v>0</v>
      </c>
      <c r="DW75">
        <v>2</v>
      </c>
      <c r="DX75" t="s">
        <v>357</v>
      </c>
      <c r="DY75">
        <v>2.97354</v>
      </c>
      <c r="DZ75">
        <v>2.75372</v>
      </c>
      <c r="EA75">
        <v>0.157243</v>
      </c>
      <c r="EB75">
        <v>0.16466</v>
      </c>
      <c r="EC75">
        <v>0.0916005</v>
      </c>
      <c r="ED75">
        <v>0.0854938</v>
      </c>
      <c r="EE75">
        <v>32873.9</v>
      </c>
      <c r="EF75">
        <v>35522.6</v>
      </c>
      <c r="EG75">
        <v>35346.9</v>
      </c>
      <c r="EH75">
        <v>38564.3</v>
      </c>
      <c r="EI75">
        <v>45525</v>
      </c>
      <c r="EJ75">
        <v>50932.7</v>
      </c>
      <c r="EK75">
        <v>55241.2</v>
      </c>
      <c r="EL75">
        <v>61848.9</v>
      </c>
      <c r="EM75">
        <v>1.993</v>
      </c>
      <c r="EN75">
        <v>1.8682</v>
      </c>
      <c r="EO75">
        <v>0.123978</v>
      </c>
      <c r="EP75">
        <v>0</v>
      </c>
      <c r="EQ75">
        <v>23.025</v>
      </c>
      <c r="ER75">
        <v>999.9</v>
      </c>
      <c r="ES75">
        <v>64.144</v>
      </c>
      <c r="ET75">
        <v>26.203</v>
      </c>
      <c r="EU75">
        <v>24.1875</v>
      </c>
      <c r="EV75">
        <v>56.3674</v>
      </c>
      <c r="EW75">
        <v>49.4311</v>
      </c>
      <c r="EX75">
        <v>1</v>
      </c>
      <c r="EY75">
        <v>-0.0598171</v>
      </c>
      <c r="EZ75">
        <v>1.65645</v>
      </c>
      <c r="FA75">
        <v>20.1393</v>
      </c>
      <c r="FB75">
        <v>5.20052</v>
      </c>
      <c r="FC75">
        <v>12.0052</v>
      </c>
      <c r="FD75">
        <v>4.9748</v>
      </c>
      <c r="FE75">
        <v>3.2938</v>
      </c>
      <c r="FF75">
        <v>9999</v>
      </c>
      <c r="FG75">
        <v>9999</v>
      </c>
      <c r="FH75">
        <v>702.2</v>
      </c>
      <c r="FI75">
        <v>9999</v>
      </c>
      <c r="FJ75">
        <v>1.86279</v>
      </c>
      <c r="FK75">
        <v>1.86774</v>
      </c>
      <c r="FL75">
        <v>1.86752</v>
      </c>
      <c r="FM75">
        <v>1.86859</v>
      </c>
      <c r="FN75">
        <v>1.86951</v>
      </c>
      <c r="FO75">
        <v>1.86554</v>
      </c>
      <c r="FP75">
        <v>1.86661</v>
      </c>
      <c r="FQ75">
        <v>1.86801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9.402</v>
      </c>
      <c r="GF75">
        <v>0.3107</v>
      </c>
      <c r="GG75">
        <v>3.83412584298339</v>
      </c>
      <c r="GH75">
        <v>0.00658963167372077</v>
      </c>
      <c r="GI75">
        <v>-4.22092532282452e-07</v>
      </c>
      <c r="GJ75">
        <v>-7.06053572793055e-11</v>
      </c>
      <c r="GK75">
        <v>-0.0268881048355736</v>
      </c>
      <c r="GL75">
        <v>-0.0215699510358357</v>
      </c>
      <c r="GM75">
        <v>0.00246731695535422</v>
      </c>
      <c r="GN75">
        <v>-2.63680080038783e-05</v>
      </c>
      <c r="GO75">
        <v>-4</v>
      </c>
      <c r="GP75">
        <v>2079</v>
      </c>
      <c r="GQ75">
        <v>1</v>
      </c>
      <c r="GR75">
        <v>22</v>
      </c>
      <c r="GS75">
        <v>51589.7</v>
      </c>
      <c r="GT75">
        <v>51589.7</v>
      </c>
      <c r="GU75">
        <v>2.03003</v>
      </c>
      <c r="GV75">
        <v>2.59033</v>
      </c>
      <c r="GW75">
        <v>1.54785</v>
      </c>
      <c r="GX75">
        <v>2.30713</v>
      </c>
      <c r="GY75">
        <v>1.34644</v>
      </c>
      <c r="GZ75">
        <v>2.25952</v>
      </c>
      <c r="HA75">
        <v>30.5877</v>
      </c>
      <c r="HB75">
        <v>15.7606</v>
      </c>
      <c r="HC75">
        <v>18</v>
      </c>
      <c r="HD75">
        <v>503.016</v>
      </c>
      <c r="HE75">
        <v>421.338</v>
      </c>
      <c r="HF75">
        <v>19.9767</v>
      </c>
      <c r="HG75">
        <v>26.3508</v>
      </c>
      <c r="HH75">
        <v>29.9999</v>
      </c>
      <c r="HI75">
        <v>26.3422</v>
      </c>
      <c r="HJ75">
        <v>26.2872</v>
      </c>
      <c r="HK75">
        <v>40.636</v>
      </c>
      <c r="HL75">
        <v>31.7565</v>
      </c>
      <c r="HM75">
        <v>69.891</v>
      </c>
      <c r="HN75">
        <v>20.0014</v>
      </c>
      <c r="HO75">
        <v>991.72</v>
      </c>
      <c r="HP75">
        <v>18.1209</v>
      </c>
      <c r="HQ75">
        <v>102.483</v>
      </c>
      <c r="HR75">
        <v>102.953</v>
      </c>
    </row>
    <row r="76" spans="1:226">
      <c r="A76">
        <v>60</v>
      </c>
      <c r="B76">
        <v>1663773035.1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1663773027.33214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1001.2185050175</v>
      </c>
      <c r="AK76">
        <v>950.498618181818</v>
      </c>
      <c r="AL76">
        <v>3.42558535521833</v>
      </c>
      <c r="AM76">
        <v>65.1143932123856</v>
      </c>
      <c r="AN76">
        <f>(AP76 - AO76 + BO76*1E3/(8.314*(BQ76+273.15)) * AR76/BN76 * AQ76) * BN76/(100*BB76) * 1000/(1000 - AP76)</f>
        <v>0</v>
      </c>
      <c r="AO76">
        <v>18.0753218631368</v>
      </c>
      <c r="AP76">
        <v>20.1698545454545</v>
      </c>
      <c r="AQ76">
        <v>0.00085822432181977</v>
      </c>
      <c r="AR76">
        <v>123.056454212484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1663773027.33214</v>
      </c>
      <c r="BH76">
        <v>907.2955</v>
      </c>
      <c r="BI76">
        <v>966.332678571429</v>
      </c>
      <c r="BJ76">
        <v>20.1404892857143</v>
      </c>
      <c r="BK76">
        <v>18.0359642857143</v>
      </c>
      <c r="BL76">
        <v>897.935964285714</v>
      </c>
      <c r="BM76">
        <v>19.8304821428571</v>
      </c>
      <c r="BN76">
        <v>500.102035714286</v>
      </c>
      <c r="BO76">
        <v>90.5589285714286</v>
      </c>
      <c r="BP76">
        <v>0.100041989285714</v>
      </c>
      <c r="BQ76">
        <v>24.3352607142857</v>
      </c>
      <c r="BR76">
        <v>24.9921428571429</v>
      </c>
      <c r="BS76">
        <v>999.9</v>
      </c>
      <c r="BT76">
        <v>0</v>
      </c>
      <c r="BU76">
        <v>0</v>
      </c>
      <c r="BV76">
        <v>10005.7142857143</v>
      </c>
      <c r="BW76">
        <v>0</v>
      </c>
      <c r="BX76">
        <v>11.4741</v>
      </c>
      <c r="BY76">
        <v>-59.0370392857143</v>
      </c>
      <c r="BZ76">
        <v>925.944821428571</v>
      </c>
      <c r="CA76">
        <v>984.082071428571</v>
      </c>
      <c r="CB76">
        <v>2.10452214285714</v>
      </c>
      <c r="CC76">
        <v>966.332678571429</v>
      </c>
      <c r="CD76">
        <v>18.0359642857143</v>
      </c>
      <c r="CE76">
        <v>1.82390178571429</v>
      </c>
      <c r="CF76">
        <v>1.63331821428571</v>
      </c>
      <c r="CG76">
        <v>15.9931357142857</v>
      </c>
      <c r="CH76">
        <v>14.2767714285714</v>
      </c>
      <c r="CI76">
        <v>1999.98464285714</v>
      </c>
      <c r="CJ76">
        <v>0.979999571428571</v>
      </c>
      <c r="CK76">
        <v>0.0200001571428571</v>
      </c>
      <c r="CL76">
        <v>0</v>
      </c>
      <c r="CM76">
        <v>869.307357142857</v>
      </c>
      <c r="CN76">
        <v>5.00063</v>
      </c>
      <c r="CO76">
        <v>17216.6535714286</v>
      </c>
      <c r="CP76">
        <v>17256.7607142857</v>
      </c>
      <c r="CQ76">
        <v>38.4126428571428</v>
      </c>
      <c r="CR76">
        <v>38.5</v>
      </c>
      <c r="CS76">
        <v>37.8794285714286</v>
      </c>
      <c r="CT76">
        <v>37.8971428571429</v>
      </c>
      <c r="CU76">
        <v>39.1316428571429</v>
      </c>
      <c r="CV76">
        <v>1955.08357142857</v>
      </c>
      <c r="CW76">
        <v>39.9010714285714</v>
      </c>
      <c r="CX76">
        <v>0</v>
      </c>
      <c r="CY76">
        <v>1663773032.1</v>
      </c>
      <c r="CZ76">
        <v>0</v>
      </c>
      <c r="DA76">
        <v>0</v>
      </c>
      <c r="DB76" t="s">
        <v>356</v>
      </c>
      <c r="DC76">
        <v>1660677648.1</v>
      </c>
      <c r="DD76">
        <v>1660677649.1</v>
      </c>
      <c r="DE76">
        <v>0</v>
      </c>
      <c r="DF76">
        <v>-1.042</v>
      </c>
      <c r="DG76">
        <v>0.003</v>
      </c>
      <c r="DH76">
        <v>5.218</v>
      </c>
      <c r="DI76">
        <v>0.344</v>
      </c>
      <c r="DJ76">
        <v>417</v>
      </c>
      <c r="DK76">
        <v>22</v>
      </c>
      <c r="DL76">
        <v>1.24</v>
      </c>
      <c r="DM76">
        <v>0.53</v>
      </c>
      <c r="DN76">
        <v>-58.6719804878049</v>
      </c>
      <c r="DO76">
        <v>-4.85597770034853</v>
      </c>
      <c r="DP76">
        <v>0.671074604634334</v>
      </c>
      <c r="DQ76">
        <v>0</v>
      </c>
      <c r="DR76">
        <v>2.11859292682927</v>
      </c>
      <c r="DS76">
        <v>-0.138839372822299</v>
      </c>
      <c r="DT76">
        <v>0.0291425124252879</v>
      </c>
      <c r="DU76">
        <v>0</v>
      </c>
      <c r="DV76">
        <v>0</v>
      </c>
      <c r="DW76">
        <v>2</v>
      </c>
      <c r="DX76" t="s">
        <v>357</v>
      </c>
      <c r="DY76">
        <v>2.97472</v>
      </c>
      <c r="DZ76">
        <v>2.75379</v>
      </c>
      <c r="EA76">
        <v>0.159267</v>
      </c>
      <c r="EB76">
        <v>0.166764</v>
      </c>
      <c r="EC76">
        <v>0.0916415</v>
      </c>
      <c r="ED76">
        <v>0.0857635</v>
      </c>
      <c r="EE76">
        <v>32795.3</v>
      </c>
      <c r="EF76">
        <v>35433.3</v>
      </c>
      <c r="EG76">
        <v>35347.3</v>
      </c>
      <c r="EH76">
        <v>38564.3</v>
      </c>
      <c r="EI76">
        <v>45523.4</v>
      </c>
      <c r="EJ76">
        <v>50917.1</v>
      </c>
      <c r="EK76">
        <v>55241.7</v>
      </c>
      <c r="EL76">
        <v>61848.2</v>
      </c>
      <c r="EM76">
        <v>1.9942</v>
      </c>
      <c r="EN76">
        <v>1.8666</v>
      </c>
      <c r="EO76">
        <v>0.120312</v>
      </c>
      <c r="EP76">
        <v>0</v>
      </c>
      <c r="EQ76">
        <v>23.0269</v>
      </c>
      <c r="ER76">
        <v>999.9</v>
      </c>
      <c r="ES76">
        <v>64.095</v>
      </c>
      <c r="ET76">
        <v>26.203</v>
      </c>
      <c r="EU76">
        <v>24.1716</v>
      </c>
      <c r="EV76">
        <v>56.2774</v>
      </c>
      <c r="EW76">
        <v>49.1106</v>
      </c>
      <c r="EX76">
        <v>1</v>
      </c>
      <c r="EY76">
        <v>-0.0596748</v>
      </c>
      <c r="EZ76">
        <v>2.19817</v>
      </c>
      <c r="FA76">
        <v>20.1333</v>
      </c>
      <c r="FB76">
        <v>5.19932</v>
      </c>
      <c r="FC76">
        <v>12.0088</v>
      </c>
      <c r="FD76">
        <v>4.976</v>
      </c>
      <c r="FE76">
        <v>3.294</v>
      </c>
      <c r="FF76">
        <v>9999</v>
      </c>
      <c r="FG76">
        <v>9999</v>
      </c>
      <c r="FH76">
        <v>702.2</v>
      </c>
      <c r="FI76">
        <v>9999</v>
      </c>
      <c r="FJ76">
        <v>1.86279</v>
      </c>
      <c r="FK76">
        <v>1.86771</v>
      </c>
      <c r="FL76">
        <v>1.86746</v>
      </c>
      <c r="FM76">
        <v>1.86859</v>
      </c>
      <c r="FN76">
        <v>1.86951</v>
      </c>
      <c r="FO76">
        <v>1.86554</v>
      </c>
      <c r="FP76">
        <v>1.86661</v>
      </c>
      <c r="FQ76">
        <v>1.86798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9.503</v>
      </c>
      <c r="GF76">
        <v>0.3113</v>
      </c>
      <c r="GG76">
        <v>3.83412584298339</v>
      </c>
      <c r="GH76">
        <v>0.00658963167372077</v>
      </c>
      <c r="GI76">
        <v>-4.22092532282452e-07</v>
      </c>
      <c r="GJ76">
        <v>-7.06053572793055e-11</v>
      </c>
      <c r="GK76">
        <v>-0.0268881048355736</v>
      </c>
      <c r="GL76">
        <v>-0.0215699510358357</v>
      </c>
      <c r="GM76">
        <v>0.00246731695535422</v>
      </c>
      <c r="GN76">
        <v>-2.63680080038783e-05</v>
      </c>
      <c r="GO76">
        <v>-4</v>
      </c>
      <c r="GP76">
        <v>2079</v>
      </c>
      <c r="GQ76">
        <v>1</v>
      </c>
      <c r="GR76">
        <v>22</v>
      </c>
      <c r="GS76">
        <v>51589.8</v>
      </c>
      <c r="GT76">
        <v>51589.8</v>
      </c>
      <c r="GU76">
        <v>2.06055</v>
      </c>
      <c r="GV76">
        <v>2.58667</v>
      </c>
      <c r="GW76">
        <v>1.54785</v>
      </c>
      <c r="GX76">
        <v>2.30713</v>
      </c>
      <c r="GY76">
        <v>1.34644</v>
      </c>
      <c r="GZ76">
        <v>2.38525</v>
      </c>
      <c r="HA76">
        <v>30.5877</v>
      </c>
      <c r="HB76">
        <v>15.7606</v>
      </c>
      <c r="HC76">
        <v>18</v>
      </c>
      <c r="HD76">
        <v>503.81</v>
      </c>
      <c r="HE76">
        <v>420.421</v>
      </c>
      <c r="HF76">
        <v>19.9997</v>
      </c>
      <c r="HG76">
        <v>26.3508</v>
      </c>
      <c r="HH76">
        <v>30.0004</v>
      </c>
      <c r="HI76">
        <v>26.3422</v>
      </c>
      <c r="HJ76">
        <v>26.2872</v>
      </c>
      <c r="HK76">
        <v>41.2793</v>
      </c>
      <c r="HL76">
        <v>31.7565</v>
      </c>
      <c r="HM76">
        <v>69.891</v>
      </c>
      <c r="HN76">
        <v>19.9357</v>
      </c>
      <c r="HO76">
        <v>1005.26</v>
      </c>
      <c r="HP76">
        <v>18.1463</v>
      </c>
      <c r="HQ76">
        <v>102.484</v>
      </c>
      <c r="HR76">
        <v>102.952</v>
      </c>
    </row>
    <row r="77" spans="1:226">
      <c r="A77">
        <v>61</v>
      </c>
      <c r="B77">
        <v>1663773040.1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1663773032.61852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1018.26234990887</v>
      </c>
      <c r="AK77">
        <v>967.299127272727</v>
      </c>
      <c r="AL77">
        <v>3.33578519527876</v>
      </c>
      <c r="AM77">
        <v>65.1143932123856</v>
      </c>
      <c r="AN77">
        <f>(AP77 - AO77 + BO77*1E3/(8.314*(BQ77+273.15)) * AR77/BN77 * AQ77) * BN77/(100*BB77) * 1000/(1000 - AP77)</f>
        <v>0</v>
      </c>
      <c r="AO77">
        <v>18.105205351157</v>
      </c>
      <c r="AP77">
        <v>20.1792121212121</v>
      </c>
      <c r="AQ77">
        <v>0.000365637165389398</v>
      </c>
      <c r="AR77">
        <v>123.056454212484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1663773032.61852</v>
      </c>
      <c r="BH77">
        <v>924.770444444444</v>
      </c>
      <c r="BI77">
        <v>984.048592592593</v>
      </c>
      <c r="BJ77">
        <v>20.1620481481481</v>
      </c>
      <c r="BK77">
        <v>18.0650925925926</v>
      </c>
      <c r="BL77">
        <v>915.312666666667</v>
      </c>
      <c r="BM77">
        <v>19.8511</v>
      </c>
      <c r="BN77">
        <v>500.104962962963</v>
      </c>
      <c r="BO77">
        <v>90.5596444444444</v>
      </c>
      <c r="BP77">
        <v>0.10004192962963</v>
      </c>
      <c r="BQ77">
        <v>24.3458814814815</v>
      </c>
      <c r="BR77">
        <v>25.0296703703704</v>
      </c>
      <c r="BS77">
        <v>999.9</v>
      </c>
      <c r="BT77">
        <v>0</v>
      </c>
      <c r="BU77">
        <v>0</v>
      </c>
      <c r="BV77">
        <v>9990.55555555555</v>
      </c>
      <c r="BW77">
        <v>0</v>
      </c>
      <c r="BX77">
        <v>11.4741</v>
      </c>
      <c r="BY77">
        <v>-59.2774148148148</v>
      </c>
      <c r="BZ77">
        <v>943.799555555556</v>
      </c>
      <c r="CA77">
        <v>1002.15255555556</v>
      </c>
      <c r="CB77">
        <v>2.09695851851852</v>
      </c>
      <c r="CC77">
        <v>984.048592592593</v>
      </c>
      <c r="CD77">
        <v>18.0650925925926</v>
      </c>
      <c r="CE77">
        <v>1.82586851851852</v>
      </c>
      <c r="CF77">
        <v>1.63596777777778</v>
      </c>
      <c r="CG77">
        <v>16.0100111111111</v>
      </c>
      <c r="CH77">
        <v>14.3018</v>
      </c>
      <c r="CI77">
        <v>2000.02481481482</v>
      </c>
      <c r="CJ77">
        <v>0.980000037037037</v>
      </c>
      <c r="CK77">
        <v>0.0199997962962963</v>
      </c>
      <c r="CL77">
        <v>0</v>
      </c>
      <c r="CM77">
        <v>869.040037037037</v>
      </c>
      <c r="CN77">
        <v>5.00063</v>
      </c>
      <c r="CO77">
        <v>17210.9333333333</v>
      </c>
      <c r="CP77">
        <v>17257.1074074074</v>
      </c>
      <c r="CQ77">
        <v>38.4186296296296</v>
      </c>
      <c r="CR77">
        <v>38.5</v>
      </c>
      <c r="CS77">
        <v>37.8818888888889</v>
      </c>
      <c r="CT77">
        <v>37.8933703703704</v>
      </c>
      <c r="CU77">
        <v>39.1364814814815</v>
      </c>
      <c r="CV77">
        <v>1955.1237037037</v>
      </c>
      <c r="CW77">
        <v>39.9011111111111</v>
      </c>
      <c r="CX77">
        <v>0</v>
      </c>
      <c r="CY77">
        <v>1663773036.9</v>
      </c>
      <c r="CZ77">
        <v>0</v>
      </c>
      <c r="DA77">
        <v>0</v>
      </c>
      <c r="DB77" t="s">
        <v>356</v>
      </c>
      <c r="DC77">
        <v>1660677648.1</v>
      </c>
      <c r="DD77">
        <v>1660677649.1</v>
      </c>
      <c r="DE77">
        <v>0</v>
      </c>
      <c r="DF77">
        <v>-1.042</v>
      </c>
      <c r="DG77">
        <v>0.003</v>
      </c>
      <c r="DH77">
        <v>5.218</v>
      </c>
      <c r="DI77">
        <v>0.344</v>
      </c>
      <c r="DJ77">
        <v>417</v>
      </c>
      <c r="DK77">
        <v>22</v>
      </c>
      <c r="DL77">
        <v>1.24</v>
      </c>
      <c r="DM77">
        <v>0.53</v>
      </c>
      <c r="DN77">
        <v>-59.0230756097561</v>
      </c>
      <c r="DO77">
        <v>-5.13386341463443</v>
      </c>
      <c r="DP77">
        <v>0.676197819151044</v>
      </c>
      <c r="DQ77">
        <v>0</v>
      </c>
      <c r="DR77">
        <v>2.09972268292683</v>
      </c>
      <c r="DS77">
        <v>-0.0896527526132409</v>
      </c>
      <c r="DT77">
        <v>0.0215114053723737</v>
      </c>
      <c r="DU77">
        <v>1</v>
      </c>
      <c r="DV77">
        <v>1</v>
      </c>
      <c r="DW77">
        <v>2</v>
      </c>
      <c r="DX77" t="s">
        <v>383</v>
      </c>
      <c r="DY77">
        <v>2.97228</v>
      </c>
      <c r="DZ77">
        <v>2.75376</v>
      </c>
      <c r="EA77">
        <v>0.161099</v>
      </c>
      <c r="EB77">
        <v>0.168444</v>
      </c>
      <c r="EC77">
        <v>0.0916879</v>
      </c>
      <c r="ED77">
        <v>0.0858137</v>
      </c>
      <c r="EE77">
        <v>32724</v>
      </c>
      <c r="EF77">
        <v>35361.6</v>
      </c>
      <c r="EG77">
        <v>35347.3</v>
      </c>
      <c r="EH77">
        <v>38564.1</v>
      </c>
      <c r="EI77">
        <v>45521.6</v>
      </c>
      <c r="EJ77">
        <v>50914.8</v>
      </c>
      <c r="EK77">
        <v>55242.4</v>
      </c>
      <c r="EL77">
        <v>61848.7</v>
      </c>
      <c r="EM77">
        <v>1.9934</v>
      </c>
      <c r="EN77">
        <v>1.8674</v>
      </c>
      <c r="EO77">
        <v>0.120163</v>
      </c>
      <c r="EP77">
        <v>0</v>
      </c>
      <c r="EQ77">
        <v>23.0289</v>
      </c>
      <c r="ER77">
        <v>999.9</v>
      </c>
      <c r="ES77">
        <v>64.07</v>
      </c>
      <c r="ET77">
        <v>26.203</v>
      </c>
      <c r="EU77">
        <v>24.161</v>
      </c>
      <c r="EV77">
        <v>57.0674</v>
      </c>
      <c r="EW77">
        <v>49.5994</v>
      </c>
      <c r="EX77">
        <v>1</v>
      </c>
      <c r="EY77">
        <v>-0.0590041</v>
      </c>
      <c r="EZ77">
        <v>2.11462</v>
      </c>
      <c r="FA77">
        <v>20.1331</v>
      </c>
      <c r="FB77">
        <v>5.19453</v>
      </c>
      <c r="FC77">
        <v>12.0064</v>
      </c>
      <c r="FD77">
        <v>4.9752</v>
      </c>
      <c r="FE77">
        <v>3.2926</v>
      </c>
      <c r="FF77">
        <v>9999</v>
      </c>
      <c r="FG77">
        <v>9999</v>
      </c>
      <c r="FH77">
        <v>702.2</v>
      </c>
      <c r="FI77">
        <v>9999</v>
      </c>
      <c r="FJ77">
        <v>1.86279</v>
      </c>
      <c r="FK77">
        <v>1.86777</v>
      </c>
      <c r="FL77">
        <v>1.86746</v>
      </c>
      <c r="FM77">
        <v>1.86859</v>
      </c>
      <c r="FN77">
        <v>1.86951</v>
      </c>
      <c r="FO77">
        <v>1.86554</v>
      </c>
      <c r="FP77">
        <v>1.86661</v>
      </c>
      <c r="FQ77">
        <v>1.86801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9.596</v>
      </c>
      <c r="GF77">
        <v>0.312</v>
      </c>
      <c r="GG77">
        <v>3.83412584298339</v>
      </c>
      <c r="GH77">
        <v>0.00658963167372077</v>
      </c>
      <c r="GI77">
        <v>-4.22092532282452e-07</v>
      </c>
      <c r="GJ77">
        <v>-7.06053572793055e-11</v>
      </c>
      <c r="GK77">
        <v>-0.0268881048355736</v>
      </c>
      <c r="GL77">
        <v>-0.0215699510358357</v>
      </c>
      <c r="GM77">
        <v>0.00246731695535422</v>
      </c>
      <c r="GN77">
        <v>-2.63680080038783e-05</v>
      </c>
      <c r="GO77">
        <v>-4</v>
      </c>
      <c r="GP77">
        <v>2079</v>
      </c>
      <c r="GQ77">
        <v>1</v>
      </c>
      <c r="GR77">
        <v>22</v>
      </c>
      <c r="GS77">
        <v>51589.9</v>
      </c>
      <c r="GT77">
        <v>51589.8</v>
      </c>
      <c r="GU77">
        <v>2.08618</v>
      </c>
      <c r="GV77">
        <v>2.57446</v>
      </c>
      <c r="GW77">
        <v>1.54785</v>
      </c>
      <c r="GX77">
        <v>2.30713</v>
      </c>
      <c r="GY77">
        <v>1.34644</v>
      </c>
      <c r="GZ77">
        <v>2.42065</v>
      </c>
      <c r="HA77">
        <v>30.5877</v>
      </c>
      <c r="HB77">
        <v>15.7694</v>
      </c>
      <c r="HC77">
        <v>18</v>
      </c>
      <c r="HD77">
        <v>503.28</v>
      </c>
      <c r="HE77">
        <v>420.895</v>
      </c>
      <c r="HF77">
        <v>19.9439</v>
      </c>
      <c r="HG77">
        <v>26.3508</v>
      </c>
      <c r="HH77">
        <v>30.0001</v>
      </c>
      <c r="HI77">
        <v>26.3422</v>
      </c>
      <c r="HJ77">
        <v>26.2893</v>
      </c>
      <c r="HK77">
        <v>41.8728</v>
      </c>
      <c r="HL77">
        <v>31.7565</v>
      </c>
      <c r="HM77">
        <v>69.891</v>
      </c>
      <c r="HN77">
        <v>19.9288</v>
      </c>
      <c r="HO77">
        <v>1025.55</v>
      </c>
      <c r="HP77">
        <v>18.1564</v>
      </c>
      <c r="HQ77">
        <v>102.484</v>
      </c>
      <c r="HR77">
        <v>102.952</v>
      </c>
    </row>
    <row r="78" spans="1:226">
      <c r="A78">
        <v>62</v>
      </c>
      <c r="B78">
        <v>1663773045.1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1663773037.33214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1035.5792752549</v>
      </c>
      <c r="AK78">
        <v>984.295527272727</v>
      </c>
      <c r="AL78">
        <v>3.45788843211433</v>
      </c>
      <c r="AM78">
        <v>65.1143932123856</v>
      </c>
      <c r="AN78">
        <f>(AP78 - AO78 + BO78*1E3/(8.314*(BQ78+273.15)) * AR78/BN78 * AQ78) * BN78/(100*BB78) * 1000/(1000 - AP78)</f>
        <v>0</v>
      </c>
      <c r="AO78">
        <v>18.1115807389648</v>
      </c>
      <c r="AP78">
        <v>20.1772721212121</v>
      </c>
      <c r="AQ78">
        <v>-2.07868722853374e-05</v>
      </c>
      <c r="AR78">
        <v>123.056454212484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1663773037.33214</v>
      </c>
      <c r="BH78">
        <v>940.274785714285</v>
      </c>
      <c r="BI78">
        <v>1000.01078571429</v>
      </c>
      <c r="BJ78">
        <v>20.1713464285714</v>
      </c>
      <c r="BK78">
        <v>18.0893285714286</v>
      </c>
      <c r="BL78">
        <v>930.730178571429</v>
      </c>
      <c r="BM78">
        <v>19.8599928571429</v>
      </c>
      <c r="BN78">
        <v>500.121035714286</v>
      </c>
      <c r="BO78">
        <v>90.5586714285714</v>
      </c>
      <c r="BP78">
        <v>0.100046275</v>
      </c>
      <c r="BQ78">
        <v>24.3372214285714</v>
      </c>
      <c r="BR78">
        <v>25.015375</v>
      </c>
      <c r="BS78">
        <v>999.9</v>
      </c>
      <c r="BT78">
        <v>0</v>
      </c>
      <c r="BU78">
        <v>0</v>
      </c>
      <c r="BV78">
        <v>9984.46428571429</v>
      </c>
      <c r="BW78">
        <v>0</v>
      </c>
      <c r="BX78">
        <v>11.4741</v>
      </c>
      <c r="BY78">
        <v>-59.7354785714286</v>
      </c>
      <c r="BZ78">
        <v>959.631928571428</v>
      </c>
      <c r="CA78">
        <v>1018.4335</v>
      </c>
      <c r="CB78">
        <v>2.08202071428571</v>
      </c>
      <c r="CC78">
        <v>1000.01078571429</v>
      </c>
      <c r="CD78">
        <v>18.0893285714286</v>
      </c>
      <c r="CE78">
        <v>1.82669071428571</v>
      </c>
      <c r="CF78">
        <v>1.63814464285714</v>
      </c>
      <c r="CG78">
        <v>16.0170678571429</v>
      </c>
      <c r="CH78">
        <v>14.32235</v>
      </c>
      <c r="CI78">
        <v>2000.02071428571</v>
      </c>
      <c r="CJ78">
        <v>0.980000285714286</v>
      </c>
      <c r="CK78">
        <v>0.0199996035714286</v>
      </c>
      <c r="CL78">
        <v>0</v>
      </c>
      <c r="CM78">
        <v>868.667107142857</v>
      </c>
      <c r="CN78">
        <v>5.00063</v>
      </c>
      <c r="CO78">
        <v>17203.7</v>
      </c>
      <c r="CP78">
        <v>17257.0785714286</v>
      </c>
      <c r="CQ78">
        <v>38.4237142857143</v>
      </c>
      <c r="CR78">
        <v>38.5</v>
      </c>
      <c r="CS78">
        <v>37.8905</v>
      </c>
      <c r="CT78">
        <v>37.8794285714286</v>
      </c>
      <c r="CU78">
        <v>39.1382857142857</v>
      </c>
      <c r="CV78">
        <v>1955.12035714286</v>
      </c>
      <c r="CW78">
        <v>39.9003571428571</v>
      </c>
      <c r="CX78">
        <v>0</v>
      </c>
      <c r="CY78">
        <v>1663773041.7</v>
      </c>
      <c r="CZ78">
        <v>0</v>
      </c>
      <c r="DA78">
        <v>0</v>
      </c>
      <c r="DB78" t="s">
        <v>356</v>
      </c>
      <c r="DC78">
        <v>1660677648.1</v>
      </c>
      <c r="DD78">
        <v>1660677649.1</v>
      </c>
      <c r="DE78">
        <v>0</v>
      </c>
      <c r="DF78">
        <v>-1.042</v>
      </c>
      <c r="DG78">
        <v>0.003</v>
      </c>
      <c r="DH78">
        <v>5.218</v>
      </c>
      <c r="DI78">
        <v>0.344</v>
      </c>
      <c r="DJ78">
        <v>417</v>
      </c>
      <c r="DK78">
        <v>22</v>
      </c>
      <c r="DL78">
        <v>1.24</v>
      </c>
      <c r="DM78">
        <v>0.53</v>
      </c>
      <c r="DN78">
        <v>-59.4049756097561</v>
      </c>
      <c r="DO78">
        <v>-3.87913588850201</v>
      </c>
      <c r="DP78">
        <v>0.574876626756108</v>
      </c>
      <c r="DQ78">
        <v>0</v>
      </c>
      <c r="DR78">
        <v>2.09127609756098</v>
      </c>
      <c r="DS78">
        <v>-0.173049616724738</v>
      </c>
      <c r="DT78">
        <v>0.0246843512073351</v>
      </c>
      <c r="DU78">
        <v>0</v>
      </c>
      <c r="DV78">
        <v>0</v>
      </c>
      <c r="DW78">
        <v>2</v>
      </c>
      <c r="DX78" t="s">
        <v>357</v>
      </c>
      <c r="DY78">
        <v>2.9739</v>
      </c>
      <c r="DZ78">
        <v>2.75404</v>
      </c>
      <c r="EA78">
        <v>0.162925</v>
      </c>
      <c r="EB78">
        <v>0.170358</v>
      </c>
      <c r="EC78">
        <v>0.0916563</v>
      </c>
      <c r="ED78">
        <v>0.0858357</v>
      </c>
      <c r="EE78">
        <v>32653.1</v>
      </c>
      <c r="EF78">
        <v>35279.9</v>
      </c>
      <c r="EG78">
        <v>35347.6</v>
      </c>
      <c r="EH78">
        <v>38563.6</v>
      </c>
      <c r="EI78">
        <v>45523.3</v>
      </c>
      <c r="EJ78">
        <v>50913.6</v>
      </c>
      <c r="EK78">
        <v>55242.5</v>
      </c>
      <c r="EL78">
        <v>61848.8</v>
      </c>
      <c r="EM78">
        <v>1.9942</v>
      </c>
      <c r="EN78">
        <v>1.8676</v>
      </c>
      <c r="EO78">
        <v>0.115037</v>
      </c>
      <c r="EP78">
        <v>0</v>
      </c>
      <c r="EQ78">
        <v>23.0308</v>
      </c>
      <c r="ER78">
        <v>999.9</v>
      </c>
      <c r="ES78">
        <v>64.046</v>
      </c>
      <c r="ET78">
        <v>26.203</v>
      </c>
      <c r="EU78">
        <v>24.1538</v>
      </c>
      <c r="EV78">
        <v>56.3574</v>
      </c>
      <c r="EW78">
        <v>49.7636</v>
      </c>
      <c r="EX78">
        <v>1</v>
      </c>
      <c r="EY78">
        <v>-0.0589431</v>
      </c>
      <c r="EZ78">
        <v>2.03675</v>
      </c>
      <c r="FA78">
        <v>20.1349</v>
      </c>
      <c r="FB78">
        <v>5.19932</v>
      </c>
      <c r="FC78">
        <v>12.0064</v>
      </c>
      <c r="FD78">
        <v>4.976</v>
      </c>
      <c r="FE78">
        <v>3.2932</v>
      </c>
      <c r="FF78">
        <v>9999</v>
      </c>
      <c r="FG78">
        <v>9999</v>
      </c>
      <c r="FH78">
        <v>702.2</v>
      </c>
      <c r="FI78">
        <v>9999</v>
      </c>
      <c r="FJ78">
        <v>1.86279</v>
      </c>
      <c r="FK78">
        <v>1.86771</v>
      </c>
      <c r="FL78">
        <v>1.86749</v>
      </c>
      <c r="FM78">
        <v>1.86859</v>
      </c>
      <c r="FN78">
        <v>1.86951</v>
      </c>
      <c r="FO78">
        <v>1.86554</v>
      </c>
      <c r="FP78">
        <v>1.86661</v>
      </c>
      <c r="FQ78">
        <v>1.86798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9.69</v>
      </c>
      <c r="GF78">
        <v>0.3115</v>
      </c>
      <c r="GG78">
        <v>3.83412584298339</v>
      </c>
      <c r="GH78">
        <v>0.00658963167372077</v>
      </c>
      <c r="GI78">
        <v>-4.22092532282452e-07</v>
      </c>
      <c r="GJ78">
        <v>-7.06053572793055e-11</v>
      </c>
      <c r="GK78">
        <v>-0.0268881048355736</v>
      </c>
      <c r="GL78">
        <v>-0.0215699510358357</v>
      </c>
      <c r="GM78">
        <v>0.00246731695535422</v>
      </c>
      <c r="GN78">
        <v>-2.63680080038783e-05</v>
      </c>
      <c r="GO78">
        <v>-4</v>
      </c>
      <c r="GP78">
        <v>2079</v>
      </c>
      <c r="GQ78">
        <v>1</v>
      </c>
      <c r="GR78">
        <v>22</v>
      </c>
      <c r="GS78">
        <v>51589.9</v>
      </c>
      <c r="GT78">
        <v>51589.9</v>
      </c>
      <c r="GU78">
        <v>2.1167</v>
      </c>
      <c r="GV78">
        <v>2.58545</v>
      </c>
      <c r="GW78">
        <v>1.54785</v>
      </c>
      <c r="GX78">
        <v>2.30835</v>
      </c>
      <c r="GY78">
        <v>1.34644</v>
      </c>
      <c r="GZ78">
        <v>2.25952</v>
      </c>
      <c r="HA78">
        <v>30.5877</v>
      </c>
      <c r="HB78">
        <v>15.7606</v>
      </c>
      <c r="HC78">
        <v>18</v>
      </c>
      <c r="HD78">
        <v>503.809</v>
      </c>
      <c r="HE78">
        <v>421.01</v>
      </c>
      <c r="HF78">
        <v>19.9289</v>
      </c>
      <c r="HG78">
        <v>26.3508</v>
      </c>
      <c r="HH78">
        <v>30.0001</v>
      </c>
      <c r="HI78">
        <v>26.3422</v>
      </c>
      <c r="HJ78">
        <v>26.2893</v>
      </c>
      <c r="HK78">
        <v>42.4051</v>
      </c>
      <c r="HL78">
        <v>31.7565</v>
      </c>
      <c r="HM78">
        <v>69.891</v>
      </c>
      <c r="HN78">
        <v>19.9335</v>
      </c>
      <c r="HO78">
        <v>1039.1</v>
      </c>
      <c r="HP78">
        <v>18.1877</v>
      </c>
      <c r="HQ78">
        <v>102.485</v>
      </c>
      <c r="HR78">
        <v>102.952</v>
      </c>
    </row>
    <row r="79" spans="1:226">
      <c r="A79">
        <v>63</v>
      </c>
      <c r="B79">
        <v>1663773050.1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1663773042.6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1052.53959881246</v>
      </c>
      <c r="AK79">
        <v>1001.30389090909</v>
      </c>
      <c r="AL79">
        <v>3.38002659614497</v>
      </c>
      <c r="AM79">
        <v>65.1143932123856</v>
      </c>
      <c r="AN79">
        <f>(AP79 - AO79 + BO79*1E3/(8.314*(BQ79+273.15)) * AR79/BN79 * AQ79) * BN79/(100*BB79) * 1000/(1000 - AP79)</f>
        <v>0</v>
      </c>
      <c r="AO79">
        <v>18.117324693963</v>
      </c>
      <c r="AP79">
        <v>20.1736824242424</v>
      </c>
      <c r="AQ79">
        <v>-3.83510873234567e-05</v>
      </c>
      <c r="AR79">
        <v>123.056454212484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1663773042.6</v>
      </c>
      <c r="BH79">
        <v>957.806888888889</v>
      </c>
      <c r="BI79">
        <v>1017.69840740741</v>
      </c>
      <c r="BJ79">
        <v>20.1762407407407</v>
      </c>
      <c r="BK79">
        <v>18.1103518518519</v>
      </c>
      <c r="BL79">
        <v>948.164481481481</v>
      </c>
      <c r="BM79">
        <v>19.8646777777778</v>
      </c>
      <c r="BN79">
        <v>500.105777777778</v>
      </c>
      <c r="BO79">
        <v>90.5568666666667</v>
      </c>
      <c r="BP79">
        <v>0.100038051851852</v>
      </c>
      <c r="BQ79">
        <v>24.3354888888889</v>
      </c>
      <c r="BR79">
        <v>24.9844444444444</v>
      </c>
      <c r="BS79">
        <v>999.9</v>
      </c>
      <c r="BT79">
        <v>0</v>
      </c>
      <c r="BU79">
        <v>0</v>
      </c>
      <c r="BV79">
        <v>9981.11111111111</v>
      </c>
      <c r="BW79">
        <v>0</v>
      </c>
      <c r="BX79">
        <v>11.4741</v>
      </c>
      <c r="BY79">
        <v>-59.8909259259259</v>
      </c>
      <c r="BZ79">
        <v>977.529851851852</v>
      </c>
      <c r="CA79">
        <v>1036.46777777778</v>
      </c>
      <c r="CB79">
        <v>2.06589481481481</v>
      </c>
      <c r="CC79">
        <v>1017.69840740741</v>
      </c>
      <c r="CD79">
        <v>18.1103518518519</v>
      </c>
      <c r="CE79">
        <v>1.82709740740741</v>
      </c>
      <c r="CF79">
        <v>1.64001592592593</v>
      </c>
      <c r="CG79">
        <v>16.020562962963</v>
      </c>
      <c r="CH79">
        <v>14.3400185185185</v>
      </c>
      <c r="CI79">
        <v>2000.03407407407</v>
      </c>
      <c r="CJ79">
        <v>0.980000333333333</v>
      </c>
      <c r="CK79">
        <v>0.0199995666666667</v>
      </c>
      <c r="CL79">
        <v>0</v>
      </c>
      <c r="CM79">
        <v>868.22562962963</v>
      </c>
      <c r="CN79">
        <v>5.00063</v>
      </c>
      <c r="CO79">
        <v>17195.2481481482</v>
      </c>
      <c r="CP79">
        <v>17257.2</v>
      </c>
      <c r="CQ79">
        <v>38.4209259259259</v>
      </c>
      <c r="CR79">
        <v>38.5</v>
      </c>
      <c r="CS79">
        <v>37.8910740740741</v>
      </c>
      <c r="CT79">
        <v>37.875</v>
      </c>
      <c r="CU79">
        <v>39.1364814814815</v>
      </c>
      <c r="CV79">
        <v>1955.13333333333</v>
      </c>
      <c r="CW79">
        <v>39.9007407407407</v>
      </c>
      <c r="CX79">
        <v>0</v>
      </c>
      <c r="CY79">
        <v>1663773047.1</v>
      </c>
      <c r="CZ79">
        <v>0</v>
      </c>
      <c r="DA79">
        <v>0</v>
      </c>
      <c r="DB79" t="s">
        <v>356</v>
      </c>
      <c r="DC79">
        <v>1660677648.1</v>
      </c>
      <c r="DD79">
        <v>1660677649.1</v>
      </c>
      <c r="DE79">
        <v>0</v>
      </c>
      <c r="DF79">
        <v>-1.042</v>
      </c>
      <c r="DG79">
        <v>0.003</v>
      </c>
      <c r="DH79">
        <v>5.218</v>
      </c>
      <c r="DI79">
        <v>0.344</v>
      </c>
      <c r="DJ79">
        <v>417</v>
      </c>
      <c r="DK79">
        <v>22</v>
      </c>
      <c r="DL79">
        <v>1.24</v>
      </c>
      <c r="DM79">
        <v>0.53</v>
      </c>
      <c r="DN79">
        <v>-59.6883658536585</v>
      </c>
      <c r="DO79">
        <v>-3.87750313588853</v>
      </c>
      <c r="DP79">
        <v>0.590432834456858</v>
      </c>
      <c r="DQ79">
        <v>0</v>
      </c>
      <c r="DR79">
        <v>2.08112024390244</v>
      </c>
      <c r="DS79">
        <v>-0.221361114982575</v>
      </c>
      <c r="DT79">
        <v>0.026183838851736</v>
      </c>
      <c r="DU79">
        <v>0</v>
      </c>
      <c r="DV79">
        <v>0</v>
      </c>
      <c r="DW79">
        <v>2</v>
      </c>
      <c r="DX79" t="s">
        <v>357</v>
      </c>
      <c r="DY79">
        <v>2.97381</v>
      </c>
      <c r="DZ79">
        <v>2.75408</v>
      </c>
      <c r="EA79">
        <v>0.164721</v>
      </c>
      <c r="EB79">
        <v>0.172008</v>
      </c>
      <c r="EC79">
        <v>0.0916497</v>
      </c>
      <c r="ED79">
        <v>0.0858347</v>
      </c>
      <c r="EE79">
        <v>32582.4</v>
      </c>
      <c r="EF79">
        <v>35209.9</v>
      </c>
      <c r="EG79">
        <v>35346.9</v>
      </c>
      <c r="EH79">
        <v>38563.8</v>
      </c>
      <c r="EI79">
        <v>45523.2</v>
      </c>
      <c r="EJ79">
        <v>50913.4</v>
      </c>
      <c r="EK79">
        <v>55241.9</v>
      </c>
      <c r="EL79">
        <v>61848.4</v>
      </c>
      <c r="EM79">
        <v>1.9944</v>
      </c>
      <c r="EN79">
        <v>1.867</v>
      </c>
      <c r="EO79">
        <v>0.12368</v>
      </c>
      <c r="EP79">
        <v>0</v>
      </c>
      <c r="EQ79">
        <v>23.0327</v>
      </c>
      <c r="ER79">
        <v>999.9</v>
      </c>
      <c r="ES79">
        <v>64.028</v>
      </c>
      <c r="ET79">
        <v>26.214</v>
      </c>
      <c r="EU79">
        <v>24.1628</v>
      </c>
      <c r="EV79">
        <v>56.8774</v>
      </c>
      <c r="EW79">
        <v>49.1947</v>
      </c>
      <c r="EX79">
        <v>1</v>
      </c>
      <c r="EY79">
        <v>-0.0591057</v>
      </c>
      <c r="EZ79">
        <v>1.8883</v>
      </c>
      <c r="FA79">
        <v>20.1366</v>
      </c>
      <c r="FB79">
        <v>5.19932</v>
      </c>
      <c r="FC79">
        <v>12.0088</v>
      </c>
      <c r="FD79">
        <v>4.9756</v>
      </c>
      <c r="FE79">
        <v>3.294</v>
      </c>
      <c r="FF79">
        <v>9999</v>
      </c>
      <c r="FG79">
        <v>9999</v>
      </c>
      <c r="FH79">
        <v>702.2</v>
      </c>
      <c r="FI79">
        <v>9999</v>
      </c>
      <c r="FJ79">
        <v>1.86279</v>
      </c>
      <c r="FK79">
        <v>1.86774</v>
      </c>
      <c r="FL79">
        <v>1.86752</v>
      </c>
      <c r="FM79">
        <v>1.86859</v>
      </c>
      <c r="FN79">
        <v>1.86951</v>
      </c>
      <c r="FO79">
        <v>1.86554</v>
      </c>
      <c r="FP79">
        <v>1.86661</v>
      </c>
      <c r="FQ79">
        <v>1.86801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9.781</v>
      </c>
      <c r="GF79">
        <v>0.3114</v>
      </c>
      <c r="GG79">
        <v>3.83412584298339</v>
      </c>
      <c r="GH79">
        <v>0.00658963167372077</v>
      </c>
      <c r="GI79">
        <v>-4.22092532282452e-07</v>
      </c>
      <c r="GJ79">
        <v>-7.06053572793055e-11</v>
      </c>
      <c r="GK79">
        <v>-0.0268881048355736</v>
      </c>
      <c r="GL79">
        <v>-0.0215699510358357</v>
      </c>
      <c r="GM79">
        <v>0.00246731695535422</v>
      </c>
      <c r="GN79">
        <v>-2.63680080038783e-05</v>
      </c>
      <c r="GO79">
        <v>-4</v>
      </c>
      <c r="GP79">
        <v>2079</v>
      </c>
      <c r="GQ79">
        <v>1</v>
      </c>
      <c r="GR79">
        <v>22</v>
      </c>
      <c r="GS79">
        <v>51590</v>
      </c>
      <c r="GT79">
        <v>51590</v>
      </c>
      <c r="GU79">
        <v>2.14233</v>
      </c>
      <c r="GV79">
        <v>2.58057</v>
      </c>
      <c r="GW79">
        <v>1.54785</v>
      </c>
      <c r="GX79">
        <v>2.30835</v>
      </c>
      <c r="GY79">
        <v>1.34644</v>
      </c>
      <c r="GZ79">
        <v>2.3584</v>
      </c>
      <c r="HA79">
        <v>30.5877</v>
      </c>
      <c r="HB79">
        <v>15.7606</v>
      </c>
      <c r="HC79">
        <v>18</v>
      </c>
      <c r="HD79">
        <v>503.942</v>
      </c>
      <c r="HE79">
        <v>420.666</v>
      </c>
      <c r="HF79">
        <v>19.9341</v>
      </c>
      <c r="HG79">
        <v>26.3508</v>
      </c>
      <c r="HH79">
        <v>30</v>
      </c>
      <c r="HI79">
        <v>26.3422</v>
      </c>
      <c r="HJ79">
        <v>26.2893</v>
      </c>
      <c r="HK79">
        <v>42.9962</v>
      </c>
      <c r="HL79">
        <v>31.2802</v>
      </c>
      <c r="HM79">
        <v>69.5204</v>
      </c>
      <c r="HN79">
        <v>19.9584</v>
      </c>
      <c r="HO79">
        <v>1059.3</v>
      </c>
      <c r="HP79">
        <v>18.3217</v>
      </c>
      <c r="HQ79">
        <v>102.483</v>
      </c>
      <c r="HR79">
        <v>102.952</v>
      </c>
    </row>
    <row r="80" spans="1:226">
      <c r="A80">
        <v>64</v>
      </c>
      <c r="B80">
        <v>1663773055.1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1663773047.31429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1069.87661496542</v>
      </c>
      <c r="AK80">
        <v>1018.46854545455</v>
      </c>
      <c r="AL80">
        <v>3.43098322520063</v>
      </c>
      <c r="AM80">
        <v>65.1143932123856</v>
      </c>
      <c r="AN80">
        <f>(AP80 - AO80 + BO80*1E3/(8.314*(BQ80+273.15)) * AR80/BN80 * AQ80) * BN80/(100*BB80) * 1000/(1000 - AP80)</f>
        <v>0</v>
      </c>
      <c r="AO80">
        <v>18.187536226163</v>
      </c>
      <c r="AP80">
        <v>20.1750563636364</v>
      </c>
      <c r="AQ80">
        <v>7.43563626097982e-05</v>
      </c>
      <c r="AR80">
        <v>123.056454212484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1663773047.31429</v>
      </c>
      <c r="BH80">
        <v>973.489035714286</v>
      </c>
      <c r="BI80">
        <v>1033.67107142857</v>
      </c>
      <c r="BJ80">
        <v>20.1745107142857</v>
      </c>
      <c r="BK80">
        <v>18.1333785714286</v>
      </c>
      <c r="BL80">
        <v>963.759535714286</v>
      </c>
      <c r="BM80">
        <v>19.8630321428571</v>
      </c>
      <c r="BN80">
        <v>500.133821428571</v>
      </c>
      <c r="BO80">
        <v>90.55455</v>
      </c>
      <c r="BP80">
        <v>0.0999717464285714</v>
      </c>
      <c r="BQ80">
        <v>24.3458321428571</v>
      </c>
      <c r="BR80">
        <v>25.0094214285714</v>
      </c>
      <c r="BS80">
        <v>999.9</v>
      </c>
      <c r="BT80">
        <v>0</v>
      </c>
      <c r="BU80">
        <v>0</v>
      </c>
      <c r="BV80">
        <v>9986.96428571429</v>
      </c>
      <c r="BW80">
        <v>0</v>
      </c>
      <c r="BX80">
        <v>11.4741</v>
      </c>
      <c r="BY80">
        <v>-60.1819892857143</v>
      </c>
      <c r="BZ80">
        <v>993.533357142857</v>
      </c>
      <c r="CA80">
        <v>1052.76107142857</v>
      </c>
      <c r="CB80">
        <v>2.04113642857143</v>
      </c>
      <c r="CC80">
        <v>1033.67107142857</v>
      </c>
      <c r="CD80">
        <v>18.1333785714286</v>
      </c>
      <c r="CE80">
        <v>1.82689428571429</v>
      </c>
      <c r="CF80">
        <v>1.64206</v>
      </c>
      <c r="CG80">
        <v>16.018825</v>
      </c>
      <c r="CH80">
        <v>14.3592464285714</v>
      </c>
      <c r="CI80">
        <v>2000.00714285714</v>
      </c>
      <c r="CJ80">
        <v>0.979999857142857</v>
      </c>
      <c r="CK80">
        <v>0.0199999357142857</v>
      </c>
      <c r="CL80">
        <v>0</v>
      </c>
      <c r="CM80">
        <v>867.741107142857</v>
      </c>
      <c r="CN80">
        <v>5.00063</v>
      </c>
      <c r="CO80">
        <v>17186.7535714286</v>
      </c>
      <c r="CP80">
        <v>17256.9678571429</v>
      </c>
      <c r="CQ80">
        <v>38.4215</v>
      </c>
      <c r="CR80">
        <v>38.5</v>
      </c>
      <c r="CS80">
        <v>37.8882857142857</v>
      </c>
      <c r="CT80">
        <v>37.8905</v>
      </c>
      <c r="CU80">
        <v>39.1405</v>
      </c>
      <c r="CV80">
        <v>1955.10607142857</v>
      </c>
      <c r="CW80">
        <v>39.9010714285714</v>
      </c>
      <c r="CX80">
        <v>0</v>
      </c>
      <c r="CY80">
        <v>1663773051.9</v>
      </c>
      <c r="CZ80">
        <v>0</v>
      </c>
      <c r="DA80">
        <v>0</v>
      </c>
      <c r="DB80" t="s">
        <v>356</v>
      </c>
      <c r="DC80">
        <v>1660677648.1</v>
      </c>
      <c r="DD80">
        <v>1660677649.1</v>
      </c>
      <c r="DE80">
        <v>0</v>
      </c>
      <c r="DF80">
        <v>-1.042</v>
      </c>
      <c r="DG80">
        <v>0.003</v>
      </c>
      <c r="DH80">
        <v>5.218</v>
      </c>
      <c r="DI80">
        <v>0.344</v>
      </c>
      <c r="DJ80">
        <v>417</v>
      </c>
      <c r="DK80">
        <v>22</v>
      </c>
      <c r="DL80">
        <v>1.24</v>
      </c>
      <c r="DM80">
        <v>0.53</v>
      </c>
      <c r="DN80">
        <v>-59.9404512195122</v>
      </c>
      <c r="DO80">
        <v>-2.59367456446007</v>
      </c>
      <c r="DP80">
        <v>0.489734482627192</v>
      </c>
      <c r="DQ80">
        <v>0</v>
      </c>
      <c r="DR80">
        <v>2.05743512195122</v>
      </c>
      <c r="DS80">
        <v>-0.192596445993027</v>
      </c>
      <c r="DT80">
        <v>0.025794168382526</v>
      </c>
      <c r="DU80">
        <v>0</v>
      </c>
      <c r="DV80">
        <v>0</v>
      </c>
      <c r="DW80">
        <v>2</v>
      </c>
      <c r="DX80" t="s">
        <v>357</v>
      </c>
      <c r="DY80">
        <v>2.97326</v>
      </c>
      <c r="DZ80">
        <v>2.75375</v>
      </c>
      <c r="EA80">
        <v>0.166524</v>
      </c>
      <c r="EB80">
        <v>0.173876</v>
      </c>
      <c r="EC80">
        <v>0.0916798</v>
      </c>
      <c r="ED80">
        <v>0.0862893</v>
      </c>
      <c r="EE80">
        <v>32512.1</v>
      </c>
      <c r="EF80">
        <v>35130.5</v>
      </c>
      <c r="EG80">
        <v>35347</v>
      </c>
      <c r="EH80">
        <v>38563.7</v>
      </c>
      <c r="EI80">
        <v>45521.3</v>
      </c>
      <c r="EJ80">
        <v>50888.5</v>
      </c>
      <c r="EK80">
        <v>55241.4</v>
      </c>
      <c r="EL80">
        <v>61848.8</v>
      </c>
      <c r="EM80">
        <v>1.9938</v>
      </c>
      <c r="EN80">
        <v>1.8678</v>
      </c>
      <c r="EO80">
        <v>0.122309</v>
      </c>
      <c r="EP80">
        <v>0</v>
      </c>
      <c r="EQ80">
        <v>23.0346</v>
      </c>
      <c r="ER80">
        <v>999.9</v>
      </c>
      <c r="ES80">
        <v>63.979</v>
      </c>
      <c r="ET80">
        <v>26.203</v>
      </c>
      <c r="EU80">
        <v>24.1302</v>
      </c>
      <c r="EV80">
        <v>56.7674</v>
      </c>
      <c r="EW80">
        <v>49.3229</v>
      </c>
      <c r="EX80">
        <v>1</v>
      </c>
      <c r="EY80">
        <v>-0.0593293</v>
      </c>
      <c r="EZ80">
        <v>2.02675</v>
      </c>
      <c r="FA80">
        <v>20.1351</v>
      </c>
      <c r="FB80">
        <v>5.19932</v>
      </c>
      <c r="FC80">
        <v>12.0052</v>
      </c>
      <c r="FD80">
        <v>4.976</v>
      </c>
      <c r="FE80">
        <v>3.2934</v>
      </c>
      <c r="FF80">
        <v>9999</v>
      </c>
      <c r="FG80">
        <v>9999</v>
      </c>
      <c r="FH80">
        <v>702.2</v>
      </c>
      <c r="FI80">
        <v>9999</v>
      </c>
      <c r="FJ80">
        <v>1.86279</v>
      </c>
      <c r="FK80">
        <v>1.86771</v>
      </c>
      <c r="FL80">
        <v>1.86749</v>
      </c>
      <c r="FM80">
        <v>1.86859</v>
      </c>
      <c r="FN80">
        <v>1.86951</v>
      </c>
      <c r="FO80">
        <v>1.86554</v>
      </c>
      <c r="FP80">
        <v>1.86661</v>
      </c>
      <c r="FQ80">
        <v>1.86801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9.875</v>
      </c>
      <c r="GF80">
        <v>0.3119</v>
      </c>
      <c r="GG80">
        <v>3.83412584298339</v>
      </c>
      <c r="GH80">
        <v>0.00658963167372077</v>
      </c>
      <c r="GI80">
        <v>-4.22092532282452e-07</v>
      </c>
      <c r="GJ80">
        <v>-7.06053572793055e-11</v>
      </c>
      <c r="GK80">
        <v>-0.0268881048355736</v>
      </c>
      <c r="GL80">
        <v>-0.0215699510358357</v>
      </c>
      <c r="GM80">
        <v>0.00246731695535422</v>
      </c>
      <c r="GN80">
        <v>-2.63680080038783e-05</v>
      </c>
      <c r="GO80">
        <v>-4</v>
      </c>
      <c r="GP80">
        <v>2079</v>
      </c>
      <c r="GQ80">
        <v>1</v>
      </c>
      <c r="GR80">
        <v>22</v>
      </c>
      <c r="GS80">
        <v>51590.1</v>
      </c>
      <c r="GT80">
        <v>51590.1</v>
      </c>
      <c r="GU80">
        <v>2.17285</v>
      </c>
      <c r="GV80">
        <v>2.5708</v>
      </c>
      <c r="GW80">
        <v>1.54785</v>
      </c>
      <c r="GX80">
        <v>2.30835</v>
      </c>
      <c r="GY80">
        <v>1.34644</v>
      </c>
      <c r="GZ80">
        <v>2.42554</v>
      </c>
      <c r="HA80">
        <v>30.5877</v>
      </c>
      <c r="HB80">
        <v>15.7694</v>
      </c>
      <c r="HC80">
        <v>18</v>
      </c>
      <c r="HD80">
        <v>503.566</v>
      </c>
      <c r="HE80">
        <v>421.125</v>
      </c>
      <c r="HF80">
        <v>19.9529</v>
      </c>
      <c r="HG80">
        <v>26.3508</v>
      </c>
      <c r="HH80">
        <v>30.0002</v>
      </c>
      <c r="HI80">
        <v>26.3445</v>
      </c>
      <c r="HJ80">
        <v>26.2893</v>
      </c>
      <c r="HK80">
        <v>43.5314</v>
      </c>
      <c r="HL80">
        <v>30.6956</v>
      </c>
      <c r="HM80">
        <v>69.5204</v>
      </c>
      <c r="HN80">
        <v>19.9435</v>
      </c>
      <c r="HO80">
        <v>1072.77</v>
      </c>
      <c r="HP80">
        <v>18.385</v>
      </c>
      <c r="HQ80">
        <v>102.483</v>
      </c>
      <c r="HR80">
        <v>102.952</v>
      </c>
    </row>
    <row r="81" spans="1:226">
      <c r="A81">
        <v>65</v>
      </c>
      <c r="B81">
        <v>1663773060.1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1663773052.6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1087.65163622543</v>
      </c>
      <c r="AK81">
        <v>1035.80242424242</v>
      </c>
      <c r="AL81">
        <v>3.4982861712382</v>
      </c>
      <c r="AM81">
        <v>65.1143932123856</v>
      </c>
      <c r="AN81">
        <f>(AP81 - AO81 + BO81*1E3/(8.314*(BQ81+273.15)) * AR81/BN81 * AQ81) * BN81/(100*BB81) * 1000/(1000 - AP81)</f>
        <v>0</v>
      </c>
      <c r="AO81">
        <v>18.3015356330031</v>
      </c>
      <c r="AP81">
        <v>20.2149357575757</v>
      </c>
      <c r="AQ81">
        <v>0.00718980912932402</v>
      </c>
      <c r="AR81">
        <v>123.056454212484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1663773052.6</v>
      </c>
      <c r="BH81">
        <v>991.236814814815</v>
      </c>
      <c r="BI81">
        <v>1051.54962962963</v>
      </c>
      <c r="BJ81">
        <v>20.181937037037</v>
      </c>
      <c r="BK81">
        <v>18.1945111111111</v>
      </c>
      <c r="BL81">
        <v>981.409074074074</v>
      </c>
      <c r="BM81">
        <v>19.8701333333333</v>
      </c>
      <c r="BN81">
        <v>500.090851851852</v>
      </c>
      <c r="BO81">
        <v>90.5527777777777</v>
      </c>
      <c r="BP81">
        <v>0.100044537037037</v>
      </c>
      <c r="BQ81">
        <v>24.357</v>
      </c>
      <c r="BR81">
        <v>25.0325037037037</v>
      </c>
      <c r="BS81">
        <v>999.9</v>
      </c>
      <c r="BT81">
        <v>0</v>
      </c>
      <c r="BU81">
        <v>0</v>
      </c>
      <c r="BV81">
        <v>9988.33333333333</v>
      </c>
      <c r="BW81">
        <v>0</v>
      </c>
      <c r="BX81">
        <v>11.4741</v>
      </c>
      <c r="BY81">
        <v>-60.3126962962963</v>
      </c>
      <c r="BZ81">
        <v>1011.65422222222</v>
      </c>
      <c r="CA81">
        <v>1071.03703703704</v>
      </c>
      <c r="CB81">
        <v>1.98742259259259</v>
      </c>
      <c r="CC81">
        <v>1051.54962962963</v>
      </c>
      <c r="CD81">
        <v>18.1945111111111</v>
      </c>
      <c r="CE81">
        <v>1.82753037037037</v>
      </c>
      <c r="CF81">
        <v>1.64756444444444</v>
      </c>
      <c r="CG81">
        <v>16.0242703703704</v>
      </c>
      <c r="CH81">
        <v>14.4108888888889</v>
      </c>
      <c r="CI81">
        <v>1999.99777777778</v>
      </c>
      <c r="CJ81">
        <v>0.979999740740741</v>
      </c>
      <c r="CK81">
        <v>0.0200000259259259</v>
      </c>
      <c r="CL81">
        <v>0</v>
      </c>
      <c r="CM81">
        <v>867.224629629629</v>
      </c>
      <c r="CN81">
        <v>5.00063</v>
      </c>
      <c r="CO81">
        <v>17176.7888888889</v>
      </c>
      <c r="CP81">
        <v>17256.8814814815</v>
      </c>
      <c r="CQ81">
        <v>38.4186296296296</v>
      </c>
      <c r="CR81">
        <v>38.5</v>
      </c>
      <c r="CS81">
        <v>37.8795925925926</v>
      </c>
      <c r="CT81">
        <v>37.8910740740741</v>
      </c>
      <c r="CU81">
        <v>39.1410740740741</v>
      </c>
      <c r="CV81">
        <v>1955.09666666667</v>
      </c>
      <c r="CW81">
        <v>39.9011111111111</v>
      </c>
      <c r="CX81">
        <v>0</v>
      </c>
      <c r="CY81">
        <v>1663773057.3</v>
      </c>
      <c r="CZ81">
        <v>0</v>
      </c>
      <c r="DA81">
        <v>0</v>
      </c>
      <c r="DB81" t="s">
        <v>356</v>
      </c>
      <c r="DC81">
        <v>1660677648.1</v>
      </c>
      <c r="DD81">
        <v>1660677649.1</v>
      </c>
      <c r="DE81">
        <v>0</v>
      </c>
      <c r="DF81">
        <v>-1.042</v>
      </c>
      <c r="DG81">
        <v>0.003</v>
      </c>
      <c r="DH81">
        <v>5.218</v>
      </c>
      <c r="DI81">
        <v>0.344</v>
      </c>
      <c r="DJ81">
        <v>417</v>
      </c>
      <c r="DK81">
        <v>22</v>
      </c>
      <c r="DL81">
        <v>1.24</v>
      </c>
      <c r="DM81">
        <v>0.53</v>
      </c>
      <c r="DN81">
        <v>-60.2437292682927</v>
      </c>
      <c r="DO81">
        <v>-2.28637212543562</v>
      </c>
      <c r="DP81">
        <v>0.457076567873988</v>
      </c>
      <c r="DQ81">
        <v>0</v>
      </c>
      <c r="DR81">
        <v>2.01074195121951</v>
      </c>
      <c r="DS81">
        <v>-0.611017212543548</v>
      </c>
      <c r="DT81">
        <v>0.0665500486968913</v>
      </c>
      <c r="DU81">
        <v>0</v>
      </c>
      <c r="DV81">
        <v>0</v>
      </c>
      <c r="DW81">
        <v>2</v>
      </c>
      <c r="DX81" t="s">
        <v>357</v>
      </c>
      <c r="DY81">
        <v>2.97359</v>
      </c>
      <c r="DZ81">
        <v>2.75339</v>
      </c>
      <c r="EA81">
        <v>0.168307</v>
      </c>
      <c r="EB81">
        <v>0.175513</v>
      </c>
      <c r="EC81">
        <v>0.0917907</v>
      </c>
      <c r="ED81">
        <v>0.0864813</v>
      </c>
      <c r="EE81">
        <v>32442.4</v>
      </c>
      <c r="EF81">
        <v>35060.2</v>
      </c>
      <c r="EG81">
        <v>35346.7</v>
      </c>
      <c r="EH81">
        <v>38562.9</v>
      </c>
      <c r="EI81">
        <v>45515.6</v>
      </c>
      <c r="EJ81">
        <v>50876.2</v>
      </c>
      <c r="EK81">
        <v>55241.3</v>
      </c>
      <c r="EL81">
        <v>61847</v>
      </c>
      <c r="EM81">
        <v>1.9932</v>
      </c>
      <c r="EN81">
        <v>1.867</v>
      </c>
      <c r="EO81">
        <v>0.120938</v>
      </c>
      <c r="EP81">
        <v>0</v>
      </c>
      <c r="EQ81">
        <v>23.0385</v>
      </c>
      <c r="ER81">
        <v>999.9</v>
      </c>
      <c r="ES81">
        <v>63.954</v>
      </c>
      <c r="ET81">
        <v>26.214</v>
      </c>
      <c r="EU81">
        <v>24.1344</v>
      </c>
      <c r="EV81">
        <v>56.5074</v>
      </c>
      <c r="EW81">
        <v>49.7716</v>
      </c>
      <c r="EX81">
        <v>1</v>
      </c>
      <c r="EY81">
        <v>-0.0590244</v>
      </c>
      <c r="EZ81">
        <v>2.19976</v>
      </c>
      <c r="FA81">
        <v>20.1322</v>
      </c>
      <c r="FB81">
        <v>5.19932</v>
      </c>
      <c r="FC81">
        <v>12.0064</v>
      </c>
      <c r="FD81">
        <v>4.9756</v>
      </c>
      <c r="FE81">
        <v>3.2934</v>
      </c>
      <c r="FF81">
        <v>9999</v>
      </c>
      <c r="FG81">
        <v>9999</v>
      </c>
      <c r="FH81">
        <v>702.2</v>
      </c>
      <c r="FI81">
        <v>9999</v>
      </c>
      <c r="FJ81">
        <v>1.86279</v>
      </c>
      <c r="FK81">
        <v>1.86777</v>
      </c>
      <c r="FL81">
        <v>1.86746</v>
      </c>
      <c r="FM81">
        <v>1.86859</v>
      </c>
      <c r="FN81">
        <v>1.86951</v>
      </c>
      <c r="FO81">
        <v>1.86554</v>
      </c>
      <c r="FP81">
        <v>1.86661</v>
      </c>
      <c r="FQ81">
        <v>1.86801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9.96</v>
      </c>
      <c r="GF81">
        <v>0.3133</v>
      </c>
      <c r="GG81">
        <v>3.83412584298339</v>
      </c>
      <c r="GH81">
        <v>0.00658963167372077</v>
      </c>
      <c r="GI81">
        <v>-4.22092532282452e-07</v>
      </c>
      <c r="GJ81">
        <v>-7.06053572793055e-11</v>
      </c>
      <c r="GK81">
        <v>-0.0268881048355736</v>
      </c>
      <c r="GL81">
        <v>-0.0215699510358357</v>
      </c>
      <c r="GM81">
        <v>0.00246731695535422</v>
      </c>
      <c r="GN81">
        <v>-2.63680080038783e-05</v>
      </c>
      <c r="GO81">
        <v>-4</v>
      </c>
      <c r="GP81">
        <v>2079</v>
      </c>
      <c r="GQ81">
        <v>1</v>
      </c>
      <c r="GR81">
        <v>22</v>
      </c>
      <c r="GS81">
        <v>51590.2</v>
      </c>
      <c r="GT81">
        <v>51590.2</v>
      </c>
      <c r="GU81">
        <v>2.19604</v>
      </c>
      <c r="GV81">
        <v>2.58789</v>
      </c>
      <c r="GW81">
        <v>1.54785</v>
      </c>
      <c r="GX81">
        <v>2.30835</v>
      </c>
      <c r="GY81">
        <v>1.34644</v>
      </c>
      <c r="GZ81">
        <v>2.28027</v>
      </c>
      <c r="HA81">
        <v>30.6093</v>
      </c>
      <c r="HB81">
        <v>15.7606</v>
      </c>
      <c r="HC81">
        <v>18</v>
      </c>
      <c r="HD81">
        <v>503.169</v>
      </c>
      <c r="HE81">
        <v>420.666</v>
      </c>
      <c r="HF81">
        <v>19.9332</v>
      </c>
      <c r="HG81">
        <v>26.3508</v>
      </c>
      <c r="HH81">
        <v>30.0001</v>
      </c>
      <c r="HI81">
        <v>26.3445</v>
      </c>
      <c r="HJ81">
        <v>26.2893</v>
      </c>
      <c r="HK81">
        <v>43.9941</v>
      </c>
      <c r="HL81">
        <v>30.4148</v>
      </c>
      <c r="HM81">
        <v>69.5204</v>
      </c>
      <c r="HN81">
        <v>19.9039</v>
      </c>
      <c r="HO81">
        <v>1092.9</v>
      </c>
      <c r="HP81">
        <v>18.418</v>
      </c>
      <c r="HQ81">
        <v>102.482</v>
      </c>
      <c r="HR81">
        <v>102.949</v>
      </c>
    </row>
    <row r="82" spans="1:226">
      <c r="A82">
        <v>66</v>
      </c>
      <c r="B82">
        <v>1663773065.1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1663773057.31429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1103.47768479586</v>
      </c>
      <c r="AK82">
        <v>1052.26818181818</v>
      </c>
      <c r="AL82">
        <v>3.29773243915597</v>
      </c>
      <c r="AM82">
        <v>65.1143932123856</v>
      </c>
      <c r="AN82">
        <f>(AP82 - AO82 + BO82*1E3/(8.314*(BQ82+273.15)) * AR82/BN82 * AQ82) * BN82/(100*BB82) * 1000/(1000 - AP82)</f>
        <v>0</v>
      </c>
      <c r="AO82">
        <v>18.3360118487851</v>
      </c>
      <c r="AP82">
        <v>20.2389496969697</v>
      </c>
      <c r="AQ82">
        <v>0.00339307595292027</v>
      </c>
      <c r="AR82">
        <v>123.056454212484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1663773057.31429</v>
      </c>
      <c r="BH82">
        <v>1006.96085714286</v>
      </c>
      <c r="BI82">
        <v>1067.18642857143</v>
      </c>
      <c r="BJ82">
        <v>20.20025</v>
      </c>
      <c r="BK82">
        <v>18.261525</v>
      </c>
      <c r="BL82">
        <v>997.045071428572</v>
      </c>
      <c r="BM82">
        <v>19.8876535714286</v>
      </c>
      <c r="BN82">
        <v>500.116928571429</v>
      </c>
      <c r="BO82">
        <v>90.5529964285714</v>
      </c>
      <c r="BP82">
        <v>0.100121878571429</v>
      </c>
      <c r="BQ82">
        <v>24.3649392857143</v>
      </c>
      <c r="BR82">
        <v>25.0572785714286</v>
      </c>
      <c r="BS82">
        <v>999.9</v>
      </c>
      <c r="BT82">
        <v>0</v>
      </c>
      <c r="BU82">
        <v>0</v>
      </c>
      <c r="BV82">
        <v>9981.78571428571</v>
      </c>
      <c r="BW82">
        <v>0</v>
      </c>
      <c r="BX82">
        <v>11.4741</v>
      </c>
      <c r="BY82">
        <v>-60.2249285714286</v>
      </c>
      <c r="BZ82">
        <v>1027.72107142857</v>
      </c>
      <c r="CA82">
        <v>1087.0375</v>
      </c>
      <c r="CB82">
        <v>1.93872392857143</v>
      </c>
      <c r="CC82">
        <v>1067.18642857143</v>
      </c>
      <c r="CD82">
        <v>18.261525</v>
      </c>
      <c r="CE82">
        <v>1.8291925</v>
      </c>
      <c r="CF82">
        <v>1.65363607142857</v>
      </c>
      <c r="CG82">
        <v>16.0384928571429</v>
      </c>
      <c r="CH82">
        <v>14.4677892857143</v>
      </c>
      <c r="CI82">
        <v>1999.99178571429</v>
      </c>
      <c r="CJ82">
        <v>0.979999857142857</v>
      </c>
      <c r="CK82">
        <v>0.0199999357142857</v>
      </c>
      <c r="CL82">
        <v>0</v>
      </c>
      <c r="CM82">
        <v>866.680392857143</v>
      </c>
      <c r="CN82">
        <v>5.00063</v>
      </c>
      <c r="CO82">
        <v>17167.1035714286</v>
      </c>
      <c r="CP82">
        <v>17256.825</v>
      </c>
      <c r="CQ82">
        <v>38.406</v>
      </c>
      <c r="CR82">
        <v>38.5</v>
      </c>
      <c r="CS82">
        <v>37.875</v>
      </c>
      <c r="CT82">
        <v>37.8905</v>
      </c>
      <c r="CU82">
        <v>39.1537857142857</v>
      </c>
      <c r="CV82">
        <v>1955.09107142857</v>
      </c>
      <c r="CW82">
        <v>39.9007142857143</v>
      </c>
      <c r="CX82">
        <v>0</v>
      </c>
      <c r="CY82">
        <v>1663773062.1</v>
      </c>
      <c r="CZ82">
        <v>0</v>
      </c>
      <c r="DA82">
        <v>0</v>
      </c>
      <c r="DB82" t="s">
        <v>356</v>
      </c>
      <c r="DC82">
        <v>1660677648.1</v>
      </c>
      <c r="DD82">
        <v>1660677649.1</v>
      </c>
      <c r="DE82">
        <v>0</v>
      </c>
      <c r="DF82">
        <v>-1.042</v>
      </c>
      <c r="DG82">
        <v>0.003</v>
      </c>
      <c r="DH82">
        <v>5.218</v>
      </c>
      <c r="DI82">
        <v>0.344</v>
      </c>
      <c r="DJ82">
        <v>417</v>
      </c>
      <c r="DK82">
        <v>22</v>
      </c>
      <c r="DL82">
        <v>1.24</v>
      </c>
      <c r="DM82">
        <v>0.53</v>
      </c>
      <c r="DN82">
        <v>-60.2244536585366</v>
      </c>
      <c r="DO82">
        <v>0.766973519163689</v>
      </c>
      <c r="DP82">
        <v>0.41470191474886</v>
      </c>
      <c r="DQ82">
        <v>0</v>
      </c>
      <c r="DR82">
        <v>1.97877243902439</v>
      </c>
      <c r="DS82">
        <v>-0.671517491289202</v>
      </c>
      <c r="DT82">
        <v>0.0706660638455052</v>
      </c>
      <c r="DU82">
        <v>0</v>
      </c>
      <c r="DV82">
        <v>0</v>
      </c>
      <c r="DW82">
        <v>2</v>
      </c>
      <c r="DX82" t="s">
        <v>357</v>
      </c>
      <c r="DY82">
        <v>2.97357</v>
      </c>
      <c r="DZ82">
        <v>2.75364</v>
      </c>
      <c r="EA82">
        <v>0.170032</v>
      </c>
      <c r="EB82">
        <v>0.177192</v>
      </c>
      <c r="EC82">
        <v>0.0918693</v>
      </c>
      <c r="ED82">
        <v>0.0866477</v>
      </c>
      <c r="EE82">
        <v>32375</v>
      </c>
      <c r="EF82">
        <v>34988.9</v>
      </c>
      <c r="EG82">
        <v>35346.5</v>
      </c>
      <c r="EH82">
        <v>38562.9</v>
      </c>
      <c r="EI82">
        <v>45511.8</v>
      </c>
      <c r="EJ82">
        <v>50867.1</v>
      </c>
      <c r="EK82">
        <v>55241.5</v>
      </c>
      <c r="EL82">
        <v>61847.2</v>
      </c>
      <c r="EM82">
        <v>1.9936</v>
      </c>
      <c r="EN82">
        <v>1.8676</v>
      </c>
      <c r="EO82">
        <v>0.121385</v>
      </c>
      <c r="EP82">
        <v>0</v>
      </c>
      <c r="EQ82">
        <v>23.0405</v>
      </c>
      <c r="ER82">
        <v>999.9</v>
      </c>
      <c r="ES82">
        <v>63.93</v>
      </c>
      <c r="ET82">
        <v>26.214</v>
      </c>
      <c r="EU82">
        <v>24.1245</v>
      </c>
      <c r="EV82">
        <v>57.0574</v>
      </c>
      <c r="EW82">
        <v>49.1466</v>
      </c>
      <c r="EX82">
        <v>1</v>
      </c>
      <c r="EY82">
        <v>-0.0586585</v>
      </c>
      <c r="EZ82">
        <v>2.35961</v>
      </c>
      <c r="FA82">
        <v>20.1302</v>
      </c>
      <c r="FB82">
        <v>5.19932</v>
      </c>
      <c r="FC82">
        <v>12.0099</v>
      </c>
      <c r="FD82">
        <v>4.976</v>
      </c>
      <c r="FE82">
        <v>3.2938</v>
      </c>
      <c r="FF82">
        <v>9999</v>
      </c>
      <c r="FG82">
        <v>9999</v>
      </c>
      <c r="FH82">
        <v>702.2</v>
      </c>
      <c r="FI82">
        <v>9999</v>
      </c>
      <c r="FJ82">
        <v>1.86279</v>
      </c>
      <c r="FK82">
        <v>1.86771</v>
      </c>
      <c r="FL82">
        <v>1.86749</v>
      </c>
      <c r="FM82">
        <v>1.86859</v>
      </c>
      <c r="FN82">
        <v>1.86951</v>
      </c>
      <c r="FO82">
        <v>1.86554</v>
      </c>
      <c r="FP82">
        <v>1.86661</v>
      </c>
      <c r="FQ82">
        <v>1.86801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10.06</v>
      </c>
      <c r="GF82">
        <v>0.3144</v>
      </c>
      <c r="GG82">
        <v>3.83412584298339</v>
      </c>
      <c r="GH82">
        <v>0.00658963167372077</v>
      </c>
      <c r="GI82">
        <v>-4.22092532282452e-07</v>
      </c>
      <c r="GJ82">
        <v>-7.06053572793055e-11</v>
      </c>
      <c r="GK82">
        <v>-0.0268881048355736</v>
      </c>
      <c r="GL82">
        <v>-0.0215699510358357</v>
      </c>
      <c r="GM82">
        <v>0.00246731695535422</v>
      </c>
      <c r="GN82">
        <v>-2.63680080038783e-05</v>
      </c>
      <c r="GO82">
        <v>-4</v>
      </c>
      <c r="GP82">
        <v>2079</v>
      </c>
      <c r="GQ82">
        <v>1</v>
      </c>
      <c r="GR82">
        <v>22</v>
      </c>
      <c r="GS82">
        <v>51590.3</v>
      </c>
      <c r="GT82">
        <v>51590.3</v>
      </c>
      <c r="GU82">
        <v>2.22534</v>
      </c>
      <c r="GV82">
        <v>2.57812</v>
      </c>
      <c r="GW82">
        <v>1.54785</v>
      </c>
      <c r="GX82">
        <v>2.30591</v>
      </c>
      <c r="GY82">
        <v>1.34644</v>
      </c>
      <c r="GZ82">
        <v>2.42554</v>
      </c>
      <c r="HA82">
        <v>30.6093</v>
      </c>
      <c r="HB82">
        <v>15.7606</v>
      </c>
      <c r="HC82">
        <v>18</v>
      </c>
      <c r="HD82">
        <v>503.434</v>
      </c>
      <c r="HE82">
        <v>421.027</v>
      </c>
      <c r="HF82">
        <v>19.887</v>
      </c>
      <c r="HG82">
        <v>26.3508</v>
      </c>
      <c r="HH82">
        <v>30.0005</v>
      </c>
      <c r="HI82">
        <v>26.3445</v>
      </c>
      <c r="HJ82">
        <v>26.2916</v>
      </c>
      <c r="HK82">
        <v>44.5802</v>
      </c>
      <c r="HL82">
        <v>30.4148</v>
      </c>
      <c r="HM82">
        <v>69.5204</v>
      </c>
      <c r="HN82">
        <v>19.8502</v>
      </c>
      <c r="HO82">
        <v>1106.38</v>
      </c>
      <c r="HP82">
        <v>18.4505</v>
      </c>
      <c r="HQ82">
        <v>102.482</v>
      </c>
      <c r="HR82">
        <v>102.95</v>
      </c>
    </row>
    <row r="83" spans="1:226">
      <c r="A83">
        <v>67</v>
      </c>
      <c r="B83">
        <v>1663773070.1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1663773062.6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1120.79625479073</v>
      </c>
      <c r="AK83">
        <v>1069.17351515151</v>
      </c>
      <c r="AL83">
        <v>3.38939581629767</v>
      </c>
      <c r="AM83">
        <v>65.1143932123856</v>
      </c>
      <c r="AN83">
        <f>(AP83 - AO83 + BO83*1E3/(8.314*(BQ83+273.15)) * AR83/BN83 * AQ83) * BN83/(100*BB83) * 1000/(1000 - AP83)</f>
        <v>0</v>
      </c>
      <c r="AO83">
        <v>18.3682496166185</v>
      </c>
      <c r="AP83">
        <v>20.2560284848485</v>
      </c>
      <c r="AQ83">
        <v>0.000632178034227058</v>
      </c>
      <c r="AR83">
        <v>123.056454212484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1663773062.6</v>
      </c>
      <c r="BH83">
        <v>1024.47962962963</v>
      </c>
      <c r="BI83">
        <v>1084.68</v>
      </c>
      <c r="BJ83">
        <v>20.2276592592593</v>
      </c>
      <c r="BK83">
        <v>18.3315740740741</v>
      </c>
      <c r="BL83">
        <v>1014.4677037037</v>
      </c>
      <c r="BM83">
        <v>19.9138703703704</v>
      </c>
      <c r="BN83">
        <v>500.08562962963</v>
      </c>
      <c r="BO83">
        <v>90.5544555555556</v>
      </c>
      <c r="BP83">
        <v>0.0999887777777778</v>
      </c>
      <c r="BQ83">
        <v>24.3564962962963</v>
      </c>
      <c r="BR83">
        <v>25.0325444444444</v>
      </c>
      <c r="BS83">
        <v>999.9</v>
      </c>
      <c r="BT83">
        <v>0</v>
      </c>
      <c r="BU83">
        <v>0</v>
      </c>
      <c r="BV83">
        <v>10000.7407407407</v>
      </c>
      <c r="BW83">
        <v>0</v>
      </c>
      <c r="BX83">
        <v>11.4741</v>
      </c>
      <c r="BY83">
        <v>-60.1998518518519</v>
      </c>
      <c r="BZ83">
        <v>1045.63037037037</v>
      </c>
      <c r="CA83">
        <v>1104.93444444444</v>
      </c>
      <c r="CB83">
        <v>1.89608074074074</v>
      </c>
      <c r="CC83">
        <v>1084.68</v>
      </c>
      <c r="CD83">
        <v>18.3315740740741</v>
      </c>
      <c r="CE83">
        <v>1.83170333333333</v>
      </c>
      <c r="CF83">
        <v>1.66000592592593</v>
      </c>
      <c r="CG83">
        <v>16.0599814814815</v>
      </c>
      <c r="CH83">
        <v>14.5273777777778</v>
      </c>
      <c r="CI83">
        <v>1999.99703703704</v>
      </c>
      <c r="CJ83">
        <v>0.980000037037037</v>
      </c>
      <c r="CK83">
        <v>0.0199997962962963</v>
      </c>
      <c r="CL83">
        <v>0</v>
      </c>
      <c r="CM83">
        <v>866.041962962963</v>
      </c>
      <c r="CN83">
        <v>5.00063</v>
      </c>
      <c r="CO83">
        <v>17155.3333333333</v>
      </c>
      <c r="CP83">
        <v>17256.8703703704</v>
      </c>
      <c r="CQ83">
        <v>38.3933703703704</v>
      </c>
      <c r="CR83">
        <v>38.5</v>
      </c>
      <c r="CS83">
        <v>37.875</v>
      </c>
      <c r="CT83">
        <v>37.875</v>
      </c>
      <c r="CU83">
        <v>39.1571481481481</v>
      </c>
      <c r="CV83">
        <v>1955.0962962963</v>
      </c>
      <c r="CW83">
        <v>39.9</v>
      </c>
      <c r="CX83">
        <v>0</v>
      </c>
      <c r="CY83">
        <v>1663773066.9</v>
      </c>
      <c r="CZ83">
        <v>0</v>
      </c>
      <c r="DA83">
        <v>0</v>
      </c>
      <c r="DB83" t="s">
        <v>356</v>
      </c>
      <c r="DC83">
        <v>1660677648.1</v>
      </c>
      <c r="DD83">
        <v>1660677649.1</v>
      </c>
      <c r="DE83">
        <v>0</v>
      </c>
      <c r="DF83">
        <v>-1.042</v>
      </c>
      <c r="DG83">
        <v>0.003</v>
      </c>
      <c r="DH83">
        <v>5.218</v>
      </c>
      <c r="DI83">
        <v>0.344</v>
      </c>
      <c r="DJ83">
        <v>417</v>
      </c>
      <c r="DK83">
        <v>22</v>
      </c>
      <c r="DL83">
        <v>1.24</v>
      </c>
      <c r="DM83">
        <v>0.53</v>
      </c>
      <c r="DN83">
        <v>-60.2232878048781</v>
      </c>
      <c r="DO83">
        <v>0.887569337979067</v>
      </c>
      <c r="DP83">
        <v>0.410011390796629</v>
      </c>
      <c r="DQ83">
        <v>0</v>
      </c>
      <c r="DR83">
        <v>1.92638926829268</v>
      </c>
      <c r="DS83">
        <v>-0.483822229965164</v>
      </c>
      <c r="DT83">
        <v>0.0554275916317744</v>
      </c>
      <c r="DU83">
        <v>0</v>
      </c>
      <c r="DV83">
        <v>0</v>
      </c>
      <c r="DW83">
        <v>2</v>
      </c>
      <c r="DX83" t="s">
        <v>357</v>
      </c>
      <c r="DY83">
        <v>2.97334</v>
      </c>
      <c r="DZ83">
        <v>2.75412</v>
      </c>
      <c r="EA83">
        <v>0.171757</v>
      </c>
      <c r="EB83">
        <v>0.178845</v>
      </c>
      <c r="EC83">
        <v>0.0919167</v>
      </c>
      <c r="ED83">
        <v>0.0868017</v>
      </c>
      <c r="EE83">
        <v>32307.9</v>
      </c>
      <c r="EF83">
        <v>34918.1</v>
      </c>
      <c r="EG83">
        <v>35346.7</v>
      </c>
      <c r="EH83">
        <v>38562.3</v>
      </c>
      <c r="EI83">
        <v>45509.3</v>
      </c>
      <c r="EJ83">
        <v>50858.2</v>
      </c>
      <c r="EK83">
        <v>55241.3</v>
      </c>
      <c r="EL83">
        <v>61846.7</v>
      </c>
      <c r="EM83">
        <v>1.9934</v>
      </c>
      <c r="EN83">
        <v>1.8676</v>
      </c>
      <c r="EO83">
        <v>0.118673</v>
      </c>
      <c r="EP83">
        <v>0</v>
      </c>
      <c r="EQ83">
        <v>23.0443</v>
      </c>
      <c r="ER83">
        <v>999.9</v>
      </c>
      <c r="ES83">
        <v>63.906</v>
      </c>
      <c r="ET83">
        <v>26.214</v>
      </c>
      <c r="EU83">
        <v>24.1151</v>
      </c>
      <c r="EV83">
        <v>56.9474</v>
      </c>
      <c r="EW83">
        <v>49.7957</v>
      </c>
      <c r="EX83">
        <v>1</v>
      </c>
      <c r="EY83">
        <v>-0.0583333</v>
      </c>
      <c r="EZ83">
        <v>2.31867</v>
      </c>
      <c r="FA83">
        <v>20.1318</v>
      </c>
      <c r="FB83">
        <v>5.19932</v>
      </c>
      <c r="FC83">
        <v>12.0099</v>
      </c>
      <c r="FD83">
        <v>4.9756</v>
      </c>
      <c r="FE83">
        <v>3.294</v>
      </c>
      <c r="FF83">
        <v>9999</v>
      </c>
      <c r="FG83">
        <v>9999</v>
      </c>
      <c r="FH83">
        <v>702.2</v>
      </c>
      <c r="FI83">
        <v>9999</v>
      </c>
      <c r="FJ83">
        <v>1.86282</v>
      </c>
      <c r="FK83">
        <v>1.86768</v>
      </c>
      <c r="FL83">
        <v>1.86752</v>
      </c>
      <c r="FM83">
        <v>1.86859</v>
      </c>
      <c r="FN83">
        <v>1.86951</v>
      </c>
      <c r="FO83">
        <v>1.86554</v>
      </c>
      <c r="FP83">
        <v>1.86661</v>
      </c>
      <c r="FQ83">
        <v>1.86807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10.15</v>
      </c>
      <c r="GF83">
        <v>0.315</v>
      </c>
      <c r="GG83">
        <v>3.83412584298339</v>
      </c>
      <c r="GH83">
        <v>0.00658963167372077</v>
      </c>
      <c r="GI83">
        <v>-4.22092532282452e-07</v>
      </c>
      <c r="GJ83">
        <v>-7.06053572793055e-11</v>
      </c>
      <c r="GK83">
        <v>-0.0268881048355736</v>
      </c>
      <c r="GL83">
        <v>-0.0215699510358357</v>
      </c>
      <c r="GM83">
        <v>0.00246731695535422</v>
      </c>
      <c r="GN83">
        <v>-2.63680080038783e-05</v>
      </c>
      <c r="GO83">
        <v>-4</v>
      </c>
      <c r="GP83">
        <v>2079</v>
      </c>
      <c r="GQ83">
        <v>1</v>
      </c>
      <c r="GR83">
        <v>22</v>
      </c>
      <c r="GS83">
        <v>51590.4</v>
      </c>
      <c r="GT83">
        <v>51590.3</v>
      </c>
      <c r="GU83">
        <v>2.24976</v>
      </c>
      <c r="GV83">
        <v>2.57324</v>
      </c>
      <c r="GW83">
        <v>1.54785</v>
      </c>
      <c r="GX83">
        <v>2.30713</v>
      </c>
      <c r="GY83">
        <v>1.34644</v>
      </c>
      <c r="GZ83">
        <v>2.3938</v>
      </c>
      <c r="HA83">
        <v>30.6093</v>
      </c>
      <c r="HB83">
        <v>15.7606</v>
      </c>
      <c r="HC83">
        <v>18</v>
      </c>
      <c r="HD83">
        <v>503.301</v>
      </c>
      <c r="HE83">
        <v>421.027</v>
      </c>
      <c r="HF83">
        <v>19.8372</v>
      </c>
      <c r="HG83">
        <v>26.3508</v>
      </c>
      <c r="HH83">
        <v>30.0001</v>
      </c>
      <c r="HI83">
        <v>26.3445</v>
      </c>
      <c r="HJ83">
        <v>26.2916</v>
      </c>
      <c r="HK83">
        <v>45.0841</v>
      </c>
      <c r="HL83">
        <v>30.1425</v>
      </c>
      <c r="HM83">
        <v>69.5204</v>
      </c>
      <c r="HN83">
        <v>19.823</v>
      </c>
      <c r="HO83">
        <v>1126.57</v>
      </c>
      <c r="HP83">
        <v>18.4828</v>
      </c>
      <c r="HQ83">
        <v>102.482</v>
      </c>
      <c r="HR83">
        <v>102.949</v>
      </c>
    </row>
    <row r="84" spans="1:226">
      <c r="A84">
        <v>68</v>
      </c>
      <c r="B84">
        <v>1663773075.1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1663773067.31429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1137.7243606258</v>
      </c>
      <c r="AK84">
        <v>1086.04363636364</v>
      </c>
      <c r="AL84">
        <v>3.41800319866886</v>
      </c>
      <c r="AM84">
        <v>65.1143932123856</v>
      </c>
      <c r="AN84">
        <f>(AP84 - AO84 + BO84*1E3/(8.314*(BQ84+273.15)) * AR84/BN84 * AQ84) * BN84/(100*BB84) * 1000/(1000 - AP84)</f>
        <v>0</v>
      </c>
      <c r="AO84">
        <v>18.4567527842714</v>
      </c>
      <c r="AP84">
        <v>20.2770078787879</v>
      </c>
      <c r="AQ84">
        <v>0.000765880582525891</v>
      </c>
      <c r="AR84">
        <v>123.056454212484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1663773067.31429</v>
      </c>
      <c r="BH84">
        <v>1039.97035714286</v>
      </c>
      <c r="BI84">
        <v>1100.16928571429</v>
      </c>
      <c r="BJ84">
        <v>20.2487142857143</v>
      </c>
      <c r="BK84">
        <v>18.3817642857143</v>
      </c>
      <c r="BL84">
        <v>1029.87285714286</v>
      </c>
      <c r="BM84">
        <v>19.9340107142857</v>
      </c>
      <c r="BN84">
        <v>500.086607142857</v>
      </c>
      <c r="BO84">
        <v>90.5566714285714</v>
      </c>
      <c r="BP84">
        <v>0.100114517857143</v>
      </c>
      <c r="BQ84">
        <v>24.3516357142857</v>
      </c>
      <c r="BR84">
        <v>25.0241464285714</v>
      </c>
      <c r="BS84">
        <v>999.9</v>
      </c>
      <c r="BT84">
        <v>0</v>
      </c>
      <c r="BU84">
        <v>0</v>
      </c>
      <c r="BV84">
        <v>9981.42857142857</v>
      </c>
      <c r="BW84">
        <v>0</v>
      </c>
      <c r="BX84">
        <v>11.4741</v>
      </c>
      <c r="BY84">
        <v>-60.1984071428571</v>
      </c>
      <c r="BZ84">
        <v>1061.46321428571</v>
      </c>
      <c r="CA84">
        <v>1120.77035714286</v>
      </c>
      <c r="CB84">
        <v>1.86695214285714</v>
      </c>
      <c r="CC84">
        <v>1100.16928571429</v>
      </c>
      <c r="CD84">
        <v>18.3817642857143</v>
      </c>
      <c r="CE84">
        <v>1.83365535714286</v>
      </c>
      <c r="CF84">
        <v>1.66459035714286</v>
      </c>
      <c r="CG84">
        <v>16.0766714285714</v>
      </c>
      <c r="CH84">
        <v>14.5700571428571</v>
      </c>
      <c r="CI84">
        <v>2000.01071428571</v>
      </c>
      <c r="CJ84">
        <v>0.98</v>
      </c>
      <c r="CK84">
        <v>0.019999825</v>
      </c>
      <c r="CL84">
        <v>0</v>
      </c>
      <c r="CM84">
        <v>865.430357142857</v>
      </c>
      <c r="CN84">
        <v>5.00063</v>
      </c>
      <c r="CO84">
        <v>17143.9321428571</v>
      </c>
      <c r="CP84">
        <v>17256.9964285714</v>
      </c>
      <c r="CQ84">
        <v>38.3949285714286</v>
      </c>
      <c r="CR84">
        <v>38.5</v>
      </c>
      <c r="CS84">
        <v>37.875</v>
      </c>
      <c r="CT84">
        <v>37.8838571428571</v>
      </c>
      <c r="CU84">
        <v>39.1582142857143</v>
      </c>
      <c r="CV84">
        <v>1955.10928571429</v>
      </c>
      <c r="CW84">
        <v>39.9007142857143</v>
      </c>
      <c r="CX84">
        <v>0</v>
      </c>
      <c r="CY84">
        <v>1663773071.7</v>
      </c>
      <c r="CZ84">
        <v>0</v>
      </c>
      <c r="DA84">
        <v>0</v>
      </c>
      <c r="DB84" t="s">
        <v>356</v>
      </c>
      <c r="DC84">
        <v>1660677648.1</v>
      </c>
      <c r="DD84">
        <v>1660677649.1</v>
      </c>
      <c r="DE84">
        <v>0</v>
      </c>
      <c r="DF84">
        <v>-1.042</v>
      </c>
      <c r="DG84">
        <v>0.003</v>
      </c>
      <c r="DH84">
        <v>5.218</v>
      </c>
      <c r="DI84">
        <v>0.344</v>
      </c>
      <c r="DJ84">
        <v>417</v>
      </c>
      <c r="DK84">
        <v>22</v>
      </c>
      <c r="DL84">
        <v>1.24</v>
      </c>
      <c r="DM84">
        <v>0.53</v>
      </c>
      <c r="DN84">
        <v>-60.2775268292683</v>
      </c>
      <c r="DO84">
        <v>0.199772822299775</v>
      </c>
      <c r="DP84">
        <v>0.415719008656375</v>
      </c>
      <c r="DQ84">
        <v>0</v>
      </c>
      <c r="DR84">
        <v>1.88565902439024</v>
      </c>
      <c r="DS84">
        <v>-0.340015191637628</v>
      </c>
      <c r="DT84">
        <v>0.0364135185165551</v>
      </c>
      <c r="DU84">
        <v>0</v>
      </c>
      <c r="DV84">
        <v>0</v>
      </c>
      <c r="DW84">
        <v>2</v>
      </c>
      <c r="DX84" t="s">
        <v>357</v>
      </c>
      <c r="DY84">
        <v>2.97396</v>
      </c>
      <c r="DZ84">
        <v>2.75353</v>
      </c>
      <c r="EA84">
        <v>0.173459</v>
      </c>
      <c r="EB84">
        <v>0.180567</v>
      </c>
      <c r="EC84">
        <v>0.0919951</v>
      </c>
      <c r="ED84">
        <v>0.086991</v>
      </c>
      <c r="EE84">
        <v>32241.4</v>
      </c>
      <c r="EF84">
        <v>34845.4</v>
      </c>
      <c r="EG84">
        <v>35346.5</v>
      </c>
      <c r="EH84">
        <v>38562.8</v>
      </c>
      <c r="EI84">
        <v>45506.1</v>
      </c>
      <c r="EJ84">
        <v>50848.4</v>
      </c>
      <c r="EK84">
        <v>55242.2</v>
      </c>
      <c r="EL84">
        <v>61847.6</v>
      </c>
      <c r="EM84">
        <v>1.9936</v>
      </c>
      <c r="EN84">
        <v>1.868</v>
      </c>
      <c r="EO84">
        <v>0.115991</v>
      </c>
      <c r="EP84">
        <v>0</v>
      </c>
      <c r="EQ84">
        <v>23.0443</v>
      </c>
      <c r="ER84">
        <v>999.9</v>
      </c>
      <c r="ES84">
        <v>63.906</v>
      </c>
      <c r="ET84">
        <v>26.214</v>
      </c>
      <c r="EU84">
        <v>24.1151</v>
      </c>
      <c r="EV84">
        <v>57.2574</v>
      </c>
      <c r="EW84">
        <v>49.7236</v>
      </c>
      <c r="EX84">
        <v>1</v>
      </c>
      <c r="EY84">
        <v>-0.0584146</v>
      </c>
      <c r="EZ84">
        <v>2.16837</v>
      </c>
      <c r="FA84">
        <v>20.1332</v>
      </c>
      <c r="FB84">
        <v>5.19932</v>
      </c>
      <c r="FC84">
        <v>12.0076</v>
      </c>
      <c r="FD84">
        <v>4.9756</v>
      </c>
      <c r="FE84">
        <v>3.2938</v>
      </c>
      <c r="FF84">
        <v>9999</v>
      </c>
      <c r="FG84">
        <v>9999</v>
      </c>
      <c r="FH84">
        <v>702.2</v>
      </c>
      <c r="FI84">
        <v>9999</v>
      </c>
      <c r="FJ84">
        <v>1.86279</v>
      </c>
      <c r="FK84">
        <v>1.86771</v>
      </c>
      <c r="FL84">
        <v>1.86752</v>
      </c>
      <c r="FM84">
        <v>1.86859</v>
      </c>
      <c r="FN84">
        <v>1.86951</v>
      </c>
      <c r="FO84">
        <v>1.86554</v>
      </c>
      <c r="FP84">
        <v>1.86661</v>
      </c>
      <c r="FQ84">
        <v>1.86801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10.23</v>
      </c>
      <c r="GF84">
        <v>0.3161</v>
      </c>
      <c r="GG84">
        <v>3.83412584298339</v>
      </c>
      <c r="GH84">
        <v>0.00658963167372077</v>
      </c>
      <c r="GI84">
        <v>-4.22092532282452e-07</v>
      </c>
      <c r="GJ84">
        <v>-7.06053572793055e-11</v>
      </c>
      <c r="GK84">
        <v>-0.0268881048355736</v>
      </c>
      <c r="GL84">
        <v>-0.0215699510358357</v>
      </c>
      <c r="GM84">
        <v>0.00246731695535422</v>
      </c>
      <c r="GN84">
        <v>-2.63680080038783e-05</v>
      </c>
      <c r="GO84">
        <v>-4</v>
      </c>
      <c r="GP84">
        <v>2079</v>
      </c>
      <c r="GQ84">
        <v>1</v>
      </c>
      <c r="GR84">
        <v>22</v>
      </c>
      <c r="GS84">
        <v>51590.4</v>
      </c>
      <c r="GT84">
        <v>51590.4</v>
      </c>
      <c r="GU84">
        <v>2.27905</v>
      </c>
      <c r="GV84">
        <v>2.58789</v>
      </c>
      <c r="GW84">
        <v>1.54785</v>
      </c>
      <c r="GX84">
        <v>2.30835</v>
      </c>
      <c r="GY84">
        <v>1.34644</v>
      </c>
      <c r="GZ84">
        <v>2.24976</v>
      </c>
      <c r="HA84">
        <v>30.6093</v>
      </c>
      <c r="HB84">
        <v>15.7519</v>
      </c>
      <c r="HC84">
        <v>18</v>
      </c>
      <c r="HD84">
        <v>503.435</v>
      </c>
      <c r="HE84">
        <v>421.256</v>
      </c>
      <c r="HF84">
        <v>19.8076</v>
      </c>
      <c r="HG84">
        <v>26.3508</v>
      </c>
      <c r="HH84">
        <v>30.0001</v>
      </c>
      <c r="HI84">
        <v>26.3445</v>
      </c>
      <c r="HJ84">
        <v>26.2916</v>
      </c>
      <c r="HK84">
        <v>45.6695</v>
      </c>
      <c r="HL84">
        <v>30.1425</v>
      </c>
      <c r="HM84">
        <v>69.5204</v>
      </c>
      <c r="HN84">
        <v>19.8205</v>
      </c>
      <c r="HO84">
        <v>1140.1</v>
      </c>
      <c r="HP84">
        <v>18.5017</v>
      </c>
      <c r="HQ84">
        <v>102.483</v>
      </c>
      <c r="HR84">
        <v>102.95</v>
      </c>
    </row>
    <row r="85" spans="1:226">
      <c r="A85">
        <v>69</v>
      </c>
      <c r="B85">
        <v>1663773080.1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1663773072.6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1155.0347036091</v>
      </c>
      <c r="AK85">
        <v>1102.79012121212</v>
      </c>
      <c r="AL85">
        <v>3.34288766515878</v>
      </c>
      <c r="AM85">
        <v>65.1143932123856</v>
      </c>
      <c r="AN85">
        <f>(AP85 - AO85 + BO85*1E3/(8.314*(BQ85+273.15)) * AR85/BN85 * AQ85) * BN85/(100*BB85) * 1000/(1000 - AP85)</f>
        <v>0</v>
      </c>
      <c r="AO85">
        <v>18.4698182721948</v>
      </c>
      <c r="AP85">
        <v>20.2977836363636</v>
      </c>
      <c r="AQ85">
        <v>0.00220382747541105</v>
      </c>
      <c r="AR85">
        <v>123.056454212484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1663773072.6</v>
      </c>
      <c r="BH85">
        <v>1057.33148148148</v>
      </c>
      <c r="BI85">
        <v>1117.93</v>
      </c>
      <c r="BJ85">
        <v>20.2694851851852</v>
      </c>
      <c r="BK85">
        <v>18.4298148148148</v>
      </c>
      <c r="BL85">
        <v>1047.14111111111</v>
      </c>
      <c r="BM85">
        <v>19.9538777777778</v>
      </c>
      <c r="BN85">
        <v>500.068333333333</v>
      </c>
      <c r="BO85">
        <v>90.5569851851852</v>
      </c>
      <c r="BP85">
        <v>0.0999889185185186</v>
      </c>
      <c r="BQ85">
        <v>24.3388037037037</v>
      </c>
      <c r="BR85">
        <v>24.9880814814815</v>
      </c>
      <c r="BS85">
        <v>999.9</v>
      </c>
      <c r="BT85">
        <v>0</v>
      </c>
      <c r="BU85">
        <v>0</v>
      </c>
      <c r="BV85">
        <v>10009.6296296296</v>
      </c>
      <c r="BW85">
        <v>0</v>
      </c>
      <c r="BX85">
        <v>11.4741</v>
      </c>
      <c r="BY85">
        <v>-60.5985148148148</v>
      </c>
      <c r="BZ85">
        <v>1079.20666666667</v>
      </c>
      <c r="CA85">
        <v>1138.92074074074</v>
      </c>
      <c r="CB85">
        <v>1.83966333333333</v>
      </c>
      <c r="CC85">
        <v>1117.93</v>
      </c>
      <c r="CD85">
        <v>18.4298148148148</v>
      </c>
      <c r="CE85">
        <v>1.83554296296296</v>
      </c>
      <c r="CF85">
        <v>1.66894851851852</v>
      </c>
      <c r="CG85">
        <v>16.0927851851852</v>
      </c>
      <c r="CH85">
        <v>14.6105555555556</v>
      </c>
      <c r="CI85">
        <v>2000.03740740741</v>
      </c>
      <c r="CJ85">
        <v>0.979999888888889</v>
      </c>
      <c r="CK85">
        <v>0.0199999111111111</v>
      </c>
      <c r="CL85">
        <v>0</v>
      </c>
      <c r="CM85">
        <v>864.732111111111</v>
      </c>
      <c r="CN85">
        <v>5.00063</v>
      </c>
      <c r="CO85">
        <v>17130.4</v>
      </c>
      <c r="CP85">
        <v>17257.2148148148</v>
      </c>
      <c r="CQ85">
        <v>38.4002592592593</v>
      </c>
      <c r="CR85">
        <v>38.5</v>
      </c>
      <c r="CS85">
        <v>37.875</v>
      </c>
      <c r="CT85">
        <v>37.8841851851852</v>
      </c>
      <c r="CU85">
        <v>39.1456666666667</v>
      </c>
      <c r="CV85">
        <v>1955.13481481481</v>
      </c>
      <c r="CW85">
        <v>39.9018518518519</v>
      </c>
      <c r="CX85">
        <v>0</v>
      </c>
      <c r="CY85">
        <v>1663773077.1</v>
      </c>
      <c r="CZ85">
        <v>0</v>
      </c>
      <c r="DA85">
        <v>0</v>
      </c>
      <c r="DB85" t="s">
        <v>356</v>
      </c>
      <c r="DC85">
        <v>1660677648.1</v>
      </c>
      <c r="DD85">
        <v>1660677649.1</v>
      </c>
      <c r="DE85">
        <v>0</v>
      </c>
      <c r="DF85">
        <v>-1.042</v>
      </c>
      <c r="DG85">
        <v>0.003</v>
      </c>
      <c r="DH85">
        <v>5.218</v>
      </c>
      <c r="DI85">
        <v>0.344</v>
      </c>
      <c r="DJ85">
        <v>417</v>
      </c>
      <c r="DK85">
        <v>22</v>
      </c>
      <c r="DL85">
        <v>1.24</v>
      </c>
      <c r="DM85">
        <v>0.53</v>
      </c>
      <c r="DN85">
        <v>-60.3553536585366</v>
      </c>
      <c r="DO85">
        <v>-4.05105993031346</v>
      </c>
      <c r="DP85">
        <v>0.481463309696779</v>
      </c>
      <c r="DQ85">
        <v>0</v>
      </c>
      <c r="DR85">
        <v>1.8569056097561</v>
      </c>
      <c r="DS85">
        <v>-0.341893379790937</v>
      </c>
      <c r="DT85">
        <v>0.0369167964976999</v>
      </c>
      <c r="DU85">
        <v>0</v>
      </c>
      <c r="DV85">
        <v>0</v>
      </c>
      <c r="DW85">
        <v>2</v>
      </c>
      <c r="DX85" t="s">
        <v>357</v>
      </c>
      <c r="DY85">
        <v>2.97384</v>
      </c>
      <c r="DZ85">
        <v>2.75427</v>
      </c>
      <c r="EA85">
        <v>0.175162</v>
      </c>
      <c r="EB85">
        <v>0.182224</v>
      </c>
      <c r="EC85">
        <v>0.0920543</v>
      </c>
      <c r="ED85">
        <v>0.0870206</v>
      </c>
      <c r="EE85">
        <v>32175.1</v>
      </c>
      <c r="EF85">
        <v>34775.8</v>
      </c>
      <c r="EG85">
        <v>35346.6</v>
      </c>
      <c r="EH85">
        <v>38563.7</v>
      </c>
      <c r="EI85">
        <v>45502.6</v>
      </c>
      <c r="EJ85">
        <v>50847.4</v>
      </c>
      <c r="EK85">
        <v>55241.5</v>
      </c>
      <c r="EL85">
        <v>61848.3</v>
      </c>
      <c r="EM85">
        <v>1.9934</v>
      </c>
      <c r="EN85">
        <v>1.8682</v>
      </c>
      <c r="EO85">
        <v>0.120372</v>
      </c>
      <c r="EP85">
        <v>0</v>
      </c>
      <c r="EQ85">
        <v>23.0463</v>
      </c>
      <c r="ER85">
        <v>999.9</v>
      </c>
      <c r="ES85">
        <v>63.857</v>
      </c>
      <c r="ET85">
        <v>26.234</v>
      </c>
      <c r="EU85">
        <v>24.1255</v>
      </c>
      <c r="EV85">
        <v>56.9674</v>
      </c>
      <c r="EW85">
        <v>49.8157</v>
      </c>
      <c r="EX85">
        <v>1</v>
      </c>
      <c r="EY85">
        <v>-0.0585976</v>
      </c>
      <c r="EZ85">
        <v>1.8146</v>
      </c>
      <c r="FA85">
        <v>20.1376</v>
      </c>
      <c r="FB85">
        <v>5.19932</v>
      </c>
      <c r="FC85">
        <v>12.0076</v>
      </c>
      <c r="FD85">
        <v>4.976</v>
      </c>
      <c r="FE85">
        <v>3.2938</v>
      </c>
      <c r="FF85">
        <v>9999</v>
      </c>
      <c r="FG85">
        <v>9999</v>
      </c>
      <c r="FH85">
        <v>702.2</v>
      </c>
      <c r="FI85">
        <v>9999</v>
      </c>
      <c r="FJ85">
        <v>1.86279</v>
      </c>
      <c r="FK85">
        <v>1.86774</v>
      </c>
      <c r="FL85">
        <v>1.86752</v>
      </c>
      <c r="FM85">
        <v>1.86859</v>
      </c>
      <c r="FN85">
        <v>1.86951</v>
      </c>
      <c r="FO85">
        <v>1.86554</v>
      </c>
      <c r="FP85">
        <v>1.86661</v>
      </c>
      <c r="FQ85">
        <v>1.86801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10.33</v>
      </c>
      <c r="GF85">
        <v>0.317</v>
      </c>
      <c r="GG85">
        <v>3.83412584298339</v>
      </c>
      <c r="GH85">
        <v>0.00658963167372077</v>
      </c>
      <c r="GI85">
        <v>-4.22092532282452e-07</v>
      </c>
      <c r="GJ85">
        <v>-7.06053572793055e-11</v>
      </c>
      <c r="GK85">
        <v>-0.0268881048355736</v>
      </c>
      <c r="GL85">
        <v>-0.0215699510358357</v>
      </c>
      <c r="GM85">
        <v>0.00246731695535422</v>
      </c>
      <c r="GN85">
        <v>-2.63680080038783e-05</v>
      </c>
      <c r="GO85">
        <v>-4</v>
      </c>
      <c r="GP85">
        <v>2079</v>
      </c>
      <c r="GQ85">
        <v>1</v>
      </c>
      <c r="GR85">
        <v>22</v>
      </c>
      <c r="GS85">
        <v>51590.5</v>
      </c>
      <c r="GT85">
        <v>51590.5</v>
      </c>
      <c r="GU85">
        <v>2.30469</v>
      </c>
      <c r="GV85">
        <v>2.58667</v>
      </c>
      <c r="GW85">
        <v>1.54785</v>
      </c>
      <c r="GX85">
        <v>2.30835</v>
      </c>
      <c r="GY85">
        <v>1.34644</v>
      </c>
      <c r="GZ85">
        <v>2.27661</v>
      </c>
      <c r="HA85">
        <v>30.6093</v>
      </c>
      <c r="HB85">
        <v>15.7519</v>
      </c>
      <c r="HC85">
        <v>18</v>
      </c>
      <c r="HD85">
        <v>503.301</v>
      </c>
      <c r="HE85">
        <v>421.371</v>
      </c>
      <c r="HF85">
        <v>19.8137</v>
      </c>
      <c r="HG85">
        <v>26.3508</v>
      </c>
      <c r="HH85">
        <v>29.9999</v>
      </c>
      <c r="HI85">
        <v>26.3445</v>
      </c>
      <c r="HJ85">
        <v>26.2916</v>
      </c>
      <c r="HK85">
        <v>46.1723</v>
      </c>
      <c r="HL85">
        <v>30.1425</v>
      </c>
      <c r="HM85">
        <v>69.1467</v>
      </c>
      <c r="HN85">
        <v>19.8748</v>
      </c>
      <c r="HO85">
        <v>1153.49</v>
      </c>
      <c r="HP85">
        <v>18.6223</v>
      </c>
      <c r="HQ85">
        <v>102.483</v>
      </c>
      <c r="HR85">
        <v>102.952</v>
      </c>
    </row>
    <row r="86" spans="1:226">
      <c r="A86">
        <v>70</v>
      </c>
      <c r="B86">
        <v>1663773085.1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1663773077.31429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1172.0768217116</v>
      </c>
      <c r="AK86">
        <v>1119.78533333333</v>
      </c>
      <c r="AL86">
        <v>3.34802253602815</v>
      </c>
      <c r="AM86">
        <v>65.1143932123856</v>
      </c>
      <c r="AN86">
        <f>(AP86 - AO86 + BO86*1E3/(8.314*(BQ86+273.15)) * AR86/BN86 * AQ86) * BN86/(100*BB86) * 1000/(1000 - AP86)</f>
        <v>0</v>
      </c>
      <c r="AO86">
        <v>18.461400340116</v>
      </c>
      <c r="AP86">
        <v>20.3128581818182</v>
      </c>
      <c r="AQ86">
        <v>0.000425472479366805</v>
      </c>
      <c r="AR86">
        <v>123.056454212484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1663773077.31429</v>
      </c>
      <c r="BH86">
        <v>1072.935</v>
      </c>
      <c r="BI86">
        <v>1133.76214285714</v>
      </c>
      <c r="BJ86">
        <v>20.2882892857143</v>
      </c>
      <c r="BK86">
        <v>18.4599857142857</v>
      </c>
      <c r="BL86">
        <v>1062.65964285714</v>
      </c>
      <c r="BM86">
        <v>19.9718678571429</v>
      </c>
      <c r="BN86">
        <v>500.070178571429</v>
      </c>
      <c r="BO86">
        <v>90.5564571428571</v>
      </c>
      <c r="BP86">
        <v>0.100126017857143</v>
      </c>
      <c r="BQ86">
        <v>24.3428535714286</v>
      </c>
      <c r="BR86">
        <v>24.9935142857143</v>
      </c>
      <c r="BS86">
        <v>999.9</v>
      </c>
      <c r="BT86">
        <v>0</v>
      </c>
      <c r="BU86">
        <v>0</v>
      </c>
      <c r="BV86">
        <v>10010.3571428571</v>
      </c>
      <c r="BW86">
        <v>0</v>
      </c>
      <c r="BX86">
        <v>11.4741</v>
      </c>
      <c r="BY86">
        <v>-60.8277107142857</v>
      </c>
      <c r="BZ86">
        <v>1095.15392857143</v>
      </c>
      <c r="CA86">
        <v>1155.08607142857</v>
      </c>
      <c r="CB86">
        <v>1.82830892857143</v>
      </c>
      <c r="CC86">
        <v>1133.76214285714</v>
      </c>
      <c r="CD86">
        <v>18.4599857142857</v>
      </c>
      <c r="CE86">
        <v>1.83723607142857</v>
      </c>
      <c r="CF86">
        <v>1.67167</v>
      </c>
      <c r="CG86">
        <v>16.107225</v>
      </c>
      <c r="CH86">
        <v>14.6358321428571</v>
      </c>
      <c r="CI86">
        <v>2000.0125</v>
      </c>
      <c r="CJ86">
        <v>0.979999857142857</v>
      </c>
      <c r="CK86">
        <v>0.0199999357142857</v>
      </c>
      <c r="CL86">
        <v>0</v>
      </c>
      <c r="CM86">
        <v>864.112892857143</v>
      </c>
      <c r="CN86">
        <v>5.00063</v>
      </c>
      <c r="CO86">
        <v>17117.6</v>
      </c>
      <c r="CP86">
        <v>17257.0071428571</v>
      </c>
      <c r="CQ86">
        <v>38.4037857142857</v>
      </c>
      <c r="CR86">
        <v>38.5</v>
      </c>
      <c r="CS86">
        <v>37.8772142857143</v>
      </c>
      <c r="CT86">
        <v>37.8838571428571</v>
      </c>
      <c r="CU86">
        <v>39.1405</v>
      </c>
      <c r="CV86">
        <v>1955.11071428571</v>
      </c>
      <c r="CW86">
        <v>39.9017857142857</v>
      </c>
      <c r="CX86">
        <v>0</v>
      </c>
      <c r="CY86">
        <v>1663773081.9</v>
      </c>
      <c r="CZ86">
        <v>0</v>
      </c>
      <c r="DA86">
        <v>0</v>
      </c>
      <c r="DB86" t="s">
        <v>356</v>
      </c>
      <c r="DC86">
        <v>1660677648.1</v>
      </c>
      <c r="DD86">
        <v>1660677649.1</v>
      </c>
      <c r="DE86">
        <v>0</v>
      </c>
      <c r="DF86">
        <v>-1.042</v>
      </c>
      <c r="DG86">
        <v>0.003</v>
      </c>
      <c r="DH86">
        <v>5.218</v>
      </c>
      <c r="DI86">
        <v>0.344</v>
      </c>
      <c r="DJ86">
        <v>417</v>
      </c>
      <c r="DK86">
        <v>22</v>
      </c>
      <c r="DL86">
        <v>1.24</v>
      </c>
      <c r="DM86">
        <v>0.53</v>
      </c>
      <c r="DN86">
        <v>-60.5821219512195</v>
      </c>
      <c r="DO86">
        <v>-3.66468710801394</v>
      </c>
      <c r="DP86">
        <v>0.450860337745838</v>
      </c>
      <c r="DQ86">
        <v>0</v>
      </c>
      <c r="DR86">
        <v>1.84462853658537</v>
      </c>
      <c r="DS86">
        <v>-0.176189477351913</v>
      </c>
      <c r="DT86">
        <v>0.0281687221941915</v>
      </c>
      <c r="DU86">
        <v>0</v>
      </c>
      <c r="DV86">
        <v>0</v>
      </c>
      <c r="DW86">
        <v>2</v>
      </c>
      <c r="DX86" t="s">
        <v>357</v>
      </c>
      <c r="DY86">
        <v>2.97417</v>
      </c>
      <c r="DZ86">
        <v>2.75398</v>
      </c>
      <c r="EA86">
        <v>0.176864</v>
      </c>
      <c r="EB86">
        <v>0.183936</v>
      </c>
      <c r="EC86">
        <v>0.0920915</v>
      </c>
      <c r="ED86">
        <v>0.0871074</v>
      </c>
      <c r="EE86">
        <v>32109</v>
      </c>
      <c r="EF86">
        <v>34702.8</v>
      </c>
      <c r="EG86">
        <v>35346.9</v>
      </c>
      <c r="EH86">
        <v>38563.4</v>
      </c>
      <c r="EI86">
        <v>45500.4</v>
      </c>
      <c r="EJ86">
        <v>50842.6</v>
      </c>
      <c r="EK86">
        <v>55241.1</v>
      </c>
      <c r="EL86">
        <v>61848.4</v>
      </c>
      <c r="EM86">
        <v>1.9936</v>
      </c>
      <c r="EN86">
        <v>1.8678</v>
      </c>
      <c r="EO86">
        <v>0.115424</v>
      </c>
      <c r="EP86">
        <v>0</v>
      </c>
      <c r="EQ86">
        <v>23.0471</v>
      </c>
      <c r="ER86">
        <v>999.9</v>
      </c>
      <c r="ES86">
        <v>63.832</v>
      </c>
      <c r="ET86">
        <v>26.234</v>
      </c>
      <c r="EU86">
        <v>24.1145</v>
      </c>
      <c r="EV86">
        <v>57.3074</v>
      </c>
      <c r="EW86">
        <v>49.1146</v>
      </c>
      <c r="EX86">
        <v>1</v>
      </c>
      <c r="EY86">
        <v>-0.0591463</v>
      </c>
      <c r="EZ86">
        <v>1.99259</v>
      </c>
      <c r="FA86">
        <v>20.1355</v>
      </c>
      <c r="FB86">
        <v>5.19812</v>
      </c>
      <c r="FC86">
        <v>12.0064</v>
      </c>
      <c r="FD86">
        <v>4.9756</v>
      </c>
      <c r="FE86">
        <v>3.2938</v>
      </c>
      <c r="FF86">
        <v>9999</v>
      </c>
      <c r="FG86">
        <v>9999</v>
      </c>
      <c r="FH86">
        <v>702.2</v>
      </c>
      <c r="FI86">
        <v>9999</v>
      </c>
      <c r="FJ86">
        <v>1.86279</v>
      </c>
      <c r="FK86">
        <v>1.86774</v>
      </c>
      <c r="FL86">
        <v>1.86752</v>
      </c>
      <c r="FM86">
        <v>1.86859</v>
      </c>
      <c r="FN86">
        <v>1.86951</v>
      </c>
      <c r="FO86">
        <v>1.86554</v>
      </c>
      <c r="FP86">
        <v>1.86661</v>
      </c>
      <c r="FQ86">
        <v>1.86801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10.41</v>
      </c>
      <c r="GF86">
        <v>0.3175</v>
      </c>
      <c r="GG86">
        <v>3.83412584298339</v>
      </c>
      <c r="GH86">
        <v>0.00658963167372077</v>
      </c>
      <c r="GI86">
        <v>-4.22092532282452e-07</v>
      </c>
      <c r="GJ86">
        <v>-7.06053572793055e-11</v>
      </c>
      <c r="GK86">
        <v>-0.0268881048355736</v>
      </c>
      <c r="GL86">
        <v>-0.0215699510358357</v>
      </c>
      <c r="GM86">
        <v>0.00246731695535422</v>
      </c>
      <c r="GN86">
        <v>-2.63680080038783e-05</v>
      </c>
      <c r="GO86">
        <v>-4</v>
      </c>
      <c r="GP86">
        <v>2079</v>
      </c>
      <c r="GQ86">
        <v>1</v>
      </c>
      <c r="GR86">
        <v>22</v>
      </c>
      <c r="GS86">
        <v>51590.6</v>
      </c>
      <c r="GT86">
        <v>51590.6</v>
      </c>
      <c r="GU86">
        <v>2.33398</v>
      </c>
      <c r="GV86">
        <v>2.57324</v>
      </c>
      <c r="GW86">
        <v>1.54785</v>
      </c>
      <c r="GX86">
        <v>2.30835</v>
      </c>
      <c r="GY86">
        <v>1.34644</v>
      </c>
      <c r="GZ86">
        <v>2.43164</v>
      </c>
      <c r="HA86">
        <v>30.6309</v>
      </c>
      <c r="HB86">
        <v>15.7606</v>
      </c>
      <c r="HC86">
        <v>18</v>
      </c>
      <c r="HD86">
        <v>503.433</v>
      </c>
      <c r="HE86">
        <v>421.142</v>
      </c>
      <c r="HF86">
        <v>19.8679</v>
      </c>
      <c r="HG86">
        <v>26.3508</v>
      </c>
      <c r="HH86">
        <v>29.9999</v>
      </c>
      <c r="HI86">
        <v>26.3445</v>
      </c>
      <c r="HJ86">
        <v>26.2916</v>
      </c>
      <c r="HK86">
        <v>46.7503</v>
      </c>
      <c r="HL86">
        <v>29.2604</v>
      </c>
      <c r="HM86">
        <v>69.1467</v>
      </c>
      <c r="HN86">
        <v>19.8671</v>
      </c>
      <c r="HO86">
        <v>1173.6</v>
      </c>
      <c r="HP86">
        <v>18.6835</v>
      </c>
      <c r="HQ86">
        <v>102.483</v>
      </c>
      <c r="HR86">
        <v>102.951</v>
      </c>
    </row>
    <row r="87" spans="1:226">
      <c r="A87">
        <v>71</v>
      </c>
      <c r="B87">
        <v>1663773090.1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1663773082.6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1189.24857156687</v>
      </c>
      <c r="AK87">
        <v>1136.78703030303</v>
      </c>
      <c r="AL87">
        <v>3.37750900532574</v>
      </c>
      <c r="AM87">
        <v>65.1143932123856</v>
      </c>
      <c r="AN87">
        <f>(AP87 - AO87 + BO87*1E3/(8.314*(BQ87+273.15)) * AR87/BN87 * AQ87) * BN87/(100*BB87) * 1000/(1000 - AP87)</f>
        <v>0</v>
      </c>
      <c r="AO87">
        <v>18.5836262352658</v>
      </c>
      <c r="AP87">
        <v>20.3419751515152</v>
      </c>
      <c r="AQ87">
        <v>0.00690089071854974</v>
      </c>
      <c r="AR87">
        <v>123.056454212484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1663773082.6</v>
      </c>
      <c r="BH87">
        <v>1090.47074074074</v>
      </c>
      <c r="BI87">
        <v>1151.5462962963</v>
      </c>
      <c r="BJ87">
        <v>20.310362962963</v>
      </c>
      <c r="BK87">
        <v>18.5026740740741</v>
      </c>
      <c r="BL87">
        <v>1080.10074074074</v>
      </c>
      <c r="BM87">
        <v>19.9929888888889</v>
      </c>
      <c r="BN87">
        <v>500.092111111111</v>
      </c>
      <c r="BO87">
        <v>90.5559703703704</v>
      </c>
      <c r="BP87">
        <v>0.0999409925925926</v>
      </c>
      <c r="BQ87">
        <v>24.3386925925926</v>
      </c>
      <c r="BR87">
        <v>24.9641185185185</v>
      </c>
      <c r="BS87">
        <v>999.9</v>
      </c>
      <c r="BT87">
        <v>0</v>
      </c>
      <c r="BU87">
        <v>0</v>
      </c>
      <c r="BV87">
        <v>10037.962962963</v>
      </c>
      <c r="BW87">
        <v>0</v>
      </c>
      <c r="BX87">
        <v>11.4741</v>
      </c>
      <c r="BY87">
        <v>-61.0767148148148</v>
      </c>
      <c r="BZ87">
        <v>1113.07814814815</v>
      </c>
      <c r="CA87">
        <v>1173.25666666667</v>
      </c>
      <c r="CB87">
        <v>1.8076937037037</v>
      </c>
      <c r="CC87">
        <v>1151.5462962963</v>
      </c>
      <c r="CD87">
        <v>18.5026740740741</v>
      </c>
      <c r="CE87">
        <v>1.83922518518518</v>
      </c>
      <c r="CF87">
        <v>1.67552666666667</v>
      </c>
      <c r="CG87">
        <v>16.1241851851852</v>
      </c>
      <c r="CH87">
        <v>14.6714962962963</v>
      </c>
      <c r="CI87">
        <v>1999.97407407407</v>
      </c>
      <c r="CJ87">
        <v>0.979999740740741</v>
      </c>
      <c r="CK87">
        <v>0.0200000259259259</v>
      </c>
      <c r="CL87">
        <v>0</v>
      </c>
      <c r="CM87">
        <v>863.263111111111</v>
      </c>
      <c r="CN87">
        <v>5.00063</v>
      </c>
      <c r="CO87">
        <v>17101.9333333333</v>
      </c>
      <c r="CP87">
        <v>17256.6703703704</v>
      </c>
      <c r="CQ87">
        <v>38.4002592592593</v>
      </c>
      <c r="CR87">
        <v>38.5</v>
      </c>
      <c r="CS87">
        <v>37.8772962962963</v>
      </c>
      <c r="CT87">
        <v>37.875</v>
      </c>
      <c r="CU87">
        <v>39.1456666666667</v>
      </c>
      <c r="CV87">
        <v>1955.07296296296</v>
      </c>
      <c r="CW87">
        <v>39.9011111111111</v>
      </c>
      <c r="CX87">
        <v>0</v>
      </c>
      <c r="CY87">
        <v>1663773086.7</v>
      </c>
      <c r="CZ87">
        <v>0</v>
      </c>
      <c r="DA87">
        <v>0</v>
      </c>
      <c r="DB87" t="s">
        <v>356</v>
      </c>
      <c r="DC87">
        <v>1660677648.1</v>
      </c>
      <c r="DD87">
        <v>1660677649.1</v>
      </c>
      <c r="DE87">
        <v>0</v>
      </c>
      <c r="DF87">
        <v>-1.042</v>
      </c>
      <c r="DG87">
        <v>0.003</v>
      </c>
      <c r="DH87">
        <v>5.218</v>
      </c>
      <c r="DI87">
        <v>0.344</v>
      </c>
      <c r="DJ87">
        <v>417</v>
      </c>
      <c r="DK87">
        <v>22</v>
      </c>
      <c r="DL87">
        <v>1.24</v>
      </c>
      <c r="DM87">
        <v>0.53</v>
      </c>
      <c r="DN87">
        <v>-60.8434292682927</v>
      </c>
      <c r="DO87">
        <v>-3.13292195121948</v>
      </c>
      <c r="DP87">
        <v>0.389776397590949</v>
      </c>
      <c r="DQ87">
        <v>0</v>
      </c>
      <c r="DR87">
        <v>1.82006463414634</v>
      </c>
      <c r="DS87">
        <v>-0.176508292682929</v>
      </c>
      <c r="DT87">
        <v>0.0307756473330552</v>
      </c>
      <c r="DU87">
        <v>0</v>
      </c>
      <c r="DV87">
        <v>0</v>
      </c>
      <c r="DW87">
        <v>2</v>
      </c>
      <c r="DX87" t="s">
        <v>357</v>
      </c>
      <c r="DY87">
        <v>2.97333</v>
      </c>
      <c r="DZ87">
        <v>2.75425</v>
      </c>
      <c r="EA87">
        <v>0.178557</v>
      </c>
      <c r="EB87">
        <v>0.185549</v>
      </c>
      <c r="EC87">
        <v>0.0922133</v>
      </c>
      <c r="ED87">
        <v>0.087506</v>
      </c>
      <c r="EE87">
        <v>32043.3</v>
      </c>
      <c r="EF87">
        <v>34634.5</v>
      </c>
      <c r="EG87">
        <v>35347.2</v>
      </c>
      <c r="EH87">
        <v>38563.7</v>
      </c>
      <c r="EI87">
        <v>45495.2</v>
      </c>
      <c r="EJ87">
        <v>50820.6</v>
      </c>
      <c r="EK87">
        <v>55242.4</v>
      </c>
      <c r="EL87">
        <v>61848.6</v>
      </c>
      <c r="EM87">
        <v>1.9942</v>
      </c>
      <c r="EN87">
        <v>1.8686</v>
      </c>
      <c r="EO87">
        <v>0.112802</v>
      </c>
      <c r="EP87">
        <v>0</v>
      </c>
      <c r="EQ87">
        <v>23.0482</v>
      </c>
      <c r="ER87">
        <v>999.9</v>
      </c>
      <c r="ES87">
        <v>63.832</v>
      </c>
      <c r="ET87">
        <v>26.234</v>
      </c>
      <c r="EU87">
        <v>24.1135</v>
      </c>
      <c r="EV87">
        <v>56.7774</v>
      </c>
      <c r="EW87">
        <v>49.4391</v>
      </c>
      <c r="EX87">
        <v>1</v>
      </c>
      <c r="EY87">
        <v>-0.0597561</v>
      </c>
      <c r="EZ87">
        <v>2.01094</v>
      </c>
      <c r="FA87">
        <v>20.1355</v>
      </c>
      <c r="FB87">
        <v>5.19932</v>
      </c>
      <c r="FC87">
        <v>12.0088</v>
      </c>
      <c r="FD87">
        <v>4.9756</v>
      </c>
      <c r="FE87">
        <v>3.294</v>
      </c>
      <c r="FF87">
        <v>9999</v>
      </c>
      <c r="FG87">
        <v>9999</v>
      </c>
      <c r="FH87">
        <v>702.2</v>
      </c>
      <c r="FI87">
        <v>9999</v>
      </c>
      <c r="FJ87">
        <v>1.86279</v>
      </c>
      <c r="FK87">
        <v>1.86774</v>
      </c>
      <c r="FL87">
        <v>1.86752</v>
      </c>
      <c r="FM87">
        <v>1.86859</v>
      </c>
      <c r="FN87">
        <v>1.86951</v>
      </c>
      <c r="FO87">
        <v>1.86554</v>
      </c>
      <c r="FP87">
        <v>1.86661</v>
      </c>
      <c r="FQ87">
        <v>1.86798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10.5</v>
      </c>
      <c r="GF87">
        <v>0.3192</v>
      </c>
      <c r="GG87">
        <v>3.83412584298339</v>
      </c>
      <c r="GH87">
        <v>0.00658963167372077</v>
      </c>
      <c r="GI87">
        <v>-4.22092532282452e-07</v>
      </c>
      <c r="GJ87">
        <v>-7.06053572793055e-11</v>
      </c>
      <c r="GK87">
        <v>-0.0268881048355736</v>
      </c>
      <c r="GL87">
        <v>-0.0215699510358357</v>
      </c>
      <c r="GM87">
        <v>0.00246731695535422</v>
      </c>
      <c r="GN87">
        <v>-2.63680080038783e-05</v>
      </c>
      <c r="GO87">
        <v>-4</v>
      </c>
      <c r="GP87">
        <v>2079</v>
      </c>
      <c r="GQ87">
        <v>1</v>
      </c>
      <c r="GR87">
        <v>22</v>
      </c>
      <c r="GS87">
        <v>51590.7</v>
      </c>
      <c r="GT87">
        <v>51590.7</v>
      </c>
      <c r="GU87">
        <v>2.3584</v>
      </c>
      <c r="GV87">
        <v>2.57324</v>
      </c>
      <c r="GW87">
        <v>1.54785</v>
      </c>
      <c r="GX87">
        <v>2.30713</v>
      </c>
      <c r="GY87">
        <v>1.34644</v>
      </c>
      <c r="GZ87">
        <v>2.38281</v>
      </c>
      <c r="HA87">
        <v>30.6309</v>
      </c>
      <c r="HB87">
        <v>15.7606</v>
      </c>
      <c r="HC87">
        <v>18</v>
      </c>
      <c r="HD87">
        <v>503.843</v>
      </c>
      <c r="HE87">
        <v>421.6</v>
      </c>
      <c r="HF87">
        <v>19.8711</v>
      </c>
      <c r="HG87">
        <v>26.3508</v>
      </c>
      <c r="HH87">
        <v>29.9999</v>
      </c>
      <c r="HI87">
        <v>26.3462</v>
      </c>
      <c r="HJ87">
        <v>26.2916</v>
      </c>
      <c r="HK87">
        <v>47.2575</v>
      </c>
      <c r="HL87">
        <v>29.2604</v>
      </c>
      <c r="HM87">
        <v>69.1467</v>
      </c>
      <c r="HN87">
        <v>19.8683</v>
      </c>
      <c r="HO87">
        <v>1187.22</v>
      </c>
      <c r="HP87">
        <v>18.7211</v>
      </c>
      <c r="HQ87">
        <v>102.484</v>
      </c>
      <c r="HR87">
        <v>102.952</v>
      </c>
    </row>
    <row r="88" spans="1:226">
      <c r="A88">
        <v>72</v>
      </c>
      <c r="B88">
        <v>1663773095.1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1663773087.31429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1205.96451133293</v>
      </c>
      <c r="AK88">
        <v>1153.58539393939</v>
      </c>
      <c r="AL88">
        <v>3.30427341292871</v>
      </c>
      <c r="AM88">
        <v>65.1143932123856</v>
      </c>
      <c r="AN88">
        <f>(AP88 - AO88 + BO88*1E3/(8.314*(BQ88+273.15)) * AR88/BN88 * AQ88) * BN88/(100*BB88) * 1000/(1000 - AP88)</f>
        <v>0</v>
      </c>
      <c r="AO88">
        <v>18.6316867474342</v>
      </c>
      <c r="AP88">
        <v>20.38272</v>
      </c>
      <c r="AQ88">
        <v>0.00759876138496582</v>
      </c>
      <c r="AR88">
        <v>123.056454212484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1663773087.31429</v>
      </c>
      <c r="BH88">
        <v>1106.1275</v>
      </c>
      <c r="BI88">
        <v>1167.11107142857</v>
      </c>
      <c r="BJ88">
        <v>20.335025</v>
      </c>
      <c r="BK88">
        <v>18.5543714285714</v>
      </c>
      <c r="BL88">
        <v>1095.67214285714</v>
      </c>
      <c r="BM88">
        <v>20.0165785714286</v>
      </c>
      <c r="BN88">
        <v>500.106357142857</v>
      </c>
      <c r="BO88">
        <v>90.5557785714286</v>
      </c>
      <c r="BP88">
        <v>0.0999086428571429</v>
      </c>
      <c r="BQ88">
        <v>24.34705</v>
      </c>
      <c r="BR88">
        <v>24.9611678571429</v>
      </c>
      <c r="BS88">
        <v>999.9</v>
      </c>
      <c r="BT88">
        <v>0</v>
      </c>
      <c r="BU88">
        <v>0</v>
      </c>
      <c r="BV88">
        <v>10037.8571428571</v>
      </c>
      <c r="BW88">
        <v>0</v>
      </c>
      <c r="BX88">
        <v>11.4808035714286</v>
      </c>
      <c r="BY88">
        <v>-60.984075</v>
      </c>
      <c r="BZ88">
        <v>1129.08821428571</v>
      </c>
      <c r="CA88">
        <v>1189.17678571429</v>
      </c>
      <c r="CB88">
        <v>1.78065892857143</v>
      </c>
      <c r="CC88">
        <v>1167.11107142857</v>
      </c>
      <c r="CD88">
        <v>18.5543714285714</v>
      </c>
      <c r="CE88">
        <v>1.84145535714286</v>
      </c>
      <c r="CF88">
        <v>1.68020464285714</v>
      </c>
      <c r="CG88">
        <v>16.143175</v>
      </c>
      <c r="CH88">
        <v>14.7146607142857</v>
      </c>
      <c r="CI88">
        <v>1999.94607142857</v>
      </c>
      <c r="CJ88">
        <v>0.979999857142857</v>
      </c>
      <c r="CK88">
        <v>0.0199999357142857</v>
      </c>
      <c r="CL88">
        <v>0</v>
      </c>
      <c r="CM88">
        <v>862.609285714286</v>
      </c>
      <c r="CN88">
        <v>5.00063</v>
      </c>
      <c r="CO88">
        <v>17087.9821428571</v>
      </c>
      <c r="CP88">
        <v>17256.4321428571</v>
      </c>
      <c r="CQ88">
        <v>38.4082142857143</v>
      </c>
      <c r="CR88">
        <v>38.5</v>
      </c>
      <c r="CS88">
        <v>37.8816428571429</v>
      </c>
      <c r="CT88">
        <v>37.875</v>
      </c>
      <c r="CU88">
        <v>39.1626428571428</v>
      </c>
      <c r="CV88">
        <v>1955.04571428571</v>
      </c>
      <c r="CW88">
        <v>39.9</v>
      </c>
      <c r="CX88">
        <v>0</v>
      </c>
      <c r="CY88">
        <v>1663773092.1</v>
      </c>
      <c r="CZ88">
        <v>0</v>
      </c>
      <c r="DA88">
        <v>0</v>
      </c>
      <c r="DB88" t="s">
        <v>356</v>
      </c>
      <c r="DC88">
        <v>1660677648.1</v>
      </c>
      <c r="DD88">
        <v>1660677649.1</v>
      </c>
      <c r="DE88">
        <v>0</v>
      </c>
      <c r="DF88">
        <v>-1.042</v>
      </c>
      <c r="DG88">
        <v>0.003</v>
      </c>
      <c r="DH88">
        <v>5.218</v>
      </c>
      <c r="DI88">
        <v>0.344</v>
      </c>
      <c r="DJ88">
        <v>417</v>
      </c>
      <c r="DK88">
        <v>22</v>
      </c>
      <c r="DL88">
        <v>1.24</v>
      </c>
      <c r="DM88">
        <v>0.53</v>
      </c>
      <c r="DN88">
        <v>-61.0053170731707</v>
      </c>
      <c r="DO88">
        <v>-0.772925435540092</v>
      </c>
      <c r="DP88">
        <v>0.433052728103938</v>
      </c>
      <c r="DQ88">
        <v>0</v>
      </c>
      <c r="DR88">
        <v>1.79563975609756</v>
      </c>
      <c r="DS88">
        <v>-0.329529198606268</v>
      </c>
      <c r="DT88">
        <v>0.0419229056365811</v>
      </c>
      <c r="DU88">
        <v>0</v>
      </c>
      <c r="DV88">
        <v>0</v>
      </c>
      <c r="DW88">
        <v>2</v>
      </c>
      <c r="DX88" t="s">
        <v>357</v>
      </c>
      <c r="DY88">
        <v>2.97267</v>
      </c>
      <c r="DZ88">
        <v>2.75479</v>
      </c>
      <c r="EA88">
        <v>0.18017</v>
      </c>
      <c r="EB88">
        <v>0.187135</v>
      </c>
      <c r="EC88">
        <v>0.0923213</v>
      </c>
      <c r="ED88">
        <v>0.0877194</v>
      </c>
      <c r="EE88">
        <v>31979.6</v>
      </c>
      <c r="EF88">
        <v>34567.6</v>
      </c>
      <c r="EG88">
        <v>35346.3</v>
      </c>
      <c r="EH88">
        <v>38564.1</v>
      </c>
      <c r="EI88">
        <v>45489.5</v>
      </c>
      <c r="EJ88">
        <v>50808.5</v>
      </c>
      <c r="EK88">
        <v>55242</v>
      </c>
      <c r="EL88">
        <v>61848.3</v>
      </c>
      <c r="EM88">
        <v>1.9928</v>
      </c>
      <c r="EN88">
        <v>1.8694</v>
      </c>
      <c r="EO88">
        <v>0.12058</v>
      </c>
      <c r="EP88">
        <v>0</v>
      </c>
      <c r="EQ88">
        <v>23.051</v>
      </c>
      <c r="ER88">
        <v>999.9</v>
      </c>
      <c r="ES88">
        <v>63.808</v>
      </c>
      <c r="ET88">
        <v>26.244</v>
      </c>
      <c r="EU88">
        <v>24.1236</v>
      </c>
      <c r="EV88">
        <v>56.4874</v>
      </c>
      <c r="EW88">
        <v>49.8117</v>
      </c>
      <c r="EX88">
        <v>1</v>
      </c>
      <c r="EY88">
        <v>-0.0595732</v>
      </c>
      <c r="EZ88">
        <v>1.74355</v>
      </c>
      <c r="FA88">
        <v>20.1384</v>
      </c>
      <c r="FB88">
        <v>5.19932</v>
      </c>
      <c r="FC88">
        <v>12.0099</v>
      </c>
      <c r="FD88">
        <v>4.976</v>
      </c>
      <c r="FE88">
        <v>3.2938</v>
      </c>
      <c r="FF88">
        <v>9999</v>
      </c>
      <c r="FG88">
        <v>9999</v>
      </c>
      <c r="FH88">
        <v>702.2</v>
      </c>
      <c r="FI88">
        <v>9999</v>
      </c>
      <c r="FJ88">
        <v>1.86279</v>
      </c>
      <c r="FK88">
        <v>1.86771</v>
      </c>
      <c r="FL88">
        <v>1.86746</v>
      </c>
      <c r="FM88">
        <v>1.86859</v>
      </c>
      <c r="FN88">
        <v>1.86951</v>
      </c>
      <c r="FO88">
        <v>1.86554</v>
      </c>
      <c r="FP88">
        <v>1.86661</v>
      </c>
      <c r="FQ88">
        <v>1.86798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10.6</v>
      </c>
      <c r="GF88">
        <v>0.3207</v>
      </c>
      <c r="GG88">
        <v>3.83412584298339</v>
      </c>
      <c r="GH88">
        <v>0.00658963167372077</v>
      </c>
      <c r="GI88">
        <v>-4.22092532282452e-07</v>
      </c>
      <c r="GJ88">
        <v>-7.06053572793055e-11</v>
      </c>
      <c r="GK88">
        <v>-0.0268881048355736</v>
      </c>
      <c r="GL88">
        <v>-0.0215699510358357</v>
      </c>
      <c r="GM88">
        <v>0.00246731695535422</v>
      </c>
      <c r="GN88">
        <v>-2.63680080038783e-05</v>
      </c>
      <c r="GO88">
        <v>-4</v>
      </c>
      <c r="GP88">
        <v>2079</v>
      </c>
      <c r="GQ88">
        <v>1</v>
      </c>
      <c r="GR88">
        <v>22</v>
      </c>
      <c r="GS88">
        <v>51590.8</v>
      </c>
      <c r="GT88">
        <v>51590.8</v>
      </c>
      <c r="GU88">
        <v>2.3877</v>
      </c>
      <c r="GV88">
        <v>2.58179</v>
      </c>
      <c r="GW88">
        <v>1.54785</v>
      </c>
      <c r="GX88">
        <v>2.30835</v>
      </c>
      <c r="GY88">
        <v>1.34644</v>
      </c>
      <c r="GZ88">
        <v>2.27661</v>
      </c>
      <c r="HA88">
        <v>30.6309</v>
      </c>
      <c r="HB88">
        <v>15.7519</v>
      </c>
      <c r="HC88">
        <v>18</v>
      </c>
      <c r="HD88">
        <v>502.924</v>
      </c>
      <c r="HE88">
        <v>422.06</v>
      </c>
      <c r="HF88">
        <v>19.8875</v>
      </c>
      <c r="HG88">
        <v>26.3508</v>
      </c>
      <c r="HH88">
        <v>30.0001</v>
      </c>
      <c r="HI88">
        <v>26.3467</v>
      </c>
      <c r="HJ88">
        <v>26.2916</v>
      </c>
      <c r="HK88">
        <v>47.8359</v>
      </c>
      <c r="HL88">
        <v>28.9859</v>
      </c>
      <c r="HM88">
        <v>69.1467</v>
      </c>
      <c r="HN88">
        <v>19.9261</v>
      </c>
      <c r="HO88">
        <v>1207.53</v>
      </c>
      <c r="HP88">
        <v>18.746</v>
      </c>
      <c r="HQ88">
        <v>102.483</v>
      </c>
      <c r="HR88">
        <v>102.952</v>
      </c>
    </row>
    <row r="89" spans="1:226">
      <c r="A89">
        <v>73</v>
      </c>
      <c r="B89">
        <v>1663773100.1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1663773092.6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1223.76934771722</v>
      </c>
      <c r="AK89">
        <v>1170.51406060606</v>
      </c>
      <c r="AL89">
        <v>3.42903491267237</v>
      </c>
      <c r="AM89">
        <v>65.1143932123856</v>
      </c>
      <c r="AN89">
        <f>(AP89 - AO89 + BO89*1E3/(8.314*(BQ89+273.15)) * AR89/BN89 * AQ89) * BN89/(100*BB89) * 1000/(1000 - AP89)</f>
        <v>0</v>
      </c>
      <c r="AO89">
        <v>18.7226184016294</v>
      </c>
      <c r="AP89">
        <v>20.4234933333333</v>
      </c>
      <c r="AQ89">
        <v>0.00877394379442293</v>
      </c>
      <c r="AR89">
        <v>123.056454212484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1663773092.6</v>
      </c>
      <c r="BH89">
        <v>1123.54777777778</v>
      </c>
      <c r="BI89">
        <v>1184.87222222222</v>
      </c>
      <c r="BJ89">
        <v>20.3689296296296</v>
      </c>
      <c r="BK89">
        <v>18.6401296296296</v>
      </c>
      <c r="BL89">
        <v>1112.99888888889</v>
      </c>
      <c r="BM89">
        <v>20.0490111111111</v>
      </c>
      <c r="BN89">
        <v>500.122296296296</v>
      </c>
      <c r="BO89">
        <v>90.5561888888889</v>
      </c>
      <c r="BP89">
        <v>0.0999795111111111</v>
      </c>
      <c r="BQ89">
        <v>24.3483444444444</v>
      </c>
      <c r="BR89">
        <v>24.9553444444444</v>
      </c>
      <c r="BS89">
        <v>999.9</v>
      </c>
      <c r="BT89">
        <v>0</v>
      </c>
      <c r="BU89">
        <v>0</v>
      </c>
      <c r="BV89">
        <v>10027.5925925926</v>
      </c>
      <c r="BW89">
        <v>0</v>
      </c>
      <c r="BX89">
        <v>11.4810518518519</v>
      </c>
      <c r="BY89">
        <v>-61.3241037037037</v>
      </c>
      <c r="BZ89">
        <v>1146.91</v>
      </c>
      <c r="CA89">
        <v>1207.37814814815</v>
      </c>
      <c r="CB89">
        <v>1.72880777777778</v>
      </c>
      <c r="CC89">
        <v>1184.87222222222</v>
      </c>
      <c r="CD89">
        <v>18.6401296296296</v>
      </c>
      <c r="CE89">
        <v>1.84453444444444</v>
      </c>
      <c r="CF89">
        <v>1.68797888888889</v>
      </c>
      <c r="CG89">
        <v>16.169362962963</v>
      </c>
      <c r="CH89">
        <v>14.7862481481481</v>
      </c>
      <c r="CI89">
        <v>1999.97259259259</v>
      </c>
      <c r="CJ89">
        <v>0.980000481481481</v>
      </c>
      <c r="CK89">
        <v>0.0199994518518519</v>
      </c>
      <c r="CL89">
        <v>0</v>
      </c>
      <c r="CM89">
        <v>861.801555555555</v>
      </c>
      <c r="CN89">
        <v>5.00063</v>
      </c>
      <c r="CO89">
        <v>17072.2666666667</v>
      </c>
      <c r="CP89">
        <v>17256.6666666667</v>
      </c>
      <c r="CQ89">
        <v>38.4163333333333</v>
      </c>
      <c r="CR89">
        <v>38.5</v>
      </c>
      <c r="CS89">
        <v>37.8864814814815</v>
      </c>
      <c r="CT89">
        <v>37.875</v>
      </c>
      <c r="CU89">
        <v>39.1732222222222</v>
      </c>
      <c r="CV89">
        <v>1955.07222222222</v>
      </c>
      <c r="CW89">
        <v>39.9</v>
      </c>
      <c r="CX89">
        <v>0</v>
      </c>
      <c r="CY89">
        <v>1663773096.9</v>
      </c>
      <c r="CZ89">
        <v>0</v>
      </c>
      <c r="DA89">
        <v>0</v>
      </c>
      <c r="DB89" t="s">
        <v>356</v>
      </c>
      <c r="DC89">
        <v>1660677648.1</v>
      </c>
      <c r="DD89">
        <v>1660677649.1</v>
      </c>
      <c r="DE89">
        <v>0</v>
      </c>
      <c r="DF89">
        <v>-1.042</v>
      </c>
      <c r="DG89">
        <v>0.003</v>
      </c>
      <c r="DH89">
        <v>5.218</v>
      </c>
      <c r="DI89">
        <v>0.344</v>
      </c>
      <c r="DJ89">
        <v>417</v>
      </c>
      <c r="DK89">
        <v>22</v>
      </c>
      <c r="DL89">
        <v>1.24</v>
      </c>
      <c r="DM89">
        <v>0.53</v>
      </c>
      <c r="DN89">
        <v>-61.1554658536585</v>
      </c>
      <c r="DO89">
        <v>-1.52956515679454</v>
      </c>
      <c r="DP89">
        <v>0.611246304436833</v>
      </c>
      <c r="DQ89">
        <v>0</v>
      </c>
      <c r="DR89">
        <v>1.76645975609756</v>
      </c>
      <c r="DS89">
        <v>-0.533909895470385</v>
      </c>
      <c r="DT89">
        <v>0.0559905214316174</v>
      </c>
      <c r="DU89">
        <v>0</v>
      </c>
      <c r="DV89">
        <v>0</v>
      </c>
      <c r="DW89">
        <v>2</v>
      </c>
      <c r="DX89" t="s">
        <v>357</v>
      </c>
      <c r="DY89">
        <v>2.97386</v>
      </c>
      <c r="DZ89">
        <v>2.75361</v>
      </c>
      <c r="EA89">
        <v>0.181868</v>
      </c>
      <c r="EB89">
        <v>0.188878</v>
      </c>
      <c r="EC89">
        <v>0.0924615</v>
      </c>
      <c r="ED89">
        <v>0.0878698</v>
      </c>
      <c r="EE89">
        <v>31913.8</v>
      </c>
      <c r="EF89">
        <v>34493.5</v>
      </c>
      <c r="EG89">
        <v>35346.8</v>
      </c>
      <c r="EH89">
        <v>38564.1</v>
      </c>
      <c r="EI89">
        <v>45482</v>
      </c>
      <c r="EJ89">
        <v>50800.5</v>
      </c>
      <c r="EK89">
        <v>55241.5</v>
      </c>
      <c r="EL89">
        <v>61848.7</v>
      </c>
      <c r="EM89">
        <v>1.994</v>
      </c>
      <c r="EN89">
        <v>1.8688</v>
      </c>
      <c r="EO89">
        <v>0.115573</v>
      </c>
      <c r="EP89">
        <v>0</v>
      </c>
      <c r="EQ89">
        <v>23.054</v>
      </c>
      <c r="ER89">
        <v>999.9</v>
      </c>
      <c r="ES89">
        <v>63.783</v>
      </c>
      <c r="ET89">
        <v>26.244</v>
      </c>
      <c r="EU89">
        <v>24.1104</v>
      </c>
      <c r="EV89">
        <v>56.4674</v>
      </c>
      <c r="EW89">
        <v>49.6234</v>
      </c>
      <c r="EX89">
        <v>1</v>
      </c>
      <c r="EY89">
        <v>-0.0593902</v>
      </c>
      <c r="EZ89">
        <v>2.07285</v>
      </c>
      <c r="FA89">
        <v>20.1348</v>
      </c>
      <c r="FB89">
        <v>5.19812</v>
      </c>
      <c r="FC89">
        <v>12.0064</v>
      </c>
      <c r="FD89">
        <v>4.976</v>
      </c>
      <c r="FE89">
        <v>3.2934</v>
      </c>
      <c r="FF89">
        <v>9999</v>
      </c>
      <c r="FG89">
        <v>9999</v>
      </c>
      <c r="FH89">
        <v>702.2</v>
      </c>
      <c r="FI89">
        <v>9999</v>
      </c>
      <c r="FJ89">
        <v>1.86279</v>
      </c>
      <c r="FK89">
        <v>1.86771</v>
      </c>
      <c r="FL89">
        <v>1.86749</v>
      </c>
      <c r="FM89">
        <v>1.86859</v>
      </c>
      <c r="FN89">
        <v>1.86951</v>
      </c>
      <c r="FO89">
        <v>1.86554</v>
      </c>
      <c r="FP89">
        <v>1.86661</v>
      </c>
      <c r="FQ89">
        <v>1.86801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10.68</v>
      </c>
      <c r="GF89">
        <v>0.3226</v>
      </c>
      <c r="GG89">
        <v>3.83412584298339</v>
      </c>
      <c r="GH89">
        <v>0.00658963167372077</v>
      </c>
      <c r="GI89">
        <v>-4.22092532282452e-07</v>
      </c>
      <c r="GJ89">
        <v>-7.06053572793055e-11</v>
      </c>
      <c r="GK89">
        <v>-0.0268881048355736</v>
      </c>
      <c r="GL89">
        <v>-0.0215699510358357</v>
      </c>
      <c r="GM89">
        <v>0.00246731695535422</v>
      </c>
      <c r="GN89">
        <v>-2.63680080038783e-05</v>
      </c>
      <c r="GO89">
        <v>-4</v>
      </c>
      <c r="GP89">
        <v>2079</v>
      </c>
      <c r="GQ89">
        <v>1</v>
      </c>
      <c r="GR89">
        <v>22</v>
      </c>
      <c r="GS89">
        <v>51590.9</v>
      </c>
      <c r="GT89">
        <v>51590.8</v>
      </c>
      <c r="GU89">
        <v>2.41333</v>
      </c>
      <c r="GV89">
        <v>2.58057</v>
      </c>
      <c r="GW89">
        <v>1.54785</v>
      </c>
      <c r="GX89">
        <v>2.30835</v>
      </c>
      <c r="GY89">
        <v>1.34644</v>
      </c>
      <c r="GZ89">
        <v>2.31812</v>
      </c>
      <c r="HA89">
        <v>30.6309</v>
      </c>
      <c r="HB89">
        <v>15.7519</v>
      </c>
      <c r="HC89">
        <v>18</v>
      </c>
      <c r="HD89">
        <v>503.718</v>
      </c>
      <c r="HE89">
        <v>421.718</v>
      </c>
      <c r="HF89">
        <v>19.9263</v>
      </c>
      <c r="HG89">
        <v>26.3508</v>
      </c>
      <c r="HH89">
        <v>30.0002</v>
      </c>
      <c r="HI89">
        <v>26.3467</v>
      </c>
      <c r="HJ89">
        <v>26.2924</v>
      </c>
      <c r="HK89">
        <v>48.3353</v>
      </c>
      <c r="HL89">
        <v>28.9859</v>
      </c>
      <c r="HM89">
        <v>69.1467</v>
      </c>
      <c r="HN89">
        <v>19.8976</v>
      </c>
      <c r="HO89">
        <v>1220.98</v>
      </c>
      <c r="HP89">
        <v>18.7523</v>
      </c>
      <c r="HQ89">
        <v>102.483</v>
      </c>
      <c r="HR89">
        <v>102.952</v>
      </c>
    </row>
    <row r="90" spans="1:226">
      <c r="A90">
        <v>74</v>
      </c>
      <c r="B90">
        <v>1663773105.1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1663773097.31429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1240.88080781121</v>
      </c>
      <c r="AK90">
        <v>1187.95666666667</v>
      </c>
      <c r="AL90">
        <v>3.41052676153336</v>
      </c>
      <c r="AM90">
        <v>65.1143932123856</v>
      </c>
      <c r="AN90">
        <f>(AP90 - AO90 + BO90*1E3/(8.314*(BQ90+273.15)) * AR90/BN90 * AQ90) * BN90/(100*BB90) * 1000/(1000 - AP90)</f>
        <v>0</v>
      </c>
      <c r="AO90">
        <v>18.7356667767255</v>
      </c>
      <c r="AP90">
        <v>20.4530557575758</v>
      </c>
      <c r="AQ90">
        <v>0.00331653572464179</v>
      </c>
      <c r="AR90">
        <v>123.056454212484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1663773097.31429</v>
      </c>
      <c r="BH90">
        <v>1139.25214285714</v>
      </c>
      <c r="BI90">
        <v>1200.62964285714</v>
      </c>
      <c r="BJ90">
        <v>20.4058928571429</v>
      </c>
      <c r="BK90">
        <v>18.6919071428571</v>
      </c>
      <c r="BL90">
        <v>1128.61928571429</v>
      </c>
      <c r="BM90">
        <v>20.0843642857143</v>
      </c>
      <c r="BN90">
        <v>500.120607142857</v>
      </c>
      <c r="BO90">
        <v>90.5563071428572</v>
      </c>
      <c r="BP90">
        <v>0.100071246428571</v>
      </c>
      <c r="BQ90">
        <v>24.3508785714286</v>
      </c>
      <c r="BR90">
        <v>24.9598</v>
      </c>
      <c r="BS90">
        <v>999.9</v>
      </c>
      <c r="BT90">
        <v>0</v>
      </c>
      <c r="BU90">
        <v>0</v>
      </c>
      <c r="BV90">
        <v>10007.3214285714</v>
      </c>
      <c r="BW90">
        <v>0</v>
      </c>
      <c r="BX90">
        <v>11.4835642857143</v>
      </c>
      <c r="BY90">
        <v>-61.3782607142857</v>
      </c>
      <c r="BZ90">
        <v>1162.98392857143</v>
      </c>
      <c r="CA90">
        <v>1223.5</v>
      </c>
      <c r="CB90">
        <v>1.71400321428571</v>
      </c>
      <c r="CC90">
        <v>1200.62964285714</v>
      </c>
      <c r="CD90">
        <v>18.6919071428571</v>
      </c>
      <c r="CE90">
        <v>1.847885</v>
      </c>
      <c r="CF90">
        <v>1.69266964285714</v>
      </c>
      <c r="CG90">
        <v>16.1978142857143</v>
      </c>
      <c r="CH90">
        <v>14.8293178571429</v>
      </c>
      <c r="CI90">
        <v>1999.98892857143</v>
      </c>
      <c r="CJ90">
        <v>0.980000857142857</v>
      </c>
      <c r="CK90">
        <v>0.0199991607142857</v>
      </c>
      <c r="CL90">
        <v>0</v>
      </c>
      <c r="CM90">
        <v>861.059785714286</v>
      </c>
      <c r="CN90">
        <v>5.00063</v>
      </c>
      <c r="CO90">
        <v>17057.8071428571</v>
      </c>
      <c r="CP90">
        <v>17256.8071428571</v>
      </c>
      <c r="CQ90">
        <v>38.4259285714286</v>
      </c>
      <c r="CR90">
        <v>38.5</v>
      </c>
      <c r="CS90">
        <v>37.8993571428571</v>
      </c>
      <c r="CT90">
        <v>37.875</v>
      </c>
      <c r="CU90">
        <v>39.1737142857143</v>
      </c>
      <c r="CV90">
        <v>1955.08857142857</v>
      </c>
      <c r="CW90">
        <v>39.9</v>
      </c>
      <c r="CX90">
        <v>0</v>
      </c>
      <c r="CY90">
        <v>1663773101.7</v>
      </c>
      <c r="CZ90">
        <v>0</v>
      </c>
      <c r="DA90">
        <v>0</v>
      </c>
      <c r="DB90" t="s">
        <v>356</v>
      </c>
      <c r="DC90">
        <v>1660677648.1</v>
      </c>
      <c r="DD90">
        <v>1660677649.1</v>
      </c>
      <c r="DE90">
        <v>0</v>
      </c>
      <c r="DF90">
        <v>-1.042</v>
      </c>
      <c r="DG90">
        <v>0.003</v>
      </c>
      <c r="DH90">
        <v>5.218</v>
      </c>
      <c r="DI90">
        <v>0.344</v>
      </c>
      <c r="DJ90">
        <v>417</v>
      </c>
      <c r="DK90">
        <v>22</v>
      </c>
      <c r="DL90">
        <v>1.24</v>
      </c>
      <c r="DM90">
        <v>0.53</v>
      </c>
      <c r="DN90">
        <v>-61.3586707317073</v>
      </c>
      <c r="DO90">
        <v>-1.59808641115</v>
      </c>
      <c r="DP90">
        <v>0.744055463525337</v>
      </c>
      <c r="DQ90">
        <v>0</v>
      </c>
      <c r="DR90">
        <v>1.72855926829268</v>
      </c>
      <c r="DS90">
        <v>-0.268884668989547</v>
      </c>
      <c r="DT90">
        <v>0.0339933263457693</v>
      </c>
      <c r="DU90">
        <v>0</v>
      </c>
      <c r="DV90">
        <v>0</v>
      </c>
      <c r="DW90">
        <v>2</v>
      </c>
      <c r="DX90" t="s">
        <v>357</v>
      </c>
      <c r="DY90">
        <v>2.97348</v>
      </c>
      <c r="DZ90">
        <v>2.75335</v>
      </c>
      <c r="EA90">
        <v>0.183529</v>
      </c>
      <c r="EB90">
        <v>0.190331</v>
      </c>
      <c r="EC90">
        <v>0.0925456</v>
      </c>
      <c r="ED90">
        <v>0.0879043</v>
      </c>
      <c r="EE90">
        <v>31849</v>
      </c>
      <c r="EF90">
        <v>34431.1</v>
      </c>
      <c r="EG90">
        <v>35346.7</v>
      </c>
      <c r="EH90">
        <v>38563.4</v>
      </c>
      <c r="EI90">
        <v>45477.7</v>
      </c>
      <c r="EJ90">
        <v>50798.5</v>
      </c>
      <c r="EK90">
        <v>55241.4</v>
      </c>
      <c r="EL90">
        <v>61848.6</v>
      </c>
      <c r="EM90">
        <v>1.9928</v>
      </c>
      <c r="EN90">
        <v>1.869</v>
      </c>
      <c r="EO90">
        <v>0.115156</v>
      </c>
      <c r="EP90">
        <v>0</v>
      </c>
      <c r="EQ90">
        <v>23.056</v>
      </c>
      <c r="ER90">
        <v>999.9</v>
      </c>
      <c r="ES90">
        <v>63.783</v>
      </c>
      <c r="ET90">
        <v>26.254</v>
      </c>
      <c r="EU90">
        <v>24.1268</v>
      </c>
      <c r="EV90">
        <v>56.7174</v>
      </c>
      <c r="EW90">
        <v>49.1466</v>
      </c>
      <c r="EX90">
        <v>1</v>
      </c>
      <c r="EY90">
        <v>-0.0588618</v>
      </c>
      <c r="EZ90">
        <v>2.01542</v>
      </c>
      <c r="FA90">
        <v>20.135</v>
      </c>
      <c r="FB90">
        <v>5.19932</v>
      </c>
      <c r="FC90">
        <v>12.0052</v>
      </c>
      <c r="FD90">
        <v>4.976</v>
      </c>
      <c r="FE90">
        <v>3.2934</v>
      </c>
      <c r="FF90">
        <v>9999</v>
      </c>
      <c r="FG90">
        <v>9999</v>
      </c>
      <c r="FH90">
        <v>702.2</v>
      </c>
      <c r="FI90">
        <v>9999</v>
      </c>
      <c r="FJ90">
        <v>1.86279</v>
      </c>
      <c r="FK90">
        <v>1.86774</v>
      </c>
      <c r="FL90">
        <v>1.86746</v>
      </c>
      <c r="FM90">
        <v>1.86859</v>
      </c>
      <c r="FN90">
        <v>1.86951</v>
      </c>
      <c r="FO90">
        <v>1.86554</v>
      </c>
      <c r="FP90">
        <v>1.86661</v>
      </c>
      <c r="FQ90">
        <v>1.86798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10.77</v>
      </c>
      <c r="GF90">
        <v>0.3237</v>
      </c>
      <c r="GG90">
        <v>3.83412584298339</v>
      </c>
      <c r="GH90">
        <v>0.00658963167372077</v>
      </c>
      <c r="GI90">
        <v>-4.22092532282452e-07</v>
      </c>
      <c r="GJ90">
        <v>-7.06053572793055e-11</v>
      </c>
      <c r="GK90">
        <v>-0.0268881048355736</v>
      </c>
      <c r="GL90">
        <v>-0.0215699510358357</v>
      </c>
      <c r="GM90">
        <v>0.00246731695535422</v>
      </c>
      <c r="GN90">
        <v>-2.63680080038783e-05</v>
      </c>
      <c r="GO90">
        <v>-4</v>
      </c>
      <c r="GP90">
        <v>2079</v>
      </c>
      <c r="GQ90">
        <v>1</v>
      </c>
      <c r="GR90">
        <v>22</v>
      </c>
      <c r="GS90">
        <v>51590.9</v>
      </c>
      <c r="GT90">
        <v>51590.9</v>
      </c>
      <c r="GU90">
        <v>2.44141</v>
      </c>
      <c r="GV90">
        <v>2.57446</v>
      </c>
      <c r="GW90">
        <v>1.54785</v>
      </c>
      <c r="GX90">
        <v>2.30835</v>
      </c>
      <c r="GY90">
        <v>1.34644</v>
      </c>
      <c r="GZ90">
        <v>2.41943</v>
      </c>
      <c r="HA90">
        <v>30.6309</v>
      </c>
      <c r="HB90">
        <v>15.7606</v>
      </c>
      <c r="HC90">
        <v>18</v>
      </c>
      <c r="HD90">
        <v>502.925</v>
      </c>
      <c r="HE90">
        <v>421.83</v>
      </c>
      <c r="HF90">
        <v>19.9069</v>
      </c>
      <c r="HG90">
        <v>26.3508</v>
      </c>
      <c r="HH90">
        <v>30.0002</v>
      </c>
      <c r="HI90">
        <v>26.3467</v>
      </c>
      <c r="HJ90">
        <v>26.2916</v>
      </c>
      <c r="HK90">
        <v>48.9048</v>
      </c>
      <c r="HL90">
        <v>28.9859</v>
      </c>
      <c r="HM90">
        <v>69.1467</v>
      </c>
      <c r="HN90">
        <v>19.9034</v>
      </c>
      <c r="HO90">
        <v>1241.13</v>
      </c>
      <c r="HP90">
        <v>18.7573</v>
      </c>
      <c r="HQ90">
        <v>102.483</v>
      </c>
      <c r="HR90">
        <v>102.952</v>
      </c>
    </row>
    <row r="91" spans="1:226">
      <c r="A91">
        <v>75</v>
      </c>
      <c r="B91">
        <v>1663773110.1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1663773102.6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1258.07527447097</v>
      </c>
      <c r="AK91">
        <v>1204.81193939394</v>
      </c>
      <c r="AL91">
        <v>3.41032611817457</v>
      </c>
      <c r="AM91">
        <v>65.1143932123856</v>
      </c>
      <c r="AN91">
        <f>(AP91 - AO91 + BO91*1E3/(8.314*(BQ91+273.15)) * AR91/BN91 * AQ91) * BN91/(100*BB91) * 1000/(1000 - AP91)</f>
        <v>0</v>
      </c>
      <c r="AO91">
        <v>18.741852289029</v>
      </c>
      <c r="AP91">
        <v>20.4674012121212</v>
      </c>
      <c r="AQ91">
        <v>0.000620913909393906</v>
      </c>
      <c r="AR91">
        <v>123.056454212484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1663773102.6</v>
      </c>
      <c r="BH91">
        <v>1156.78185185185</v>
      </c>
      <c r="BI91">
        <v>1218.6037037037</v>
      </c>
      <c r="BJ91">
        <v>20.4395037037037</v>
      </c>
      <c r="BK91">
        <v>18.7306407407407</v>
      </c>
      <c r="BL91">
        <v>1146.05592592593</v>
      </c>
      <c r="BM91">
        <v>20.1165074074074</v>
      </c>
      <c r="BN91">
        <v>500.117074074074</v>
      </c>
      <c r="BO91">
        <v>90.5556518518519</v>
      </c>
      <c r="BP91">
        <v>0.100163966666667</v>
      </c>
      <c r="BQ91">
        <v>24.358862962963</v>
      </c>
      <c r="BR91">
        <v>24.9898074074074</v>
      </c>
      <c r="BS91">
        <v>999.9</v>
      </c>
      <c r="BT91">
        <v>0</v>
      </c>
      <c r="BU91">
        <v>0</v>
      </c>
      <c r="BV91">
        <v>9990.37037037037</v>
      </c>
      <c r="BW91">
        <v>0</v>
      </c>
      <c r="BX91">
        <v>11.476962962963</v>
      </c>
      <c r="BY91">
        <v>-61.8233555555556</v>
      </c>
      <c r="BZ91">
        <v>1180.91925925926</v>
      </c>
      <c r="CA91">
        <v>1241.86555555556</v>
      </c>
      <c r="CB91">
        <v>1.70887666666667</v>
      </c>
      <c r="CC91">
        <v>1218.6037037037</v>
      </c>
      <c r="CD91">
        <v>18.7306407407407</v>
      </c>
      <c r="CE91">
        <v>1.85091444444444</v>
      </c>
      <c r="CF91">
        <v>1.69616481481481</v>
      </c>
      <c r="CG91">
        <v>16.2235148148148</v>
      </c>
      <c r="CH91">
        <v>14.8613703703704</v>
      </c>
      <c r="CI91">
        <v>2000.00925925926</v>
      </c>
      <c r="CJ91">
        <v>0.980001222222222</v>
      </c>
      <c r="CK91">
        <v>0.0199988777777778</v>
      </c>
      <c r="CL91">
        <v>0</v>
      </c>
      <c r="CM91">
        <v>860.14237037037</v>
      </c>
      <c r="CN91">
        <v>5.00063</v>
      </c>
      <c r="CO91">
        <v>17042.0111111111</v>
      </c>
      <c r="CP91">
        <v>17256.9814814815</v>
      </c>
      <c r="CQ91">
        <v>38.4301111111111</v>
      </c>
      <c r="CR91">
        <v>38.5</v>
      </c>
      <c r="CS91">
        <v>37.9163333333333</v>
      </c>
      <c r="CT91">
        <v>37.8910740740741</v>
      </c>
      <c r="CU91">
        <v>39.1755185185185</v>
      </c>
      <c r="CV91">
        <v>1955.10888888889</v>
      </c>
      <c r="CW91">
        <v>39.9</v>
      </c>
      <c r="CX91">
        <v>0</v>
      </c>
      <c r="CY91">
        <v>1663773107.1</v>
      </c>
      <c r="CZ91">
        <v>0</v>
      </c>
      <c r="DA91">
        <v>0</v>
      </c>
      <c r="DB91" t="s">
        <v>356</v>
      </c>
      <c r="DC91">
        <v>1660677648.1</v>
      </c>
      <c r="DD91">
        <v>1660677649.1</v>
      </c>
      <c r="DE91">
        <v>0</v>
      </c>
      <c r="DF91">
        <v>-1.042</v>
      </c>
      <c r="DG91">
        <v>0.003</v>
      </c>
      <c r="DH91">
        <v>5.218</v>
      </c>
      <c r="DI91">
        <v>0.344</v>
      </c>
      <c r="DJ91">
        <v>417</v>
      </c>
      <c r="DK91">
        <v>22</v>
      </c>
      <c r="DL91">
        <v>1.24</v>
      </c>
      <c r="DM91">
        <v>0.53</v>
      </c>
      <c r="DN91">
        <v>-61.4754</v>
      </c>
      <c r="DO91">
        <v>-2.56094006968636</v>
      </c>
      <c r="DP91">
        <v>0.794919699886909</v>
      </c>
      <c r="DQ91">
        <v>0</v>
      </c>
      <c r="DR91">
        <v>1.71654878048781</v>
      </c>
      <c r="DS91">
        <v>-0.0516493379790967</v>
      </c>
      <c r="DT91">
        <v>0.0172206303098605</v>
      </c>
      <c r="DU91">
        <v>1</v>
      </c>
      <c r="DV91">
        <v>1</v>
      </c>
      <c r="DW91">
        <v>2</v>
      </c>
      <c r="DX91" t="s">
        <v>383</v>
      </c>
      <c r="DY91">
        <v>2.97342</v>
      </c>
      <c r="DZ91">
        <v>2.75395</v>
      </c>
      <c r="EA91">
        <v>0.185157</v>
      </c>
      <c r="EB91">
        <v>0.192019</v>
      </c>
      <c r="EC91">
        <v>0.0925754</v>
      </c>
      <c r="ED91">
        <v>0.0879194</v>
      </c>
      <c r="EE91">
        <v>31786</v>
      </c>
      <c r="EF91">
        <v>34359.3</v>
      </c>
      <c r="EG91">
        <v>35347.2</v>
      </c>
      <c r="EH91">
        <v>38563.3</v>
      </c>
      <c r="EI91">
        <v>45476.6</v>
      </c>
      <c r="EJ91">
        <v>50796.9</v>
      </c>
      <c r="EK91">
        <v>55242</v>
      </c>
      <c r="EL91">
        <v>61847.6</v>
      </c>
      <c r="EM91">
        <v>1.9938</v>
      </c>
      <c r="EN91">
        <v>1.8688</v>
      </c>
      <c r="EO91">
        <v>0.120044</v>
      </c>
      <c r="EP91">
        <v>0</v>
      </c>
      <c r="EQ91">
        <v>23.058</v>
      </c>
      <c r="ER91">
        <v>999.9</v>
      </c>
      <c r="ES91">
        <v>63.759</v>
      </c>
      <c r="ET91">
        <v>26.244</v>
      </c>
      <c r="EU91">
        <v>24.1039</v>
      </c>
      <c r="EV91">
        <v>56.7274</v>
      </c>
      <c r="EW91">
        <v>49.1546</v>
      </c>
      <c r="EX91">
        <v>1</v>
      </c>
      <c r="EY91">
        <v>-0.0596138</v>
      </c>
      <c r="EZ91">
        <v>1.99651</v>
      </c>
      <c r="FA91">
        <v>20.1355</v>
      </c>
      <c r="FB91">
        <v>5.19812</v>
      </c>
      <c r="FC91">
        <v>12.0088</v>
      </c>
      <c r="FD91">
        <v>4.9752</v>
      </c>
      <c r="FE91">
        <v>3.2938</v>
      </c>
      <c r="FF91">
        <v>9999</v>
      </c>
      <c r="FG91">
        <v>9999</v>
      </c>
      <c r="FH91">
        <v>702.2</v>
      </c>
      <c r="FI91">
        <v>9999</v>
      </c>
      <c r="FJ91">
        <v>1.86279</v>
      </c>
      <c r="FK91">
        <v>1.86771</v>
      </c>
      <c r="FL91">
        <v>1.86752</v>
      </c>
      <c r="FM91">
        <v>1.86859</v>
      </c>
      <c r="FN91">
        <v>1.86951</v>
      </c>
      <c r="FO91">
        <v>1.86554</v>
      </c>
      <c r="FP91">
        <v>1.86661</v>
      </c>
      <c r="FQ91">
        <v>1.86801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10.86</v>
      </c>
      <c r="GF91">
        <v>0.3242</v>
      </c>
      <c r="GG91">
        <v>3.83412584298339</v>
      </c>
      <c r="GH91">
        <v>0.00658963167372077</v>
      </c>
      <c r="GI91">
        <v>-4.22092532282452e-07</v>
      </c>
      <c r="GJ91">
        <v>-7.06053572793055e-11</v>
      </c>
      <c r="GK91">
        <v>-0.0268881048355736</v>
      </c>
      <c r="GL91">
        <v>-0.0215699510358357</v>
      </c>
      <c r="GM91">
        <v>0.00246731695535422</v>
      </c>
      <c r="GN91">
        <v>-2.63680080038783e-05</v>
      </c>
      <c r="GO91">
        <v>-4</v>
      </c>
      <c r="GP91">
        <v>2079</v>
      </c>
      <c r="GQ91">
        <v>1</v>
      </c>
      <c r="GR91">
        <v>22</v>
      </c>
      <c r="GS91">
        <v>51591</v>
      </c>
      <c r="GT91">
        <v>51591</v>
      </c>
      <c r="GU91">
        <v>2.4646</v>
      </c>
      <c r="GV91">
        <v>2.56958</v>
      </c>
      <c r="GW91">
        <v>1.54785</v>
      </c>
      <c r="GX91">
        <v>2.30835</v>
      </c>
      <c r="GY91">
        <v>1.34644</v>
      </c>
      <c r="GZ91">
        <v>2.4353</v>
      </c>
      <c r="HA91">
        <v>30.6309</v>
      </c>
      <c r="HB91">
        <v>15.7606</v>
      </c>
      <c r="HC91">
        <v>18</v>
      </c>
      <c r="HD91">
        <v>503.586</v>
      </c>
      <c r="HE91">
        <v>421.732</v>
      </c>
      <c r="HF91">
        <v>19.9084</v>
      </c>
      <c r="HG91">
        <v>26.3508</v>
      </c>
      <c r="HH91">
        <v>29.9999</v>
      </c>
      <c r="HI91">
        <v>26.3467</v>
      </c>
      <c r="HJ91">
        <v>26.2937</v>
      </c>
      <c r="HK91">
        <v>49.3591</v>
      </c>
      <c r="HL91">
        <v>28.9859</v>
      </c>
      <c r="HM91">
        <v>69.1467</v>
      </c>
      <c r="HN91">
        <v>19.9104</v>
      </c>
      <c r="HO91">
        <v>1254.64</v>
      </c>
      <c r="HP91">
        <v>18.7693</v>
      </c>
      <c r="HQ91">
        <v>102.484</v>
      </c>
      <c r="HR91">
        <v>102.951</v>
      </c>
    </row>
    <row r="92" spans="1:226">
      <c r="A92">
        <v>76</v>
      </c>
      <c r="B92">
        <v>1663773115.1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1663773107.31429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1274.24931916612</v>
      </c>
      <c r="AK92">
        <v>1221.6616969697</v>
      </c>
      <c r="AL92">
        <v>3.32943623575561</v>
      </c>
      <c r="AM92">
        <v>65.1143932123856</v>
      </c>
      <c r="AN92">
        <f>(AP92 - AO92 + BO92*1E3/(8.314*(BQ92+273.15)) * AR92/BN92 * AQ92) * BN92/(100*BB92) * 1000/(1000 - AP92)</f>
        <v>0</v>
      </c>
      <c r="AO92">
        <v>18.7451231723855</v>
      </c>
      <c r="AP92">
        <v>20.4757951515151</v>
      </c>
      <c r="AQ92">
        <v>0.000216108624694084</v>
      </c>
      <c r="AR92">
        <v>123.056454212484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1663773107.31429</v>
      </c>
      <c r="BH92">
        <v>1172.56035714286</v>
      </c>
      <c r="BI92">
        <v>1234.10821428571</v>
      </c>
      <c r="BJ92">
        <v>20.4596607142857</v>
      </c>
      <c r="BK92">
        <v>18.7398964285714</v>
      </c>
      <c r="BL92">
        <v>1161.75071428571</v>
      </c>
      <c r="BM92">
        <v>20.1357785714286</v>
      </c>
      <c r="BN92">
        <v>500.089107142857</v>
      </c>
      <c r="BO92">
        <v>90.5545642857143</v>
      </c>
      <c r="BP92">
        <v>0.100019753571429</v>
      </c>
      <c r="BQ92">
        <v>24.3609928571429</v>
      </c>
      <c r="BR92">
        <v>24.9917464285714</v>
      </c>
      <c r="BS92">
        <v>999.9</v>
      </c>
      <c r="BT92">
        <v>0</v>
      </c>
      <c r="BU92">
        <v>0</v>
      </c>
      <c r="BV92">
        <v>9994.82142857143</v>
      </c>
      <c r="BW92">
        <v>0</v>
      </c>
      <c r="BX92">
        <v>11.4768607142857</v>
      </c>
      <c r="BY92">
        <v>-61.5497607142857</v>
      </c>
      <c r="BZ92">
        <v>1197.05107142857</v>
      </c>
      <c r="CA92">
        <v>1257.67857142857</v>
      </c>
      <c r="CB92">
        <v>1.719775</v>
      </c>
      <c r="CC92">
        <v>1234.10821428571</v>
      </c>
      <c r="CD92">
        <v>18.7398964285714</v>
      </c>
      <c r="CE92">
        <v>1.85271642857143</v>
      </c>
      <c r="CF92">
        <v>1.69698214285714</v>
      </c>
      <c r="CG92">
        <v>16.2387857142857</v>
      </c>
      <c r="CH92">
        <v>14.86885</v>
      </c>
      <c r="CI92">
        <v>1999.99821428571</v>
      </c>
      <c r="CJ92">
        <v>0.980001142857143</v>
      </c>
      <c r="CK92">
        <v>0.0199989392857143</v>
      </c>
      <c r="CL92">
        <v>0</v>
      </c>
      <c r="CM92">
        <v>859.311785714286</v>
      </c>
      <c r="CN92">
        <v>5.00063</v>
      </c>
      <c r="CO92">
        <v>17026.9535714286</v>
      </c>
      <c r="CP92">
        <v>17256.8928571429</v>
      </c>
      <c r="CQ92">
        <v>38.4347857142857</v>
      </c>
      <c r="CR92">
        <v>38.5</v>
      </c>
      <c r="CS92">
        <v>37.9237142857143</v>
      </c>
      <c r="CT92">
        <v>37.9104285714286</v>
      </c>
      <c r="CU92">
        <v>39.1737142857143</v>
      </c>
      <c r="CV92">
        <v>1955.09785714286</v>
      </c>
      <c r="CW92">
        <v>39.9</v>
      </c>
      <c r="CX92">
        <v>0</v>
      </c>
      <c r="CY92">
        <v>1663773111.9</v>
      </c>
      <c r="CZ92">
        <v>0</v>
      </c>
      <c r="DA92">
        <v>0</v>
      </c>
      <c r="DB92" t="s">
        <v>356</v>
      </c>
      <c r="DC92">
        <v>1660677648.1</v>
      </c>
      <c r="DD92">
        <v>1660677649.1</v>
      </c>
      <c r="DE92">
        <v>0</v>
      </c>
      <c r="DF92">
        <v>-1.042</v>
      </c>
      <c r="DG92">
        <v>0.003</v>
      </c>
      <c r="DH92">
        <v>5.218</v>
      </c>
      <c r="DI92">
        <v>0.344</v>
      </c>
      <c r="DJ92">
        <v>417</v>
      </c>
      <c r="DK92">
        <v>22</v>
      </c>
      <c r="DL92">
        <v>1.24</v>
      </c>
      <c r="DM92">
        <v>0.53</v>
      </c>
      <c r="DN92">
        <v>-61.6016756097561</v>
      </c>
      <c r="DO92">
        <v>1.65854006968653</v>
      </c>
      <c r="DP92">
        <v>0.649239123815656</v>
      </c>
      <c r="DQ92">
        <v>0</v>
      </c>
      <c r="DR92">
        <v>1.7132643902439</v>
      </c>
      <c r="DS92">
        <v>0.121566271776999</v>
      </c>
      <c r="DT92">
        <v>0.0134318867150434</v>
      </c>
      <c r="DU92">
        <v>0</v>
      </c>
      <c r="DV92">
        <v>0</v>
      </c>
      <c r="DW92">
        <v>2</v>
      </c>
      <c r="DX92" t="s">
        <v>357</v>
      </c>
      <c r="DY92">
        <v>2.97313</v>
      </c>
      <c r="DZ92">
        <v>2.75375</v>
      </c>
      <c r="EA92">
        <v>0.186726</v>
      </c>
      <c r="EB92">
        <v>0.193469</v>
      </c>
      <c r="EC92">
        <v>0.0925957</v>
      </c>
      <c r="ED92">
        <v>0.0879356</v>
      </c>
      <c r="EE92">
        <v>31724.3</v>
      </c>
      <c r="EF92">
        <v>34298</v>
      </c>
      <c r="EG92">
        <v>35346.5</v>
      </c>
      <c r="EH92">
        <v>38563.6</v>
      </c>
      <c r="EI92">
        <v>45475.3</v>
      </c>
      <c r="EJ92">
        <v>50796.5</v>
      </c>
      <c r="EK92">
        <v>55241.6</v>
      </c>
      <c r="EL92">
        <v>61848.1</v>
      </c>
      <c r="EM92">
        <v>1.9934</v>
      </c>
      <c r="EN92">
        <v>1.8688</v>
      </c>
      <c r="EO92">
        <v>0.117391</v>
      </c>
      <c r="EP92">
        <v>0</v>
      </c>
      <c r="EQ92">
        <v>23.0599</v>
      </c>
      <c r="ER92">
        <v>999.9</v>
      </c>
      <c r="ES92">
        <v>63.735</v>
      </c>
      <c r="ET92">
        <v>26.254</v>
      </c>
      <c r="EU92">
        <v>24.1095</v>
      </c>
      <c r="EV92">
        <v>56.4374</v>
      </c>
      <c r="EW92">
        <v>49.5593</v>
      </c>
      <c r="EX92">
        <v>1</v>
      </c>
      <c r="EY92">
        <v>-0.0588211</v>
      </c>
      <c r="EZ92">
        <v>2.02978</v>
      </c>
      <c r="FA92">
        <v>20.1349</v>
      </c>
      <c r="FB92">
        <v>5.19932</v>
      </c>
      <c r="FC92">
        <v>12.0088</v>
      </c>
      <c r="FD92">
        <v>4.976</v>
      </c>
      <c r="FE92">
        <v>3.2936</v>
      </c>
      <c r="FF92">
        <v>9999</v>
      </c>
      <c r="FG92">
        <v>9999</v>
      </c>
      <c r="FH92">
        <v>702.2</v>
      </c>
      <c r="FI92">
        <v>9999</v>
      </c>
      <c r="FJ92">
        <v>1.86279</v>
      </c>
      <c r="FK92">
        <v>1.86771</v>
      </c>
      <c r="FL92">
        <v>1.86749</v>
      </c>
      <c r="FM92">
        <v>1.86859</v>
      </c>
      <c r="FN92">
        <v>1.86951</v>
      </c>
      <c r="FO92">
        <v>1.86554</v>
      </c>
      <c r="FP92">
        <v>1.86661</v>
      </c>
      <c r="FQ92">
        <v>1.86801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10.94</v>
      </c>
      <c r="GF92">
        <v>0.3245</v>
      </c>
      <c r="GG92">
        <v>3.83412584298339</v>
      </c>
      <c r="GH92">
        <v>0.00658963167372077</v>
      </c>
      <c r="GI92">
        <v>-4.22092532282452e-07</v>
      </c>
      <c r="GJ92">
        <v>-7.06053572793055e-11</v>
      </c>
      <c r="GK92">
        <v>-0.0268881048355736</v>
      </c>
      <c r="GL92">
        <v>-0.0215699510358357</v>
      </c>
      <c r="GM92">
        <v>0.00246731695535422</v>
      </c>
      <c r="GN92">
        <v>-2.63680080038783e-05</v>
      </c>
      <c r="GO92">
        <v>-4</v>
      </c>
      <c r="GP92">
        <v>2079</v>
      </c>
      <c r="GQ92">
        <v>1</v>
      </c>
      <c r="GR92">
        <v>22</v>
      </c>
      <c r="GS92">
        <v>51591.1</v>
      </c>
      <c r="GT92">
        <v>51591.1</v>
      </c>
      <c r="GU92">
        <v>2.48779</v>
      </c>
      <c r="GV92">
        <v>2.5769</v>
      </c>
      <c r="GW92">
        <v>1.54785</v>
      </c>
      <c r="GX92">
        <v>2.30835</v>
      </c>
      <c r="GY92">
        <v>1.34644</v>
      </c>
      <c r="GZ92">
        <v>2.32666</v>
      </c>
      <c r="HA92">
        <v>30.6309</v>
      </c>
      <c r="HB92">
        <v>15.7519</v>
      </c>
      <c r="HC92">
        <v>18</v>
      </c>
      <c r="HD92">
        <v>503.322</v>
      </c>
      <c r="HE92">
        <v>421.732</v>
      </c>
      <c r="HF92">
        <v>19.9111</v>
      </c>
      <c r="HG92">
        <v>26.3508</v>
      </c>
      <c r="HH92">
        <v>30.0003</v>
      </c>
      <c r="HI92">
        <v>26.3467</v>
      </c>
      <c r="HJ92">
        <v>26.2937</v>
      </c>
      <c r="HK92">
        <v>49.9025</v>
      </c>
      <c r="HL92">
        <v>28.9859</v>
      </c>
      <c r="HM92">
        <v>69.1467</v>
      </c>
      <c r="HN92">
        <v>19.9075</v>
      </c>
      <c r="HO92">
        <v>1274.71</v>
      </c>
      <c r="HP92">
        <v>18.7808</v>
      </c>
      <c r="HQ92">
        <v>102.483</v>
      </c>
      <c r="HR92">
        <v>102.951</v>
      </c>
    </row>
    <row r="93" spans="1:226">
      <c r="A93">
        <v>77</v>
      </c>
      <c r="B93">
        <v>1663773120.1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1663773112.6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1291.32059789709</v>
      </c>
      <c r="AK93">
        <v>1238.24927272727</v>
      </c>
      <c r="AL93">
        <v>3.38649982735023</v>
      </c>
      <c r="AM93">
        <v>65.1143932123856</v>
      </c>
      <c r="AN93">
        <f>(AP93 - AO93 + BO93*1E3/(8.314*(BQ93+273.15)) * AR93/BN93 * AQ93) * BN93/(100*BB93) * 1000/(1000 - AP93)</f>
        <v>0</v>
      </c>
      <c r="AO93">
        <v>18.7499054182826</v>
      </c>
      <c r="AP93">
        <v>20.4729387878788</v>
      </c>
      <c r="AQ93">
        <v>-6.74866483407218e-05</v>
      </c>
      <c r="AR93">
        <v>123.056454212484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1663773112.6</v>
      </c>
      <c r="BH93">
        <v>1189.92518518519</v>
      </c>
      <c r="BI93">
        <v>1251.57</v>
      </c>
      <c r="BJ93">
        <v>20.4701148148148</v>
      </c>
      <c r="BK93">
        <v>18.745162962963</v>
      </c>
      <c r="BL93">
        <v>1179.02407407407</v>
      </c>
      <c r="BM93">
        <v>20.1457851851852</v>
      </c>
      <c r="BN93">
        <v>500.09462962963</v>
      </c>
      <c r="BO93">
        <v>90.5535074074074</v>
      </c>
      <c r="BP93">
        <v>0.100000874074074</v>
      </c>
      <c r="BQ93">
        <v>24.3659962962963</v>
      </c>
      <c r="BR93">
        <v>25.0054185185185</v>
      </c>
      <c r="BS93">
        <v>999.9</v>
      </c>
      <c r="BT93">
        <v>0</v>
      </c>
      <c r="BU93">
        <v>0</v>
      </c>
      <c r="BV93">
        <v>9998.88888888889</v>
      </c>
      <c r="BW93">
        <v>0</v>
      </c>
      <c r="BX93">
        <v>11.4712444444444</v>
      </c>
      <c r="BY93">
        <v>-61.6461</v>
      </c>
      <c r="BZ93">
        <v>1214.79185185185</v>
      </c>
      <c r="CA93">
        <v>1275.48074074074</v>
      </c>
      <c r="CB93">
        <v>1.72495703703704</v>
      </c>
      <c r="CC93">
        <v>1251.57</v>
      </c>
      <c r="CD93">
        <v>18.745162962963</v>
      </c>
      <c r="CE93">
        <v>1.85364074074074</v>
      </c>
      <c r="CF93">
        <v>1.69744074074074</v>
      </c>
      <c r="CG93">
        <v>16.2466222222222</v>
      </c>
      <c r="CH93">
        <v>14.873037037037</v>
      </c>
      <c r="CI93">
        <v>2000.02</v>
      </c>
      <c r="CJ93">
        <v>0.980001074074074</v>
      </c>
      <c r="CK93">
        <v>0.0199989925925926</v>
      </c>
      <c r="CL93">
        <v>0</v>
      </c>
      <c r="CM93">
        <v>858.493740740741</v>
      </c>
      <c r="CN93">
        <v>5.00063</v>
      </c>
      <c r="CO93">
        <v>17010.7259259259</v>
      </c>
      <c r="CP93">
        <v>17257.0814814815</v>
      </c>
      <c r="CQ93">
        <v>38.4347037037037</v>
      </c>
      <c r="CR93">
        <v>38.5</v>
      </c>
      <c r="CS93">
        <v>37.9255185185185</v>
      </c>
      <c r="CT93">
        <v>37.9324074074074</v>
      </c>
      <c r="CU93">
        <v>39.1801111111111</v>
      </c>
      <c r="CV93">
        <v>1955.11888888889</v>
      </c>
      <c r="CW93">
        <v>39.9</v>
      </c>
      <c r="CX93">
        <v>0</v>
      </c>
      <c r="CY93">
        <v>1663773116.7</v>
      </c>
      <c r="CZ93">
        <v>0</v>
      </c>
      <c r="DA93">
        <v>0</v>
      </c>
      <c r="DB93" t="s">
        <v>356</v>
      </c>
      <c r="DC93">
        <v>1660677648.1</v>
      </c>
      <c r="DD93">
        <v>1660677649.1</v>
      </c>
      <c r="DE93">
        <v>0</v>
      </c>
      <c r="DF93">
        <v>-1.042</v>
      </c>
      <c r="DG93">
        <v>0.003</v>
      </c>
      <c r="DH93">
        <v>5.218</v>
      </c>
      <c r="DI93">
        <v>0.344</v>
      </c>
      <c r="DJ93">
        <v>417</v>
      </c>
      <c r="DK93">
        <v>22</v>
      </c>
      <c r="DL93">
        <v>1.24</v>
      </c>
      <c r="DM93">
        <v>0.53</v>
      </c>
      <c r="DN93">
        <v>-61.6315902439024</v>
      </c>
      <c r="DO93">
        <v>1.29422717770025</v>
      </c>
      <c r="DP93">
        <v>0.623243919600867</v>
      </c>
      <c r="DQ93">
        <v>0</v>
      </c>
      <c r="DR93">
        <v>1.71924756097561</v>
      </c>
      <c r="DS93">
        <v>0.0809395818815354</v>
      </c>
      <c r="DT93">
        <v>0.00956141528979067</v>
      </c>
      <c r="DU93">
        <v>1</v>
      </c>
      <c r="DV93">
        <v>1</v>
      </c>
      <c r="DW93">
        <v>2</v>
      </c>
      <c r="DX93" t="s">
        <v>383</v>
      </c>
      <c r="DY93">
        <v>2.97372</v>
      </c>
      <c r="DZ93">
        <v>2.75371</v>
      </c>
      <c r="EA93">
        <v>0.188314</v>
      </c>
      <c r="EB93">
        <v>0.195103</v>
      </c>
      <c r="EC93">
        <v>0.0925967</v>
      </c>
      <c r="ED93">
        <v>0.0879045</v>
      </c>
      <c r="EE93">
        <v>31662.3</v>
      </c>
      <c r="EF93">
        <v>34228.5</v>
      </c>
      <c r="EG93">
        <v>35346.4</v>
      </c>
      <c r="EH93">
        <v>38563.6</v>
      </c>
      <c r="EI93">
        <v>45475.7</v>
      </c>
      <c r="EJ93">
        <v>50798</v>
      </c>
      <c r="EK93">
        <v>55242.1</v>
      </c>
      <c r="EL93">
        <v>61847.8</v>
      </c>
      <c r="EM93">
        <v>1.9942</v>
      </c>
      <c r="EN93">
        <v>1.8686</v>
      </c>
      <c r="EO93">
        <v>0.114918</v>
      </c>
      <c r="EP93">
        <v>0</v>
      </c>
      <c r="EQ93">
        <v>23.0618</v>
      </c>
      <c r="ER93">
        <v>999.9</v>
      </c>
      <c r="ES93">
        <v>63.735</v>
      </c>
      <c r="ET93">
        <v>26.254</v>
      </c>
      <c r="EU93">
        <v>24.1072</v>
      </c>
      <c r="EV93">
        <v>56.7774</v>
      </c>
      <c r="EW93">
        <v>49.7556</v>
      </c>
      <c r="EX93">
        <v>1</v>
      </c>
      <c r="EY93">
        <v>-0.0595122</v>
      </c>
      <c r="EZ93">
        <v>2.02222</v>
      </c>
      <c r="FA93">
        <v>20.1355</v>
      </c>
      <c r="FB93">
        <v>5.19932</v>
      </c>
      <c r="FC93">
        <v>12.0088</v>
      </c>
      <c r="FD93">
        <v>4.976</v>
      </c>
      <c r="FE93">
        <v>3.2938</v>
      </c>
      <c r="FF93">
        <v>9999</v>
      </c>
      <c r="FG93">
        <v>9999</v>
      </c>
      <c r="FH93">
        <v>702.2</v>
      </c>
      <c r="FI93">
        <v>9999</v>
      </c>
      <c r="FJ93">
        <v>1.86279</v>
      </c>
      <c r="FK93">
        <v>1.86768</v>
      </c>
      <c r="FL93">
        <v>1.86749</v>
      </c>
      <c r="FM93">
        <v>1.86859</v>
      </c>
      <c r="FN93">
        <v>1.86951</v>
      </c>
      <c r="FO93">
        <v>1.86554</v>
      </c>
      <c r="FP93">
        <v>1.86661</v>
      </c>
      <c r="FQ93">
        <v>1.86801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11.03</v>
      </c>
      <c r="GF93">
        <v>0.3245</v>
      </c>
      <c r="GG93">
        <v>3.83412584298339</v>
      </c>
      <c r="GH93">
        <v>0.00658963167372077</v>
      </c>
      <c r="GI93">
        <v>-4.22092532282452e-07</v>
      </c>
      <c r="GJ93">
        <v>-7.06053572793055e-11</v>
      </c>
      <c r="GK93">
        <v>-0.0268881048355736</v>
      </c>
      <c r="GL93">
        <v>-0.0215699510358357</v>
      </c>
      <c r="GM93">
        <v>0.00246731695535422</v>
      </c>
      <c r="GN93">
        <v>-2.63680080038783e-05</v>
      </c>
      <c r="GO93">
        <v>-4</v>
      </c>
      <c r="GP93">
        <v>2079</v>
      </c>
      <c r="GQ93">
        <v>1</v>
      </c>
      <c r="GR93">
        <v>22</v>
      </c>
      <c r="GS93">
        <v>51591.2</v>
      </c>
      <c r="GT93">
        <v>51591.2</v>
      </c>
      <c r="GU93">
        <v>2.51587</v>
      </c>
      <c r="GV93">
        <v>2.58545</v>
      </c>
      <c r="GW93">
        <v>1.54785</v>
      </c>
      <c r="GX93">
        <v>2.30835</v>
      </c>
      <c r="GY93">
        <v>1.34644</v>
      </c>
      <c r="GZ93">
        <v>2.31201</v>
      </c>
      <c r="HA93">
        <v>30.6524</v>
      </c>
      <c r="HB93">
        <v>15.7431</v>
      </c>
      <c r="HC93">
        <v>18</v>
      </c>
      <c r="HD93">
        <v>503.85</v>
      </c>
      <c r="HE93">
        <v>421.617</v>
      </c>
      <c r="HF93">
        <v>19.9087</v>
      </c>
      <c r="HG93">
        <v>26.3508</v>
      </c>
      <c r="HH93">
        <v>30.0001</v>
      </c>
      <c r="HI93">
        <v>26.3467</v>
      </c>
      <c r="HJ93">
        <v>26.2937</v>
      </c>
      <c r="HK93">
        <v>50.399</v>
      </c>
      <c r="HL93">
        <v>28.9859</v>
      </c>
      <c r="HM93">
        <v>68.7742</v>
      </c>
      <c r="HN93">
        <v>19.9084</v>
      </c>
      <c r="HO93">
        <v>1288.1</v>
      </c>
      <c r="HP93">
        <v>18.7953</v>
      </c>
      <c r="HQ93">
        <v>102.483</v>
      </c>
      <c r="HR93">
        <v>102.951</v>
      </c>
    </row>
    <row r="94" spans="1:226">
      <c r="A94">
        <v>78</v>
      </c>
      <c r="B94">
        <v>1663773125.1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1663773117.31429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1308.25446745788</v>
      </c>
      <c r="AK94">
        <v>1255.00496969697</v>
      </c>
      <c r="AL94">
        <v>3.34649662868131</v>
      </c>
      <c r="AM94">
        <v>65.1143932123856</v>
      </c>
      <c r="AN94">
        <f>(AP94 - AO94 + BO94*1E3/(8.314*(BQ94+273.15)) * AR94/BN94 * AQ94) * BN94/(100*BB94) * 1000/(1000 - AP94)</f>
        <v>0</v>
      </c>
      <c r="AO94">
        <v>18.7205411923855</v>
      </c>
      <c r="AP94">
        <v>20.4641436363636</v>
      </c>
      <c r="AQ94">
        <v>-0.000191750162890234</v>
      </c>
      <c r="AR94">
        <v>123.056454212484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1663773117.31429</v>
      </c>
      <c r="BH94">
        <v>1205.43428571429</v>
      </c>
      <c r="BI94">
        <v>1267.02464285714</v>
      </c>
      <c r="BJ94">
        <v>20.4719571428571</v>
      </c>
      <c r="BK94">
        <v>18.7396464285714</v>
      </c>
      <c r="BL94">
        <v>1194.45178571429</v>
      </c>
      <c r="BM94">
        <v>20.1475428571429</v>
      </c>
      <c r="BN94">
        <v>500.117464285714</v>
      </c>
      <c r="BO94">
        <v>90.5539357142857</v>
      </c>
      <c r="BP94">
        <v>0.100146135714286</v>
      </c>
      <c r="BQ94">
        <v>24.3648392857143</v>
      </c>
      <c r="BR94">
        <v>25.0036285714286</v>
      </c>
      <c r="BS94">
        <v>999.9</v>
      </c>
      <c r="BT94">
        <v>0</v>
      </c>
      <c r="BU94">
        <v>0</v>
      </c>
      <c r="BV94">
        <v>9981.96428571429</v>
      </c>
      <c r="BW94">
        <v>0</v>
      </c>
      <c r="BX94">
        <v>11.4327392857143</v>
      </c>
      <c r="BY94">
        <v>-61.590325</v>
      </c>
      <c r="BZ94">
        <v>1230.62785714286</v>
      </c>
      <c r="CA94">
        <v>1291.22142857143</v>
      </c>
      <c r="CB94">
        <v>1.73232142857143</v>
      </c>
      <c r="CC94">
        <v>1267.02464285714</v>
      </c>
      <c r="CD94">
        <v>18.7396464285714</v>
      </c>
      <c r="CE94">
        <v>1.85381571428571</v>
      </c>
      <c r="CF94">
        <v>1.69694892857143</v>
      </c>
      <c r="CG94">
        <v>16.2481107142857</v>
      </c>
      <c r="CH94">
        <v>14.8685321428571</v>
      </c>
      <c r="CI94">
        <v>2000.01642857143</v>
      </c>
      <c r="CJ94">
        <v>0.980001142857143</v>
      </c>
      <c r="CK94">
        <v>0.0199989392857143</v>
      </c>
      <c r="CL94">
        <v>0</v>
      </c>
      <c r="CM94">
        <v>857.710785714286</v>
      </c>
      <c r="CN94">
        <v>5.00063</v>
      </c>
      <c r="CO94">
        <v>16995.6607142857</v>
      </c>
      <c r="CP94">
        <v>17257.0464285714</v>
      </c>
      <c r="CQ94">
        <v>38.437</v>
      </c>
      <c r="CR94">
        <v>38.5</v>
      </c>
      <c r="CS94">
        <v>37.9259285714286</v>
      </c>
      <c r="CT94">
        <v>37.9259285714286</v>
      </c>
      <c r="CU94">
        <v>39.1803571428571</v>
      </c>
      <c r="CV94">
        <v>1955.11535714286</v>
      </c>
      <c r="CW94">
        <v>39.9</v>
      </c>
      <c r="CX94">
        <v>0</v>
      </c>
      <c r="CY94">
        <v>1663773122.1</v>
      </c>
      <c r="CZ94">
        <v>0</v>
      </c>
      <c r="DA94">
        <v>0</v>
      </c>
      <c r="DB94" t="s">
        <v>356</v>
      </c>
      <c r="DC94">
        <v>1660677648.1</v>
      </c>
      <c r="DD94">
        <v>1660677649.1</v>
      </c>
      <c r="DE94">
        <v>0</v>
      </c>
      <c r="DF94">
        <v>-1.042</v>
      </c>
      <c r="DG94">
        <v>0.003</v>
      </c>
      <c r="DH94">
        <v>5.218</v>
      </c>
      <c r="DI94">
        <v>0.344</v>
      </c>
      <c r="DJ94">
        <v>417</v>
      </c>
      <c r="DK94">
        <v>22</v>
      </c>
      <c r="DL94">
        <v>1.24</v>
      </c>
      <c r="DM94">
        <v>0.53</v>
      </c>
      <c r="DN94">
        <v>-61.6288756097561</v>
      </c>
      <c r="DO94">
        <v>-0.967206271777068</v>
      </c>
      <c r="DP94">
        <v>0.541375151375705</v>
      </c>
      <c r="DQ94">
        <v>0</v>
      </c>
      <c r="DR94">
        <v>1.72932390243902</v>
      </c>
      <c r="DS94">
        <v>0.0762073170731752</v>
      </c>
      <c r="DT94">
        <v>0.00928927020107235</v>
      </c>
      <c r="DU94">
        <v>1</v>
      </c>
      <c r="DV94">
        <v>1</v>
      </c>
      <c r="DW94">
        <v>2</v>
      </c>
      <c r="DX94" t="s">
        <v>383</v>
      </c>
      <c r="DY94">
        <v>2.97396</v>
      </c>
      <c r="DZ94">
        <v>2.75333</v>
      </c>
      <c r="EA94">
        <v>0.189893</v>
      </c>
      <c r="EB94">
        <v>0.196547</v>
      </c>
      <c r="EC94">
        <v>0.0925582</v>
      </c>
      <c r="ED94">
        <v>0.0878401</v>
      </c>
      <c r="EE94">
        <v>31600.5</v>
      </c>
      <c r="EF94">
        <v>34166.6</v>
      </c>
      <c r="EG94">
        <v>35346.2</v>
      </c>
      <c r="EH94">
        <v>38563</v>
      </c>
      <c r="EI94">
        <v>45476.9</v>
      </c>
      <c r="EJ94">
        <v>50801.4</v>
      </c>
      <c r="EK94">
        <v>55241.1</v>
      </c>
      <c r="EL94">
        <v>61847.5</v>
      </c>
      <c r="EM94">
        <v>1.9934</v>
      </c>
      <c r="EN94">
        <v>1.8694</v>
      </c>
      <c r="EO94">
        <v>0.117749</v>
      </c>
      <c r="EP94">
        <v>0</v>
      </c>
      <c r="EQ94">
        <v>23.0646</v>
      </c>
      <c r="ER94">
        <v>999.9</v>
      </c>
      <c r="ES94">
        <v>63.71</v>
      </c>
      <c r="ET94">
        <v>26.274</v>
      </c>
      <c r="EU94">
        <v>24.1278</v>
      </c>
      <c r="EV94">
        <v>56.6374</v>
      </c>
      <c r="EW94">
        <v>49.3149</v>
      </c>
      <c r="EX94">
        <v>1</v>
      </c>
      <c r="EY94">
        <v>-0.059065</v>
      </c>
      <c r="EZ94">
        <v>2.00719</v>
      </c>
      <c r="FA94">
        <v>20.1351</v>
      </c>
      <c r="FB94">
        <v>5.19692</v>
      </c>
      <c r="FC94">
        <v>12.0076</v>
      </c>
      <c r="FD94">
        <v>4.9756</v>
      </c>
      <c r="FE94">
        <v>3.293</v>
      </c>
      <c r="FF94">
        <v>9999</v>
      </c>
      <c r="FG94">
        <v>9999</v>
      </c>
      <c r="FH94">
        <v>702.2</v>
      </c>
      <c r="FI94">
        <v>9999</v>
      </c>
      <c r="FJ94">
        <v>1.86279</v>
      </c>
      <c r="FK94">
        <v>1.86768</v>
      </c>
      <c r="FL94">
        <v>1.86743</v>
      </c>
      <c r="FM94">
        <v>1.86859</v>
      </c>
      <c r="FN94">
        <v>1.86951</v>
      </c>
      <c r="FO94">
        <v>1.86554</v>
      </c>
      <c r="FP94">
        <v>1.86664</v>
      </c>
      <c r="FQ94">
        <v>1.86798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11.12</v>
      </c>
      <c r="GF94">
        <v>0.324</v>
      </c>
      <c r="GG94">
        <v>3.83412584298339</v>
      </c>
      <c r="GH94">
        <v>0.00658963167372077</v>
      </c>
      <c r="GI94">
        <v>-4.22092532282452e-07</v>
      </c>
      <c r="GJ94">
        <v>-7.06053572793055e-11</v>
      </c>
      <c r="GK94">
        <v>-0.0268881048355736</v>
      </c>
      <c r="GL94">
        <v>-0.0215699510358357</v>
      </c>
      <c r="GM94">
        <v>0.00246731695535422</v>
      </c>
      <c r="GN94">
        <v>-2.63680080038783e-05</v>
      </c>
      <c r="GO94">
        <v>-4</v>
      </c>
      <c r="GP94">
        <v>2079</v>
      </c>
      <c r="GQ94">
        <v>1</v>
      </c>
      <c r="GR94">
        <v>22</v>
      </c>
      <c r="GS94">
        <v>51591.3</v>
      </c>
      <c r="GT94">
        <v>51591.3</v>
      </c>
      <c r="GU94">
        <v>2.54028</v>
      </c>
      <c r="GV94">
        <v>2.58057</v>
      </c>
      <c r="GW94">
        <v>1.54785</v>
      </c>
      <c r="GX94">
        <v>2.30835</v>
      </c>
      <c r="GY94">
        <v>1.34644</v>
      </c>
      <c r="GZ94">
        <v>2.40479</v>
      </c>
      <c r="HA94">
        <v>30.6524</v>
      </c>
      <c r="HB94">
        <v>15.7519</v>
      </c>
      <c r="HC94">
        <v>18</v>
      </c>
      <c r="HD94">
        <v>503.321</v>
      </c>
      <c r="HE94">
        <v>422.076</v>
      </c>
      <c r="HF94">
        <v>19.9099</v>
      </c>
      <c r="HG94">
        <v>26.3508</v>
      </c>
      <c r="HH94">
        <v>30</v>
      </c>
      <c r="HI94">
        <v>26.3467</v>
      </c>
      <c r="HJ94">
        <v>26.2937</v>
      </c>
      <c r="HK94">
        <v>50.944</v>
      </c>
      <c r="HL94">
        <v>28.9859</v>
      </c>
      <c r="HM94">
        <v>68.7742</v>
      </c>
      <c r="HN94">
        <v>19.9122</v>
      </c>
      <c r="HO94">
        <v>1308.17</v>
      </c>
      <c r="HP94">
        <v>18.8198</v>
      </c>
      <c r="HQ94">
        <v>102.482</v>
      </c>
      <c r="HR94">
        <v>102.95</v>
      </c>
    </row>
    <row r="95" spans="1:226">
      <c r="A95">
        <v>79</v>
      </c>
      <c r="B95">
        <v>1663773130.1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1663773122.6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1325.09929146692</v>
      </c>
      <c r="AK95">
        <v>1271.75</v>
      </c>
      <c r="AL95">
        <v>3.36217934318245</v>
      </c>
      <c r="AM95">
        <v>65.1143932123856</v>
      </c>
      <c r="AN95">
        <f>(AP95 - AO95 + BO95*1E3/(8.314*(BQ95+273.15)) * AR95/BN95 * AQ95) * BN95/(100*BB95) * 1000/(1000 - AP95)</f>
        <v>0</v>
      </c>
      <c r="AO95">
        <v>18.7305319134953</v>
      </c>
      <c r="AP95">
        <v>20.4515357575758</v>
      </c>
      <c r="AQ95">
        <v>-0.000201740663773065</v>
      </c>
      <c r="AR95">
        <v>123.056454212484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1663773122.6</v>
      </c>
      <c r="BH95">
        <v>1222.71555555556</v>
      </c>
      <c r="BI95">
        <v>1284.65296296296</v>
      </c>
      <c r="BJ95">
        <v>20.4666888888889</v>
      </c>
      <c r="BK95">
        <v>18.7346814814815</v>
      </c>
      <c r="BL95">
        <v>1211.64222222222</v>
      </c>
      <c r="BM95">
        <v>20.1424962962963</v>
      </c>
      <c r="BN95">
        <v>500.117037037037</v>
      </c>
      <c r="BO95">
        <v>90.5548333333333</v>
      </c>
      <c r="BP95">
        <v>0.1000672</v>
      </c>
      <c r="BQ95">
        <v>24.3631074074074</v>
      </c>
      <c r="BR95">
        <v>24.9918962962963</v>
      </c>
      <c r="BS95">
        <v>999.9</v>
      </c>
      <c r="BT95">
        <v>0</v>
      </c>
      <c r="BU95">
        <v>0</v>
      </c>
      <c r="BV95">
        <v>9986.85185185185</v>
      </c>
      <c r="BW95">
        <v>0</v>
      </c>
      <c r="BX95">
        <v>11.4312074074074</v>
      </c>
      <c r="BY95">
        <v>-61.9369925925926</v>
      </c>
      <c r="BZ95">
        <v>1248.26296296296</v>
      </c>
      <c r="CA95">
        <v>1309.17888888889</v>
      </c>
      <c r="CB95">
        <v>1.73200851851852</v>
      </c>
      <c r="CC95">
        <v>1284.65296296296</v>
      </c>
      <c r="CD95">
        <v>18.7346814814815</v>
      </c>
      <c r="CE95">
        <v>1.85335740740741</v>
      </c>
      <c r="CF95">
        <v>1.69651592592593</v>
      </c>
      <c r="CG95">
        <v>16.2442222222222</v>
      </c>
      <c r="CH95">
        <v>14.8645740740741</v>
      </c>
      <c r="CI95">
        <v>2000.03703703704</v>
      </c>
      <c r="CJ95">
        <v>0.980001518518518</v>
      </c>
      <c r="CK95">
        <v>0.0199986481481482</v>
      </c>
      <c r="CL95">
        <v>0</v>
      </c>
      <c r="CM95">
        <v>856.836444444444</v>
      </c>
      <c r="CN95">
        <v>5.00063</v>
      </c>
      <c r="CO95">
        <v>16979.0185185185</v>
      </c>
      <c r="CP95">
        <v>17257.2111111111</v>
      </c>
      <c r="CQ95">
        <v>38.437</v>
      </c>
      <c r="CR95">
        <v>38.5</v>
      </c>
      <c r="CS95">
        <v>37.9301111111111</v>
      </c>
      <c r="CT95">
        <v>37.9278148148148</v>
      </c>
      <c r="CU95">
        <v>39.1801111111111</v>
      </c>
      <c r="CV95">
        <v>1955.13592592593</v>
      </c>
      <c r="CW95">
        <v>39.9</v>
      </c>
      <c r="CX95">
        <v>0</v>
      </c>
      <c r="CY95">
        <v>1663773126.9</v>
      </c>
      <c r="CZ95">
        <v>0</v>
      </c>
      <c r="DA95">
        <v>0</v>
      </c>
      <c r="DB95" t="s">
        <v>356</v>
      </c>
      <c r="DC95">
        <v>1660677648.1</v>
      </c>
      <c r="DD95">
        <v>1660677649.1</v>
      </c>
      <c r="DE95">
        <v>0</v>
      </c>
      <c r="DF95">
        <v>-1.042</v>
      </c>
      <c r="DG95">
        <v>0.003</v>
      </c>
      <c r="DH95">
        <v>5.218</v>
      </c>
      <c r="DI95">
        <v>0.344</v>
      </c>
      <c r="DJ95">
        <v>417</v>
      </c>
      <c r="DK95">
        <v>22</v>
      </c>
      <c r="DL95">
        <v>1.24</v>
      </c>
      <c r="DM95">
        <v>0.53</v>
      </c>
      <c r="DN95">
        <v>-61.7080073170732</v>
      </c>
      <c r="DO95">
        <v>-1.67987247386753</v>
      </c>
      <c r="DP95">
        <v>0.49037419579101</v>
      </c>
      <c r="DQ95">
        <v>0</v>
      </c>
      <c r="DR95">
        <v>1.73188512195122</v>
      </c>
      <c r="DS95">
        <v>0.0483131707317078</v>
      </c>
      <c r="DT95">
        <v>0.00960004779509221</v>
      </c>
      <c r="DU95">
        <v>1</v>
      </c>
      <c r="DV95">
        <v>1</v>
      </c>
      <c r="DW95">
        <v>2</v>
      </c>
      <c r="DX95" t="s">
        <v>383</v>
      </c>
      <c r="DY95">
        <v>2.97347</v>
      </c>
      <c r="DZ95">
        <v>2.75329</v>
      </c>
      <c r="EA95">
        <v>0.191458</v>
      </c>
      <c r="EB95">
        <v>0.198223</v>
      </c>
      <c r="EC95">
        <v>0.092517</v>
      </c>
      <c r="ED95">
        <v>0.0879771</v>
      </c>
      <c r="EE95">
        <v>31540.2</v>
      </c>
      <c r="EF95">
        <v>34096.1</v>
      </c>
      <c r="EG95">
        <v>35347</v>
      </c>
      <c r="EH95">
        <v>38563.8</v>
      </c>
      <c r="EI95">
        <v>45479.6</v>
      </c>
      <c r="EJ95">
        <v>50794.6</v>
      </c>
      <c r="EK95">
        <v>55241.8</v>
      </c>
      <c r="EL95">
        <v>61848.5</v>
      </c>
      <c r="EM95">
        <v>1.9926</v>
      </c>
      <c r="EN95">
        <v>1.8684</v>
      </c>
      <c r="EO95">
        <v>0.116587</v>
      </c>
      <c r="EP95">
        <v>0</v>
      </c>
      <c r="EQ95">
        <v>23.0677</v>
      </c>
      <c r="ER95">
        <v>999.9</v>
      </c>
      <c r="ES95">
        <v>63.686</v>
      </c>
      <c r="ET95">
        <v>26.274</v>
      </c>
      <c r="EU95">
        <v>24.1195</v>
      </c>
      <c r="EV95">
        <v>56.7074</v>
      </c>
      <c r="EW95">
        <v>49.1106</v>
      </c>
      <c r="EX95">
        <v>1</v>
      </c>
      <c r="EY95">
        <v>-0.0596951</v>
      </c>
      <c r="EZ95">
        <v>2.02935</v>
      </c>
      <c r="FA95">
        <v>20.135</v>
      </c>
      <c r="FB95">
        <v>5.19932</v>
      </c>
      <c r="FC95">
        <v>12.0088</v>
      </c>
      <c r="FD95">
        <v>4.9752</v>
      </c>
      <c r="FE95">
        <v>3.2936</v>
      </c>
      <c r="FF95">
        <v>9999</v>
      </c>
      <c r="FG95">
        <v>9999</v>
      </c>
      <c r="FH95">
        <v>702.2</v>
      </c>
      <c r="FI95">
        <v>9999</v>
      </c>
      <c r="FJ95">
        <v>1.86279</v>
      </c>
      <c r="FK95">
        <v>1.86768</v>
      </c>
      <c r="FL95">
        <v>1.86752</v>
      </c>
      <c r="FM95">
        <v>1.86859</v>
      </c>
      <c r="FN95">
        <v>1.86951</v>
      </c>
      <c r="FO95">
        <v>1.86554</v>
      </c>
      <c r="FP95">
        <v>1.86664</v>
      </c>
      <c r="FQ95">
        <v>1.86801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11.2</v>
      </c>
      <c r="GF95">
        <v>0.3233</v>
      </c>
      <c r="GG95">
        <v>3.83412584298339</v>
      </c>
      <c r="GH95">
        <v>0.00658963167372077</v>
      </c>
      <c r="GI95">
        <v>-4.22092532282452e-07</v>
      </c>
      <c r="GJ95">
        <v>-7.06053572793055e-11</v>
      </c>
      <c r="GK95">
        <v>-0.0268881048355736</v>
      </c>
      <c r="GL95">
        <v>-0.0215699510358357</v>
      </c>
      <c r="GM95">
        <v>0.00246731695535422</v>
      </c>
      <c r="GN95">
        <v>-2.63680080038783e-05</v>
      </c>
      <c r="GO95">
        <v>-4</v>
      </c>
      <c r="GP95">
        <v>2079</v>
      </c>
      <c r="GQ95">
        <v>1</v>
      </c>
      <c r="GR95">
        <v>22</v>
      </c>
      <c r="GS95">
        <v>51591.4</v>
      </c>
      <c r="GT95">
        <v>51591.3</v>
      </c>
      <c r="GU95">
        <v>2.56836</v>
      </c>
      <c r="GV95">
        <v>2.56592</v>
      </c>
      <c r="GW95">
        <v>1.54785</v>
      </c>
      <c r="GX95">
        <v>2.30713</v>
      </c>
      <c r="GY95">
        <v>1.34644</v>
      </c>
      <c r="GZ95">
        <v>2.43408</v>
      </c>
      <c r="HA95">
        <v>30.6524</v>
      </c>
      <c r="HB95">
        <v>15.7519</v>
      </c>
      <c r="HC95">
        <v>18</v>
      </c>
      <c r="HD95">
        <v>502.792</v>
      </c>
      <c r="HE95">
        <v>421.502</v>
      </c>
      <c r="HF95">
        <v>19.9123</v>
      </c>
      <c r="HG95">
        <v>26.3508</v>
      </c>
      <c r="HH95">
        <v>30</v>
      </c>
      <c r="HI95">
        <v>26.3467</v>
      </c>
      <c r="HJ95">
        <v>26.2937</v>
      </c>
      <c r="HK95">
        <v>51.4446</v>
      </c>
      <c r="HL95">
        <v>28.6888</v>
      </c>
      <c r="HM95">
        <v>68.7742</v>
      </c>
      <c r="HN95">
        <v>19.9104</v>
      </c>
      <c r="HO95">
        <v>1321.64</v>
      </c>
      <c r="HP95">
        <v>18.8507</v>
      </c>
      <c r="HQ95">
        <v>102.483</v>
      </c>
      <c r="HR95">
        <v>102.952</v>
      </c>
    </row>
    <row r="96" spans="1:226">
      <c r="A96">
        <v>80</v>
      </c>
      <c r="B96">
        <v>1663773134.6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1663773127.04444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1341.01741013365</v>
      </c>
      <c r="AK96">
        <v>1287.26545454545</v>
      </c>
      <c r="AL96">
        <v>3.45224916852729</v>
      </c>
      <c r="AM96">
        <v>65.1143932123856</v>
      </c>
      <c r="AN96">
        <f>(AP96 - AO96 + BO96*1E3/(8.314*(BQ96+273.15)) * AR96/BN96 * AQ96) * BN96/(100*BB96) * 1000/(1000 - AP96)</f>
        <v>0</v>
      </c>
      <c r="AO96">
        <v>18.7691415521092</v>
      </c>
      <c r="AP96">
        <v>20.4554327272727</v>
      </c>
      <c r="AQ96">
        <v>0.000110792965796105</v>
      </c>
      <c r="AR96">
        <v>123.056454212484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1663773127.04444</v>
      </c>
      <c r="BH96">
        <v>1237.42888888889</v>
      </c>
      <c r="BI96">
        <v>1299.52074074074</v>
      </c>
      <c r="BJ96">
        <v>20.4607851851852</v>
      </c>
      <c r="BK96">
        <v>18.7402740740741</v>
      </c>
      <c r="BL96">
        <v>1226.27851851852</v>
      </c>
      <c r="BM96">
        <v>20.1368407407407</v>
      </c>
      <c r="BN96">
        <v>500.100148148148</v>
      </c>
      <c r="BO96">
        <v>90.5551111111111</v>
      </c>
      <c r="BP96">
        <v>0.100009437037037</v>
      </c>
      <c r="BQ96">
        <v>24.3686851851852</v>
      </c>
      <c r="BR96">
        <v>24.9942333333333</v>
      </c>
      <c r="BS96">
        <v>999.9</v>
      </c>
      <c r="BT96">
        <v>0</v>
      </c>
      <c r="BU96">
        <v>0</v>
      </c>
      <c r="BV96">
        <v>9997.59259259259</v>
      </c>
      <c r="BW96">
        <v>0</v>
      </c>
      <c r="BX96">
        <v>11.4320222222222</v>
      </c>
      <c r="BY96">
        <v>-62.0913555555556</v>
      </c>
      <c r="BZ96">
        <v>1263.27666666667</v>
      </c>
      <c r="CA96">
        <v>1324.33777777778</v>
      </c>
      <c r="CB96">
        <v>1.72051333333333</v>
      </c>
      <c r="CC96">
        <v>1299.52074074074</v>
      </c>
      <c r="CD96">
        <v>18.7402740740741</v>
      </c>
      <c r="CE96">
        <v>1.85282851851852</v>
      </c>
      <c r="CF96">
        <v>1.69702666666667</v>
      </c>
      <c r="CG96">
        <v>16.2397333333333</v>
      </c>
      <c r="CH96">
        <v>14.8692444444444</v>
      </c>
      <c r="CI96">
        <v>2000.01407407407</v>
      </c>
      <c r="CJ96">
        <v>0.980001666666667</v>
      </c>
      <c r="CK96">
        <v>0.0199985333333333</v>
      </c>
      <c r="CL96">
        <v>0</v>
      </c>
      <c r="CM96">
        <v>856.126444444444</v>
      </c>
      <c r="CN96">
        <v>5.00063</v>
      </c>
      <c r="CO96">
        <v>16964.8185185185</v>
      </c>
      <c r="CP96">
        <v>17257.0111111111</v>
      </c>
      <c r="CQ96">
        <v>38.437</v>
      </c>
      <c r="CR96">
        <v>38.5022962962963</v>
      </c>
      <c r="CS96">
        <v>37.9347037037037</v>
      </c>
      <c r="CT96">
        <v>37.9278148148148</v>
      </c>
      <c r="CU96">
        <v>39.1801111111111</v>
      </c>
      <c r="CV96">
        <v>1955.1137037037</v>
      </c>
      <c r="CW96">
        <v>39.9</v>
      </c>
      <c r="CX96">
        <v>0</v>
      </c>
      <c r="CY96">
        <v>1663773131.7</v>
      </c>
      <c r="CZ96">
        <v>0</v>
      </c>
      <c r="DA96">
        <v>0</v>
      </c>
      <c r="DB96" t="s">
        <v>356</v>
      </c>
      <c r="DC96">
        <v>1660677648.1</v>
      </c>
      <c r="DD96">
        <v>1660677649.1</v>
      </c>
      <c r="DE96">
        <v>0</v>
      </c>
      <c r="DF96">
        <v>-1.042</v>
      </c>
      <c r="DG96">
        <v>0.003</v>
      </c>
      <c r="DH96">
        <v>5.218</v>
      </c>
      <c r="DI96">
        <v>0.344</v>
      </c>
      <c r="DJ96">
        <v>417</v>
      </c>
      <c r="DK96">
        <v>22</v>
      </c>
      <c r="DL96">
        <v>1.24</v>
      </c>
      <c r="DM96">
        <v>0.53</v>
      </c>
      <c r="DN96">
        <v>-61.9160975609756</v>
      </c>
      <c r="DO96">
        <v>-3.96679651567942</v>
      </c>
      <c r="DP96">
        <v>0.600810242551695</v>
      </c>
      <c r="DQ96">
        <v>0</v>
      </c>
      <c r="DR96">
        <v>1.7230756097561</v>
      </c>
      <c r="DS96">
        <v>-0.125232752613237</v>
      </c>
      <c r="DT96">
        <v>0.0212026523937605</v>
      </c>
      <c r="DU96">
        <v>0</v>
      </c>
      <c r="DV96">
        <v>0</v>
      </c>
      <c r="DW96">
        <v>2</v>
      </c>
      <c r="DX96" t="s">
        <v>357</v>
      </c>
      <c r="DY96">
        <v>2.97443</v>
      </c>
      <c r="DZ96">
        <v>2.75385</v>
      </c>
      <c r="EA96">
        <v>0.192876</v>
      </c>
      <c r="EB96">
        <v>0.199474</v>
      </c>
      <c r="EC96">
        <v>0.0925347</v>
      </c>
      <c r="ED96">
        <v>0.0880057</v>
      </c>
      <c r="EE96">
        <v>31484.7</v>
      </c>
      <c r="EF96">
        <v>34042.9</v>
      </c>
      <c r="EG96">
        <v>35346.7</v>
      </c>
      <c r="EH96">
        <v>38563.8</v>
      </c>
      <c r="EI96">
        <v>45478.9</v>
      </c>
      <c r="EJ96">
        <v>50793.4</v>
      </c>
      <c r="EK96">
        <v>55242</v>
      </c>
      <c r="EL96">
        <v>61848.9</v>
      </c>
      <c r="EM96">
        <v>1.9936</v>
      </c>
      <c r="EN96">
        <v>1.8688</v>
      </c>
      <c r="EO96">
        <v>0.115931</v>
      </c>
      <c r="EP96">
        <v>0</v>
      </c>
      <c r="EQ96">
        <v>23.0696</v>
      </c>
      <c r="ER96">
        <v>999.9</v>
      </c>
      <c r="ES96">
        <v>63.643</v>
      </c>
      <c r="ET96">
        <v>26.254</v>
      </c>
      <c r="EU96">
        <v>24.0738</v>
      </c>
      <c r="EV96">
        <v>56.6374</v>
      </c>
      <c r="EW96">
        <v>49.1026</v>
      </c>
      <c r="EX96">
        <v>1</v>
      </c>
      <c r="EY96">
        <v>-0.0587805</v>
      </c>
      <c r="EZ96">
        <v>2.02593</v>
      </c>
      <c r="FA96">
        <v>20.1351</v>
      </c>
      <c r="FB96">
        <v>5.20052</v>
      </c>
      <c r="FC96">
        <v>12.004</v>
      </c>
      <c r="FD96">
        <v>4.9752</v>
      </c>
      <c r="FE96">
        <v>3.2938</v>
      </c>
      <c r="FF96">
        <v>9999</v>
      </c>
      <c r="FG96">
        <v>9999</v>
      </c>
      <c r="FH96">
        <v>702.2</v>
      </c>
      <c r="FI96">
        <v>9999</v>
      </c>
      <c r="FJ96">
        <v>1.86279</v>
      </c>
      <c r="FK96">
        <v>1.86774</v>
      </c>
      <c r="FL96">
        <v>1.86749</v>
      </c>
      <c r="FM96">
        <v>1.86859</v>
      </c>
      <c r="FN96">
        <v>1.86951</v>
      </c>
      <c r="FO96">
        <v>1.86554</v>
      </c>
      <c r="FP96">
        <v>1.86661</v>
      </c>
      <c r="FQ96">
        <v>1.86804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11.28</v>
      </c>
      <c r="GF96">
        <v>0.3236</v>
      </c>
      <c r="GG96">
        <v>3.83412584298339</v>
      </c>
      <c r="GH96">
        <v>0.00658963167372077</v>
      </c>
      <c r="GI96">
        <v>-4.22092532282452e-07</v>
      </c>
      <c r="GJ96">
        <v>-7.06053572793055e-11</v>
      </c>
      <c r="GK96">
        <v>-0.0268881048355736</v>
      </c>
      <c r="GL96">
        <v>-0.0215699510358357</v>
      </c>
      <c r="GM96">
        <v>0.00246731695535422</v>
      </c>
      <c r="GN96">
        <v>-2.63680080038783e-05</v>
      </c>
      <c r="GO96">
        <v>-4</v>
      </c>
      <c r="GP96">
        <v>2079</v>
      </c>
      <c r="GQ96">
        <v>1</v>
      </c>
      <c r="GR96">
        <v>22</v>
      </c>
      <c r="GS96">
        <v>51591.4</v>
      </c>
      <c r="GT96">
        <v>51591.4</v>
      </c>
      <c r="GU96">
        <v>2.59277</v>
      </c>
      <c r="GV96">
        <v>2.57568</v>
      </c>
      <c r="GW96">
        <v>1.54785</v>
      </c>
      <c r="GX96">
        <v>2.30835</v>
      </c>
      <c r="GY96">
        <v>1.34644</v>
      </c>
      <c r="GZ96">
        <v>2.34253</v>
      </c>
      <c r="HA96">
        <v>30.6309</v>
      </c>
      <c r="HB96">
        <v>15.7519</v>
      </c>
      <c r="HC96">
        <v>18</v>
      </c>
      <c r="HD96">
        <v>503.453</v>
      </c>
      <c r="HE96">
        <v>421.731</v>
      </c>
      <c r="HF96">
        <v>19.9111</v>
      </c>
      <c r="HG96">
        <v>26.3508</v>
      </c>
      <c r="HH96">
        <v>30.0003</v>
      </c>
      <c r="HI96">
        <v>26.3467</v>
      </c>
      <c r="HJ96">
        <v>26.2937</v>
      </c>
      <c r="HK96">
        <v>51.8862</v>
      </c>
      <c r="HL96">
        <v>28.4016</v>
      </c>
      <c r="HM96">
        <v>68.7742</v>
      </c>
      <c r="HN96">
        <v>19.9108</v>
      </c>
      <c r="HO96">
        <v>1341.79</v>
      </c>
      <c r="HP96">
        <v>18.8667</v>
      </c>
      <c r="HQ96">
        <v>102.483</v>
      </c>
      <c r="HR96">
        <v>102.952</v>
      </c>
    </row>
    <row r="97" spans="1:226">
      <c r="A97">
        <v>81</v>
      </c>
      <c r="B97">
        <v>1663773140.1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1663773132.33214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1359.70001225701</v>
      </c>
      <c r="AK97">
        <v>1305.68078787879</v>
      </c>
      <c r="AL97">
        <v>3.4107923595605</v>
      </c>
      <c r="AM97">
        <v>65.1143932123856</v>
      </c>
      <c r="AN97">
        <f>(AP97 - AO97 + BO97*1E3/(8.314*(BQ97+273.15)) * AR97/BN97 * AQ97) * BN97/(100*BB97) * 1000/(1000 - AP97)</f>
        <v>0</v>
      </c>
      <c r="AO97">
        <v>18.8520931518526</v>
      </c>
      <c r="AP97">
        <v>20.4697696969697</v>
      </c>
      <c r="AQ97">
        <v>0.000246918686511085</v>
      </c>
      <c r="AR97">
        <v>123.056454212484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1663773132.33214</v>
      </c>
      <c r="BH97">
        <v>1254.8825</v>
      </c>
      <c r="BI97">
        <v>1317.27392857143</v>
      </c>
      <c r="BJ97">
        <v>20.4570535714286</v>
      </c>
      <c r="BK97">
        <v>18.7769892857143</v>
      </c>
      <c r="BL97">
        <v>1243.64142857143</v>
      </c>
      <c r="BM97">
        <v>20.1332785714286</v>
      </c>
      <c r="BN97">
        <v>500.082</v>
      </c>
      <c r="BO97">
        <v>90.5555642857143</v>
      </c>
      <c r="BP97">
        <v>0.0999439678571429</v>
      </c>
      <c r="BQ97">
        <v>24.3716107142857</v>
      </c>
      <c r="BR97">
        <v>24.9923857142857</v>
      </c>
      <c r="BS97">
        <v>999.9</v>
      </c>
      <c r="BT97">
        <v>0</v>
      </c>
      <c r="BU97">
        <v>0</v>
      </c>
      <c r="BV97">
        <v>10001.9642857143</v>
      </c>
      <c r="BW97">
        <v>0</v>
      </c>
      <c r="BX97">
        <v>11.4741</v>
      </c>
      <c r="BY97">
        <v>-62.3920178571429</v>
      </c>
      <c r="BZ97">
        <v>1281.08964285714</v>
      </c>
      <c r="CA97">
        <v>1342.48178571429</v>
      </c>
      <c r="CB97">
        <v>1.68006857142857</v>
      </c>
      <c r="CC97">
        <v>1317.27392857143</v>
      </c>
      <c r="CD97">
        <v>18.7769892857143</v>
      </c>
      <c r="CE97">
        <v>1.85250071428571</v>
      </c>
      <c r="CF97">
        <v>1.70036035714286</v>
      </c>
      <c r="CG97">
        <v>16.2369464285714</v>
      </c>
      <c r="CH97">
        <v>14.8996785714286</v>
      </c>
      <c r="CI97">
        <v>2000.01285714286</v>
      </c>
      <c r="CJ97">
        <v>0.980002</v>
      </c>
      <c r="CK97">
        <v>0.019998275</v>
      </c>
      <c r="CL97">
        <v>0</v>
      </c>
      <c r="CM97">
        <v>855.281107142857</v>
      </c>
      <c r="CN97">
        <v>5.00063</v>
      </c>
      <c r="CO97">
        <v>16948.2785714286</v>
      </c>
      <c r="CP97">
        <v>17257.0035714286</v>
      </c>
      <c r="CQ97">
        <v>38.437</v>
      </c>
      <c r="CR97">
        <v>38.5022142857143</v>
      </c>
      <c r="CS97">
        <v>37.937</v>
      </c>
      <c r="CT97">
        <v>37.937</v>
      </c>
      <c r="CU97">
        <v>39.1803571428571</v>
      </c>
      <c r="CV97">
        <v>1955.11285714286</v>
      </c>
      <c r="CW97">
        <v>39.9</v>
      </c>
      <c r="CX97">
        <v>0</v>
      </c>
      <c r="CY97">
        <v>1663773137.1</v>
      </c>
      <c r="CZ97">
        <v>0</v>
      </c>
      <c r="DA97">
        <v>0</v>
      </c>
      <c r="DB97" t="s">
        <v>356</v>
      </c>
      <c r="DC97">
        <v>1660677648.1</v>
      </c>
      <c r="DD97">
        <v>1660677649.1</v>
      </c>
      <c r="DE97">
        <v>0</v>
      </c>
      <c r="DF97">
        <v>-1.042</v>
      </c>
      <c r="DG97">
        <v>0.003</v>
      </c>
      <c r="DH97">
        <v>5.218</v>
      </c>
      <c r="DI97">
        <v>0.344</v>
      </c>
      <c r="DJ97">
        <v>417</v>
      </c>
      <c r="DK97">
        <v>22</v>
      </c>
      <c r="DL97">
        <v>1.24</v>
      </c>
      <c r="DM97">
        <v>0.53</v>
      </c>
      <c r="DN97">
        <v>-62.2314390243902</v>
      </c>
      <c r="DO97">
        <v>-3.12847108013953</v>
      </c>
      <c r="DP97">
        <v>0.541697014529587</v>
      </c>
      <c r="DQ97">
        <v>0</v>
      </c>
      <c r="DR97">
        <v>1.69716365853659</v>
      </c>
      <c r="DS97">
        <v>-0.441037839721256</v>
      </c>
      <c r="DT97">
        <v>0.0467944799098114</v>
      </c>
      <c r="DU97">
        <v>0</v>
      </c>
      <c r="DV97">
        <v>0</v>
      </c>
      <c r="DW97">
        <v>2</v>
      </c>
      <c r="DX97" t="s">
        <v>357</v>
      </c>
      <c r="DY97">
        <v>2.97344</v>
      </c>
      <c r="DZ97">
        <v>2.75432</v>
      </c>
      <c r="EA97">
        <v>0.194586</v>
      </c>
      <c r="EB97">
        <v>0.201253</v>
      </c>
      <c r="EC97">
        <v>0.0925943</v>
      </c>
      <c r="ED97">
        <v>0.0883132</v>
      </c>
      <c r="EE97">
        <v>31417.7</v>
      </c>
      <c r="EF97">
        <v>33967.3</v>
      </c>
      <c r="EG97">
        <v>35346.3</v>
      </c>
      <c r="EH97">
        <v>38563.8</v>
      </c>
      <c r="EI97">
        <v>45475.5</v>
      </c>
      <c r="EJ97">
        <v>50776.1</v>
      </c>
      <c r="EK97">
        <v>55241.5</v>
      </c>
      <c r="EL97">
        <v>61848.7</v>
      </c>
      <c r="EM97">
        <v>1.9936</v>
      </c>
      <c r="EN97">
        <v>1.8692</v>
      </c>
      <c r="EO97">
        <v>0.126243</v>
      </c>
      <c r="EP97">
        <v>0</v>
      </c>
      <c r="EQ97">
        <v>23.0735</v>
      </c>
      <c r="ER97">
        <v>999.9</v>
      </c>
      <c r="ES97">
        <v>63.619</v>
      </c>
      <c r="ET97">
        <v>26.254</v>
      </c>
      <c r="EU97">
        <v>24.0641</v>
      </c>
      <c r="EV97">
        <v>56.1574</v>
      </c>
      <c r="EW97">
        <v>49.8117</v>
      </c>
      <c r="EX97">
        <v>1</v>
      </c>
      <c r="EY97">
        <v>-0.0596951</v>
      </c>
      <c r="EZ97">
        <v>1.96285</v>
      </c>
      <c r="FA97">
        <v>20.1358</v>
      </c>
      <c r="FB97">
        <v>5.19932</v>
      </c>
      <c r="FC97">
        <v>12.0099</v>
      </c>
      <c r="FD97">
        <v>4.9752</v>
      </c>
      <c r="FE97">
        <v>3.294</v>
      </c>
      <c r="FF97">
        <v>9999</v>
      </c>
      <c r="FG97">
        <v>9999</v>
      </c>
      <c r="FH97">
        <v>702.2</v>
      </c>
      <c r="FI97">
        <v>9999</v>
      </c>
      <c r="FJ97">
        <v>1.86279</v>
      </c>
      <c r="FK97">
        <v>1.86777</v>
      </c>
      <c r="FL97">
        <v>1.86746</v>
      </c>
      <c r="FM97">
        <v>1.86859</v>
      </c>
      <c r="FN97">
        <v>1.86951</v>
      </c>
      <c r="FO97">
        <v>1.86554</v>
      </c>
      <c r="FP97">
        <v>1.86661</v>
      </c>
      <c r="FQ97">
        <v>1.86801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11.37</v>
      </c>
      <c r="GF97">
        <v>0.3244</v>
      </c>
      <c r="GG97">
        <v>3.83412584298339</v>
      </c>
      <c r="GH97">
        <v>0.00658963167372077</v>
      </c>
      <c r="GI97">
        <v>-4.22092532282452e-07</v>
      </c>
      <c r="GJ97">
        <v>-7.06053572793055e-11</v>
      </c>
      <c r="GK97">
        <v>-0.0268881048355736</v>
      </c>
      <c r="GL97">
        <v>-0.0215699510358357</v>
      </c>
      <c r="GM97">
        <v>0.00246731695535422</v>
      </c>
      <c r="GN97">
        <v>-2.63680080038783e-05</v>
      </c>
      <c r="GO97">
        <v>-4</v>
      </c>
      <c r="GP97">
        <v>2079</v>
      </c>
      <c r="GQ97">
        <v>1</v>
      </c>
      <c r="GR97">
        <v>22</v>
      </c>
      <c r="GS97">
        <v>51591.5</v>
      </c>
      <c r="GT97">
        <v>51591.5</v>
      </c>
      <c r="GU97">
        <v>2.62085</v>
      </c>
      <c r="GV97">
        <v>2.5769</v>
      </c>
      <c r="GW97">
        <v>1.54785</v>
      </c>
      <c r="GX97">
        <v>2.30713</v>
      </c>
      <c r="GY97">
        <v>1.34644</v>
      </c>
      <c r="GZ97">
        <v>2.27905</v>
      </c>
      <c r="HA97">
        <v>30.6524</v>
      </c>
      <c r="HB97">
        <v>15.7431</v>
      </c>
      <c r="HC97">
        <v>18</v>
      </c>
      <c r="HD97">
        <v>503.453</v>
      </c>
      <c r="HE97">
        <v>421.961</v>
      </c>
      <c r="HF97">
        <v>19.9149</v>
      </c>
      <c r="HG97">
        <v>26.3508</v>
      </c>
      <c r="HH97">
        <v>30</v>
      </c>
      <c r="HI97">
        <v>26.3467</v>
      </c>
      <c r="HJ97">
        <v>26.2937</v>
      </c>
      <c r="HK97">
        <v>52.4876</v>
      </c>
      <c r="HL97">
        <v>28.4016</v>
      </c>
      <c r="HM97">
        <v>68.7742</v>
      </c>
      <c r="HN97">
        <v>19.924</v>
      </c>
      <c r="HO97">
        <v>1355.18</v>
      </c>
      <c r="HP97">
        <v>18.879</v>
      </c>
      <c r="HQ97">
        <v>102.482</v>
      </c>
      <c r="HR97">
        <v>102.952</v>
      </c>
    </row>
    <row r="98" spans="1:226">
      <c r="A98">
        <v>82</v>
      </c>
      <c r="B98">
        <v>1663773145.1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1663773137.61852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1376.90899333887</v>
      </c>
      <c r="AK98">
        <v>1322.89018181818</v>
      </c>
      <c r="AL98">
        <v>3.42016389509098</v>
      </c>
      <c r="AM98">
        <v>65.1143932123856</v>
      </c>
      <c r="AN98">
        <f>(AP98 - AO98 + BO98*1E3/(8.314*(BQ98+273.15)) * AR98/BN98 * AQ98) * BN98/(100*BB98) * 1000/(1000 - AP98)</f>
        <v>0</v>
      </c>
      <c r="AO98">
        <v>18.8686977463295</v>
      </c>
      <c r="AP98">
        <v>20.4868254545454</v>
      </c>
      <c r="AQ98">
        <v>0.00115720178442411</v>
      </c>
      <c r="AR98">
        <v>123.056454212484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1663773137.61852</v>
      </c>
      <c r="BH98">
        <v>1272.49148148148</v>
      </c>
      <c r="BI98">
        <v>1335.02851851852</v>
      </c>
      <c r="BJ98">
        <v>20.4650777777778</v>
      </c>
      <c r="BK98">
        <v>18.8248481481481</v>
      </c>
      <c r="BL98">
        <v>1261.15962962963</v>
      </c>
      <c r="BM98">
        <v>20.1409592592593</v>
      </c>
      <c r="BN98">
        <v>500.067703703704</v>
      </c>
      <c r="BO98">
        <v>90.5567296296296</v>
      </c>
      <c r="BP98">
        <v>0.0999510333333333</v>
      </c>
      <c r="BQ98">
        <v>24.3823592592593</v>
      </c>
      <c r="BR98">
        <v>25.0332851851852</v>
      </c>
      <c r="BS98">
        <v>999.9</v>
      </c>
      <c r="BT98">
        <v>0</v>
      </c>
      <c r="BU98">
        <v>0</v>
      </c>
      <c r="BV98">
        <v>10007.5925925926</v>
      </c>
      <c r="BW98">
        <v>0</v>
      </c>
      <c r="BX98">
        <v>11.4741</v>
      </c>
      <c r="BY98">
        <v>-62.5378777777778</v>
      </c>
      <c r="BZ98">
        <v>1299.07777777778</v>
      </c>
      <c r="CA98">
        <v>1360.64333333333</v>
      </c>
      <c r="CB98">
        <v>1.64024037037037</v>
      </c>
      <c r="CC98">
        <v>1335.02851851852</v>
      </c>
      <c r="CD98">
        <v>18.8248481481481</v>
      </c>
      <c r="CE98">
        <v>1.85325185185185</v>
      </c>
      <c r="CF98">
        <v>1.70471666666667</v>
      </c>
      <c r="CG98">
        <v>16.2433074074074</v>
      </c>
      <c r="CH98">
        <v>14.9394037037037</v>
      </c>
      <c r="CI98">
        <v>1999.96740740741</v>
      </c>
      <c r="CJ98">
        <v>0.980001518518518</v>
      </c>
      <c r="CK98">
        <v>0.0199986481481482</v>
      </c>
      <c r="CL98">
        <v>0</v>
      </c>
      <c r="CM98">
        <v>854.471111111111</v>
      </c>
      <c r="CN98">
        <v>5.00063</v>
      </c>
      <c r="CO98">
        <v>16931.8740740741</v>
      </c>
      <c r="CP98">
        <v>17256.6185185185</v>
      </c>
      <c r="CQ98">
        <v>38.437</v>
      </c>
      <c r="CR98">
        <v>38.5022962962963</v>
      </c>
      <c r="CS98">
        <v>37.9324074074074</v>
      </c>
      <c r="CT98">
        <v>37.937</v>
      </c>
      <c r="CU98">
        <v>39.187</v>
      </c>
      <c r="CV98">
        <v>1955.06740740741</v>
      </c>
      <c r="CW98">
        <v>39.9</v>
      </c>
      <c r="CX98">
        <v>0</v>
      </c>
      <c r="CY98">
        <v>1663773141.9</v>
      </c>
      <c r="CZ98">
        <v>0</v>
      </c>
      <c r="DA98">
        <v>0</v>
      </c>
      <c r="DB98" t="s">
        <v>356</v>
      </c>
      <c r="DC98">
        <v>1660677648.1</v>
      </c>
      <c r="DD98">
        <v>1660677649.1</v>
      </c>
      <c r="DE98">
        <v>0</v>
      </c>
      <c r="DF98">
        <v>-1.042</v>
      </c>
      <c r="DG98">
        <v>0.003</v>
      </c>
      <c r="DH98">
        <v>5.218</v>
      </c>
      <c r="DI98">
        <v>0.344</v>
      </c>
      <c r="DJ98">
        <v>417</v>
      </c>
      <c r="DK98">
        <v>22</v>
      </c>
      <c r="DL98">
        <v>1.24</v>
      </c>
      <c r="DM98">
        <v>0.53</v>
      </c>
      <c r="DN98">
        <v>-62.3682341463415</v>
      </c>
      <c r="DO98">
        <v>-3.19418675958178</v>
      </c>
      <c r="DP98">
        <v>0.580092563517807</v>
      </c>
      <c r="DQ98">
        <v>0</v>
      </c>
      <c r="DR98">
        <v>1.67180487804878</v>
      </c>
      <c r="DS98">
        <v>-0.496607038327525</v>
      </c>
      <c r="DT98">
        <v>0.0507377459973102</v>
      </c>
      <c r="DU98">
        <v>0</v>
      </c>
      <c r="DV98">
        <v>0</v>
      </c>
      <c r="DW98">
        <v>2</v>
      </c>
      <c r="DX98" t="s">
        <v>357</v>
      </c>
      <c r="DY98">
        <v>2.97259</v>
      </c>
      <c r="DZ98">
        <v>2.75404</v>
      </c>
      <c r="EA98">
        <v>0.19616</v>
      </c>
      <c r="EB98">
        <v>0.202644</v>
      </c>
      <c r="EC98">
        <v>0.0926518</v>
      </c>
      <c r="ED98">
        <v>0.0883455</v>
      </c>
      <c r="EE98">
        <v>31356.5</v>
      </c>
      <c r="EF98">
        <v>33908.3</v>
      </c>
      <c r="EG98">
        <v>35346.5</v>
      </c>
      <c r="EH98">
        <v>38563.9</v>
      </c>
      <c r="EI98">
        <v>45472.7</v>
      </c>
      <c r="EJ98">
        <v>50773.7</v>
      </c>
      <c r="EK98">
        <v>55241.6</v>
      </c>
      <c r="EL98">
        <v>61847.9</v>
      </c>
      <c r="EM98">
        <v>1.9926</v>
      </c>
      <c r="EN98">
        <v>1.8694</v>
      </c>
      <c r="EO98">
        <v>0.119507</v>
      </c>
      <c r="EP98">
        <v>0</v>
      </c>
      <c r="EQ98">
        <v>23.0754</v>
      </c>
      <c r="ER98">
        <v>999.9</v>
      </c>
      <c r="ES98">
        <v>63.619</v>
      </c>
      <c r="ET98">
        <v>26.274</v>
      </c>
      <c r="EU98">
        <v>24.0917</v>
      </c>
      <c r="EV98">
        <v>56.8274</v>
      </c>
      <c r="EW98">
        <v>49.5072</v>
      </c>
      <c r="EX98">
        <v>1</v>
      </c>
      <c r="EY98">
        <v>-0.0589431</v>
      </c>
      <c r="EZ98">
        <v>2.03697</v>
      </c>
      <c r="FA98">
        <v>20.1345</v>
      </c>
      <c r="FB98">
        <v>5.20052</v>
      </c>
      <c r="FC98">
        <v>12.0052</v>
      </c>
      <c r="FD98">
        <v>4.9756</v>
      </c>
      <c r="FE98">
        <v>3.294</v>
      </c>
      <c r="FF98">
        <v>9999</v>
      </c>
      <c r="FG98">
        <v>9999</v>
      </c>
      <c r="FH98">
        <v>702.2</v>
      </c>
      <c r="FI98">
        <v>9999</v>
      </c>
      <c r="FJ98">
        <v>1.86279</v>
      </c>
      <c r="FK98">
        <v>1.86777</v>
      </c>
      <c r="FL98">
        <v>1.86749</v>
      </c>
      <c r="FM98">
        <v>1.86859</v>
      </c>
      <c r="FN98">
        <v>1.86951</v>
      </c>
      <c r="FO98">
        <v>1.86554</v>
      </c>
      <c r="FP98">
        <v>1.86661</v>
      </c>
      <c r="FQ98">
        <v>1.86798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11.46</v>
      </c>
      <c r="GF98">
        <v>0.3253</v>
      </c>
      <c r="GG98">
        <v>3.83412584298339</v>
      </c>
      <c r="GH98">
        <v>0.00658963167372077</v>
      </c>
      <c r="GI98">
        <v>-4.22092532282452e-07</v>
      </c>
      <c r="GJ98">
        <v>-7.06053572793055e-11</v>
      </c>
      <c r="GK98">
        <v>-0.0268881048355736</v>
      </c>
      <c r="GL98">
        <v>-0.0215699510358357</v>
      </c>
      <c r="GM98">
        <v>0.00246731695535422</v>
      </c>
      <c r="GN98">
        <v>-2.63680080038783e-05</v>
      </c>
      <c r="GO98">
        <v>-4</v>
      </c>
      <c r="GP98">
        <v>2079</v>
      </c>
      <c r="GQ98">
        <v>1</v>
      </c>
      <c r="GR98">
        <v>22</v>
      </c>
      <c r="GS98">
        <v>51591.6</v>
      </c>
      <c r="GT98">
        <v>51591.6</v>
      </c>
      <c r="GU98">
        <v>2.64282</v>
      </c>
      <c r="GV98">
        <v>2.57446</v>
      </c>
      <c r="GW98">
        <v>1.54785</v>
      </c>
      <c r="GX98">
        <v>2.30713</v>
      </c>
      <c r="GY98">
        <v>1.34644</v>
      </c>
      <c r="GZ98">
        <v>2.3938</v>
      </c>
      <c r="HA98">
        <v>30.6524</v>
      </c>
      <c r="HB98">
        <v>15.7431</v>
      </c>
      <c r="HC98">
        <v>18</v>
      </c>
      <c r="HD98">
        <v>502.797</v>
      </c>
      <c r="HE98">
        <v>422.076</v>
      </c>
      <c r="HF98">
        <v>19.9234</v>
      </c>
      <c r="HG98">
        <v>26.3508</v>
      </c>
      <c r="HH98">
        <v>30.0001</v>
      </c>
      <c r="HI98">
        <v>26.3476</v>
      </c>
      <c r="HJ98">
        <v>26.2937</v>
      </c>
      <c r="HK98">
        <v>53.0143</v>
      </c>
      <c r="HL98">
        <v>28.076</v>
      </c>
      <c r="HM98">
        <v>68.7742</v>
      </c>
      <c r="HN98">
        <v>19.9173</v>
      </c>
      <c r="HO98">
        <v>1375.53</v>
      </c>
      <c r="HP98">
        <v>19.032</v>
      </c>
      <c r="HQ98">
        <v>102.483</v>
      </c>
      <c r="HR98">
        <v>102.951</v>
      </c>
    </row>
    <row r="99" spans="1:226">
      <c r="A99">
        <v>83</v>
      </c>
      <c r="B99">
        <v>1663773150.1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1663773142.33214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1392.99467528679</v>
      </c>
      <c r="AK99">
        <v>1339.53496969697</v>
      </c>
      <c r="AL99">
        <v>3.34179615797232</v>
      </c>
      <c r="AM99">
        <v>65.1143932123856</v>
      </c>
      <c r="AN99">
        <f>(AP99 - AO99 + BO99*1E3/(8.314*(BQ99+273.15)) * AR99/BN99 * AQ99) * BN99/(100*BB99) * 1000/(1000 - AP99)</f>
        <v>0</v>
      </c>
      <c r="AO99">
        <v>18.9070263607121</v>
      </c>
      <c r="AP99">
        <v>20.5064509090909</v>
      </c>
      <c r="AQ99">
        <v>0.000481294995779307</v>
      </c>
      <c r="AR99">
        <v>123.056454212484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1663773142.33214</v>
      </c>
      <c r="BH99">
        <v>1288.08892857143</v>
      </c>
      <c r="BI99">
        <v>1350.64035714286</v>
      </c>
      <c r="BJ99">
        <v>20.4784785714286</v>
      </c>
      <c r="BK99">
        <v>18.8650964285714</v>
      </c>
      <c r="BL99">
        <v>1276.67642857143</v>
      </c>
      <c r="BM99">
        <v>20.153775</v>
      </c>
      <c r="BN99">
        <v>500.103642857143</v>
      </c>
      <c r="BO99">
        <v>90.5577464285714</v>
      </c>
      <c r="BP99">
        <v>0.100093835714286</v>
      </c>
      <c r="BQ99">
        <v>24.3808821428571</v>
      </c>
      <c r="BR99">
        <v>25.030925</v>
      </c>
      <c r="BS99">
        <v>999.9</v>
      </c>
      <c r="BT99">
        <v>0</v>
      </c>
      <c r="BU99">
        <v>0</v>
      </c>
      <c r="BV99">
        <v>9987.5</v>
      </c>
      <c r="BW99">
        <v>0</v>
      </c>
      <c r="BX99">
        <v>11.4741</v>
      </c>
      <c r="BY99">
        <v>-62.5514214285714</v>
      </c>
      <c r="BZ99">
        <v>1315.01964285714</v>
      </c>
      <c r="CA99">
        <v>1376.61035714286</v>
      </c>
      <c r="CB99">
        <v>1.6133875</v>
      </c>
      <c r="CC99">
        <v>1350.64035714286</v>
      </c>
      <c r="CD99">
        <v>18.8650964285714</v>
      </c>
      <c r="CE99">
        <v>1.85448535714286</v>
      </c>
      <c r="CF99">
        <v>1.70838107142857</v>
      </c>
      <c r="CG99">
        <v>16.2537571428571</v>
      </c>
      <c r="CH99">
        <v>14.9727678571429</v>
      </c>
      <c r="CI99">
        <v>1999.98035714286</v>
      </c>
      <c r="CJ99">
        <v>0.980001857142857</v>
      </c>
      <c r="CK99">
        <v>0.0199983857142857</v>
      </c>
      <c r="CL99">
        <v>0</v>
      </c>
      <c r="CM99">
        <v>853.728928571429</v>
      </c>
      <c r="CN99">
        <v>5.00063</v>
      </c>
      <c r="CO99">
        <v>16917.3035714286</v>
      </c>
      <c r="CP99">
        <v>17256.7321428571</v>
      </c>
      <c r="CQ99">
        <v>38.437</v>
      </c>
      <c r="CR99">
        <v>38.5088571428571</v>
      </c>
      <c r="CS99">
        <v>37.9303571428571</v>
      </c>
      <c r="CT99">
        <v>37.937</v>
      </c>
      <c r="CU99">
        <v>39.187</v>
      </c>
      <c r="CV99">
        <v>1955.08035714286</v>
      </c>
      <c r="CW99">
        <v>39.9</v>
      </c>
      <c r="CX99">
        <v>0</v>
      </c>
      <c r="CY99">
        <v>1663773146.7</v>
      </c>
      <c r="CZ99">
        <v>0</v>
      </c>
      <c r="DA99">
        <v>0</v>
      </c>
      <c r="DB99" t="s">
        <v>356</v>
      </c>
      <c r="DC99">
        <v>1660677648.1</v>
      </c>
      <c r="DD99">
        <v>1660677649.1</v>
      </c>
      <c r="DE99">
        <v>0</v>
      </c>
      <c r="DF99">
        <v>-1.042</v>
      </c>
      <c r="DG99">
        <v>0.003</v>
      </c>
      <c r="DH99">
        <v>5.218</v>
      </c>
      <c r="DI99">
        <v>0.344</v>
      </c>
      <c r="DJ99">
        <v>417</v>
      </c>
      <c r="DK99">
        <v>22</v>
      </c>
      <c r="DL99">
        <v>1.24</v>
      </c>
      <c r="DM99">
        <v>0.53</v>
      </c>
      <c r="DN99">
        <v>-62.4143585365854</v>
      </c>
      <c r="DO99">
        <v>0.737600696864225</v>
      </c>
      <c r="DP99">
        <v>0.595150065099637</v>
      </c>
      <c r="DQ99">
        <v>0</v>
      </c>
      <c r="DR99">
        <v>1.63949414634146</v>
      </c>
      <c r="DS99">
        <v>-0.348274703832754</v>
      </c>
      <c r="DT99">
        <v>0.038271980260391</v>
      </c>
      <c r="DU99">
        <v>0</v>
      </c>
      <c r="DV99">
        <v>0</v>
      </c>
      <c r="DW99">
        <v>2</v>
      </c>
      <c r="DX99" t="s">
        <v>357</v>
      </c>
      <c r="DY99">
        <v>2.97358</v>
      </c>
      <c r="DZ99">
        <v>2.75319</v>
      </c>
      <c r="EA99">
        <v>0.197646</v>
      </c>
      <c r="EB99">
        <v>0.204355</v>
      </c>
      <c r="EC99">
        <v>0.0926945</v>
      </c>
      <c r="ED99">
        <v>0.088607</v>
      </c>
      <c r="EE99">
        <v>31298.1</v>
      </c>
      <c r="EF99">
        <v>33835.7</v>
      </c>
      <c r="EG99">
        <v>35346</v>
      </c>
      <c r="EH99">
        <v>38564</v>
      </c>
      <c r="EI99">
        <v>45469.9</v>
      </c>
      <c r="EJ99">
        <v>50760</v>
      </c>
      <c r="EK99">
        <v>55240.7</v>
      </c>
      <c r="EL99">
        <v>61848.9</v>
      </c>
      <c r="EM99">
        <v>1.9936</v>
      </c>
      <c r="EN99">
        <v>1.8694</v>
      </c>
      <c r="EO99">
        <v>0.113428</v>
      </c>
      <c r="EP99">
        <v>0</v>
      </c>
      <c r="EQ99">
        <v>23.0801</v>
      </c>
      <c r="ER99">
        <v>999.9</v>
      </c>
      <c r="ES99">
        <v>63.594</v>
      </c>
      <c r="ET99">
        <v>26.274</v>
      </c>
      <c r="EU99">
        <v>24.0816</v>
      </c>
      <c r="EV99">
        <v>56.5674</v>
      </c>
      <c r="EW99">
        <v>49.0825</v>
      </c>
      <c r="EX99">
        <v>1</v>
      </c>
      <c r="EY99">
        <v>-0.0587398</v>
      </c>
      <c r="EZ99">
        <v>2.1078</v>
      </c>
      <c r="FA99">
        <v>20.1344</v>
      </c>
      <c r="FB99">
        <v>5.19812</v>
      </c>
      <c r="FC99">
        <v>12.0076</v>
      </c>
      <c r="FD99">
        <v>4.9756</v>
      </c>
      <c r="FE99">
        <v>3.294</v>
      </c>
      <c r="FF99">
        <v>9999</v>
      </c>
      <c r="FG99">
        <v>9999</v>
      </c>
      <c r="FH99">
        <v>702.2</v>
      </c>
      <c r="FI99">
        <v>9999</v>
      </c>
      <c r="FJ99">
        <v>1.86279</v>
      </c>
      <c r="FK99">
        <v>1.86771</v>
      </c>
      <c r="FL99">
        <v>1.86746</v>
      </c>
      <c r="FM99">
        <v>1.86859</v>
      </c>
      <c r="FN99">
        <v>1.86951</v>
      </c>
      <c r="FO99">
        <v>1.86554</v>
      </c>
      <c r="FP99">
        <v>1.86661</v>
      </c>
      <c r="FQ99">
        <v>1.86798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11.55</v>
      </c>
      <c r="GF99">
        <v>0.3258</v>
      </c>
      <c r="GG99">
        <v>3.83412584298339</v>
      </c>
      <c r="GH99">
        <v>0.00658963167372077</v>
      </c>
      <c r="GI99">
        <v>-4.22092532282452e-07</v>
      </c>
      <c r="GJ99">
        <v>-7.06053572793055e-11</v>
      </c>
      <c r="GK99">
        <v>-0.0268881048355736</v>
      </c>
      <c r="GL99">
        <v>-0.0215699510358357</v>
      </c>
      <c r="GM99">
        <v>0.00246731695535422</v>
      </c>
      <c r="GN99">
        <v>-2.63680080038783e-05</v>
      </c>
      <c r="GO99">
        <v>-4</v>
      </c>
      <c r="GP99">
        <v>2079</v>
      </c>
      <c r="GQ99">
        <v>1</v>
      </c>
      <c r="GR99">
        <v>22</v>
      </c>
      <c r="GS99">
        <v>51591.7</v>
      </c>
      <c r="GT99">
        <v>51591.7</v>
      </c>
      <c r="GU99">
        <v>2.67456</v>
      </c>
      <c r="GV99">
        <v>2.56836</v>
      </c>
      <c r="GW99">
        <v>1.54785</v>
      </c>
      <c r="GX99">
        <v>2.30835</v>
      </c>
      <c r="GY99">
        <v>1.34644</v>
      </c>
      <c r="GZ99">
        <v>2.41333</v>
      </c>
      <c r="HA99">
        <v>30.6524</v>
      </c>
      <c r="HB99">
        <v>15.7519</v>
      </c>
      <c r="HC99">
        <v>18</v>
      </c>
      <c r="HD99">
        <v>503.474</v>
      </c>
      <c r="HE99">
        <v>422.076</v>
      </c>
      <c r="HF99">
        <v>19.9149</v>
      </c>
      <c r="HG99">
        <v>26.3508</v>
      </c>
      <c r="HH99">
        <v>30.0004</v>
      </c>
      <c r="HI99">
        <v>26.3489</v>
      </c>
      <c r="HJ99">
        <v>26.2937</v>
      </c>
      <c r="HK99">
        <v>53.5478</v>
      </c>
      <c r="HL99">
        <v>27.7757</v>
      </c>
      <c r="HM99">
        <v>68.7742</v>
      </c>
      <c r="HN99">
        <v>19.902</v>
      </c>
      <c r="HO99">
        <v>1389.33</v>
      </c>
      <c r="HP99">
        <v>19.0912</v>
      </c>
      <c r="HQ99">
        <v>102.481</v>
      </c>
      <c r="HR99">
        <v>102.953</v>
      </c>
    </row>
    <row r="100" spans="1:226">
      <c r="A100">
        <v>84</v>
      </c>
      <c r="B100">
        <v>1663773155.1</v>
      </c>
      <c r="C100">
        <v>507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1663773147.6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1411.88444989582</v>
      </c>
      <c r="AK100">
        <v>1357.3836969697</v>
      </c>
      <c r="AL100">
        <v>3.57042215073791</v>
      </c>
      <c r="AM100">
        <v>65.1143932123856</v>
      </c>
      <c r="AN100">
        <f>(AP100 - AO100 + BO100*1E3/(8.314*(BQ100+273.15)) * AR100/BN100 * AQ100) * BN100/(100*BB100) * 1000/(1000 - AP100)</f>
        <v>0</v>
      </c>
      <c r="AO100">
        <v>19.010073744137</v>
      </c>
      <c r="AP100">
        <v>20.5374436363636</v>
      </c>
      <c r="AQ100">
        <v>0.00690617539921872</v>
      </c>
      <c r="AR100">
        <v>123.056454212484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1663773147.6</v>
      </c>
      <c r="BH100">
        <v>1305.73148148148</v>
      </c>
      <c r="BI100">
        <v>1368.49259259259</v>
      </c>
      <c r="BJ100">
        <v>20.5003259259259</v>
      </c>
      <c r="BK100">
        <v>18.9239185185185</v>
      </c>
      <c r="BL100">
        <v>1294.22814814815</v>
      </c>
      <c r="BM100">
        <v>20.1746666666667</v>
      </c>
      <c r="BN100">
        <v>500.116333333333</v>
      </c>
      <c r="BO100">
        <v>90.5579296296296</v>
      </c>
      <c r="BP100">
        <v>0.100001337037037</v>
      </c>
      <c r="BQ100">
        <v>24.3775074074074</v>
      </c>
      <c r="BR100">
        <v>25.0193481481481</v>
      </c>
      <c r="BS100">
        <v>999.9</v>
      </c>
      <c r="BT100">
        <v>0</v>
      </c>
      <c r="BU100">
        <v>0</v>
      </c>
      <c r="BV100">
        <v>10003.5185185185</v>
      </c>
      <c r="BW100">
        <v>0</v>
      </c>
      <c r="BX100">
        <v>11.4741</v>
      </c>
      <c r="BY100">
        <v>-62.7614444444444</v>
      </c>
      <c r="BZ100">
        <v>1333.06</v>
      </c>
      <c r="CA100">
        <v>1394.89074074074</v>
      </c>
      <c r="CB100">
        <v>1.5764137037037</v>
      </c>
      <c r="CC100">
        <v>1368.49259259259</v>
      </c>
      <c r="CD100">
        <v>18.9239185185185</v>
      </c>
      <c r="CE100">
        <v>1.85646740740741</v>
      </c>
      <c r="CF100">
        <v>1.71371</v>
      </c>
      <c r="CG100">
        <v>16.2705185185185</v>
      </c>
      <c r="CH100">
        <v>15.0211074074074</v>
      </c>
      <c r="CI100">
        <v>1999.98703703704</v>
      </c>
      <c r="CJ100">
        <v>0.980001666666667</v>
      </c>
      <c r="CK100">
        <v>0.0199985333333333</v>
      </c>
      <c r="CL100">
        <v>0</v>
      </c>
      <c r="CM100">
        <v>852.895851851852</v>
      </c>
      <c r="CN100">
        <v>5.00063</v>
      </c>
      <c r="CO100">
        <v>16900.9777777778</v>
      </c>
      <c r="CP100">
        <v>17256.7962962963</v>
      </c>
      <c r="CQ100">
        <v>38.437</v>
      </c>
      <c r="CR100">
        <v>38.5091851851852</v>
      </c>
      <c r="CS100">
        <v>37.9255185185185</v>
      </c>
      <c r="CT100">
        <v>37.937</v>
      </c>
      <c r="CU100">
        <v>39.187</v>
      </c>
      <c r="CV100">
        <v>1955.08703703704</v>
      </c>
      <c r="CW100">
        <v>39.9</v>
      </c>
      <c r="CX100">
        <v>0</v>
      </c>
      <c r="CY100">
        <v>1663773152.1</v>
      </c>
      <c r="CZ100">
        <v>0</v>
      </c>
      <c r="DA100">
        <v>0</v>
      </c>
      <c r="DB100" t="s">
        <v>356</v>
      </c>
      <c r="DC100">
        <v>1660677648.1</v>
      </c>
      <c r="DD100">
        <v>1660677649.1</v>
      </c>
      <c r="DE100">
        <v>0</v>
      </c>
      <c r="DF100">
        <v>-1.042</v>
      </c>
      <c r="DG100">
        <v>0.003</v>
      </c>
      <c r="DH100">
        <v>5.218</v>
      </c>
      <c r="DI100">
        <v>0.344</v>
      </c>
      <c r="DJ100">
        <v>417</v>
      </c>
      <c r="DK100">
        <v>22</v>
      </c>
      <c r="DL100">
        <v>1.24</v>
      </c>
      <c r="DM100">
        <v>0.53</v>
      </c>
      <c r="DN100">
        <v>-62.7253243902439</v>
      </c>
      <c r="DO100">
        <v>-2.79593101045307</v>
      </c>
      <c r="DP100">
        <v>0.744797881170026</v>
      </c>
      <c r="DQ100">
        <v>0</v>
      </c>
      <c r="DR100">
        <v>1.59297975609756</v>
      </c>
      <c r="DS100">
        <v>-0.41343156794425</v>
      </c>
      <c r="DT100">
        <v>0.045758115553035</v>
      </c>
      <c r="DU100">
        <v>0</v>
      </c>
      <c r="DV100">
        <v>0</v>
      </c>
      <c r="DW100">
        <v>2</v>
      </c>
      <c r="DX100" t="s">
        <v>357</v>
      </c>
      <c r="DY100">
        <v>2.97443</v>
      </c>
      <c r="DZ100">
        <v>2.75425</v>
      </c>
      <c r="EA100">
        <v>0.199241</v>
      </c>
      <c r="EB100">
        <v>0.205773</v>
      </c>
      <c r="EC100">
        <v>0.0928005</v>
      </c>
      <c r="ED100">
        <v>0.0889157</v>
      </c>
      <c r="EE100">
        <v>31235.9</v>
      </c>
      <c r="EF100">
        <v>33775.7</v>
      </c>
      <c r="EG100">
        <v>35345.9</v>
      </c>
      <c r="EH100">
        <v>38564.3</v>
      </c>
      <c r="EI100">
        <v>45464.3</v>
      </c>
      <c r="EJ100">
        <v>50742.7</v>
      </c>
      <c r="EK100">
        <v>55240.5</v>
      </c>
      <c r="EL100">
        <v>61848.9</v>
      </c>
      <c r="EM100">
        <v>1.9932</v>
      </c>
      <c r="EN100">
        <v>1.8688</v>
      </c>
      <c r="EO100">
        <v>0.117064</v>
      </c>
      <c r="EP100">
        <v>0</v>
      </c>
      <c r="EQ100">
        <v>23.0851</v>
      </c>
      <c r="ER100">
        <v>999.9</v>
      </c>
      <c r="ES100">
        <v>63.57</v>
      </c>
      <c r="ET100">
        <v>26.274</v>
      </c>
      <c r="EU100">
        <v>24.0766</v>
      </c>
      <c r="EV100">
        <v>56.6374</v>
      </c>
      <c r="EW100">
        <v>49.3189</v>
      </c>
      <c r="EX100">
        <v>1</v>
      </c>
      <c r="EY100">
        <v>-0.059065</v>
      </c>
      <c r="EZ100">
        <v>2.01911</v>
      </c>
      <c r="FA100">
        <v>20.1353</v>
      </c>
      <c r="FB100">
        <v>5.19932</v>
      </c>
      <c r="FC100">
        <v>12.0076</v>
      </c>
      <c r="FD100">
        <v>4.9752</v>
      </c>
      <c r="FE100">
        <v>3.2938</v>
      </c>
      <c r="FF100">
        <v>9999</v>
      </c>
      <c r="FG100">
        <v>9999</v>
      </c>
      <c r="FH100">
        <v>702.2</v>
      </c>
      <c r="FI100">
        <v>9999</v>
      </c>
      <c r="FJ100">
        <v>1.86279</v>
      </c>
      <c r="FK100">
        <v>1.86768</v>
      </c>
      <c r="FL100">
        <v>1.86746</v>
      </c>
      <c r="FM100">
        <v>1.86859</v>
      </c>
      <c r="FN100">
        <v>1.86951</v>
      </c>
      <c r="FO100">
        <v>1.86554</v>
      </c>
      <c r="FP100">
        <v>1.86661</v>
      </c>
      <c r="FQ100">
        <v>1.86801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11.64</v>
      </c>
      <c r="GF100">
        <v>0.3275</v>
      </c>
      <c r="GG100">
        <v>3.83412584298339</v>
      </c>
      <c r="GH100">
        <v>0.00658963167372077</v>
      </c>
      <c r="GI100">
        <v>-4.22092532282452e-07</v>
      </c>
      <c r="GJ100">
        <v>-7.06053572793055e-11</v>
      </c>
      <c r="GK100">
        <v>-0.0268881048355736</v>
      </c>
      <c r="GL100">
        <v>-0.0215699510358357</v>
      </c>
      <c r="GM100">
        <v>0.00246731695535422</v>
      </c>
      <c r="GN100">
        <v>-2.63680080038783e-05</v>
      </c>
      <c r="GO100">
        <v>-4</v>
      </c>
      <c r="GP100">
        <v>2079</v>
      </c>
      <c r="GQ100">
        <v>1</v>
      </c>
      <c r="GR100">
        <v>22</v>
      </c>
      <c r="GS100">
        <v>51591.8</v>
      </c>
      <c r="GT100">
        <v>51591.8</v>
      </c>
      <c r="GU100">
        <v>2.69653</v>
      </c>
      <c r="GV100">
        <v>2.57202</v>
      </c>
      <c r="GW100">
        <v>1.54785</v>
      </c>
      <c r="GX100">
        <v>2.30713</v>
      </c>
      <c r="GY100">
        <v>1.34644</v>
      </c>
      <c r="GZ100">
        <v>2.38281</v>
      </c>
      <c r="HA100">
        <v>30.6524</v>
      </c>
      <c r="HB100">
        <v>15.7431</v>
      </c>
      <c r="HC100">
        <v>18</v>
      </c>
      <c r="HD100">
        <v>503.21</v>
      </c>
      <c r="HE100">
        <v>421.748</v>
      </c>
      <c r="HF100">
        <v>19.9035</v>
      </c>
      <c r="HG100">
        <v>26.3508</v>
      </c>
      <c r="HH100">
        <v>30</v>
      </c>
      <c r="HI100">
        <v>26.3489</v>
      </c>
      <c r="HJ100">
        <v>26.2959</v>
      </c>
      <c r="HK100">
        <v>54.0852</v>
      </c>
      <c r="HL100">
        <v>27.5046</v>
      </c>
      <c r="HM100">
        <v>68.7742</v>
      </c>
      <c r="HN100">
        <v>19.911</v>
      </c>
      <c r="HO100">
        <v>1409.4</v>
      </c>
      <c r="HP100">
        <v>19.1234</v>
      </c>
      <c r="HQ100">
        <v>102.481</v>
      </c>
      <c r="HR100">
        <v>102.953</v>
      </c>
    </row>
    <row r="101" spans="1:226">
      <c r="A101">
        <v>85</v>
      </c>
      <c r="B101">
        <v>1663773160.1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1663773152.31429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1428.92282670198</v>
      </c>
      <c r="AK101">
        <v>1374.64587878788</v>
      </c>
      <c r="AL101">
        <v>3.49558275630415</v>
      </c>
      <c r="AM101">
        <v>65.1143932123856</v>
      </c>
      <c r="AN101">
        <f>(AP101 - AO101 + BO101*1E3/(8.314*(BQ101+273.15)) * AR101/BN101 * AQ101) * BN101/(100*BB101) * 1000/(1000 - AP101)</f>
        <v>0</v>
      </c>
      <c r="AO101">
        <v>19.0713568067424</v>
      </c>
      <c r="AP101">
        <v>20.5784490909091</v>
      </c>
      <c r="AQ101">
        <v>0.00816027543213551</v>
      </c>
      <c r="AR101">
        <v>123.056454212484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1663773152.31429</v>
      </c>
      <c r="BH101">
        <v>1321.55857142857</v>
      </c>
      <c r="BI101">
        <v>1384.505</v>
      </c>
      <c r="BJ101">
        <v>20.5261964285714</v>
      </c>
      <c r="BK101">
        <v>18.9858464285714</v>
      </c>
      <c r="BL101">
        <v>1309.97428571429</v>
      </c>
      <c r="BM101">
        <v>20.1994</v>
      </c>
      <c r="BN101">
        <v>500.130178571429</v>
      </c>
      <c r="BO101">
        <v>90.5568142857143</v>
      </c>
      <c r="BP101">
        <v>0.0999984214285714</v>
      </c>
      <c r="BQ101">
        <v>24.3820392857143</v>
      </c>
      <c r="BR101">
        <v>25.0081892857143</v>
      </c>
      <c r="BS101">
        <v>999.9</v>
      </c>
      <c r="BT101">
        <v>0</v>
      </c>
      <c r="BU101">
        <v>0</v>
      </c>
      <c r="BV101">
        <v>10000.3571428571</v>
      </c>
      <c r="BW101">
        <v>0</v>
      </c>
      <c r="BX101">
        <v>11.4741</v>
      </c>
      <c r="BY101">
        <v>-62.9467785714286</v>
      </c>
      <c r="BZ101">
        <v>1349.25464285714</v>
      </c>
      <c r="CA101">
        <v>1411.30142857143</v>
      </c>
      <c r="CB101">
        <v>1.54036142857143</v>
      </c>
      <c r="CC101">
        <v>1384.505</v>
      </c>
      <c r="CD101">
        <v>18.9858464285714</v>
      </c>
      <c r="CE101">
        <v>1.85878678571429</v>
      </c>
      <c r="CF101">
        <v>1.71929607142857</v>
      </c>
      <c r="CG101">
        <v>16.2901035714286</v>
      </c>
      <c r="CH101">
        <v>15.0716607142857</v>
      </c>
      <c r="CI101">
        <v>2000.00928571429</v>
      </c>
      <c r="CJ101">
        <v>0.980002</v>
      </c>
      <c r="CK101">
        <v>0.019998275</v>
      </c>
      <c r="CL101">
        <v>0</v>
      </c>
      <c r="CM101">
        <v>852.144357142857</v>
      </c>
      <c r="CN101">
        <v>5.00063</v>
      </c>
      <c r="CO101">
        <v>16887.0214285714</v>
      </c>
      <c r="CP101">
        <v>17256.9857142857</v>
      </c>
      <c r="CQ101">
        <v>38.437</v>
      </c>
      <c r="CR101">
        <v>38.5088571428571</v>
      </c>
      <c r="CS101">
        <v>37.9259285714286</v>
      </c>
      <c r="CT101">
        <v>37.937</v>
      </c>
      <c r="CU101">
        <v>39.187</v>
      </c>
      <c r="CV101">
        <v>1955.10928571429</v>
      </c>
      <c r="CW101">
        <v>39.9</v>
      </c>
      <c r="CX101">
        <v>0</v>
      </c>
      <c r="CY101">
        <v>1663773156.9</v>
      </c>
      <c r="CZ101">
        <v>0</v>
      </c>
      <c r="DA101">
        <v>0</v>
      </c>
      <c r="DB101" t="s">
        <v>356</v>
      </c>
      <c r="DC101">
        <v>1660677648.1</v>
      </c>
      <c r="DD101">
        <v>1660677649.1</v>
      </c>
      <c r="DE101">
        <v>0</v>
      </c>
      <c r="DF101">
        <v>-1.042</v>
      </c>
      <c r="DG101">
        <v>0.003</v>
      </c>
      <c r="DH101">
        <v>5.218</v>
      </c>
      <c r="DI101">
        <v>0.344</v>
      </c>
      <c r="DJ101">
        <v>417</v>
      </c>
      <c r="DK101">
        <v>22</v>
      </c>
      <c r="DL101">
        <v>1.24</v>
      </c>
      <c r="DM101">
        <v>0.53</v>
      </c>
      <c r="DN101">
        <v>-62.8569317073171</v>
      </c>
      <c r="DO101">
        <v>-2.8485721254356</v>
      </c>
      <c r="DP101">
        <v>0.715033517358359</v>
      </c>
      <c r="DQ101">
        <v>0</v>
      </c>
      <c r="DR101">
        <v>1.56423024390244</v>
      </c>
      <c r="DS101">
        <v>-0.472908501742159</v>
      </c>
      <c r="DT101">
        <v>0.0503365863881214</v>
      </c>
      <c r="DU101">
        <v>0</v>
      </c>
      <c r="DV101">
        <v>0</v>
      </c>
      <c r="DW101">
        <v>2</v>
      </c>
      <c r="DX101" t="s">
        <v>357</v>
      </c>
      <c r="DY101">
        <v>2.97363</v>
      </c>
      <c r="DZ101">
        <v>2.75421</v>
      </c>
      <c r="EA101">
        <v>0.200792</v>
      </c>
      <c r="EB101">
        <v>0.207292</v>
      </c>
      <c r="EC101">
        <v>0.0929421</v>
      </c>
      <c r="ED101">
        <v>0.0890233</v>
      </c>
      <c r="EE101">
        <v>31175.5</v>
      </c>
      <c r="EF101">
        <v>33710.9</v>
      </c>
      <c r="EG101">
        <v>35346</v>
      </c>
      <c r="EH101">
        <v>38563.9</v>
      </c>
      <c r="EI101">
        <v>45457.3</v>
      </c>
      <c r="EJ101">
        <v>50736.4</v>
      </c>
      <c r="EK101">
        <v>55240.7</v>
      </c>
      <c r="EL101">
        <v>61848.5</v>
      </c>
      <c r="EM101">
        <v>1.9932</v>
      </c>
      <c r="EN101">
        <v>1.8692</v>
      </c>
      <c r="EO101">
        <v>0.123799</v>
      </c>
      <c r="EP101">
        <v>0</v>
      </c>
      <c r="EQ101">
        <v>23.089</v>
      </c>
      <c r="ER101">
        <v>999.9</v>
      </c>
      <c r="ES101">
        <v>63.57</v>
      </c>
      <c r="ET101">
        <v>26.284</v>
      </c>
      <c r="EU101">
        <v>24.0877</v>
      </c>
      <c r="EV101">
        <v>56.5874</v>
      </c>
      <c r="EW101">
        <v>49.7396</v>
      </c>
      <c r="EX101">
        <v>1</v>
      </c>
      <c r="EY101">
        <v>-0.0590244</v>
      </c>
      <c r="EZ101">
        <v>2.03747</v>
      </c>
      <c r="FA101">
        <v>20.135</v>
      </c>
      <c r="FB101">
        <v>5.19932</v>
      </c>
      <c r="FC101">
        <v>12.0088</v>
      </c>
      <c r="FD101">
        <v>4.976</v>
      </c>
      <c r="FE101">
        <v>3.2934</v>
      </c>
      <c r="FF101">
        <v>9999</v>
      </c>
      <c r="FG101">
        <v>9999</v>
      </c>
      <c r="FH101">
        <v>702.2</v>
      </c>
      <c r="FI101">
        <v>9999</v>
      </c>
      <c r="FJ101">
        <v>1.86279</v>
      </c>
      <c r="FK101">
        <v>1.86774</v>
      </c>
      <c r="FL101">
        <v>1.86752</v>
      </c>
      <c r="FM101">
        <v>1.86859</v>
      </c>
      <c r="FN101">
        <v>1.86951</v>
      </c>
      <c r="FO101">
        <v>1.86554</v>
      </c>
      <c r="FP101">
        <v>1.86661</v>
      </c>
      <c r="FQ101">
        <v>1.86807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11.72</v>
      </c>
      <c r="GF101">
        <v>0.3292</v>
      </c>
      <c r="GG101">
        <v>3.83412584298339</v>
      </c>
      <c r="GH101">
        <v>0.00658963167372077</v>
      </c>
      <c r="GI101">
        <v>-4.22092532282452e-07</v>
      </c>
      <c r="GJ101">
        <v>-7.06053572793055e-11</v>
      </c>
      <c r="GK101">
        <v>-0.0268881048355736</v>
      </c>
      <c r="GL101">
        <v>-0.0215699510358357</v>
      </c>
      <c r="GM101">
        <v>0.00246731695535422</v>
      </c>
      <c r="GN101">
        <v>-2.63680080038783e-05</v>
      </c>
      <c r="GO101">
        <v>-4</v>
      </c>
      <c r="GP101">
        <v>2079</v>
      </c>
      <c r="GQ101">
        <v>1</v>
      </c>
      <c r="GR101">
        <v>22</v>
      </c>
      <c r="GS101">
        <v>51591.9</v>
      </c>
      <c r="GT101">
        <v>51591.8</v>
      </c>
      <c r="GU101">
        <v>2.72461</v>
      </c>
      <c r="GV101">
        <v>2.58057</v>
      </c>
      <c r="GW101">
        <v>1.54785</v>
      </c>
      <c r="GX101">
        <v>2.30713</v>
      </c>
      <c r="GY101">
        <v>1.34644</v>
      </c>
      <c r="GZ101">
        <v>2.29004</v>
      </c>
      <c r="HA101">
        <v>30.6524</v>
      </c>
      <c r="HB101">
        <v>15.7344</v>
      </c>
      <c r="HC101">
        <v>18</v>
      </c>
      <c r="HD101">
        <v>503.209</v>
      </c>
      <c r="HE101">
        <v>421.978</v>
      </c>
      <c r="HF101">
        <v>19.9093</v>
      </c>
      <c r="HG101">
        <v>26.3508</v>
      </c>
      <c r="HH101">
        <v>30.0001</v>
      </c>
      <c r="HI101">
        <v>26.3489</v>
      </c>
      <c r="HJ101">
        <v>26.2959</v>
      </c>
      <c r="HK101">
        <v>54.5575</v>
      </c>
      <c r="HL101">
        <v>27.5046</v>
      </c>
      <c r="HM101">
        <v>68.7742</v>
      </c>
      <c r="HN101">
        <v>19.9098</v>
      </c>
      <c r="HO101">
        <v>1422.83</v>
      </c>
      <c r="HP101">
        <v>19.1397</v>
      </c>
      <c r="HQ101">
        <v>102.481</v>
      </c>
      <c r="HR101">
        <v>102.952</v>
      </c>
    </row>
    <row r="102" spans="1:226">
      <c r="A102">
        <v>86</v>
      </c>
      <c r="B102">
        <v>1663773165.1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1663773157.6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1445.80664644601</v>
      </c>
      <c r="AK102">
        <v>1391.70333333333</v>
      </c>
      <c r="AL102">
        <v>3.41383192483126</v>
      </c>
      <c r="AM102">
        <v>65.1143932123856</v>
      </c>
      <c r="AN102">
        <f>(AP102 - AO102 + BO102*1E3/(8.314*(BQ102+273.15)) * AR102/BN102 * AQ102) * BN102/(100*BB102) * 1000/(1000 - AP102)</f>
        <v>0</v>
      </c>
      <c r="AO102">
        <v>19.0802911645896</v>
      </c>
      <c r="AP102">
        <v>20.6026515151515</v>
      </c>
      <c r="AQ102">
        <v>0.00251061333089149</v>
      </c>
      <c r="AR102">
        <v>123.056454212484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1663773157.6</v>
      </c>
      <c r="BH102">
        <v>1339.46296296296</v>
      </c>
      <c r="BI102">
        <v>1402.56148148148</v>
      </c>
      <c r="BJ102">
        <v>20.5598740740741</v>
      </c>
      <c r="BK102">
        <v>19.0503148148148</v>
      </c>
      <c r="BL102">
        <v>1327.78925925926</v>
      </c>
      <c r="BM102">
        <v>20.2315962962963</v>
      </c>
      <c r="BN102">
        <v>500.105740740741</v>
      </c>
      <c r="BO102">
        <v>90.556837037037</v>
      </c>
      <c r="BP102">
        <v>0.100037751851852</v>
      </c>
      <c r="BQ102">
        <v>24.3895444444444</v>
      </c>
      <c r="BR102">
        <v>25.0306481481482</v>
      </c>
      <c r="BS102">
        <v>999.9</v>
      </c>
      <c r="BT102">
        <v>0</v>
      </c>
      <c r="BU102">
        <v>0</v>
      </c>
      <c r="BV102">
        <v>9999.62962962963</v>
      </c>
      <c r="BW102">
        <v>0</v>
      </c>
      <c r="BX102">
        <v>11.4741</v>
      </c>
      <c r="BY102">
        <v>-63.0984851851852</v>
      </c>
      <c r="BZ102">
        <v>1367.58111111111</v>
      </c>
      <c r="CA102">
        <v>1429.80148148148</v>
      </c>
      <c r="CB102">
        <v>1.50956518518519</v>
      </c>
      <c r="CC102">
        <v>1402.56148148148</v>
      </c>
      <c r="CD102">
        <v>19.0503148148148</v>
      </c>
      <c r="CE102">
        <v>1.86183777777778</v>
      </c>
      <c r="CF102">
        <v>1.72513555555556</v>
      </c>
      <c r="CG102">
        <v>16.3158333333333</v>
      </c>
      <c r="CH102">
        <v>15.1244518518519</v>
      </c>
      <c r="CI102">
        <v>2000.01777777778</v>
      </c>
      <c r="CJ102">
        <v>0.980001962962963</v>
      </c>
      <c r="CK102">
        <v>0.0199983037037037</v>
      </c>
      <c r="CL102">
        <v>0</v>
      </c>
      <c r="CM102">
        <v>851.280407407408</v>
      </c>
      <c r="CN102">
        <v>5.00063</v>
      </c>
      <c r="CO102">
        <v>16871.3185185185</v>
      </c>
      <c r="CP102">
        <v>17257.0592592593</v>
      </c>
      <c r="CQ102">
        <v>38.437</v>
      </c>
      <c r="CR102">
        <v>38.5</v>
      </c>
      <c r="CS102">
        <v>37.9232222222222</v>
      </c>
      <c r="CT102">
        <v>37.937</v>
      </c>
      <c r="CU102">
        <v>39.187</v>
      </c>
      <c r="CV102">
        <v>1955.11777777778</v>
      </c>
      <c r="CW102">
        <v>39.9</v>
      </c>
      <c r="CX102">
        <v>0</v>
      </c>
      <c r="CY102">
        <v>1663773162.3</v>
      </c>
      <c r="CZ102">
        <v>0</v>
      </c>
      <c r="DA102">
        <v>0</v>
      </c>
      <c r="DB102" t="s">
        <v>356</v>
      </c>
      <c r="DC102">
        <v>1660677648.1</v>
      </c>
      <c r="DD102">
        <v>1660677649.1</v>
      </c>
      <c r="DE102">
        <v>0</v>
      </c>
      <c r="DF102">
        <v>-1.042</v>
      </c>
      <c r="DG102">
        <v>0.003</v>
      </c>
      <c r="DH102">
        <v>5.218</v>
      </c>
      <c r="DI102">
        <v>0.344</v>
      </c>
      <c r="DJ102">
        <v>417</v>
      </c>
      <c r="DK102">
        <v>22</v>
      </c>
      <c r="DL102">
        <v>1.24</v>
      </c>
      <c r="DM102">
        <v>0.53</v>
      </c>
      <c r="DN102">
        <v>-62.888512195122</v>
      </c>
      <c r="DO102">
        <v>-1.83678397212535</v>
      </c>
      <c r="DP102">
        <v>0.686971985865126</v>
      </c>
      <c r="DQ102">
        <v>0</v>
      </c>
      <c r="DR102">
        <v>1.53488048780488</v>
      </c>
      <c r="DS102">
        <v>-0.349259372822299</v>
      </c>
      <c r="DT102">
        <v>0.0430531059445119</v>
      </c>
      <c r="DU102">
        <v>0</v>
      </c>
      <c r="DV102">
        <v>0</v>
      </c>
      <c r="DW102">
        <v>2</v>
      </c>
      <c r="DX102" t="s">
        <v>357</v>
      </c>
      <c r="DY102">
        <v>2.97414</v>
      </c>
      <c r="DZ102">
        <v>2.75408</v>
      </c>
      <c r="EA102">
        <v>0.202291</v>
      </c>
      <c r="EB102">
        <v>0.208724</v>
      </c>
      <c r="EC102">
        <v>0.0930024</v>
      </c>
      <c r="ED102">
        <v>0.0890485</v>
      </c>
      <c r="EE102">
        <v>31117</v>
      </c>
      <c r="EF102">
        <v>33649.8</v>
      </c>
      <c r="EG102">
        <v>35345.9</v>
      </c>
      <c r="EH102">
        <v>38563.7</v>
      </c>
      <c r="EI102">
        <v>45453.8</v>
      </c>
      <c r="EJ102">
        <v>50734.9</v>
      </c>
      <c r="EK102">
        <v>55240.1</v>
      </c>
      <c r="EL102">
        <v>61848.3</v>
      </c>
      <c r="EM102">
        <v>1.9932</v>
      </c>
      <c r="EN102">
        <v>1.8694</v>
      </c>
      <c r="EO102">
        <v>0.117242</v>
      </c>
      <c r="EP102">
        <v>0</v>
      </c>
      <c r="EQ102">
        <v>23.091</v>
      </c>
      <c r="ER102">
        <v>999.9</v>
      </c>
      <c r="ES102">
        <v>63.545</v>
      </c>
      <c r="ET102">
        <v>26.284</v>
      </c>
      <c r="EU102">
        <v>24.0788</v>
      </c>
      <c r="EV102">
        <v>57.0474</v>
      </c>
      <c r="EW102">
        <v>49.0625</v>
      </c>
      <c r="EX102">
        <v>1</v>
      </c>
      <c r="EY102">
        <v>-0.0586179</v>
      </c>
      <c r="EZ102">
        <v>2.50159</v>
      </c>
      <c r="FA102">
        <v>20.1291</v>
      </c>
      <c r="FB102">
        <v>5.19932</v>
      </c>
      <c r="FC102">
        <v>12.0052</v>
      </c>
      <c r="FD102">
        <v>4.976</v>
      </c>
      <c r="FE102">
        <v>3.2938</v>
      </c>
      <c r="FF102">
        <v>9999</v>
      </c>
      <c r="FG102">
        <v>9999</v>
      </c>
      <c r="FH102">
        <v>702.2</v>
      </c>
      <c r="FI102">
        <v>9999</v>
      </c>
      <c r="FJ102">
        <v>1.86279</v>
      </c>
      <c r="FK102">
        <v>1.86774</v>
      </c>
      <c r="FL102">
        <v>1.86749</v>
      </c>
      <c r="FM102">
        <v>1.86859</v>
      </c>
      <c r="FN102">
        <v>1.86951</v>
      </c>
      <c r="FO102">
        <v>1.86554</v>
      </c>
      <c r="FP102">
        <v>1.86661</v>
      </c>
      <c r="FQ102">
        <v>1.86798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11.8</v>
      </c>
      <c r="GF102">
        <v>0.3302</v>
      </c>
      <c r="GG102">
        <v>3.83412584298339</v>
      </c>
      <c r="GH102">
        <v>0.00658963167372077</v>
      </c>
      <c r="GI102">
        <v>-4.22092532282452e-07</v>
      </c>
      <c r="GJ102">
        <v>-7.06053572793055e-11</v>
      </c>
      <c r="GK102">
        <v>-0.0268881048355736</v>
      </c>
      <c r="GL102">
        <v>-0.0215699510358357</v>
      </c>
      <c r="GM102">
        <v>0.00246731695535422</v>
      </c>
      <c r="GN102">
        <v>-2.63680080038783e-05</v>
      </c>
      <c r="GO102">
        <v>-4</v>
      </c>
      <c r="GP102">
        <v>2079</v>
      </c>
      <c r="GQ102">
        <v>1</v>
      </c>
      <c r="GR102">
        <v>22</v>
      </c>
      <c r="GS102">
        <v>51591.9</v>
      </c>
      <c r="GT102">
        <v>51591.9</v>
      </c>
      <c r="GU102">
        <v>2.7478</v>
      </c>
      <c r="GV102">
        <v>2.57446</v>
      </c>
      <c r="GW102">
        <v>1.54785</v>
      </c>
      <c r="GX102">
        <v>2.30835</v>
      </c>
      <c r="GY102">
        <v>1.34644</v>
      </c>
      <c r="GZ102">
        <v>2.38892</v>
      </c>
      <c r="HA102">
        <v>30.6524</v>
      </c>
      <c r="HB102">
        <v>15.7344</v>
      </c>
      <c r="HC102">
        <v>18</v>
      </c>
      <c r="HD102">
        <v>503.209</v>
      </c>
      <c r="HE102">
        <v>422.093</v>
      </c>
      <c r="HF102">
        <v>19.8916</v>
      </c>
      <c r="HG102">
        <v>26.3508</v>
      </c>
      <c r="HH102">
        <v>30.0005</v>
      </c>
      <c r="HI102">
        <v>26.3489</v>
      </c>
      <c r="HJ102">
        <v>26.2959</v>
      </c>
      <c r="HK102">
        <v>55.0026</v>
      </c>
      <c r="HL102">
        <v>27.5046</v>
      </c>
      <c r="HM102">
        <v>68.7742</v>
      </c>
      <c r="HN102">
        <v>19.8199</v>
      </c>
      <c r="HO102">
        <v>1443</v>
      </c>
      <c r="HP102">
        <v>19.1604</v>
      </c>
      <c r="HQ102">
        <v>102.48</v>
      </c>
      <c r="HR102">
        <v>102.952</v>
      </c>
    </row>
    <row r="103" spans="1:226">
      <c r="A103">
        <v>87</v>
      </c>
      <c r="B103">
        <v>1663773170.1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1663773162.31429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1462.13043738152</v>
      </c>
      <c r="AK103">
        <v>1408.37727272727</v>
      </c>
      <c r="AL103">
        <v>3.33194536830281</v>
      </c>
      <c r="AM103">
        <v>65.1143932123856</v>
      </c>
      <c r="AN103">
        <f>(AP103 - AO103 + BO103*1E3/(8.314*(BQ103+273.15)) * AR103/BN103 * AQ103) * BN103/(100*BB103) * 1000/(1000 - AP103)</f>
        <v>0</v>
      </c>
      <c r="AO103">
        <v>19.0958268633729</v>
      </c>
      <c r="AP103">
        <v>20.6113412121212</v>
      </c>
      <c r="AQ103">
        <v>0.000278311423979592</v>
      </c>
      <c r="AR103">
        <v>123.056454212484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1663773162.31429</v>
      </c>
      <c r="BH103">
        <v>1355.26785714286</v>
      </c>
      <c r="BI103">
        <v>1418.05</v>
      </c>
      <c r="BJ103">
        <v>20.587175</v>
      </c>
      <c r="BK103">
        <v>19.0807285714286</v>
      </c>
      <c r="BL103">
        <v>1343.51428571429</v>
      </c>
      <c r="BM103">
        <v>20.2576964285714</v>
      </c>
      <c r="BN103">
        <v>500.103928571429</v>
      </c>
      <c r="BO103">
        <v>90.5569857142857</v>
      </c>
      <c r="BP103">
        <v>0.100078325</v>
      </c>
      <c r="BQ103">
        <v>24.3963821428571</v>
      </c>
      <c r="BR103">
        <v>25.0505071428571</v>
      </c>
      <c r="BS103">
        <v>999.9</v>
      </c>
      <c r="BT103">
        <v>0</v>
      </c>
      <c r="BU103">
        <v>0</v>
      </c>
      <c r="BV103">
        <v>9996.96428571429</v>
      </c>
      <c r="BW103">
        <v>0</v>
      </c>
      <c r="BX103">
        <v>11.4741</v>
      </c>
      <c r="BY103">
        <v>-62.7815964285714</v>
      </c>
      <c r="BZ103">
        <v>1383.75607142857</v>
      </c>
      <c r="CA103">
        <v>1445.63428571429</v>
      </c>
      <c r="CB103">
        <v>1.50644392857143</v>
      </c>
      <c r="CC103">
        <v>1418.05</v>
      </c>
      <c r="CD103">
        <v>19.0807285714286</v>
      </c>
      <c r="CE103">
        <v>1.86431285714286</v>
      </c>
      <c r="CF103">
        <v>1.72789464285714</v>
      </c>
      <c r="CG103">
        <v>16.3366964285714</v>
      </c>
      <c r="CH103">
        <v>15.1493107142857</v>
      </c>
      <c r="CI103">
        <v>2000.01785714286</v>
      </c>
      <c r="CJ103">
        <v>0.980002285714286</v>
      </c>
      <c r="CK103">
        <v>0.0199980535714286</v>
      </c>
      <c r="CL103">
        <v>0</v>
      </c>
      <c r="CM103">
        <v>850.587214285714</v>
      </c>
      <c r="CN103">
        <v>5.00063</v>
      </c>
      <c r="CO103">
        <v>16857.8035714286</v>
      </c>
      <c r="CP103">
        <v>17257.0714285714</v>
      </c>
      <c r="CQ103">
        <v>38.437</v>
      </c>
      <c r="CR103">
        <v>38.5</v>
      </c>
      <c r="CS103">
        <v>37.9192857142857</v>
      </c>
      <c r="CT103">
        <v>37.937</v>
      </c>
      <c r="CU103">
        <v>39.187</v>
      </c>
      <c r="CV103">
        <v>1955.11785714286</v>
      </c>
      <c r="CW103">
        <v>39.9</v>
      </c>
      <c r="CX103">
        <v>0</v>
      </c>
      <c r="CY103">
        <v>1663773167.1</v>
      </c>
      <c r="CZ103">
        <v>0</v>
      </c>
      <c r="DA103">
        <v>0</v>
      </c>
      <c r="DB103" t="s">
        <v>356</v>
      </c>
      <c r="DC103">
        <v>1660677648.1</v>
      </c>
      <c r="DD103">
        <v>1660677649.1</v>
      </c>
      <c r="DE103">
        <v>0</v>
      </c>
      <c r="DF103">
        <v>-1.042</v>
      </c>
      <c r="DG103">
        <v>0.003</v>
      </c>
      <c r="DH103">
        <v>5.218</v>
      </c>
      <c r="DI103">
        <v>0.344</v>
      </c>
      <c r="DJ103">
        <v>417</v>
      </c>
      <c r="DK103">
        <v>22</v>
      </c>
      <c r="DL103">
        <v>1.24</v>
      </c>
      <c r="DM103">
        <v>0.53</v>
      </c>
      <c r="DN103">
        <v>-63.0160585365854</v>
      </c>
      <c r="DO103">
        <v>3.58860418118448</v>
      </c>
      <c r="DP103">
        <v>0.464917510110788</v>
      </c>
      <c r="DQ103">
        <v>0</v>
      </c>
      <c r="DR103">
        <v>1.5174912195122</v>
      </c>
      <c r="DS103">
        <v>-0.0869970731707321</v>
      </c>
      <c r="DT103">
        <v>0.0226901617441614</v>
      </c>
      <c r="DU103">
        <v>1</v>
      </c>
      <c r="DV103">
        <v>1</v>
      </c>
      <c r="DW103">
        <v>2</v>
      </c>
      <c r="DX103" t="s">
        <v>383</v>
      </c>
      <c r="DY103">
        <v>2.97487</v>
      </c>
      <c r="DZ103">
        <v>2.75449</v>
      </c>
      <c r="EA103">
        <v>0.203761</v>
      </c>
      <c r="EB103">
        <v>0.210158</v>
      </c>
      <c r="EC103">
        <v>0.0930329</v>
      </c>
      <c r="ED103">
        <v>0.0892854</v>
      </c>
      <c r="EE103">
        <v>31060.3</v>
      </c>
      <c r="EF103">
        <v>33588.8</v>
      </c>
      <c r="EG103">
        <v>35346.6</v>
      </c>
      <c r="EH103">
        <v>38563.5</v>
      </c>
      <c r="EI103">
        <v>45453.4</v>
      </c>
      <c r="EJ103">
        <v>50721</v>
      </c>
      <c r="EK103">
        <v>55241.6</v>
      </c>
      <c r="EL103">
        <v>61847.4</v>
      </c>
      <c r="EM103">
        <v>1.9938</v>
      </c>
      <c r="EN103">
        <v>1.8702</v>
      </c>
      <c r="EO103">
        <v>0.123531</v>
      </c>
      <c r="EP103">
        <v>0</v>
      </c>
      <c r="EQ103">
        <v>23.091</v>
      </c>
      <c r="ER103">
        <v>999.9</v>
      </c>
      <c r="ES103">
        <v>63.545</v>
      </c>
      <c r="ET103">
        <v>26.284</v>
      </c>
      <c r="EU103">
        <v>24.0784</v>
      </c>
      <c r="EV103">
        <v>56.7574</v>
      </c>
      <c r="EW103">
        <v>49.0224</v>
      </c>
      <c r="EX103">
        <v>1</v>
      </c>
      <c r="EY103">
        <v>-0.0582927</v>
      </c>
      <c r="EZ103">
        <v>2.32985</v>
      </c>
      <c r="FA103">
        <v>20.1317</v>
      </c>
      <c r="FB103">
        <v>5.20052</v>
      </c>
      <c r="FC103">
        <v>12.0076</v>
      </c>
      <c r="FD103">
        <v>4.976</v>
      </c>
      <c r="FE103">
        <v>3.294</v>
      </c>
      <c r="FF103">
        <v>9999</v>
      </c>
      <c r="FG103">
        <v>9999</v>
      </c>
      <c r="FH103">
        <v>702.2</v>
      </c>
      <c r="FI103">
        <v>9999</v>
      </c>
      <c r="FJ103">
        <v>1.86279</v>
      </c>
      <c r="FK103">
        <v>1.86774</v>
      </c>
      <c r="FL103">
        <v>1.86749</v>
      </c>
      <c r="FM103">
        <v>1.86859</v>
      </c>
      <c r="FN103">
        <v>1.86951</v>
      </c>
      <c r="FO103">
        <v>1.86554</v>
      </c>
      <c r="FP103">
        <v>1.86661</v>
      </c>
      <c r="FQ103">
        <v>1.86807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11.89</v>
      </c>
      <c r="GF103">
        <v>0.3306</v>
      </c>
      <c r="GG103">
        <v>3.83412584298339</v>
      </c>
      <c r="GH103">
        <v>0.00658963167372077</v>
      </c>
      <c r="GI103">
        <v>-4.22092532282452e-07</v>
      </c>
      <c r="GJ103">
        <v>-7.06053572793055e-11</v>
      </c>
      <c r="GK103">
        <v>-0.0268881048355736</v>
      </c>
      <c r="GL103">
        <v>-0.0215699510358357</v>
      </c>
      <c r="GM103">
        <v>0.00246731695535422</v>
      </c>
      <c r="GN103">
        <v>-2.63680080038783e-05</v>
      </c>
      <c r="GO103">
        <v>-4</v>
      </c>
      <c r="GP103">
        <v>2079</v>
      </c>
      <c r="GQ103">
        <v>1</v>
      </c>
      <c r="GR103">
        <v>22</v>
      </c>
      <c r="GS103">
        <v>51592</v>
      </c>
      <c r="GT103">
        <v>51592</v>
      </c>
      <c r="GU103">
        <v>2.77344</v>
      </c>
      <c r="GV103">
        <v>2.56592</v>
      </c>
      <c r="GW103">
        <v>1.54785</v>
      </c>
      <c r="GX103">
        <v>2.30835</v>
      </c>
      <c r="GY103">
        <v>1.34644</v>
      </c>
      <c r="GZ103">
        <v>2.43286</v>
      </c>
      <c r="HA103">
        <v>30.6524</v>
      </c>
      <c r="HB103">
        <v>15.7431</v>
      </c>
      <c r="HC103">
        <v>18</v>
      </c>
      <c r="HD103">
        <v>503.606</v>
      </c>
      <c r="HE103">
        <v>422.552</v>
      </c>
      <c r="HF103">
        <v>19.8092</v>
      </c>
      <c r="HG103">
        <v>26.3508</v>
      </c>
      <c r="HH103">
        <v>30.0002</v>
      </c>
      <c r="HI103">
        <v>26.3489</v>
      </c>
      <c r="HJ103">
        <v>26.2959</v>
      </c>
      <c r="HK103">
        <v>55.5521</v>
      </c>
      <c r="HL103">
        <v>27.2324</v>
      </c>
      <c r="HM103">
        <v>68.3982</v>
      </c>
      <c r="HN103">
        <v>19.8014</v>
      </c>
      <c r="HO103">
        <v>1456.46</v>
      </c>
      <c r="HP103">
        <v>19.1826</v>
      </c>
      <c r="HQ103">
        <v>102.483</v>
      </c>
      <c r="HR103">
        <v>102.951</v>
      </c>
    </row>
    <row r="104" spans="1:226">
      <c r="A104">
        <v>88</v>
      </c>
      <c r="B104">
        <v>1663773175.1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1663773167.6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1479.28006306926</v>
      </c>
      <c r="AK104">
        <v>1425.22654545455</v>
      </c>
      <c r="AL104">
        <v>3.38958322882563</v>
      </c>
      <c r="AM104">
        <v>65.1143932123856</v>
      </c>
      <c r="AN104">
        <f>(AP104 - AO104 + BO104*1E3/(8.314*(BQ104+273.15)) * AR104/BN104 * AQ104) * BN104/(100*BB104) * 1000/(1000 - AP104)</f>
        <v>0</v>
      </c>
      <c r="AO104">
        <v>19.1705715190639</v>
      </c>
      <c r="AP104">
        <v>20.6319884848485</v>
      </c>
      <c r="AQ104">
        <v>0.00391451977403546</v>
      </c>
      <c r="AR104">
        <v>123.056454212484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1663773167.6</v>
      </c>
      <c r="BH104">
        <v>1372.80222222222</v>
      </c>
      <c r="BI104">
        <v>1435.45222222222</v>
      </c>
      <c r="BJ104">
        <v>20.6090851851852</v>
      </c>
      <c r="BK104">
        <v>19.1159888888889</v>
      </c>
      <c r="BL104">
        <v>1360.96111111111</v>
      </c>
      <c r="BM104">
        <v>20.2786407407407</v>
      </c>
      <c r="BN104">
        <v>500.073481481482</v>
      </c>
      <c r="BO104">
        <v>90.5564851851852</v>
      </c>
      <c r="BP104">
        <v>0.0999663666666667</v>
      </c>
      <c r="BQ104">
        <v>24.4038851851852</v>
      </c>
      <c r="BR104">
        <v>25.0943518518519</v>
      </c>
      <c r="BS104">
        <v>999.9</v>
      </c>
      <c r="BT104">
        <v>0</v>
      </c>
      <c r="BU104">
        <v>0</v>
      </c>
      <c r="BV104">
        <v>10003.7037037037</v>
      </c>
      <c r="BW104">
        <v>0</v>
      </c>
      <c r="BX104">
        <v>11.465937037037</v>
      </c>
      <c r="BY104">
        <v>-62.6487888888889</v>
      </c>
      <c r="BZ104">
        <v>1401.68888888889</v>
      </c>
      <c r="CA104">
        <v>1463.42666666667</v>
      </c>
      <c r="CB104">
        <v>1.49307962962963</v>
      </c>
      <c r="CC104">
        <v>1435.45222222222</v>
      </c>
      <c r="CD104">
        <v>19.1159888888889</v>
      </c>
      <c r="CE104">
        <v>1.86628555555556</v>
      </c>
      <c r="CF104">
        <v>1.73107925925926</v>
      </c>
      <c r="CG104">
        <v>16.3533111111111</v>
      </c>
      <c r="CH104">
        <v>15.1779222222222</v>
      </c>
      <c r="CI104">
        <v>2000.00296296296</v>
      </c>
      <c r="CJ104">
        <v>0.980002111111111</v>
      </c>
      <c r="CK104">
        <v>0.0199981888888889</v>
      </c>
      <c r="CL104">
        <v>0</v>
      </c>
      <c r="CM104">
        <v>849.894222222222</v>
      </c>
      <c r="CN104">
        <v>5.00063</v>
      </c>
      <c r="CO104">
        <v>16843.5111111111</v>
      </c>
      <c r="CP104">
        <v>17256.9444444444</v>
      </c>
      <c r="CQ104">
        <v>38.437</v>
      </c>
      <c r="CR104">
        <v>38.5</v>
      </c>
      <c r="CS104">
        <v>37.9117407407407</v>
      </c>
      <c r="CT104">
        <v>37.937</v>
      </c>
      <c r="CU104">
        <v>39.187</v>
      </c>
      <c r="CV104">
        <v>1955.10296296296</v>
      </c>
      <c r="CW104">
        <v>39.9</v>
      </c>
      <c r="CX104">
        <v>0</v>
      </c>
      <c r="CY104">
        <v>1663773171.9</v>
      </c>
      <c r="CZ104">
        <v>0</v>
      </c>
      <c r="DA104">
        <v>0</v>
      </c>
      <c r="DB104" t="s">
        <v>356</v>
      </c>
      <c r="DC104">
        <v>1660677648.1</v>
      </c>
      <c r="DD104">
        <v>1660677649.1</v>
      </c>
      <c r="DE104">
        <v>0</v>
      </c>
      <c r="DF104">
        <v>-1.042</v>
      </c>
      <c r="DG104">
        <v>0.003</v>
      </c>
      <c r="DH104">
        <v>5.218</v>
      </c>
      <c r="DI104">
        <v>0.344</v>
      </c>
      <c r="DJ104">
        <v>417</v>
      </c>
      <c r="DK104">
        <v>22</v>
      </c>
      <c r="DL104">
        <v>1.24</v>
      </c>
      <c r="DM104">
        <v>0.53</v>
      </c>
      <c r="DN104">
        <v>-62.7788951219512</v>
      </c>
      <c r="DO104">
        <v>1.50652264808357</v>
      </c>
      <c r="DP104">
        <v>0.318413581300629</v>
      </c>
      <c r="DQ104">
        <v>0</v>
      </c>
      <c r="DR104">
        <v>1.49395</v>
      </c>
      <c r="DS104">
        <v>-0.132916097560977</v>
      </c>
      <c r="DT104">
        <v>0.0253877244198749</v>
      </c>
      <c r="DU104">
        <v>0</v>
      </c>
      <c r="DV104">
        <v>0</v>
      </c>
      <c r="DW104">
        <v>2</v>
      </c>
      <c r="DX104" t="s">
        <v>357</v>
      </c>
      <c r="DY104">
        <v>2.97456</v>
      </c>
      <c r="DZ104">
        <v>2.75417</v>
      </c>
      <c r="EA104">
        <v>0.205224</v>
      </c>
      <c r="EB104">
        <v>0.211588</v>
      </c>
      <c r="EC104">
        <v>0.0930899</v>
      </c>
      <c r="ED104">
        <v>0.0892826</v>
      </c>
      <c r="EE104">
        <v>31003.3</v>
      </c>
      <c r="EF104">
        <v>33528</v>
      </c>
      <c r="EG104">
        <v>35346.6</v>
      </c>
      <c r="EH104">
        <v>38563.5</v>
      </c>
      <c r="EI104">
        <v>45450.5</v>
      </c>
      <c r="EJ104">
        <v>50721.7</v>
      </c>
      <c r="EK104">
        <v>55241.4</v>
      </c>
      <c r="EL104">
        <v>61848.1</v>
      </c>
      <c r="EM104">
        <v>1.9928</v>
      </c>
      <c r="EN104">
        <v>1.87</v>
      </c>
      <c r="EO104">
        <v>0.131011</v>
      </c>
      <c r="EP104">
        <v>0</v>
      </c>
      <c r="EQ104">
        <v>23.091</v>
      </c>
      <c r="ER104">
        <v>999.9</v>
      </c>
      <c r="ES104">
        <v>63.521</v>
      </c>
      <c r="ET104">
        <v>26.304</v>
      </c>
      <c r="EU104">
        <v>24.0963</v>
      </c>
      <c r="EV104">
        <v>56.9174</v>
      </c>
      <c r="EW104">
        <v>49.2027</v>
      </c>
      <c r="EX104">
        <v>1</v>
      </c>
      <c r="EY104">
        <v>-0.0572561</v>
      </c>
      <c r="EZ104">
        <v>2.90322</v>
      </c>
      <c r="FA104">
        <v>20.1218</v>
      </c>
      <c r="FB104">
        <v>5.20052</v>
      </c>
      <c r="FC104">
        <v>12.0088</v>
      </c>
      <c r="FD104">
        <v>4.9756</v>
      </c>
      <c r="FE104">
        <v>3.2938</v>
      </c>
      <c r="FF104">
        <v>9999</v>
      </c>
      <c r="FG104">
        <v>9999</v>
      </c>
      <c r="FH104">
        <v>702.2</v>
      </c>
      <c r="FI104">
        <v>9999</v>
      </c>
      <c r="FJ104">
        <v>1.86279</v>
      </c>
      <c r="FK104">
        <v>1.86777</v>
      </c>
      <c r="FL104">
        <v>1.86743</v>
      </c>
      <c r="FM104">
        <v>1.86859</v>
      </c>
      <c r="FN104">
        <v>1.86951</v>
      </c>
      <c r="FO104">
        <v>1.86554</v>
      </c>
      <c r="FP104">
        <v>1.86661</v>
      </c>
      <c r="FQ104">
        <v>1.86801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11.96</v>
      </c>
      <c r="GF104">
        <v>0.3313</v>
      </c>
      <c r="GG104">
        <v>3.83412584298339</v>
      </c>
      <c r="GH104">
        <v>0.00658963167372077</v>
      </c>
      <c r="GI104">
        <v>-4.22092532282452e-07</v>
      </c>
      <c r="GJ104">
        <v>-7.06053572793055e-11</v>
      </c>
      <c r="GK104">
        <v>-0.0268881048355736</v>
      </c>
      <c r="GL104">
        <v>-0.0215699510358357</v>
      </c>
      <c r="GM104">
        <v>0.00246731695535422</v>
      </c>
      <c r="GN104">
        <v>-2.63680080038783e-05</v>
      </c>
      <c r="GO104">
        <v>-4</v>
      </c>
      <c r="GP104">
        <v>2079</v>
      </c>
      <c r="GQ104">
        <v>1</v>
      </c>
      <c r="GR104">
        <v>22</v>
      </c>
      <c r="GS104">
        <v>51592.1</v>
      </c>
      <c r="GT104">
        <v>51592.1</v>
      </c>
      <c r="GU104">
        <v>2.79785</v>
      </c>
      <c r="GV104">
        <v>2.57935</v>
      </c>
      <c r="GW104">
        <v>1.54785</v>
      </c>
      <c r="GX104">
        <v>2.30713</v>
      </c>
      <c r="GY104">
        <v>1.34644</v>
      </c>
      <c r="GZ104">
        <v>2.2876</v>
      </c>
      <c r="HA104">
        <v>30.674</v>
      </c>
      <c r="HB104">
        <v>15.7256</v>
      </c>
      <c r="HC104">
        <v>18</v>
      </c>
      <c r="HD104">
        <v>502.946</v>
      </c>
      <c r="HE104">
        <v>422.438</v>
      </c>
      <c r="HF104">
        <v>19.7636</v>
      </c>
      <c r="HG104">
        <v>26.3508</v>
      </c>
      <c r="HH104">
        <v>30.0009</v>
      </c>
      <c r="HI104">
        <v>26.3489</v>
      </c>
      <c r="HJ104">
        <v>26.2959</v>
      </c>
      <c r="HK104">
        <v>56.0206</v>
      </c>
      <c r="HL104">
        <v>26.9268</v>
      </c>
      <c r="HM104">
        <v>68.3982</v>
      </c>
      <c r="HN104">
        <v>19.6665</v>
      </c>
      <c r="HO104">
        <v>1476.58</v>
      </c>
      <c r="HP104">
        <v>19.323</v>
      </c>
      <c r="HQ104">
        <v>102.483</v>
      </c>
      <c r="HR104">
        <v>102.951</v>
      </c>
    </row>
    <row r="105" spans="1:226">
      <c r="A105">
        <v>89</v>
      </c>
      <c r="B105">
        <v>1663773180.1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1663773172.31429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1496.12760240155</v>
      </c>
      <c r="AK105">
        <v>1441.92842424242</v>
      </c>
      <c r="AL105">
        <v>3.34930589026283</v>
      </c>
      <c r="AM105">
        <v>65.1143932123856</v>
      </c>
      <c r="AN105">
        <f>(AP105 - AO105 + BO105*1E3/(8.314*(BQ105+273.15)) * AR105/BN105 * AQ105) * BN105/(100*BB105) * 1000/(1000 - AP105)</f>
        <v>0</v>
      </c>
      <c r="AO105">
        <v>19.1722103309598</v>
      </c>
      <c r="AP105">
        <v>20.6253351515151</v>
      </c>
      <c r="AQ105">
        <v>-0.000649363076440561</v>
      </c>
      <c r="AR105">
        <v>123.056454212484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1663773172.31429</v>
      </c>
      <c r="BH105">
        <v>1388.29142857143</v>
      </c>
      <c r="BI105">
        <v>1451.02607142857</v>
      </c>
      <c r="BJ105">
        <v>20.6206714285714</v>
      </c>
      <c r="BK105">
        <v>19.1439678571429</v>
      </c>
      <c r="BL105">
        <v>1376.37178571429</v>
      </c>
      <c r="BM105">
        <v>20.2897178571429</v>
      </c>
      <c r="BN105">
        <v>500.0425</v>
      </c>
      <c r="BO105">
        <v>90.5550214285714</v>
      </c>
      <c r="BP105">
        <v>0.0999234357142857</v>
      </c>
      <c r="BQ105">
        <v>24.4026357142857</v>
      </c>
      <c r="BR105">
        <v>25.1276821428571</v>
      </c>
      <c r="BS105">
        <v>999.9</v>
      </c>
      <c r="BT105">
        <v>0</v>
      </c>
      <c r="BU105">
        <v>0</v>
      </c>
      <c r="BV105">
        <v>10016.6071428571</v>
      </c>
      <c r="BW105">
        <v>0</v>
      </c>
      <c r="BX105">
        <v>11.4579642857143</v>
      </c>
      <c r="BY105">
        <v>-62.7346571428571</v>
      </c>
      <c r="BZ105">
        <v>1417.51964285714</v>
      </c>
      <c r="CA105">
        <v>1479.34642857143</v>
      </c>
      <c r="CB105">
        <v>1.47669</v>
      </c>
      <c r="CC105">
        <v>1451.02607142857</v>
      </c>
      <c r="CD105">
        <v>19.1439678571429</v>
      </c>
      <c r="CE105">
        <v>1.86730464285714</v>
      </c>
      <c r="CF105">
        <v>1.73358428571429</v>
      </c>
      <c r="CG105">
        <v>16.3618857142857</v>
      </c>
      <c r="CH105">
        <v>15.2004285714286</v>
      </c>
      <c r="CI105">
        <v>1999.99142857143</v>
      </c>
      <c r="CJ105">
        <v>0.980002</v>
      </c>
      <c r="CK105">
        <v>0.019998275</v>
      </c>
      <c r="CL105">
        <v>0</v>
      </c>
      <c r="CM105">
        <v>849.321892857143</v>
      </c>
      <c r="CN105">
        <v>5.00063</v>
      </c>
      <c r="CO105">
        <v>16831.2178571429</v>
      </c>
      <c r="CP105">
        <v>17256.8571428571</v>
      </c>
      <c r="CQ105">
        <v>38.437</v>
      </c>
      <c r="CR105">
        <v>38.5</v>
      </c>
      <c r="CS105">
        <v>37.9126428571428</v>
      </c>
      <c r="CT105">
        <v>37.937</v>
      </c>
      <c r="CU105">
        <v>39.187</v>
      </c>
      <c r="CV105">
        <v>1955.09142857143</v>
      </c>
      <c r="CW105">
        <v>39.9</v>
      </c>
      <c r="CX105">
        <v>0</v>
      </c>
      <c r="CY105">
        <v>1663773176.7</v>
      </c>
      <c r="CZ105">
        <v>0</v>
      </c>
      <c r="DA105">
        <v>0</v>
      </c>
      <c r="DB105" t="s">
        <v>356</v>
      </c>
      <c r="DC105">
        <v>1660677648.1</v>
      </c>
      <c r="DD105">
        <v>1660677649.1</v>
      </c>
      <c r="DE105">
        <v>0</v>
      </c>
      <c r="DF105">
        <v>-1.042</v>
      </c>
      <c r="DG105">
        <v>0.003</v>
      </c>
      <c r="DH105">
        <v>5.218</v>
      </c>
      <c r="DI105">
        <v>0.344</v>
      </c>
      <c r="DJ105">
        <v>417</v>
      </c>
      <c r="DK105">
        <v>22</v>
      </c>
      <c r="DL105">
        <v>1.24</v>
      </c>
      <c r="DM105">
        <v>0.53</v>
      </c>
      <c r="DN105">
        <v>-62.7420268292683</v>
      </c>
      <c r="DO105">
        <v>0.0293811846689698</v>
      </c>
      <c r="DP105">
        <v>0.297849618320804</v>
      </c>
      <c r="DQ105">
        <v>1</v>
      </c>
      <c r="DR105">
        <v>1.48902243902439</v>
      </c>
      <c r="DS105">
        <v>-0.203023693379791</v>
      </c>
      <c r="DT105">
        <v>0.0277541286562161</v>
      </c>
      <c r="DU105">
        <v>0</v>
      </c>
      <c r="DV105">
        <v>1</v>
      </c>
      <c r="DW105">
        <v>2</v>
      </c>
      <c r="DX105" t="s">
        <v>383</v>
      </c>
      <c r="DY105">
        <v>2.97418</v>
      </c>
      <c r="DZ105">
        <v>2.75424</v>
      </c>
      <c r="EA105">
        <v>0.206681</v>
      </c>
      <c r="EB105">
        <v>0.213093</v>
      </c>
      <c r="EC105">
        <v>0.0930814</v>
      </c>
      <c r="ED105">
        <v>0.0894804</v>
      </c>
      <c r="EE105">
        <v>30946.2</v>
      </c>
      <c r="EF105">
        <v>33463.9</v>
      </c>
      <c r="EG105">
        <v>35346.3</v>
      </c>
      <c r="EH105">
        <v>38563.4</v>
      </c>
      <c r="EI105">
        <v>45450.8</v>
      </c>
      <c r="EJ105">
        <v>50710.2</v>
      </c>
      <c r="EK105">
        <v>55241.2</v>
      </c>
      <c r="EL105">
        <v>61847.5</v>
      </c>
      <c r="EM105">
        <v>1.9922</v>
      </c>
      <c r="EN105">
        <v>1.8702</v>
      </c>
      <c r="EO105">
        <v>0.126302</v>
      </c>
      <c r="EP105">
        <v>0</v>
      </c>
      <c r="EQ105">
        <v>23.091</v>
      </c>
      <c r="ER105">
        <v>999.9</v>
      </c>
      <c r="ES105">
        <v>63.497</v>
      </c>
      <c r="ET105">
        <v>26.304</v>
      </c>
      <c r="EU105">
        <v>24.0894</v>
      </c>
      <c r="EV105">
        <v>56.9274</v>
      </c>
      <c r="EW105">
        <v>49.5793</v>
      </c>
      <c r="EX105">
        <v>1</v>
      </c>
      <c r="EY105">
        <v>-0.0554878</v>
      </c>
      <c r="EZ105">
        <v>3.49747</v>
      </c>
      <c r="FA105">
        <v>20.1104</v>
      </c>
      <c r="FB105">
        <v>5.20052</v>
      </c>
      <c r="FC105">
        <v>12.0088</v>
      </c>
      <c r="FD105">
        <v>4.9756</v>
      </c>
      <c r="FE105">
        <v>3.2936</v>
      </c>
      <c r="FF105">
        <v>9999</v>
      </c>
      <c r="FG105">
        <v>9999</v>
      </c>
      <c r="FH105">
        <v>702.2</v>
      </c>
      <c r="FI105">
        <v>9999</v>
      </c>
      <c r="FJ105">
        <v>1.86279</v>
      </c>
      <c r="FK105">
        <v>1.86771</v>
      </c>
      <c r="FL105">
        <v>1.86743</v>
      </c>
      <c r="FM105">
        <v>1.86859</v>
      </c>
      <c r="FN105">
        <v>1.86951</v>
      </c>
      <c r="FO105">
        <v>1.86554</v>
      </c>
      <c r="FP105">
        <v>1.86661</v>
      </c>
      <c r="FQ105">
        <v>1.86798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12.05</v>
      </c>
      <c r="GF105">
        <v>0.3313</v>
      </c>
      <c r="GG105">
        <v>3.83412584298339</v>
      </c>
      <c r="GH105">
        <v>0.00658963167372077</v>
      </c>
      <c r="GI105">
        <v>-4.22092532282452e-07</v>
      </c>
      <c r="GJ105">
        <v>-7.06053572793055e-11</v>
      </c>
      <c r="GK105">
        <v>-0.0268881048355736</v>
      </c>
      <c r="GL105">
        <v>-0.0215699510358357</v>
      </c>
      <c r="GM105">
        <v>0.00246731695535422</v>
      </c>
      <c r="GN105">
        <v>-2.63680080038783e-05</v>
      </c>
      <c r="GO105">
        <v>-4</v>
      </c>
      <c r="GP105">
        <v>2079</v>
      </c>
      <c r="GQ105">
        <v>1</v>
      </c>
      <c r="GR105">
        <v>22</v>
      </c>
      <c r="GS105">
        <v>51592.2</v>
      </c>
      <c r="GT105">
        <v>51592.2</v>
      </c>
      <c r="GU105">
        <v>2.82471</v>
      </c>
      <c r="GV105">
        <v>2.57324</v>
      </c>
      <c r="GW105">
        <v>1.54785</v>
      </c>
      <c r="GX105">
        <v>2.30591</v>
      </c>
      <c r="GY105">
        <v>1.34644</v>
      </c>
      <c r="GZ105">
        <v>2.38037</v>
      </c>
      <c r="HA105">
        <v>30.674</v>
      </c>
      <c r="HB105">
        <v>15.7169</v>
      </c>
      <c r="HC105">
        <v>18</v>
      </c>
      <c r="HD105">
        <v>502.56</v>
      </c>
      <c r="HE105">
        <v>422.569</v>
      </c>
      <c r="HF105">
        <v>19.5919</v>
      </c>
      <c r="HG105">
        <v>26.3508</v>
      </c>
      <c r="HH105">
        <v>30.0013</v>
      </c>
      <c r="HI105">
        <v>26.3506</v>
      </c>
      <c r="HJ105">
        <v>26.2982</v>
      </c>
      <c r="HK105">
        <v>56.568</v>
      </c>
      <c r="HL105">
        <v>26.5921</v>
      </c>
      <c r="HM105">
        <v>68.3982</v>
      </c>
      <c r="HN105">
        <v>19.4578</v>
      </c>
      <c r="HO105">
        <v>1490.15</v>
      </c>
      <c r="HP105">
        <v>19.2679</v>
      </c>
      <c r="HQ105">
        <v>102.482</v>
      </c>
      <c r="HR105">
        <v>102.95</v>
      </c>
    </row>
    <row r="106" spans="1:226">
      <c r="A106">
        <v>90</v>
      </c>
      <c r="B106">
        <v>1663773185.1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1663773177.6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1513.818174908</v>
      </c>
      <c r="AK106">
        <v>1459.27187878788</v>
      </c>
      <c r="AL106">
        <v>3.39830529051986</v>
      </c>
      <c r="AM106">
        <v>65.1143932123856</v>
      </c>
      <c r="AN106">
        <f>(AP106 - AO106 + BO106*1E3/(8.314*(BQ106+273.15)) * AR106/BN106 * AQ106) * BN106/(100*BB106) * 1000/(1000 - AP106)</f>
        <v>0</v>
      </c>
      <c r="AO106">
        <v>19.2893002047846</v>
      </c>
      <c r="AP106">
        <v>20.6293927272727</v>
      </c>
      <c r="AQ106">
        <v>0.000121636077752752</v>
      </c>
      <c r="AR106">
        <v>123.056454212484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1663773177.6</v>
      </c>
      <c r="BH106">
        <v>1405.78407407407</v>
      </c>
      <c r="BI106">
        <v>1468.79259259259</v>
      </c>
      <c r="BJ106">
        <v>20.6264444444444</v>
      </c>
      <c r="BK106">
        <v>19.2052</v>
      </c>
      <c r="BL106">
        <v>1393.77703703704</v>
      </c>
      <c r="BM106">
        <v>20.2952407407407</v>
      </c>
      <c r="BN106">
        <v>500.076259259259</v>
      </c>
      <c r="BO106">
        <v>90.5535703703704</v>
      </c>
      <c r="BP106">
        <v>0.0999666222222222</v>
      </c>
      <c r="BQ106">
        <v>24.392937037037</v>
      </c>
      <c r="BR106">
        <v>25.1513740740741</v>
      </c>
      <c r="BS106">
        <v>999.9</v>
      </c>
      <c r="BT106">
        <v>0</v>
      </c>
      <c r="BU106">
        <v>0</v>
      </c>
      <c r="BV106">
        <v>10013.1481481481</v>
      </c>
      <c r="BW106">
        <v>0</v>
      </c>
      <c r="BX106">
        <v>11.4573666666667</v>
      </c>
      <c r="BY106">
        <v>-63.0084148148148</v>
      </c>
      <c r="BZ106">
        <v>1435.39</v>
      </c>
      <c r="CA106">
        <v>1497.55407407407</v>
      </c>
      <c r="CB106">
        <v>1.42123814814815</v>
      </c>
      <c r="CC106">
        <v>1468.79259259259</v>
      </c>
      <c r="CD106">
        <v>19.2052</v>
      </c>
      <c r="CE106">
        <v>1.86779777777778</v>
      </c>
      <c r="CF106">
        <v>1.7391</v>
      </c>
      <c r="CG106">
        <v>16.3660333333333</v>
      </c>
      <c r="CH106">
        <v>15.2498481481481</v>
      </c>
      <c r="CI106">
        <v>1999.96814814815</v>
      </c>
      <c r="CJ106">
        <v>0.980001666666667</v>
      </c>
      <c r="CK106">
        <v>0.0199985333333333</v>
      </c>
      <c r="CL106">
        <v>0</v>
      </c>
      <c r="CM106">
        <v>848.667222222222</v>
      </c>
      <c r="CN106">
        <v>5.00063</v>
      </c>
      <c r="CO106">
        <v>16817.3</v>
      </c>
      <c r="CP106">
        <v>17256.6555555556</v>
      </c>
      <c r="CQ106">
        <v>38.437</v>
      </c>
      <c r="CR106">
        <v>38.5</v>
      </c>
      <c r="CS106">
        <v>37.9094444444444</v>
      </c>
      <c r="CT106">
        <v>37.937</v>
      </c>
      <c r="CU106">
        <v>39.187</v>
      </c>
      <c r="CV106">
        <v>1955.06814814815</v>
      </c>
      <c r="CW106">
        <v>39.9</v>
      </c>
      <c r="CX106">
        <v>0</v>
      </c>
      <c r="CY106">
        <v>1663773182.1</v>
      </c>
      <c r="CZ106">
        <v>0</v>
      </c>
      <c r="DA106">
        <v>0</v>
      </c>
      <c r="DB106" t="s">
        <v>356</v>
      </c>
      <c r="DC106">
        <v>1660677648.1</v>
      </c>
      <c r="DD106">
        <v>1660677649.1</v>
      </c>
      <c r="DE106">
        <v>0</v>
      </c>
      <c r="DF106">
        <v>-1.042</v>
      </c>
      <c r="DG106">
        <v>0.003</v>
      </c>
      <c r="DH106">
        <v>5.218</v>
      </c>
      <c r="DI106">
        <v>0.344</v>
      </c>
      <c r="DJ106">
        <v>417</v>
      </c>
      <c r="DK106">
        <v>22</v>
      </c>
      <c r="DL106">
        <v>1.24</v>
      </c>
      <c r="DM106">
        <v>0.53</v>
      </c>
      <c r="DN106">
        <v>-62.8278975609756</v>
      </c>
      <c r="DO106">
        <v>-2.80665993031361</v>
      </c>
      <c r="DP106">
        <v>0.385447664023753</v>
      </c>
      <c r="DQ106">
        <v>0</v>
      </c>
      <c r="DR106">
        <v>1.45622512195122</v>
      </c>
      <c r="DS106">
        <v>-0.494957351916377</v>
      </c>
      <c r="DT106">
        <v>0.0560609050822734</v>
      </c>
      <c r="DU106">
        <v>0</v>
      </c>
      <c r="DV106">
        <v>0</v>
      </c>
      <c r="DW106">
        <v>2</v>
      </c>
      <c r="DX106" t="s">
        <v>357</v>
      </c>
      <c r="DY106">
        <v>2.97373</v>
      </c>
      <c r="DZ106">
        <v>2.75445</v>
      </c>
      <c r="EA106">
        <v>0.208174</v>
      </c>
      <c r="EB106">
        <v>0.21449</v>
      </c>
      <c r="EC106">
        <v>0.0930721</v>
      </c>
      <c r="ED106">
        <v>0.0897652</v>
      </c>
      <c r="EE106">
        <v>30887.5</v>
      </c>
      <c r="EF106">
        <v>33404.4</v>
      </c>
      <c r="EG106">
        <v>35345.7</v>
      </c>
      <c r="EH106">
        <v>38563.2</v>
      </c>
      <c r="EI106">
        <v>45450.4</v>
      </c>
      <c r="EJ106">
        <v>50694.5</v>
      </c>
      <c r="EK106">
        <v>55240.1</v>
      </c>
      <c r="EL106">
        <v>61847.6</v>
      </c>
      <c r="EM106">
        <v>1.993</v>
      </c>
      <c r="EN106">
        <v>1.87</v>
      </c>
      <c r="EO106">
        <v>0.116915</v>
      </c>
      <c r="EP106">
        <v>0</v>
      </c>
      <c r="EQ106">
        <v>23.089</v>
      </c>
      <c r="ER106">
        <v>999.9</v>
      </c>
      <c r="ES106">
        <v>63.472</v>
      </c>
      <c r="ET106">
        <v>26.304</v>
      </c>
      <c r="EU106">
        <v>24.0782</v>
      </c>
      <c r="EV106">
        <v>57.2074</v>
      </c>
      <c r="EW106">
        <v>49.0665</v>
      </c>
      <c r="EX106">
        <v>1</v>
      </c>
      <c r="EY106">
        <v>-0.0537398</v>
      </c>
      <c r="EZ106">
        <v>3.40007</v>
      </c>
      <c r="FA106">
        <v>20.1125</v>
      </c>
      <c r="FB106">
        <v>5.20172</v>
      </c>
      <c r="FC106">
        <v>12.0099</v>
      </c>
      <c r="FD106">
        <v>4.976</v>
      </c>
      <c r="FE106">
        <v>3.2938</v>
      </c>
      <c r="FF106">
        <v>9999</v>
      </c>
      <c r="FG106">
        <v>9999</v>
      </c>
      <c r="FH106">
        <v>702.2</v>
      </c>
      <c r="FI106">
        <v>9999</v>
      </c>
      <c r="FJ106">
        <v>1.86279</v>
      </c>
      <c r="FK106">
        <v>1.86768</v>
      </c>
      <c r="FL106">
        <v>1.86752</v>
      </c>
      <c r="FM106">
        <v>1.86859</v>
      </c>
      <c r="FN106">
        <v>1.86951</v>
      </c>
      <c r="FO106">
        <v>1.86554</v>
      </c>
      <c r="FP106">
        <v>1.86661</v>
      </c>
      <c r="FQ106">
        <v>1.86801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12.14</v>
      </c>
      <c r="GF106">
        <v>0.3311</v>
      </c>
      <c r="GG106">
        <v>3.83412584298339</v>
      </c>
      <c r="GH106">
        <v>0.00658963167372077</v>
      </c>
      <c r="GI106">
        <v>-4.22092532282452e-07</v>
      </c>
      <c r="GJ106">
        <v>-7.06053572793055e-11</v>
      </c>
      <c r="GK106">
        <v>-0.0268881048355736</v>
      </c>
      <c r="GL106">
        <v>-0.0215699510358357</v>
      </c>
      <c r="GM106">
        <v>0.00246731695535422</v>
      </c>
      <c r="GN106">
        <v>-2.63680080038783e-05</v>
      </c>
      <c r="GO106">
        <v>-4</v>
      </c>
      <c r="GP106">
        <v>2079</v>
      </c>
      <c r="GQ106">
        <v>1</v>
      </c>
      <c r="GR106">
        <v>22</v>
      </c>
      <c r="GS106">
        <v>51592.3</v>
      </c>
      <c r="GT106">
        <v>51592.3</v>
      </c>
      <c r="GU106">
        <v>2.84912</v>
      </c>
      <c r="GV106">
        <v>2.56226</v>
      </c>
      <c r="GW106">
        <v>1.54785</v>
      </c>
      <c r="GX106">
        <v>2.30713</v>
      </c>
      <c r="GY106">
        <v>1.34644</v>
      </c>
      <c r="GZ106">
        <v>2.42432</v>
      </c>
      <c r="HA106">
        <v>30.674</v>
      </c>
      <c r="HB106">
        <v>15.7256</v>
      </c>
      <c r="HC106">
        <v>18</v>
      </c>
      <c r="HD106">
        <v>503.097</v>
      </c>
      <c r="HE106">
        <v>422.454</v>
      </c>
      <c r="HF106">
        <v>19.387</v>
      </c>
      <c r="HG106">
        <v>26.3508</v>
      </c>
      <c r="HH106">
        <v>30.0013</v>
      </c>
      <c r="HI106">
        <v>26.3511</v>
      </c>
      <c r="HJ106">
        <v>26.2982</v>
      </c>
      <c r="HK106">
        <v>57.039</v>
      </c>
      <c r="HL106">
        <v>26.5921</v>
      </c>
      <c r="HM106">
        <v>68.3982</v>
      </c>
      <c r="HN106">
        <v>19.3329</v>
      </c>
      <c r="HO106">
        <v>1503.59</v>
      </c>
      <c r="HP106">
        <v>19.2934</v>
      </c>
      <c r="HQ106">
        <v>102.48</v>
      </c>
      <c r="HR106">
        <v>102.95</v>
      </c>
    </row>
    <row r="107" spans="1:226">
      <c r="A107">
        <v>91</v>
      </c>
      <c r="B107">
        <v>1663773190.1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1663773182.31429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1531.22321818206</v>
      </c>
      <c r="AK107">
        <v>1476.29848484849</v>
      </c>
      <c r="AL107">
        <v>3.41183141594446</v>
      </c>
      <c r="AM107">
        <v>65.1143932123856</v>
      </c>
      <c r="AN107">
        <f>(AP107 - AO107 + BO107*1E3/(8.314*(BQ107+273.15)) * AR107/BN107 * AQ107) * BN107/(100*BB107) * 1000/(1000 - AP107)</f>
        <v>0</v>
      </c>
      <c r="AO107">
        <v>19.3134906475369</v>
      </c>
      <c r="AP107">
        <v>20.6285393939394</v>
      </c>
      <c r="AQ107">
        <v>7.66607996195045e-05</v>
      </c>
      <c r="AR107">
        <v>123.056454212484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1663773182.31429</v>
      </c>
      <c r="BH107">
        <v>1421.4925</v>
      </c>
      <c r="BI107">
        <v>1484.67857142857</v>
      </c>
      <c r="BJ107">
        <v>20.6282642857143</v>
      </c>
      <c r="BK107">
        <v>19.2494214285714</v>
      </c>
      <c r="BL107">
        <v>1409.40785714286</v>
      </c>
      <c r="BM107">
        <v>20.2969821428571</v>
      </c>
      <c r="BN107">
        <v>500.099785714286</v>
      </c>
      <c r="BO107">
        <v>90.5548785714286</v>
      </c>
      <c r="BP107">
        <v>0.100018660714286</v>
      </c>
      <c r="BQ107">
        <v>24.3599464285714</v>
      </c>
      <c r="BR107">
        <v>25.0824678571429</v>
      </c>
      <c r="BS107">
        <v>999.9</v>
      </c>
      <c r="BT107">
        <v>0</v>
      </c>
      <c r="BU107">
        <v>0</v>
      </c>
      <c r="BV107">
        <v>10002.3214285714</v>
      </c>
      <c r="BW107">
        <v>0</v>
      </c>
      <c r="BX107">
        <v>11.4658357142857</v>
      </c>
      <c r="BY107">
        <v>-63.1859178571429</v>
      </c>
      <c r="BZ107">
        <v>1451.43357142857</v>
      </c>
      <c r="CA107">
        <v>1513.82107142857</v>
      </c>
      <c r="CB107">
        <v>1.37884214285714</v>
      </c>
      <c r="CC107">
        <v>1484.67857142857</v>
      </c>
      <c r="CD107">
        <v>19.2494214285714</v>
      </c>
      <c r="CE107">
        <v>1.86799</v>
      </c>
      <c r="CF107">
        <v>1.74312892857143</v>
      </c>
      <c r="CG107">
        <v>16.3676464285714</v>
      </c>
      <c r="CH107">
        <v>15.2858607142857</v>
      </c>
      <c r="CI107">
        <v>1999.98142857143</v>
      </c>
      <c r="CJ107">
        <v>0.980001571428571</v>
      </c>
      <c r="CK107">
        <v>0.0199986071428571</v>
      </c>
      <c r="CL107">
        <v>0</v>
      </c>
      <c r="CM107">
        <v>847.980642857143</v>
      </c>
      <c r="CN107">
        <v>5.00063</v>
      </c>
      <c r="CO107">
        <v>16804.0714285714</v>
      </c>
      <c r="CP107">
        <v>17256.7714285714</v>
      </c>
      <c r="CQ107">
        <v>38.437</v>
      </c>
      <c r="CR107">
        <v>38.5</v>
      </c>
      <c r="CS107">
        <v>37.9082142857143</v>
      </c>
      <c r="CT107">
        <v>37.937</v>
      </c>
      <c r="CU107">
        <v>39.187</v>
      </c>
      <c r="CV107">
        <v>1955.08142857143</v>
      </c>
      <c r="CW107">
        <v>39.9</v>
      </c>
      <c r="CX107">
        <v>0</v>
      </c>
      <c r="CY107">
        <v>1663773186.9</v>
      </c>
      <c r="CZ107">
        <v>0</v>
      </c>
      <c r="DA107">
        <v>0</v>
      </c>
      <c r="DB107" t="s">
        <v>356</v>
      </c>
      <c r="DC107">
        <v>1660677648.1</v>
      </c>
      <c r="DD107">
        <v>1660677649.1</v>
      </c>
      <c r="DE107">
        <v>0</v>
      </c>
      <c r="DF107">
        <v>-1.042</v>
      </c>
      <c r="DG107">
        <v>0.003</v>
      </c>
      <c r="DH107">
        <v>5.218</v>
      </c>
      <c r="DI107">
        <v>0.344</v>
      </c>
      <c r="DJ107">
        <v>417</v>
      </c>
      <c r="DK107">
        <v>22</v>
      </c>
      <c r="DL107">
        <v>1.24</v>
      </c>
      <c r="DM107">
        <v>0.53</v>
      </c>
      <c r="DN107">
        <v>-63.0378878048781</v>
      </c>
      <c r="DO107">
        <v>-3.19882578397211</v>
      </c>
      <c r="DP107">
        <v>0.422248650127157</v>
      </c>
      <c r="DQ107">
        <v>0</v>
      </c>
      <c r="DR107">
        <v>1.40786341463415</v>
      </c>
      <c r="DS107">
        <v>-0.593474216027877</v>
      </c>
      <c r="DT107">
        <v>0.0648353959940566</v>
      </c>
      <c r="DU107">
        <v>0</v>
      </c>
      <c r="DV107">
        <v>0</v>
      </c>
      <c r="DW107">
        <v>2</v>
      </c>
      <c r="DX107" t="s">
        <v>357</v>
      </c>
      <c r="DY107">
        <v>2.97311</v>
      </c>
      <c r="DZ107">
        <v>2.7542</v>
      </c>
      <c r="EA107">
        <v>0.209651</v>
      </c>
      <c r="EB107">
        <v>0.215932</v>
      </c>
      <c r="EC107">
        <v>0.0930843</v>
      </c>
      <c r="ED107">
        <v>0.0898157</v>
      </c>
      <c r="EE107">
        <v>30829.7</v>
      </c>
      <c r="EF107">
        <v>33343.7</v>
      </c>
      <c r="EG107">
        <v>35345.4</v>
      </c>
      <c r="EH107">
        <v>38563.9</v>
      </c>
      <c r="EI107">
        <v>45449.7</v>
      </c>
      <c r="EJ107">
        <v>50690.5</v>
      </c>
      <c r="EK107">
        <v>55240</v>
      </c>
      <c r="EL107">
        <v>61846.2</v>
      </c>
      <c r="EM107">
        <v>1.9932</v>
      </c>
      <c r="EN107">
        <v>1.87</v>
      </c>
      <c r="EO107">
        <v>0.112325</v>
      </c>
      <c r="EP107">
        <v>0</v>
      </c>
      <c r="EQ107">
        <v>23.0871</v>
      </c>
      <c r="ER107">
        <v>999.9</v>
      </c>
      <c r="ES107">
        <v>63.423</v>
      </c>
      <c r="ET107">
        <v>26.304</v>
      </c>
      <c r="EU107">
        <v>24.0627</v>
      </c>
      <c r="EV107">
        <v>56.7974</v>
      </c>
      <c r="EW107">
        <v>49.2588</v>
      </c>
      <c r="EX107">
        <v>1</v>
      </c>
      <c r="EY107">
        <v>-0.055</v>
      </c>
      <c r="EZ107">
        <v>2.77357</v>
      </c>
      <c r="FA107">
        <v>20.1244</v>
      </c>
      <c r="FB107">
        <v>5.20172</v>
      </c>
      <c r="FC107">
        <v>12.0099</v>
      </c>
      <c r="FD107">
        <v>4.976</v>
      </c>
      <c r="FE107">
        <v>3.2938</v>
      </c>
      <c r="FF107">
        <v>9999</v>
      </c>
      <c r="FG107">
        <v>9999</v>
      </c>
      <c r="FH107">
        <v>702.2</v>
      </c>
      <c r="FI107">
        <v>9999</v>
      </c>
      <c r="FJ107">
        <v>1.86279</v>
      </c>
      <c r="FK107">
        <v>1.86771</v>
      </c>
      <c r="FL107">
        <v>1.86752</v>
      </c>
      <c r="FM107">
        <v>1.86859</v>
      </c>
      <c r="FN107">
        <v>1.86951</v>
      </c>
      <c r="FO107">
        <v>1.86554</v>
      </c>
      <c r="FP107">
        <v>1.86661</v>
      </c>
      <c r="FQ107">
        <v>1.86801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12.22</v>
      </c>
      <c r="GF107">
        <v>0.3313</v>
      </c>
      <c r="GG107">
        <v>3.83412584298339</v>
      </c>
      <c r="GH107">
        <v>0.00658963167372077</v>
      </c>
      <c r="GI107">
        <v>-4.22092532282452e-07</v>
      </c>
      <c r="GJ107">
        <v>-7.06053572793055e-11</v>
      </c>
      <c r="GK107">
        <v>-0.0268881048355736</v>
      </c>
      <c r="GL107">
        <v>-0.0215699510358357</v>
      </c>
      <c r="GM107">
        <v>0.00246731695535422</v>
      </c>
      <c r="GN107">
        <v>-2.63680080038783e-05</v>
      </c>
      <c r="GO107">
        <v>-4</v>
      </c>
      <c r="GP107">
        <v>2079</v>
      </c>
      <c r="GQ107">
        <v>1</v>
      </c>
      <c r="GR107">
        <v>22</v>
      </c>
      <c r="GS107">
        <v>51592.4</v>
      </c>
      <c r="GT107">
        <v>51592.3</v>
      </c>
      <c r="GU107">
        <v>2.87598</v>
      </c>
      <c r="GV107">
        <v>2.57202</v>
      </c>
      <c r="GW107">
        <v>1.54785</v>
      </c>
      <c r="GX107">
        <v>2.30713</v>
      </c>
      <c r="GY107">
        <v>1.34644</v>
      </c>
      <c r="GZ107">
        <v>2.33276</v>
      </c>
      <c r="HA107">
        <v>30.6956</v>
      </c>
      <c r="HB107">
        <v>15.7256</v>
      </c>
      <c r="HC107">
        <v>18</v>
      </c>
      <c r="HD107">
        <v>503.231</v>
      </c>
      <c r="HE107">
        <v>422.455</v>
      </c>
      <c r="HF107">
        <v>19.2746</v>
      </c>
      <c r="HG107">
        <v>26.3531</v>
      </c>
      <c r="HH107">
        <v>29.9998</v>
      </c>
      <c r="HI107">
        <v>26.3511</v>
      </c>
      <c r="HJ107">
        <v>26.2982</v>
      </c>
      <c r="HK107">
        <v>57.5836</v>
      </c>
      <c r="HL107">
        <v>26.5921</v>
      </c>
      <c r="HM107">
        <v>68.3982</v>
      </c>
      <c r="HN107">
        <v>19.3304</v>
      </c>
      <c r="HO107">
        <v>1523.85</v>
      </c>
      <c r="HP107">
        <v>19.3154</v>
      </c>
      <c r="HQ107">
        <v>102.48</v>
      </c>
      <c r="HR107">
        <v>102.95</v>
      </c>
    </row>
    <row r="108" spans="1:226">
      <c r="A108">
        <v>92</v>
      </c>
      <c r="B108">
        <v>1663773195.1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1663773187.6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1548.11158957227</v>
      </c>
      <c r="AK108">
        <v>1493.26733333333</v>
      </c>
      <c r="AL108">
        <v>3.32853802954755</v>
      </c>
      <c r="AM108">
        <v>65.1143932123856</v>
      </c>
      <c r="AN108">
        <f>(AP108 - AO108 + BO108*1E3/(8.314*(BQ108+273.15)) * AR108/BN108 * AQ108) * BN108/(100*BB108) * 1000/(1000 - AP108)</f>
        <v>0</v>
      </c>
      <c r="AO108">
        <v>19.3226908353546</v>
      </c>
      <c r="AP108">
        <v>20.6482957575758</v>
      </c>
      <c r="AQ108">
        <v>0.000387099549553465</v>
      </c>
      <c r="AR108">
        <v>123.056454212484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1663773187.6</v>
      </c>
      <c r="BH108">
        <v>1439.2237037037</v>
      </c>
      <c r="BI108">
        <v>1502.52296296296</v>
      </c>
      <c r="BJ108">
        <v>20.6306666666667</v>
      </c>
      <c r="BK108">
        <v>19.3032185185185</v>
      </c>
      <c r="BL108">
        <v>1427.05111111111</v>
      </c>
      <c r="BM108">
        <v>20.2992777777778</v>
      </c>
      <c r="BN108">
        <v>500.115740740741</v>
      </c>
      <c r="BO108">
        <v>90.5557703703704</v>
      </c>
      <c r="BP108">
        <v>0.100009674074074</v>
      </c>
      <c r="BQ108">
        <v>24.3431444444444</v>
      </c>
      <c r="BR108">
        <v>25.0163296296296</v>
      </c>
      <c r="BS108">
        <v>999.9</v>
      </c>
      <c r="BT108">
        <v>0</v>
      </c>
      <c r="BU108">
        <v>0</v>
      </c>
      <c r="BV108">
        <v>10000.9259259259</v>
      </c>
      <c r="BW108">
        <v>0</v>
      </c>
      <c r="BX108">
        <v>11.4741</v>
      </c>
      <c r="BY108">
        <v>-63.2983444444444</v>
      </c>
      <c r="BZ108">
        <v>1469.54222222222</v>
      </c>
      <c r="CA108">
        <v>1532.09814814815</v>
      </c>
      <c r="CB108">
        <v>1.32745259259259</v>
      </c>
      <c r="CC108">
        <v>1502.52296296296</v>
      </c>
      <c r="CD108">
        <v>19.3032185185185</v>
      </c>
      <c r="CE108">
        <v>1.86822592592593</v>
      </c>
      <c r="CF108">
        <v>1.74801703703704</v>
      </c>
      <c r="CG108">
        <v>16.3696296296296</v>
      </c>
      <c r="CH108">
        <v>15.3295407407407</v>
      </c>
      <c r="CI108">
        <v>1999.99777777778</v>
      </c>
      <c r="CJ108">
        <v>0.980001666666667</v>
      </c>
      <c r="CK108">
        <v>0.0199985333333333</v>
      </c>
      <c r="CL108">
        <v>0</v>
      </c>
      <c r="CM108">
        <v>847.30662962963</v>
      </c>
      <c r="CN108">
        <v>5.00063</v>
      </c>
      <c r="CO108">
        <v>16790.5518518519</v>
      </c>
      <c r="CP108">
        <v>17256.8962962963</v>
      </c>
      <c r="CQ108">
        <v>38.437</v>
      </c>
      <c r="CR108">
        <v>38.5</v>
      </c>
      <c r="CS108">
        <v>37.9071481481481</v>
      </c>
      <c r="CT108">
        <v>37.937</v>
      </c>
      <c r="CU108">
        <v>39.187</v>
      </c>
      <c r="CV108">
        <v>1955.09777777778</v>
      </c>
      <c r="CW108">
        <v>39.9</v>
      </c>
      <c r="CX108">
        <v>0</v>
      </c>
      <c r="CY108">
        <v>1663773191.7</v>
      </c>
      <c r="CZ108">
        <v>0</v>
      </c>
      <c r="DA108">
        <v>0</v>
      </c>
      <c r="DB108" t="s">
        <v>356</v>
      </c>
      <c r="DC108">
        <v>1660677648.1</v>
      </c>
      <c r="DD108">
        <v>1660677649.1</v>
      </c>
      <c r="DE108">
        <v>0</v>
      </c>
      <c r="DF108">
        <v>-1.042</v>
      </c>
      <c r="DG108">
        <v>0.003</v>
      </c>
      <c r="DH108">
        <v>5.218</v>
      </c>
      <c r="DI108">
        <v>0.344</v>
      </c>
      <c r="DJ108">
        <v>417</v>
      </c>
      <c r="DK108">
        <v>22</v>
      </c>
      <c r="DL108">
        <v>1.24</v>
      </c>
      <c r="DM108">
        <v>0.53</v>
      </c>
      <c r="DN108">
        <v>-63.1729682926829</v>
      </c>
      <c r="DO108">
        <v>-1.38182508710806</v>
      </c>
      <c r="DP108">
        <v>0.34832089314941</v>
      </c>
      <c r="DQ108">
        <v>0</v>
      </c>
      <c r="DR108">
        <v>1.37224658536585</v>
      </c>
      <c r="DS108">
        <v>-0.61088926829268</v>
      </c>
      <c r="DT108">
        <v>0.0659653916878797</v>
      </c>
      <c r="DU108">
        <v>0</v>
      </c>
      <c r="DV108">
        <v>0</v>
      </c>
      <c r="DW108">
        <v>2</v>
      </c>
      <c r="DX108" t="s">
        <v>357</v>
      </c>
      <c r="DY108">
        <v>2.97369</v>
      </c>
      <c r="DZ108">
        <v>2.75414</v>
      </c>
      <c r="EA108">
        <v>0.211102</v>
      </c>
      <c r="EB108">
        <v>0.217341</v>
      </c>
      <c r="EC108">
        <v>0.0931607</v>
      </c>
      <c r="ED108">
        <v>0.0898452</v>
      </c>
      <c r="EE108">
        <v>30773.8</v>
      </c>
      <c r="EF108">
        <v>33283.4</v>
      </c>
      <c r="EG108">
        <v>35346.2</v>
      </c>
      <c r="EH108">
        <v>38563.3</v>
      </c>
      <c r="EI108">
        <v>45446.9</v>
      </c>
      <c r="EJ108">
        <v>50690.1</v>
      </c>
      <c r="EK108">
        <v>55241.3</v>
      </c>
      <c r="EL108">
        <v>61847.6</v>
      </c>
      <c r="EM108">
        <v>1.9936</v>
      </c>
      <c r="EN108">
        <v>1.8702</v>
      </c>
      <c r="EO108">
        <v>0.120699</v>
      </c>
      <c r="EP108">
        <v>0</v>
      </c>
      <c r="EQ108">
        <v>23.0871</v>
      </c>
      <c r="ER108">
        <v>999.9</v>
      </c>
      <c r="ES108">
        <v>63.423</v>
      </c>
      <c r="ET108">
        <v>26.314</v>
      </c>
      <c r="EU108">
        <v>24.0762</v>
      </c>
      <c r="EV108">
        <v>57.0474</v>
      </c>
      <c r="EW108">
        <v>49.7075</v>
      </c>
      <c r="EX108">
        <v>1</v>
      </c>
      <c r="EY108">
        <v>-0.0579065</v>
      </c>
      <c r="EZ108">
        <v>1.199</v>
      </c>
      <c r="FA108">
        <v>20.142</v>
      </c>
      <c r="FB108">
        <v>5.19932</v>
      </c>
      <c r="FC108">
        <v>12.0064</v>
      </c>
      <c r="FD108">
        <v>4.976</v>
      </c>
      <c r="FE108">
        <v>3.294</v>
      </c>
      <c r="FF108">
        <v>9999</v>
      </c>
      <c r="FG108">
        <v>9999</v>
      </c>
      <c r="FH108">
        <v>702.2</v>
      </c>
      <c r="FI108">
        <v>9999</v>
      </c>
      <c r="FJ108">
        <v>1.86279</v>
      </c>
      <c r="FK108">
        <v>1.86774</v>
      </c>
      <c r="FL108">
        <v>1.86752</v>
      </c>
      <c r="FM108">
        <v>1.86859</v>
      </c>
      <c r="FN108">
        <v>1.86951</v>
      </c>
      <c r="FO108">
        <v>1.86554</v>
      </c>
      <c r="FP108">
        <v>1.86661</v>
      </c>
      <c r="FQ108">
        <v>1.86804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12.29</v>
      </c>
      <c r="GF108">
        <v>0.3324</v>
      </c>
      <c r="GG108">
        <v>3.83412584298339</v>
      </c>
      <c r="GH108">
        <v>0.00658963167372077</v>
      </c>
      <c r="GI108">
        <v>-4.22092532282452e-07</v>
      </c>
      <c r="GJ108">
        <v>-7.06053572793055e-11</v>
      </c>
      <c r="GK108">
        <v>-0.0268881048355736</v>
      </c>
      <c r="GL108">
        <v>-0.0215699510358357</v>
      </c>
      <c r="GM108">
        <v>0.00246731695535422</v>
      </c>
      <c r="GN108">
        <v>-2.63680080038783e-05</v>
      </c>
      <c r="GO108">
        <v>-4</v>
      </c>
      <c r="GP108">
        <v>2079</v>
      </c>
      <c r="GQ108">
        <v>1</v>
      </c>
      <c r="GR108">
        <v>22</v>
      </c>
      <c r="GS108">
        <v>51592.4</v>
      </c>
      <c r="GT108">
        <v>51592.4</v>
      </c>
      <c r="GU108">
        <v>2.90039</v>
      </c>
      <c r="GV108">
        <v>2.5769</v>
      </c>
      <c r="GW108">
        <v>1.54785</v>
      </c>
      <c r="GX108">
        <v>2.30713</v>
      </c>
      <c r="GY108">
        <v>1.34644</v>
      </c>
      <c r="GZ108">
        <v>2.35718</v>
      </c>
      <c r="HA108">
        <v>30.6956</v>
      </c>
      <c r="HB108">
        <v>15.7344</v>
      </c>
      <c r="HC108">
        <v>18</v>
      </c>
      <c r="HD108">
        <v>503.494</v>
      </c>
      <c r="HE108">
        <v>422.569</v>
      </c>
      <c r="HF108">
        <v>19.3474</v>
      </c>
      <c r="HG108">
        <v>26.3531</v>
      </c>
      <c r="HH108">
        <v>29.9981</v>
      </c>
      <c r="HI108">
        <v>26.3511</v>
      </c>
      <c r="HJ108">
        <v>26.2982</v>
      </c>
      <c r="HK108">
        <v>58.0588</v>
      </c>
      <c r="HL108">
        <v>26.5921</v>
      </c>
      <c r="HM108">
        <v>68.3982</v>
      </c>
      <c r="HN108">
        <v>19.5908</v>
      </c>
      <c r="HO108">
        <v>1537.42</v>
      </c>
      <c r="HP108">
        <v>19.3185</v>
      </c>
      <c r="HQ108">
        <v>102.482</v>
      </c>
      <c r="HR108">
        <v>102.95</v>
      </c>
    </row>
    <row r="109" spans="1:226">
      <c r="A109">
        <v>93</v>
      </c>
      <c r="B109">
        <v>1663773200.1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1663773192.31429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1565.24163801958</v>
      </c>
      <c r="AK109">
        <v>1510.62503030303</v>
      </c>
      <c r="AL109">
        <v>3.44101652035564</v>
      </c>
      <c r="AM109">
        <v>65.1143932123856</v>
      </c>
      <c r="AN109">
        <f>(AP109 - AO109 + BO109*1E3/(8.314*(BQ109+273.15)) * AR109/BN109 * AQ109) * BN109/(100*BB109) * 1000/(1000 - AP109)</f>
        <v>0</v>
      </c>
      <c r="AO109">
        <v>19.331027501458</v>
      </c>
      <c r="AP109">
        <v>20.7118442424242</v>
      </c>
      <c r="AQ109">
        <v>0.0144328034125994</v>
      </c>
      <c r="AR109">
        <v>123.056454212484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1663773192.31429</v>
      </c>
      <c r="BH109">
        <v>1455.01678571429</v>
      </c>
      <c r="BI109">
        <v>1518.21607142857</v>
      </c>
      <c r="BJ109">
        <v>20.6490464285714</v>
      </c>
      <c r="BK109">
        <v>19.3199071428571</v>
      </c>
      <c r="BL109">
        <v>1442.76714285714</v>
      </c>
      <c r="BM109">
        <v>20.31685</v>
      </c>
      <c r="BN109">
        <v>500.09</v>
      </c>
      <c r="BO109">
        <v>90.5569892857143</v>
      </c>
      <c r="BP109">
        <v>0.0999084107142857</v>
      </c>
      <c r="BQ109">
        <v>24.3449892857143</v>
      </c>
      <c r="BR109">
        <v>25.0257357142857</v>
      </c>
      <c r="BS109">
        <v>999.9</v>
      </c>
      <c r="BT109">
        <v>0</v>
      </c>
      <c r="BU109">
        <v>0</v>
      </c>
      <c r="BV109">
        <v>10001.7857142857</v>
      </c>
      <c r="BW109">
        <v>0</v>
      </c>
      <c r="BX109">
        <v>11.4741</v>
      </c>
      <c r="BY109">
        <v>-63.1972678571429</v>
      </c>
      <c r="BZ109">
        <v>1485.69607142857</v>
      </c>
      <c r="CA109">
        <v>1548.12535714286</v>
      </c>
      <c r="CB109">
        <v>1.32914285714286</v>
      </c>
      <c r="CC109">
        <v>1518.21607142857</v>
      </c>
      <c r="CD109">
        <v>19.3199071428571</v>
      </c>
      <c r="CE109">
        <v>1.869915</v>
      </c>
      <c r="CF109">
        <v>1.74955178571429</v>
      </c>
      <c r="CG109">
        <v>16.3838142857143</v>
      </c>
      <c r="CH109">
        <v>15.3432142857143</v>
      </c>
      <c r="CI109">
        <v>2000.00142857143</v>
      </c>
      <c r="CJ109">
        <v>0.980002</v>
      </c>
      <c r="CK109">
        <v>0.019998275</v>
      </c>
      <c r="CL109">
        <v>0</v>
      </c>
      <c r="CM109">
        <v>846.759714285714</v>
      </c>
      <c r="CN109">
        <v>5.00063</v>
      </c>
      <c r="CO109">
        <v>16779.2678571429</v>
      </c>
      <c r="CP109">
        <v>17256.9321428571</v>
      </c>
      <c r="CQ109">
        <v>38.437</v>
      </c>
      <c r="CR109">
        <v>38.5044285714286</v>
      </c>
      <c r="CS109">
        <v>37.9015714285714</v>
      </c>
      <c r="CT109">
        <v>37.937</v>
      </c>
      <c r="CU109">
        <v>39.187</v>
      </c>
      <c r="CV109">
        <v>1955.10142857143</v>
      </c>
      <c r="CW109">
        <v>39.9</v>
      </c>
      <c r="CX109">
        <v>0</v>
      </c>
      <c r="CY109">
        <v>1663773197.1</v>
      </c>
      <c r="CZ109">
        <v>0</v>
      </c>
      <c r="DA109">
        <v>0</v>
      </c>
      <c r="DB109" t="s">
        <v>356</v>
      </c>
      <c r="DC109">
        <v>1660677648.1</v>
      </c>
      <c r="DD109">
        <v>1660677649.1</v>
      </c>
      <c r="DE109">
        <v>0</v>
      </c>
      <c r="DF109">
        <v>-1.042</v>
      </c>
      <c r="DG109">
        <v>0.003</v>
      </c>
      <c r="DH109">
        <v>5.218</v>
      </c>
      <c r="DI109">
        <v>0.344</v>
      </c>
      <c r="DJ109">
        <v>417</v>
      </c>
      <c r="DK109">
        <v>22</v>
      </c>
      <c r="DL109">
        <v>1.24</v>
      </c>
      <c r="DM109">
        <v>0.53</v>
      </c>
      <c r="DN109">
        <v>-63.294056097561</v>
      </c>
      <c r="DO109">
        <v>0.299849477351925</v>
      </c>
      <c r="DP109">
        <v>0.444729740924553</v>
      </c>
      <c r="DQ109">
        <v>0</v>
      </c>
      <c r="DR109">
        <v>1.34008170731707</v>
      </c>
      <c r="DS109">
        <v>-0.178331916376308</v>
      </c>
      <c r="DT109">
        <v>0.0347560964227642</v>
      </c>
      <c r="DU109">
        <v>0</v>
      </c>
      <c r="DV109">
        <v>0</v>
      </c>
      <c r="DW109">
        <v>2</v>
      </c>
      <c r="DX109" t="s">
        <v>357</v>
      </c>
      <c r="DY109">
        <v>2.97407</v>
      </c>
      <c r="DZ109">
        <v>2.75362</v>
      </c>
      <c r="EA109">
        <v>0.21252</v>
      </c>
      <c r="EB109">
        <v>0.218653</v>
      </c>
      <c r="EC109">
        <v>0.0933731</v>
      </c>
      <c r="ED109">
        <v>0.089871</v>
      </c>
      <c r="EE109">
        <v>30718.4</v>
      </c>
      <c r="EF109">
        <v>33228.2</v>
      </c>
      <c r="EG109">
        <v>35346</v>
      </c>
      <c r="EH109">
        <v>38564</v>
      </c>
      <c r="EI109">
        <v>45435.9</v>
      </c>
      <c r="EJ109">
        <v>50689.8</v>
      </c>
      <c r="EK109">
        <v>55241.1</v>
      </c>
      <c r="EL109">
        <v>61849</v>
      </c>
      <c r="EM109">
        <v>1.9928</v>
      </c>
      <c r="EN109">
        <v>1.8706</v>
      </c>
      <c r="EO109">
        <v>0.126719</v>
      </c>
      <c r="EP109">
        <v>0</v>
      </c>
      <c r="EQ109">
        <v>23.0871</v>
      </c>
      <c r="ER109">
        <v>999.9</v>
      </c>
      <c r="ES109">
        <v>63.423</v>
      </c>
      <c r="ET109">
        <v>26.314</v>
      </c>
      <c r="EU109">
        <v>24.0754</v>
      </c>
      <c r="EV109">
        <v>56.3374</v>
      </c>
      <c r="EW109">
        <v>49.2588</v>
      </c>
      <c r="EX109">
        <v>1</v>
      </c>
      <c r="EY109">
        <v>-0.0602439</v>
      </c>
      <c r="EZ109">
        <v>1.99501</v>
      </c>
      <c r="FA109">
        <v>20.1356</v>
      </c>
      <c r="FB109">
        <v>5.20052</v>
      </c>
      <c r="FC109">
        <v>12.0052</v>
      </c>
      <c r="FD109">
        <v>4.9756</v>
      </c>
      <c r="FE109">
        <v>3.2934</v>
      </c>
      <c r="FF109">
        <v>9999</v>
      </c>
      <c r="FG109">
        <v>9999</v>
      </c>
      <c r="FH109">
        <v>702.2</v>
      </c>
      <c r="FI109">
        <v>9999</v>
      </c>
      <c r="FJ109">
        <v>1.86279</v>
      </c>
      <c r="FK109">
        <v>1.86771</v>
      </c>
      <c r="FL109">
        <v>1.86752</v>
      </c>
      <c r="FM109">
        <v>1.86859</v>
      </c>
      <c r="FN109">
        <v>1.86951</v>
      </c>
      <c r="FO109">
        <v>1.86554</v>
      </c>
      <c r="FP109">
        <v>1.86661</v>
      </c>
      <c r="FQ109">
        <v>1.86801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12.38</v>
      </c>
      <c r="GF109">
        <v>0.3354</v>
      </c>
      <c r="GG109">
        <v>3.83412584298339</v>
      </c>
      <c r="GH109">
        <v>0.00658963167372077</v>
      </c>
      <c r="GI109">
        <v>-4.22092532282452e-07</v>
      </c>
      <c r="GJ109">
        <v>-7.06053572793055e-11</v>
      </c>
      <c r="GK109">
        <v>-0.0268881048355736</v>
      </c>
      <c r="GL109">
        <v>-0.0215699510358357</v>
      </c>
      <c r="GM109">
        <v>0.00246731695535422</v>
      </c>
      <c r="GN109">
        <v>-2.63680080038783e-05</v>
      </c>
      <c r="GO109">
        <v>-4</v>
      </c>
      <c r="GP109">
        <v>2079</v>
      </c>
      <c r="GQ109">
        <v>1</v>
      </c>
      <c r="GR109">
        <v>22</v>
      </c>
      <c r="GS109">
        <v>51592.5</v>
      </c>
      <c r="GT109">
        <v>51592.5</v>
      </c>
      <c r="GU109">
        <v>2.92603</v>
      </c>
      <c r="GV109">
        <v>2.56348</v>
      </c>
      <c r="GW109">
        <v>1.54785</v>
      </c>
      <c r="GX109">
        <v>2.30713</v>
      </c>
      <c r="GY109">
        <v>1.34644</v>
      </c>
      <c r="GZ109">
        <v>2.44995</v>
      </c>
      <c r="HA109">
        <v>30.6956</v>
      </c>
      <c r="HB109">
        <v>15.7431</v>
      </c>
      <c r="HC109">
        <v>18</v>
      </c>
      <c r="HD109">
        <v>502.977</v>
      </c>
      <c r="HE109">
        <v>422.799</v>
      </c>
      <c r="HF109">
        <v>19.5697</v>
      </c>
      <c r="HG109">
        <v>26.3531</v>
      </c>
      <c r="HH109">
        <v>29.9985</v>
      </c>
      <c r="HI109">
        <v>26.3529</v>
      </c>
      <c r="HJ109">
        <v>26.2982</v>
      </c>
      <c r="HK109">
        <v>58.5944</v>
      </c>
      <c r="HL109">
        <v>26.5921</v>
      </c>
      <c r="HM109">
        <v>68.3982</v>
      </c>
      <c r="HN109">
        <v>19.5626</v>
      </c>
      <c r="HO109">
        <v>1557.66</v>
      </c>
      <c r="HP109">
        <v>19.291</v>
      </c>
      <c r="HQ109">
        <v>102.482</v>
      </c>
      <c r="HR109">
        <v>102.953</v>
      </c>
    </row>
    <row r="110" spans="1:226">
      <c r="A110">
        <v>94</v>
      </c>
      <c r="B110">
        <v>1663773205.1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1663773197.6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1582.27076427015</v>
      </c>
      <c r="AK110">
        <v>1527.46442424242</v>
      </c>
      <c r="AL110">
        <v>3.43927208622054</v>
      </c>
      <c r="AM110">
        <v>65.1143932123856</v>
      </c>
      <c r="AN110">
        <f>(AP110 - AO110 + BO110*1E3/(8.314*(BQ110+273.15)) * AR110/BN110 * AQ110) * BN110/(100*BB110) * 1000/(1000 - AP110)</f>
        <v>0</v>
      </c>
      <c r="AO110">
        <v>19.3353427887736</v>
      </c>
      <c r="AP110">
        <v>20.7567751515151</v>
      </c>
      <c r="AQ110">
        <v>0.00817271967225954</v>
      </c>
      <c r="AR110">
        <v>123.056454212484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1663773197.6</v>
      </c>
      <c r="BH110">
        <v>1472.56592592593</v>
      </c>
      <c r="BI110">
        <v>1535.93444444444</v>
      </c>
      <c r="BJ110">
        <v>20.6882888888889</v>
      </c>
      <c r="BK110">
        <v>19.3291555555556</v>
      </c>
      <c r="BL110">
        <v>1460.23</v>
      </c>
      <c r="BM110">
        <v>20.354362962963</v>
      </c>
      <c r="BN110">
        <v>500.076740740741</v>
      </c>
      <c r="BO110">
        <v>90.5576888888889</v>
      </c>
      <c r="BP110">
        <v>0.0999761407407408</v>
      </c>
      <c r="BQ110">
        <v>24.3602111111111</v>
      </c>
      <c r="BR110">
        <v>25.0895111111111</v>
      </c>
      <c r="BS110">
        <v>999.9</v>
      </c>
      <c r="BT110">
        <v>0</v>
      </c>
      <c r="BU110">
        <v>0</v>
      </c>
      <c r="BV110">
        <v>10000.7407407407</v>
      </c>
      <c r="BW110">
        <v>0</v>
      </c>
      <c r="BX110">
        <v>11.4741</v>
      </c>
      <c r="BY110">
        <v>-63.3668</v>
      </c>
      <c r="BZ110">
        <v>1503.67518518519</v>
      </c>
      <c r="CA110">
        <v>1566.2062962963</v>
      </c>
      <c r="CB110">
        <v>1.35913592592593</v>
      </c>
      <c r="CC110">
        <v>1535.93444444444</v>
      </c>
      <c r="CD110">
        <v>19.3291555555556</v>
      </c>
      <c r="CE110">
        <v>1.87348333333333</v>
      </c>
      <c r="CF110">
        <v>1.75040259259259</v>
      </c>
      <c r="CG110">
        <v>16.4137333333333</v>
      </c>
      <c r="CH110">
        <v>15.3507925925926</v>
      </c>
      <c r="CI110">
        <v>2000.01037037037</v>
      </c>
      <c r="CJ110">
        <v>0.980002555555555</v>
      </c>
      <c r="CK110">
        <v>0.0199978444444444</v>
      </c>
      <c r="CL110">
        <v>0</v>
      </c>
      <c r="CM110">
        <v>846.189962962963</v>
      </c>
      <c r="CN110">
        <v>5.00063</v>
      </c>
      <c r="CO110">
        <v>16767.0592592593</v>
      </c>
      <c r="CP110">
        <v>17257.0037037037</v>
      </c>
      <c r="CQ110">
        <v>38.437</v>
      </c>
      <c r="CR110">
        <v>38.5045925925926</v>
      </c>
      <c r="CS110">
        <v>37.9048518518519</v>
      </c>
      <c r="CT110">
        <v>37.937</v>
      </c>
      <c r="CU110">
        <v>39.187</v>
      </c>
      <c r="CV110">
        <v>1955.11111111111</v>
      </c>
      <c r="CW110">
        <v>39.9</v>
      </c>
      <c r="CX110">
        <v>0</v>
      </c>
      <c r="CY110">
        <v>1663773201.9</v>
      </c>
      <c r="CZ110">
        <v>0</v>
      </c>
      <c r="DA110">
        <v>0</v>
      </c>
      <c r="DB110" t="s">
        <v>356</v>
      </c>
      <c r="DC110">
        <v>1660677648.1</v>
      </c>
      <c r="DD110">
        <v>1660677649.1</v>
      </c>
      <c r="DE110">
        <v>0</v>
      </c>
      <c r="DF110">
        <v>-1.042</v>
      </c>
      <c r="DG110">
        <v>0.003</v>
      </c>
      <c r="DH110">
        <v>5.218</v>
      </c>
      <c r="DI110">
        <v>0.344</v>
      </c>
      <c r="DJ110">
        <v>417</v>
      </c>
      <c r="DK110">
        <v>22</v>
      </c>
      <c r="DL110">
        <v>1.24</v>
      </c>
      <c r="DM110">
        <v>0.53</v>
      </c>
      <c r="DN110">
        <v>-63.2786243902439</v>
      </c>
      <c r="DO110">
        <v>0.321794425087022</v>
      </c>
      <c r="DP110">
        <v>0.571037388797893</v>
      </c>
      <c r="DQ110">
        <v>0</v>
      </c>
      <c r="DR110">
        <v>1.3429243902439</v>
      </c>
      <c r="DS110">
        <v>0.280814843205574</v>
      </c>
      <c r="DT110">
        <v>0.0339048693566516</v>
      </c>
      <c r="DU110">
        <v>0</v>
      </c>
      <c r="DV110">
        <v>0</v>
      </c>
      <c r="DW110">
        <v>2</v>
      </c>
      <c r="DX110" t="s">
        <v>357</v>
      </c>
      <c r="DY110">
        <v>2.97312</v>
      </c>
      <c r="DZ110">
        <v>2.75456</v>
      </c>
      <c r="EA110">
        <v>0.213953</v>
      </c>
      <c r="EB110">
        <v>0.220218</v>
      </c>
      <c r="EC110">
        <v>0.093497</v>
      </c>
      <c r="ED110">
        <v>0.0898792</v>
      </c>
      <c r="EE110">
        <v>30662.9</v>
      </c>
      <c r="EF110">
        <v>33161.8</v>
      </c>
      <c r="EG110">
        <v>35346.5</v>
      </c>
      <c r="EH110">
        <v>38564.1</v>
      </c>
      <c r="EI110">
        <v>45429.9</v>
      </c>
      <c r="EJ110">
        <v>50688.7</v>
      </c>
      <c r="EK110">
        <v>55241.3</v>
      </c>
      <c r="EL110">
        <v>61848.1</v>
      </c>
      <c r="EM110">
        <v>1.9936</v>
      </c>
      <c r="EN110">
        <v>1.87</v>
      </c>
      <c r="EO110">
        <v>0.127733</v>
      </c>
      <c r="EP110">
        <v>0</v>
      </c>
      <c r="EQ110">
        <v>23.0898</v>
      </c>
      <c r="ER110">
        <v>999.9</v>
      </c>
      <c r="ES110">
        <v>63.399</v>
      </c>
      <c r="ET110">
        <v>26.314</v>
      </c>
      <c r="EU110">
        <v>24.0658</v>
      </c>
      <c r="EV110">
        <v>56.7974</v>
      </c>
      <c r="EW110">
        <v>49.0986</v>
      </c>
      <c r="EX110">
        <v>1</v>
      </c>
      <c r="EY110">
        <v>-0.057439</v>
      </c>
      <c r="EZ110">
        <v>2.9427</v>
      </c>
      <c r="FA110">
        <v>20.1227</v>
      </c>
      <c r="FB110">
        <v>5.20052</v>
      </c>
      <c r="FC110">
        <v>12.0076</v>
      </c>
      <c r="FD110">
        <v>4.9756</v>
      </c>
      <c r="FE110">
        <v>3.294</v>
      </c>
      <c r="FF110">
        <v>9999</v>
      </c>
      <c r="FG110">
        <v>9999</v>
      </c>
      <c r="FH110">
        <v>702.2</v>
      </c>
      <c r="FI110">
        <v>9999</v>
      </c>
      <c r="FJ110">
        <v>1.86279</v>
      </c>
      <c r="FK110">
        <v>1.86774</v>
      </c>
      <c r="FL110">
        <v>1.86749</v>
      </c>
      <c r="FM110">
        <v>1.86859</v>
      </c>
      <c r="FN110">
        <v>1.86951</v>
      </c>
      <c r="FO110">
        <v>1.86554</v>
      </c>
      <c r="FP110">
        <v>1.86661</v>
      </c>
      <c r="FQ110">
        <v>1.86798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12.45</v>
      </c>
      <c r="GF110">
        <v>0.337</v>
      </c>
      <c r="GG110">
        <v>3.83412584298339</v>
      </c>
      <c r="GH110">
        <v>0.00658963167372077</v>
      </c>
      <c r="GI110">
        <v>-4.22092532282452e-07</v>
      </c>
      <c r="GJ110">
        <v>-7.06053572793055e-11</v>
      </c>
      <c r="GK110">
        <v>-0.0268881048355736</v>
      </c>
      <c r="GL110">
        <v>-0.0215699510358357</v>
      </c>
      <c r="GM110">
        <v>0.00246731695535422</v>
      </c>
      <c r="GN110">
        <v>-2.63680080038783e-05</v>
      </c>
      <c r="GO110">
        <v>-4</v>
      </c>
      <c r="GP110">
        <v>2079</v>
      </c>
      <c r="GQ110">
        <v>1</v>
      </c>
      <c r="GR110">
        <v>22</v>
      </c>
      <c r="GS110">
        <v>51592.6</v>
      </c>
      <c r="GT110">
        <v>51592.6</v>
      </c>
      <c r="GU110">
        <v>2.94922</v>
      </c>
      <c r="GV110">
        <v>2.57202</v>
      </c>
      <c r="GW110">
        <v>1.54785</v>
      </c>
      <c r="GX110">
        <v>2.30713</v>
      </c>
      <c r="GY110">
        <v>1.34644</v>
      </c>
      <c r="GZ110">
        <v>2.323</v>
      </c>
      <c r="HA110">
        <v>30.6956</v>
      </c>
      <c r="HB110">
        <v>15.7256</v>
      </c>
      <c r="HC110">
        <v>18</v>
      </c>
      <c r="HD110">
        <v>503.515</v>
      </c>
      <c r="HE110">
        <v>422.471</v>
      </c>
      <c r="HF110">
        <v>19.5418</v>
      </c>
      <c r="HG110">
        <v>26.3531</v>
      </c>
      <c r="HH110">
        <v>30.0012</v>
      </c>
      <c r="HI110">
        <v>26.3533</v>
      </c>
      <c r="HJ110">
        <v>26.3004</v>
      </c>
      <c r="HK110">
        <v>59.0569</v>
      </c>
      <c r="HL110">
        <v>26.5921</v>
      </c>
      <c r="HM110">
        <v>68.3982</v>
      </c>
      <c r="HN110">
        <v>19.4029</v>
      </c>
      <c r="HO110">
        <v>1571.12</v>
      </c>
      <c r="HP110">
        <v>19.2899</v>
      </c>
      <c r="HQ110">
        <v>102.482</v>
      </c>
      <c r="HR110">
        <v>102.952</v>
      </c>
    </row>
    <row r="111" spans="1:226">
      <c r="A111">
        <v>95</v>
      </c>
      <c r="B111">
        <v>1663773210.1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1663773202.31429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1599.68003886341</v>
      </c>
      <c r="AK111">
        <v>1544.84533333333</v>
      </c>
      <c r="AL111">
        <v>3.46424695126702</v>
      </c>
      <c r="AM111">
        <v>65.1143932123856</v>
      </c>
      <c r="AN111">
        <f>(AP111 - AO111 + BO111*1E3/(8.314*(BQ111+273.15)) * AR111/BN111 * AQ111) * BN111/(100*BB111) * 1000/(1000 - AP111)</f>
        <v>0</v>
      </c>
      <c r="AO111">
        <v>19.341172052992</v>
      </c>
      <c r="AP111">
        <v>20.7525175757576</v>
      </c>
      <c r="AQ111">
        <v>-0.000947806501078932</v>
      </c>
      <c r="AR111">
        <v>123.056454212484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1663773202.31429</v>
      </c>
      <c r="BH111">
        <v>1488.30464285714</v>
      </c>
      <c r="BI111">
        <v>1551.64892857143</v>
      </c>
      <c r="BJ111">
        <v>20.7254464285714</v>
      </c>
      <c r="BK111">
        <v>19.3348428571429</v>
      </c>
      <c r="BL111">
        <v>1475.89285714286</v>
      </c>
      <c r="BM111">
        <v>20.3898821428571</v>
      </c>
      <c r="BN111">
        <v>500.069392857143</v>
      </c>
      <c r="BO111">
        <v>90.5587392857143</v>
      </c>
      <c r="BP111">
        <v>0.09991775</v>
      </c>
      <c r="BQ111">
        <v>24.3714214285714</v>
      </c>
      <c r="BR111">
        <v>25.1537964285714</v>
      </c>
      <c r="BS111">
        <v>999.9</v>
      </c>
      <c r="BT111">
        <v>0</v>
      </c>
      <c r="BU111">
        <v>0</v>
      </c>
      <c r="BV111">
        <v>10003.75</v>
      </c>
      <c r="BW111">
        <v>0</v>
      </c>
      <c r="BX111">
        <v>11.4741</v>
      </c>
      <c r="BY111">
        <v>-63.3425464285714</v>
      </c>
      <c r="BZ111">
        <v>1519.80464285714</v>
      </c>
      <c r="CA111">
        <v>1582.24</v>
      </c>
      <c r="CB111">
        <v>1.39059857142857</v>
      </c>
      <c r="CC111">
        <v>1551.64892857143</v>
      </c>
      <c r="CD111">
        <v>19.3348428571429</v>
      </c>
      <c r="CE111">
        <v>1.87687035714286</v>
      </c>
      <c r="CF111">
        <v>1.75093892857143</v>
      </c>
      <c r="CG111">
        <v>16.4421214285714</v>
      </c>
      <c r="CH111">
        <v>15.35555</v>
      </c>
      <c r="CI111">
        <v>2000.00928571429</v>
      </c>
      <c r="CJ111">
        <v>0.980002857142857</v>
      </c>
      <c r="CK111">
        <v>0.0199976107142857</v>
      </c>
      <c r="CL111">
        <v>0</v>
      </c>
      <c r="CM111">
        <v>845.614464285714</v>
      </c>
      <c r="CN111">
        <v>5.00063</v>
      </c>
      <c r="CO111">
        <v>16755.6071428571</v>
      </c>
      <c r="CP111">
        <v>17257.0071428571</v>
      </c>
      <c r="CQ111">
        <v>38.437</v>
      </c>
      <c r="CR111">
        <v>38.5044285714286</v>
      </c>
      <c r="CS111">
        <v>37.8949285714286</v>
      </c>
      <c r="CT111">
        <v>37.937</v>
      </c>
      <c r="CU111">
        <v>39.187</v>
      </c>
      <c r="CV111">
        <v>1955.11321428571</v>
      </c>
      <c r="CW111">
        <v>39.8982142857143</v>
      </c>
      <c r="CX111">
        <v>0</v>
      </c>
      <c r="CY111">
        <v>1663773206.7</v>
      </c>
      <c r="CZ111">
        <v>0</v>
      </c>
      <c r="DA111">
        <v>0</v>
      </c>
      <c r="DB111" t="s">
        <v>356</v>
      </c>
      <c r="DC111">
        <v>1660677648.1</v>
      </c>
      <c r="DD111">
        <v>1660677649.1</v>
      </c>
      <c r="DE111">
        <v>0</v>
      </c>
      <c r="DF111">
        <v>-1.042</v>
      </c>
      <c r="DG111">
        <v>0.003</v>
      </c>
      <c r="DH111">
        <v>5.218</v>
      </c>
      <c r="DI111">
        <v>0.344</v>
      </c>
      <c r="DJ111">
        <v>417</v>
      </c>
      <c r="DK111">
        <v>22</v>
      </c>
      <c r="DL111">
        <v>1.24</v>
      </c>
      <c r="DM111">
        <v>0.53</v>
      </c>
      <c r="DN111">
        <v>-63.3189780487805</v>
      </c>
      <c r="DO111">
        <v>-0.45402229965137</v>
      </c>
      <c r="DP111">
        <v>0.78902065585877</v>
      </c>
      <c r="DQ111">
        <v>0</v>
      </c>
      <c r="DR111">
        <v>1.37119365853659</v>
      </c>
      <c r="DS111">
        <v>0.423185435540072</v>
      </c>
      <c r="DT111">
        <v>0.0437016123359477</v>
      </c>
      <c r="DU111">
        <v>0</v>
      </c>
      <c r="DV111">
        <v>0</v>
      </c>
      <c r="DW111">
        <v>2</v>
      </c>
      <c r="DX111" t="s">
        <v>357</v>
      </c>
      <c r="DY111">
        <v>2.97312</v>
      </c>
      <c r="DZ111">
        <v>2.75427</v>
      </c>
      <c r="EA111">
        <v>0.215378</v>
      </c>
      <c r="EB111">
        <v>0.22147</v>
      </c>
      <c r="EC111">
        <v>0.0934668</v>
      </c>
      <c r="ED111">
        <v>0.0899004</v>
      </c>
      <c r="EE111">
        <v>30607.1</v>
      </c>
      <c r="EF111">
        <v>33108</v>
      </c>
      <c r="EG111">
        <v>35346.2</v>
      </c>
      <c r="EH111">
        <v>38563.4</v>
      </c>
      <c r="EI111">
        <v>45430.6</v>
      </c>
      <c r="EJ111">
        <v>50687.6</v>
      </c>
      <c r="EK111">
        <v>55240.3</v>
      </c>
      <c r="EL111">
        <v>61848.1</v>
      </c>
      <c r="EM111">
        <v>1.993</v>
      </c>
      <c r="EN111">
        <v>1.8706</v>
      </c>
      <c r="EO111">
        <v>0.129372</v>
      </c>
      <c r="EP111">
        <v>0</v>
      </c>
      <c r="EQ111">
        <v>23.0929</v>
      </c>
      <c r="ER111">
        <v>999.9</v>
      </c>
      <c r="ES111">
        <v>63.399</v>
      </c>
      <c r="ET111">
        <v>26.314</v>
      </c>
      <c r="EU111">
        <v>24.0666</v>
      </c>
      <c r="EV111">
        <v>56.7774</v>
      </c>
      <c r="EW111">
        <v>49.7436</v>
      </c>
      <c r="EX111">
        <v>1</v>
      </c>
      <c r="EY111">
        <v>-0.0551423</v>
      </c>
      <c r="EZ111">
        <v>3.49645</v>
      </c>
      <c r="FA111">
        <v>20.1107</v>
      </c>
      <c r="FB111">
        <v>5.20052</v>
      </c>
      <c r="FC111">
        <v>12.0076</v>
      </c>
      <c r="FD111">
        <v>4.9756</v>
      </c>
      <c r="FE111">
        <v>3.2936</v>
      </c>
      <c r="FF111">
        <v>9999</v>
      </c>
      <c r="FG111">
        <v>9999</v>
      </c>
      <c r="FH111">
        <v>702.3</v>
      </c>
      <c r="FI111">
        <v>9999</v>
      </c>
      <c r="FJ111">
        <v>1.86279</v>
      </c>
      <c r="FK111">
        <v>1.86768</v>
      </c>
      <c r="FL111">
        <v>1.86752</v>
      </c>
      <c r="FM111">
        <v>1.86859</v>
      </c>
      <c r="FN111">
        <v>1.86951</v>
      </c>
      <c r="FO111">
        <v>1.86554</v>
      </c>
      <c r="FP111">
        <v>1.86661</v>
      </c>
      <c r="FQ111">
        <v>1.86798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12.54</v>
      </c>
      <c r="GF111">
        <v>0.3366</v>
      </c>
      <c r="GG111">
        <v>3.83412584298339</v>
      </c>
      <c r="GH111">
        <v>0.00658963167372077</v>
      </c>
      <c r="GI111">
        <v>-4.22092532282452e-07</v>
      </c>
      <c r="GJ111">
        <v>-7.06053572793055e-11</v>
      </c>
      <c r="GK111">
        <v>-0.0268881048355736</v>
      </c>
      <c r="GL111">
        <v>-0.0215699510358357</v>
      </c>
      <c r="GM111">
        <v>0.00246731695535422</v>
      </c>
      <c r="GN111">
        <v>-2.63680080038783e-05</v>
      </c>
      <c r="GO111">
        <v>-4</v>
      </c>
      <c r="GP111">
        <v>2079</v>
      </c>
      <c r="GQ111">
        <v>1</v>
      </c>
      <c r="GR111">
        <v>22</v>
      </c>
      <c r="GS111">
        <v>51592.7</v>
      </c>
      <c r="GT111">
        <v>51592.7</v>
      </c>
      <c r="GU111">
        <v>2.97241</v>
      </c>
      <c r="GV111">
        <v>2.5708</v>
      </c>
      <c r="GW111">
        <v>1.54785</v>
      </c>
      <c r="GX111">
        <v>2.30713</v>
      </c>
      <c r="GY111">
        <v>1.34644</v>
      </c>
      <c r="GZ111">
        <v>2.37305</v>
      </c>
      <c r="HA111">
        <v>30.6956</v>
      </c>
      <c r="HB111">
        <v>15.7169</v>
      </c>
      <c r="HC111">
        <v>18</v>
      </c>
      <c r="HD111">
        <v>503.118</v>
      </c>
      <c r="HE111">
        <v>422.816</v>
      </c>
      <c r="HF111">
        <v>19.3697</v>
      </c>
      <c r="HG111">
        <v>26.3553</v>
      </c>
      <c r="HH111">
        <v>30.0022</v>
      </c>
      <c r="HI111">
        <v>26.3533</v>
      </c>
      <c r="HJ111">
        <v>26.3004</v>
      </c>
      <c r="HK111">
        <v>59.5717</v>
      </c>
      <c r="HL111">
        <v>26.5921</v>
      </c>
      <c r="HM111">
        <v>68.3982</v>
      </c>
      <c r="HN111">
        <v>19.2284</v>
      </c>
      <c r="HO111">
        <v>1591.23</v>
      </c>
      <c r="HP111">
        <v>19.2897</v>
      </c>
      <c r="HQ111">
        <v>102.481</v>
      </c>
      <c r="HR111">
        <v>102.951</v>
      </c>
    </row>
    <row r="112" spans="1:226">
      <c r="A112">
        <v>96</v>
      </c>
      <c r="B112">
        <v>1663773215.1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1663773207.6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1616.18151027024</v>
      </c>
      <c r="AK112">
        <v>1561.5896969697</v>
      </c>
      <c r="AL112">
        <v>3.40317285498853</v>
      </c>
      <c r="AM112">
        <v>65.1143932123856</v>
      </c>
      <c r="AN112">
        <f>(AP112 - AO112 + BO112*1E3/(8.314*(BQ112+273.15)) * AR112/BN112 * AQ112) * BN112/(100*BB112) * 1000/(1000 - AP112)</f>
        <v>0</v>
      </c>
      <c r="AO112">
        <v>19.3451717992926</v>
      </c>
      <c r="AP112">
        <v>20.7152618181818</v>
      </c>
      <c r="AQ112">
        <v>-0.00816446967715942</v>
      </c>
      <c r="AR112">
        <v>123.056454212484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1663773207.6</v>
      </c>
      <c r="BH112">
        <v>1505.87444444444</v>
      </c>
      <c r="BI112">
        <v>1569.39</v>
      </c>
      <c r="BJ112">
        <v>20.7448185185185</v>
      </c>
      <c r="BK112">
        <v>19.340437037037</v>
      </c>
      <c r="BL112">
        <v>1493.37703703704</v>
      </c>
      <c r="BM112">
        <v>20.4084037037037</v>
      </c>
      <c r="BN112">
        <v>500.087666666667</v>
      </c>
      <c r="BO112">
        <v>90.5589962962963</v>
      </c>
      <c r="BP112">
        <v>0.0999902444444444</v>
      </c>
      <c r="BQ112">
        <v>24.3630074074074</v>
      </c>
      <c r="BR112">
        <v>25.1600037037037</v>
      </c>
      <c r="BS112">
        <v>999.9</v>
      </c>
      <c r="BT112">
        <v>0</v>
      </c>
      <c r="BU112">
        <v>0</v>
      </c>
      <c r="BV112">
        <v>10016.8518518519</v>
      </c>
      <c r="BW112">
        <v>0</v>
      </c>
      <c r="BX112">
        <v>11.4741</v>
      </c>
      <c r="BY112">
        <v>-63.5144296296296</v>
      </c>
      <c r="BZ112">
        <v>1537.77592592593</v>
      </c>
      <c r="CA112">
        <v>1600.33962962963</v>
      </c>
      <c r="CB112">
        <v>1.40438</v>
      </c>
      <c r="CC112">
        <v>1569.39</v>
      </c>
      <c r="CD112">
        <v>19.340437037037</v>
      </c>
      <c r="CE112">
        <v>1.87863111111111</v>
      </c>
      <c r="CF112">
        <v>1.75145111111111</v>
      </c>
      <c r="CG112">
        <v>16.4568703703704</v>
      </c>
      <c r="CH112">
        <v>15.3601037037037</v>
      </c>
      <c r="CI112">
        <v>2000.00962962963</v>
      </c>
      <c r="CJ112">
        <v>0.980003</v>
      </c>
      <c r="CK112">
        <v>0.0199975</v>
      </c>
      <c r="CL112">
        <v>0</v>
      </c>
      <c r="CM112">
        <v>844.779851851852</v>
      </c>
      <c r="CN112">
        <v>5.00063</v>
      </c>
      <c r="CO112">
        <v>16741.2925925926</v>
      </c>
      <c r="CP112">
        <v>17257.0037037037</v>
      </c>
      <c r="CQ112">
        <v>38.437</v>
      </c>
      <c r="CR112">
        <v>38.5</v>
      </c>
      <c r="CS112">
        <v>37.9025555555556</v>
      </c>
      <c r="CT112">
        <v>37.937</v>
      </c>
      <c r="CU112">
        <v>39.187</v>
      </c>
      <c r="CV112">
        <v>1955.11703703704</v>
      </c>
      <c r="CW112">
        <v>39.8974074074074</v>
      </c>
      <c r="CX112">
        <v>0</v>
      </c>
      <c r="CY112">
        <v>1663773212.1</v>
      </c>
      <c r="CZ112">
        <v>0</v>
      </c>
      <c r="DA112">
        <v>0</v>
      </c>
      <c r="DB112" t="s">
        <v>356</v>
      </c>
      <c r="DC112">
        <v>1660677648.1</v>
      </c>
      <c r="DD112">
        <v>1660677649.1</v>
      </c>
      <c r="DE112">
        <v>0</v>
      </c>
      <c r="DF112">
        <v>-1.042</v>
      </c>
      <c r="DG112">
        <v>0.003</v>
      </c>
      <c r="DH112">
        <v>5.218</v>
      </c>
      <c r="DI112">
        <v>0.344</v>
      </c>
      <c r="DJ112">
        <v>417</v>
      </c>
      <c r="DK112">
        <v>22</v>
      </c>
      <c r="DL112">
        <v>1.24</v>
      </c>
      <c r="DM112">
        <v>0.53</v>
      </c>
      <c r="DN112">
        <v>-63.3645146341463</v>
      </c>
      <c r="DO112">
        <v>-0.0100515679441429</v>
      </c>
      <c r="DP112">
        <v>0.786157330359849</v>
      </c>
      <c r="DQ112">
        <v>1</v>
      </c>
      <c r="DR112">
        <v>1.38685658536585</v>
      </c>
      <c r="DS112">
        <v>0.239472125435542</v>
      </c>
      <c r="DT112">
        <v>0.0333002565440756</v>
      </c>
      <c r="DU112">
        <v>0</v>
      </c>
      <c r="DV112">
        <v>1</v>
      </c>
      <c r="DW112">
        <v>2</v>
      </c>
      <c r="DX112" t="s">
        <v>383</v>
      </c>
      <c r="DY112">
        <v>2.97435</v>
      </c>
      <c r="DZ112">
        <v>2.75391</v>
      </c>
      <c r="EA112">
        <v>0.216779</v>
      </c>
      <c r="EB112">
        <v>0.222856</v>
      </c>
      <c r="EC112">
        <v>0.0933463</v>
      </c>
      <c r="ED112">
        <v>0.0899166</v>
      </c>
      <c r="EE112">
        <v>30552.2</v>
      </c>
      <c r="EF112">
        <v>33048.3</v>
      </c>
      <c r="EG112">
        <v>35345.9</v>
      </c>
      <c r="EH112">
        <v>38562.6</v>
      </c>
      <c r="EI112">
        <v>45436.8</v>
      </c>
      <c r="EJ112">
        <v>50685.5</v>
      </c>
      <c r="EK112">
        <v>55240.4</v>
      </c>
      <c r="EL112">
        <v>61846.7</v>
      </c>
      <c r="EM112">
        <v>1.9934</v>
      </c>
      <c r="EN112">
        <v>1.8704</v>
      </c>
      <c r="EO112">
        <v>0.117779</v>
      </c>
      <c r="EP112">
        <v>0</v>
      </c>
      <c r="EQ112">
        <v>23.0956</v>
      </c>
      <c r="ER112">
        <v>999.9</v>
      </c>
      <c r="ES112">
        <v>63.374</v>
      </c>
      <c r="ET112">
        <v>26.314</v>
      </c>
      <c r="EU112">
        <v>24.0546</v>
      </c>
      <c r="EV112">
        <v>56.0674</v>
      </c>
      <c r="EW112">
        <v>49.1587</v>
      </c>
      <c r="EX112">
        <v>1</v>
      </c>
      <c r="EY112">
        <v>-0.0535366</v>
      </c>
      <c r="EZ112">
        <v>3.85322</v>
      </c>
      <c r="FA112">
        <v>20.1033</v>
      </c>
      <c r="FB112">
        <v>5.20411</v>
      </c>
      <c r="FC112">
        <v>12.0076</v>
      </c>
      <c r="FD112">
        <v>4.9756</v>
      </c>
      <c r="FE112">
        <v>3.294</v>
      </c>
      <c r="FF112">
        <v>9999</v>
      </c>
      <c r="FG112">
        <v>9999</v>
      </c>
      <c r="FH112">
        <v>702.3</v>
      </c>
      <c r="FI112">
        <v>9999</v>
      </c>
      <c r="FJ112">
        <v>1.86279</v>
      </c>
      <c r="FK112">
        <v>1.86768</v>
      </c>
      <c r="FL112">
        <v>1.86749</v>
      </c>
      <c r="FM112">
        <v>1.86859</v>
      </c>
      <c r="FN112">
        <v>1.86951</v>
      </c>
      <c r="FO112">
        <v>1.86554</v>
      </c>
      <c r="FP112">
        <v>1.86661</v>
      </c>
      <c r="FQ112">
        <v>1.86801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12.62</v>
      </c>
      <c r="GF112">
        <v>0.3349</v>
      </c>
      <c r="GG112">
        <v>3.83412584298339</v>
      </c>
      <c r="GH112">
        <v>0.00658963167372077</v>
      </c>
      <c r="GI112">
        <v>-4.22092532282452e-07</v>
      </c>
      <c r="GJ112">
        <v>-7.06053572793055e-11</v>
      </c>
      <c r="GK112">
        <v>-0.0268881048355736</v>
      </c>
      <c r="GL112">
        <v>-0.0215699510358357</v>
      </c>
      <c r="GM112">
        <v>0.00246731695535422</v>
      </c>
      <c r="GN112">
        <v>-2.63680080038783e-05</v>
      </c>
      <c r="GO112">
        <v>-4</v>
      </c>
      <c r="GP112">
        <v>2079</v>
      </c>
      <c r="GQ112">
        <v>1</v>
      </c>
      <c r="GR112">
        <v>22</v>
      </c>
      <c r="GS112">
        <v>51592.8</v>
      </c>
      <c r="GT112">
        <v>51592.8</v>
      </c>
      <c r="GU112">
        <v>2.99683</v>
      </c>
      <c r="GV112">
        <v>2.56958</v>
      </c>
      <c r="GW112">
        <v>1.54785</v>
      </c>
      <c r="GX112">
        <v>2.30713</v>
      </c>
      <c r="GY112">
        <v>1.34644</v>
      </c>
      <c r="GZ112">
        <v>2.41577</v>
      </c>
      <c r="HA112">
        <v>30.6956</v>
      </c>
      <c r="HB112">
        <v>15.7081</v>
      </c>
      <c r="HC112">
        <v>18</v>
      </c>
      <c r="HD112">
        <v>503.384</v>
      </c>
      <c r="HE112">
        <v>422.701</v>
      </c>
      <c r="HF112">
        <v>19.1608</v>
      </c>
      <c r="HG112">
        <v>26.3553</v>
      </c>
      <c r="HH112">
        <v>30.0017</v>
      </c>
      <c r="HI112">
        <v>26.3533</v>
      </c>
      <c r="HJ112">
        <v>26.3004</v>
      </c>
      <c r="HK112">
        <v>60.0098</v>
      </c>
      <c r="HL112">
        <v>26.5921</v>
      </c>
      <c r="HM112">
        <v>68.3982</v>
      </c>
      <c r="HN112">
        <v>19.0416</v>
      </c>
      <c r="HO112">
        <v>1604.67</v>
      </c>
      <c r="HP112">
        <v>19.2897</v>
      </c>
      <c r="HQ112">
        <v>102.481</v>
      </c>
      <c r="HR112">
        <v>102.949</v>
      </c>
    </row>
    <row r="113" spans="1:226">
      <c r="A113">
        <v>97</v>
      </c>
      <c r="B113">
        <v>1663773666.1</v>
      </c>
      <c r="C113">
        <v>1018</v>
      </c>
      <c r="D113" t="s">
        <v>552</v>
      </c>
      <c r="E113" t="s">
        <v>553</v>
      </c>
      <c r="F113">
        <v>5</v>
      </c>
      <c r="G113" t="s">
        <v>554</v>
      </c>
      <c r="H113" t="s">
        <v>354</v>
      </c>
      <c r="I113">
        <v>1663773658.1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426.593799989455</v>
      </c>
      <c r="AK113">
        <v>405.034987878788</v>
      </c>
      <c r="AL113">
        <v>0.00122494250733431</v>
      </c>
      <c r="AM113">
        <v>65.1186672012095</v>
      </c>
      <c r="AN113">
        <f>(AP113 - AO113 + BO113*1E3/(8.314*(BQ113+273.15)) * AR113/BN113 * AQ113) * BN113/(100*BB113) * 1000/(1000 - AP113)</f>
        <v>0</v>
      </c>
      <c r="AO113">
        <v>16.6870515065195</v>
      </c>
      <c r="AP113">
        <v>20.2857418181818</v>
      </c>
      <c r="AQ113">
        <v>5.16815571214022e-05</v>
      </c>
      <c r="AR113">
        <v>122.627830724614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1663773658.1</v>
      </c>
      <c r="BH113">
        <v>396.742548387097</v>
      </c>
      <c r="BI113">
        <v>419.503580645161</v>
      </c>
      <c r="BJ113">
        <v>20.2843774193548</v>
      </c>
      <c r="BK113">
        <v>16.6188032258065</v>
      </c>
      <c r="BL113">
        <v>390.404225806452</v>
      </c>
      <c r="BM113">
        <v>19.9681193548387</v>
      </c>
      <c r="BN113">
        <v>499.630709677419</v>
      </c>
      <c r="BO113">
        <v>90.5504193548387</v>
      </c>
      <c r="BP113">
        <v>0.0986526903225807</v>
      </c>
      <c r="BQ113">
        <v>24.799364516129</v>
      </c>
      <c r="BR113">
        <v>25.1062129032258</v>
      </c>
      <c r="BS113">
        <v>999.9</v>
      </c>
      <c r="BT113">
        <v>0</v>
      </c>
      <c r="BU113">
        <v>0</v>
      </c>
      <c r="BV113">
        <v>10007.2580645161</v>
      </c>
      <c r="BW113">
        <v>0</v>
      </c>
      <c r="BX113">
        <v>11.4741</v>
      </c>
      <c r="BY113">
        <v>-22.7609548387097</v>
      </c>
      <c r="BZ113">
        <v>404.956806451613</v>
      </c>
      <c r="CA113">
        <v>426.592967741936</v>
      </c>
      <c r="CB113">
        <v>3.66556</v>
      </c>
      <c r="CC113">
        <v>419.503580645161</v>
      </c>
      <c r="CD113">
        <v>16.6188032258065</v>
      </c>
      <c r="CE113">
        <v>1.83675838709677</v>
      </c>
      <c r="CF113">
        <v>1.50483967741935</v>
      </c>
      <c r="CG113">
        <v>16.103164516129</v>
      </c>
      <c r="CH113">
        <v>13.0174129032258</v>
      </c>
      <c r="CI113">
        <v>2000.00709677419</v>
      </c>
      <c r="CJ113">
        <v>0.98000535483871</v>
      </c>
      <c r="CK113">
        <v>0.0199949161290323</v>
      </c>
      <c r="CL113">
        <v>0</v>
      </c>
      <c r="CM113">
        <v>889.845483870968</v>
      </c>
      <c r="CN113">
        <v>5.00063</v>
      </c>
      <c r="CO113">
        <v>17530.5225806452</v>
      </c>
      <c r="CP113">
        <v>17256.9806451613</v>
      </c>
      <c r="CQ113">
        <v>38.393</v>
      </c>
      <c r="CR113">
        <v>38.437</v>
      </c>
      <c r="CS113">
        <v>37.8628064516129</v>
      </c>
      <c r="CT113">
        <v>37.937</v>
      </c>
      <c r="CU113">
        <v>39.187</v>
      </c>
      <c r="CV113">
        <v>1955.11677419355</v>
      </c>
      <c r="CW113">
        <v>39.8903225806452</v>
      </c>
      <c r="CX113">
        <v>0</v>
      </c>
      <c r="CY113">
        <v>1663773662.7</v>
      </c>
      <c r="CZ113">
        <v>0</v>
      </c>
      <c r="DA113">
        <v>0</v>
      </c>
      <c r="DB113" t="s">
        <v>356</v>
      </c>
      <c r="DC113">
        <v>1660677648.1</v>
      </c>
      <c r="DD113">
        <v>1660677649.1</v>
      </c>
      <c r="DE113">
        <v>0</v>
      </c>
      <c r="DF113">
        <v>-1.042</v>
      </c>
      <c r="DG113">
        <v>0.003</v>
      </c>
      <c r="DH113">
        <v>5.218</v>
      </c>
      <c r="DI113">
        <v>0.344</v>
      </c>
      <c r="DJ113">
        <v>417</v>
      </c>
      <c r="DK113">
        <v>22</v>
      </c>
      <c r="DL113">
        <v>1.24</v>
      </c>
      <c r="DM113">
        <v>0.53</v>
      </c>
      <c r="DN113">
        <v>-22.7725853658537</v>
      </c>
      <c r="DO113">
        <v>0.223475958188126</v>
      </c>
      <c r="DP113">
        <v>0.125020662801415</v>
      </c>
      <c r="DQ113">
        <v>0</v>
      </c>
      <c r="DR113">
        <v>3.68782804878049</v>
      </c>
      <c r="DS113">
        <v>-0.506508919860616</v>
      </c>
      <c r="DT113">
        <v>0.053902754408083</v>
      </c>
      <c r="DU113">
        <v>0</v>
      </c>
      <c r="DV113">
        <v>0</v>
      </c>
      <c r="DW113">
        <v>2</v>
      </c>
      <c r="DX113" t="s">
        <v>357</v>
      </c>
      <c r="DY113">
        <v>2.97326</v>
      </c>
      <c r="DZ113">
        <v>2.75411</v>
      </c>
      <c r="EA113">
        <v>0.0866742</v>
      </c>
      <c r="EB113">
        <v>0.0917301</v>
      </c>
      <c r="EC113">
        <v>0.0919764</v>
      </c>
      <c r="ED113">
        <v>0.0809839</v>
      </c>
      <c r="EE113">
        <v>35614.1</v>
      </c>
      <c r="EF113">
        <v>38608.2</v>
      </c>
      <c r="EG113">
        <v>35336.8</v>
      </c>
      <c r="EH113">
        <v>38551.7</v>
      </c>
      <c r="EI113">
        <v>45493.8</v>
      </c>
      <c r="EJ113">
        <v>51168.4</v>
      </c>
      <c r="EK113">
        <v>55228.5</v>
      </c>
      <c r="EL113">
        <v>61831.9</v>
      </c>
      <c r="EM113">
        <v>1.9774</v>
      </c>
      <c r="EN113">
        <v>1.8564</v>
      </c>
      <c r="EO113">
        <v>0.105321</v>
      </c>
      <c r="EP113">
        <v>0</v>
      </c>
      <c r="EQ113">
        <v>23.3785</v>
      </c>
      <c r="ER113">
        <v>999.9</v>
      </c>
      <c r="ES113">
        <v>59.816</v>
      </c>
      <c r="ET113">
        <v>26.626</v>
      </c>
      <c r="EU113">
        <v>23.131</v>
      </c>
      <c r="EV113">
        <v>56.5374</v>
      </c>
      <c r="EW113">
        <v>49.6875</v>
      </c>
      <c r="EX113">
        <v>1</v>
      </c>
      <c r="EY113">
        <v>-0.0444106</v>
      </c>
      <c r="EZ113">
        <v>3.09102</v>
      </c>
      <c r="FA113">
        <v>20.119</v>
      </c>
      <c r="FB113">
        <v>5.19812</v>
      </c>
      <c r="FC113">
        <v>12.0099</v>
      </c>
      <c r="FD113">
        <v>4.9756</v>
      </c>
      <c r="FE113">
        <v>3.2938</v>
      </c>
      <c r="FF113">
        <v>9999</v>
      </c>
      <c r="FG113">
        <v>9999</v>
      </c>
      <c r="FH113">
        <v>702.4</v>
      </c>
      <c r="FI113">
        <v>9999</v>
      </c>
      <c r="FJ113">
        <v>1.86279</v>
      </c>
      <c r="FK113">
        <v>1.86768</v>
      </c>
      <c r="FL113">
        <v>1.86752</v>
      </c>
      <c r="FM113">
        <v>1.86859</v>
      </c>
      <c r="FN113">
        <v>1.86951</v>
      </c>
      <c r="FO113">
        <v>1.86557</v>
      </c>
      <c r="FP113">
        <v>1.86661</v>
      </c>
      <c r="FQ113">
        <v>1.86804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6.339</v>
      </c>
      <c r="GF113">
        <v>0.3164</v>
      </c>
      <c r="GG113">
        <v>3.83412584298339</v>
      </c>
      <c r="GH113">
        <v>0.00658963167372077</v>
      </c>
      <c r="GI113">
        <v>-4.22092532282452e-07</v>
      </c>
      <c r="GJ113">
        <v>-7.06053572793055e-11</v>
      </c>
      <c r="GK113">
        <v>-0.0268881048355736</v>
      </c>
      <c r="GL113">
        <v>-0.0215699510358357</v>
      </c>
      <c r="GM113">
        <v>0.00246731695535422</v>
      </c>
      <c r="GN113">
        <v>-2.63680080038783e-05</v>
      </c>
      <c r="GO113">
        <v>-4</v>
      </c>
      <c r="GP113">
        <v>2079</v>
      </c>
      <c r="GQ113">
        <v>1</v>
      </c>
      <c r="GR113">
        <v>22</v>
      </c>
      <c r="GS113">
        <v>51600.3</v>
      </c>
      <c r="GT113">
        <v>51600.3</v>
      </c>
      <c r="GU113">
        <v>1.03027</v>
      </c>
      <c r="GV113">
        <v>2.59155</v>
      </c>
      <c r="GW113">
        <v>1.54785</v>
      </c>
      <c r="GX113">
        <v>2.30713</v>
      </c>
      <c r="GY113">
        <v>1.34644</v>
      </c>
      <c r="GZ113">
        <v>2.38525</v>
      </c>
      <c r="HA113">
        <v>30.9552</v>
      </c>
      <c r="HB113">
        <v>15.6293</v>
      </c>
      <c r="HC113">
        <v>18</v>
      </c>
      <c r="HD113">
        <v>493.887</v>
      </c>
      <c r="HE113">
        <v>415.502</v>
      </c>
      <c r="HF113">
        <v>20.0146</v>
      </c>
      <c r="HG113">
        <v>26.5092</v>
      </c>
      <c r="HH113">
        <v>30.0001</v>
      </c>
      <c r="HI113">
        <v>26.4645</v>
      </c>
      <c r="HJ113">
        <v>26.4064</v>
      </c>
      <c r="HK113">
        <v>20.5494</v>
      </c>
      <c r="HL113">
        <v>32.536</v>
      </c>
      <c r="HM113">
        <v>56.242</v>
      </c>
      <c r="HN113">
        <v>19.9515</v>
      </c>
      <c r="HO113">
        <v>412.804</v>
      </c>
      <c r="HP113">
        <v>16.7878</v>
      </c>
      <c r="HQ113">
        <v>102.457</v>
      </c>
      <c r="HR113">
        <v>102.922</v>
      </c>
    </row>
    <row r="114" spans="1:226">
      <c r="A114">
        <v>98</v>
      </c>
      <c r="B114">
        <v>1663773671.1</v>
      </c>
      <c r="C114">
        <v>1023</v>
      </c>
      <c r="D114" t="s">
        <v>555</v>
      </c>
      <c r="E114" t="s">
        <v>556</v>
      </c>
      <c r="F114">
        <v>5</v>
      </c>
      <c r="G114" t="s">
        <v>554</v>
      </c>
      <c r="H114" t="s">
        <v>354</v>
      </c>
      <c r="I114">
        <v>1663773663.25517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425.887288020031</v>
      </c>
      <c r="AK114">
        <v>404.618830303031</v>
      </c>
      <c r="AL114">
        <v>-0.12549197334495</v>
      </c>
      <c r="AM114">
        <v>65.1186672012095</v>
      </c>
      <c r="AN114">
        <f>(AP114 - AO114 + BO114*1E3/(8.314*(BQ114+273.15)) * AR114/BN114 * AQ114) * BN114/(100*BB114) * 1000/(1000 - AP114)</f>
        <v>0</v>
      </c>
      <c r="AO114">
        <v>16.7151080960419</v>
      </c>
      <c r="AP114">
        <v>20.297676969697</v>
      </c>
      <c r="AQ114">
        <v>0.000149568259978117</v>
      </c>
      <c r="AR114">
        <v>122.627830724614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1663773663.25517</v>
      </c>
      <c r="BH114">
        <v>396.761310344828</v>
      </c>
      <c r="BI114">
        <v>418.95775862069</v>
      </c>
      <c r="BJ114">
        <v>20.288024137931</v>
      </c>
      <c r="BK114">
        <v>16.6599310344828</v>
      </c>
      <c r="BL114">
        <v>390.422896551724</v>
      </c>
      <c r="BM114">
        <v>19.9716103448276</v>
      </c>
      <c r="BN114">
        <v>500.092137931034</v>
      </c>
      <c r="BO114">
        <v>90.5504586206897</v>
      </c>
      <c r="BP114">
        <v>0.10027164137931</v>
      </c>
      <c r="BQ114">
        <v>24.7846862068966</v>
      </c>
      <c r="BR114">
        <v>25.1023172413793</v>
      </c>
      <c r="BS114">
        <v>999.9</v>
      </c>
      <c r="BT114">
        <v>0</v>
      </c>
      <c r="BU114">
        <v>0</v>
      </c>
      <c r="BV114">
        <v>10015.1724137931</v>
      </c>
      <c r="BW114">
        <v>0</v>
      </c>
      <c r="BX114">
        <v>11.4741</v>
      </c>
      <c r="BY114">
        <v>-22.1963172413793</v>
      </c>
      <c r="BZ114">
        <v>404.977448275862</v>
      </c>
      <c r="CA114">
        <v>426.055620689655</v>
      </c>
      <c r="CB114">
        <v>3.6280875862069</v>
      </c>
      <c r="CC114">
        <v>418.95775862069</v>
      </c>
      <c r="CD114">
        <v>16.6599310344828</v>
      </c>
      <c r="CE114">
        <v>1.83708965517241</v>
      </c>
      <c r="CF114">
        <v>1.50856448275862</v>
      </c>
      <c r="CG114">
        <v>16.1059965517241</v>
      </c>
      <c r="CH114">
        <v>13.0551965517241</v>
      </c>
      <c r="CI114">
        <v>2000.00862068966</v>
      </c>
      <c r="CJ114">
        <v>0.980005448275862</v>
      </c>
      <c r="CK114">
        <v>0.0199948413793103</v>
      </c>
      <c r="CL114">
        <v>0</v>
      </c>
      <c r="CM114">
        <v>887.095793103448</v>
      </c>
      <c r="CN114">
        <v>5.00063</v>
      </c>
      <c r="CO114">
        <v>17476.8137931034</v>
      </c>
      <c r="CP114">
        <v>17256.9965517241</v>
      </c>
      <c r="CQ114">
        <v>38.3878275862069</v>
      </c>
      <c r="CR114">
        <v>38.437</v>
      </c>
      <c r="CS114">
        <v>37.8511034482759</v>
      </c>
      <c r="CT114">
        <v>37.937</v>
      </c>
      <c r="CU114">
        <v>39.187</v>
      </c>
      <c r="CV114">
        <v>1955.11827586207</v>
      </c>
      <c r="CW114">
        <v>39.8903448275862</v>
      </c>
      <c r="CX114">
        <v>0</v>
      </c>
      <c r="CY114">
        <v>1663773668.1</v>
      </c>
      <c r="CZ114">
        <v>0</v>
      </c>
      <c r="DA114">
        <v>0</v>
      </c>
      <c r="DB114" t="s">
        <v>356</v>
      </c>
      <c r="DC114">
        <v>1660677648.1</v>
      </c>
      <c r="DD114">
        <v>1660677649.1</v>
      </c>
      <c r="DE114">
        <v>0</v>
      </c>
      <c r="DF114">
        <v>-1.042</v>
      </c>
      <c r="DG114">
        <v>0.003</v>
      </c>
      <c r="DH114">
        <v>5.218</v>
      </c>
      <c r="DI114">
        <v>0.344</v>
      </c>
      <c r="DJ114">
        <v>417</v>
      </c>
      <c r="DK114">
        <v>22</v>
      </c>
      <c r="DL114">
        <v>1.24</v>
      </c>
      <c r="DM114">
        <v>0.53</v>
      </c>
      <c r="DN114">
        <v>-22.5910975609756</v>
      </c>
      <c r="DO114">
        <v>2.79422090592326</v>
      </c>
      <c r="DP114">
        <v>0.618561550652213</v>
      </c>
      <c r="DQ114">
        <v>0</v>
      </c>
      <c r="DR114">
        <v>3.6516312195122</v>
      </c>
      <c r="DS114">
        <v>-0.446303832752614</v>
      </c>
      <c r="DT114">
        <v>0.0470816747114494</v>
      </c>
      <c r="DU114">
        <v>0</v>
      </c>
      <c r="DV114">
        <v>0</v>
      </c>
      <c r="DW114">
        <v>2</v>
      </c>
      <c r="DX114" t="s">
        <v>357</v>
      </c>
      <c r="DY114">
        <v>2.97461</v>
      </c>
      <c r="DZ114">
        <v>2.75411</v>
      </c>
      <c r="EA114">
        <v>0.0865576</v>
      </c>
      <c r="EB114">
        <v>0.0904718</v>
      </c>
      <c r="EC114">
        <v>0.0920239</v>
      </c>
      <c r="ED114">
        <v>0.0811398</v>
      </c>
      <c r="EE114">
        <v>35617.8</v>
      </c>
      <c r="EF114">
        <v>38661.1</v>
      </c>
      <c r="EG114">
        <v>35335.9</v>
      </c>
      <c r="EH114">
        <v>38551.1</v>
      </c>
      <c r="EI114">
        <v>45491.1</v>
      </c>
      <c r="EJ114">
        <v>51159.6</v>
      </c>
      <c r="EK114">
        <v>55228.1</v>
      </c>
      <c r="EL114">
        <v>61831.8</v>
      </c>
      <c r="EM114">
        <v>1.9774</v>
      </c>
      <c r="EN114">
        <v>1.8556</v>
      </c>
      <c r="EO114">
        <v>0.10407</v>
      </c>
      <c r="EP114">
        <v>0</v>
      </c>
      <c r="EQ114">
        <v>23.3766</v>
      </c>
      <c r="ER114">
        <v>999.9</v>
      </c>
      <c r="ES114">
        <v>59.816</v>
      </c>
      <c r="ET114">
        <v>26.637</v>
      </c>
      <c r="EU114">
        <v>23.1417</v>
      </c>
      <c r="EV114">
        <v>56.0974</v>
      </c>
      <c r="EW114">
        <v>49.6875</v>
      </c>
      <c r="EX114">
        <v>1</v>
      </c>
      <c r="EY114">
        <v>-0.0445325</v>
      </c>
      <c r="EZ114">
        <v>3.12627</v>
      </c>
      <c r="FA114">
        <v>20.1183</v>
      </c>
      <c r="FB114">
        <v>5.19932</v>
      </c>
      <c r="FC114">
        <v>12.0088</v>
      </c>
      <c r="FD114">
        <v>4.976</v>
      </c>
      <c r="FE114">
        <v>3.294</v>
      </c>
      <c r="FF114">
        <v>9999</v>
      </c>
      <c r="FG114">
        <v>9999</v>
      </c>
      <c r="FH114">
        <v>702.4</v>
      </c>
      <c r="FI114">
        <v>9999</v>
      </c>
      <c r="FJ114">
        <v>1.86279</v>
      </c>
      <c r="FK114">
        <v>1.86771</v>
      </c>
      <c r="FL114">
        <v>1.86752</v>
      </c>
      <c r="FM114">
        <v>1.86859</v>
      </c>
      <c r="FN114">
        <v>1.86951</v>
      </c>
      <c r="FO114">
        <v>1.86557</v>
      </c>
      <c r="FP114">
        <v>1.86661</v>
      </c>
      <c r="FQ114">
        <v>1.86807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6.335</v>
      </c>
      <c r="GF114">
        <v>0.317</v>
      </c>
      <c r="GG114">
        <v>3.83412584298339</v>
      </c>
      <c r="GH114">
        <v>0.00658963167372077</v>
      </c>
      <c r="GI114">
        <v>-4.22092532282452e-07</v>
      </c>
      <c r="GJ114">
        <v>-7.06053572793055e-11</v>
      </c>
      <c r="GK114">
        <v>-0.0268881048355736</v>
      </c>
      <c r="GL114">
        <v>-0.0215699510358357</v>
      </c>
      <c r="GM114">
        <v>0.00246731695535422</v>
      </c>
      <c r="GN114">
        <v>-2.63680080038783e-05</v>
      </c>
      <c r="GO114">
        <v>-4</v>
      </c>
      <c r="GP114">
        <v>2079</v>
      </c>
      <c r="GQ114">
        <v>1</v>
      </c>
      <c r="GR114">
        <v>22</v>
      </c>
      <c r="GS114">
        <v>51600.4</v>
      </c>
      <c r="GT114">
        <v>51600.4</v>
      </c>
      <c r="GU114">
        <v>1.0022</v>
      </c>
      <c r="GV114">
        <v>2.58423</v>
      </c>
      <c r="GW114">
        <v>1.54785</v>
      </c>
      <c r="GX114">
        <v>2.30713</v>
      </c>
      <c r="GY114">
        <v>1.34644</v>
      </c>
      <c r="GZ114">
        <v>2.43774</v>
      </c>
      <c r="HA114">
        <v>30.9552</v>
      </c>
      <c r="HB114">
        <v>15.6293</v>
      </c>
      <c r="HC114">
        <v>18</v>
      </c>
      <c r="HD114">
        <v>493.906</v>
      </c>
      <c r="HE114">
        <v>415.065</v>
      </c>
      <c r="HF114">
        <v>19.908</v>
      </c>
      <c r="HG114">
        <v>26.5114</v>
      </c>
      <c r="HH114">
        <v>29.9999</v>
      </c>
      <c r="HI114">
        <v>26.4666</v>
      </c>
      <c r="HJ114">
        <v>26.4086</v>
      </c>
      <c r="HK114">
        <v>20.0384</v>
      </c>
      <c r="HL114">
        <v>32.2603</v>
      </c>
      <c r="HM114">
        <v>56.242</v>
      </c>
      <c r="HN114">
        <v>19.8518</v>
      </c>
      <c r="HO114">
        <v>399.259</v>
      </c>
      <c r="HP114">
        <v>16.82</v>
      </c>
      <c r="HQ114">
        <v>102.455</v>
      </c>
      <c r="HR114">
        <v>102.922</v>
      </c>
    </row>
    <row r="115" spans="1:226">
      <c r="A115">
        <v>99</v>
      </c>
      <c r="B115">
        <v>1663773676.1</v>
      </c>
      <c r="C115">
        <v>1028</v>
      </c>
      <c r="D115" t="s">
        <v>557</v>
      </c>
      <c r="E115" t="s">
        <v>558</v>
      </c>
      <c r="F115">
        <v>5</v>
      </c>
      <c r="G115" t="s">
        <v>554</v>
      </c>
      <c r="H115" t="s">
        <v>354</v>
      </c>
      <c r="I115">
        <v>1663773668.33214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412.865464545933</v>
      </c>
      <c r="AK115">
        <v>398.486703030303</v>
      </c>
      <c r="AL115">
        <v>-1.44076252302632</v>
      </c>
      <c r="AM115">
        <v>65.1186672012095</v>
      </c>
      <c r="AN115">
        <f>(AP115 - AO115 + BO115*1E3/(8.314*(BQ115+273.15)) * AR115/BN115 * AQ115) * BN115/(100*BB115) * 1000/(1000 - AP115)</f>
        <v>0</v>
      </c>
      <c r="AO115">
        <v>16.7613570051274</v>
      </c>
      <c r="AP115">
        <v>20.3154563636364</v>
      </c>
      <c r="AQ115">
        <v>0.000151460881496848</v>
      </c>
      <c r="AR115">
        <v>122.627830724614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1663773668.33214</v>
      </c>
      <c r="BH115">
        <v>395.680928571429</v>
      </c>
      <c r="BI115">
        <v>414.291535714286</v>
      </c>
      <c r="BJ115">
        <v>20.2957642857143</v>
      </c>
      <c r="BK115">
        <v>16.7107</v>
      </c>
      <c r="BL115">
        <v>389.349178571429</v>
      </c>
      <c r="BM115">
        <v>19.9790178571429</v>
      </c>
      <c r="BN115">
        <v>500.085071428571</v>
      </c>
      <c r="BO115">
        <v>90.5512178571429</v>
      </c>
      <c r="BP115">
        <v>0.100362996428571</v>
      </c>
      <c r="BQ115">
        <v>24.7697035714286</v>
      </c>
      <c r="BR115">
        <v>25.0949142857143</v>
      </c>
      <c r="BS115">
        <v>999.9</v>
      </c>
      <c r="BT115">
        <v>0</v>
      </c>
      <c r="BU115">
        <v>0</v>
      </c>
      <c r="BV115">
        <v>9983.75</v>
      </c>
      <c r="BW115">
        <v>0</v>
      </c>
      <c r="BX115">
        <v>11.4741</v>
      </c>
      <c r="BY115">
        <v>-18.6105692857143</v>
      </c>
      <c r="BZ115">
        <v>403.877821428571</v>
      </c>
      <c r="CA115">
        <v>421.331964285714</v>
      </c>
      <c r="CB115">
        <v>3.58506285714286</v>
      </c>
      <c r="CC115">
        <v>414.291535714286</v>
      </c>
      <c r="CD115">
        <v>16.7107</v>
      </c>
      <c r="CE115">
        <v>1.83780571428571</v>
      </c>
      <c r="CF115">
        <v>1.51317392857143</v>
      </c>
      <c r="CG115">
        <v>16.1121</v>
      </c>
      <c r="CH115">
        <v>13.1018928571429</v>
      </c>
      <c r="CI115">
        <v>2000.01071428571</v>
      </c>
      <c r="CJ115">
        <v>0.980005571428571</v>
      </c>
      <c r="CK115">
        <v>0.0199947428571429</v>
      </c>
      <c r="CL115">
        <v>0</v>
      </c>
      <c r="CM115">
        <v>884.549678571429</v>
      </c>
      <c r="CN115">
        <v>5.00063</v>
      </c>
      <c r="CO115">
        <v>17427.3821428571</v>
      </c>
      <c r="CP115">
        <v>17257.0214285714</v>
      </c>
      <c r="CQ115">
        <v>38.4015714285714</v>
      </c>
      <c r="CR115">
        <v>38.437</v>
      </c>
      <c r="CS115">
        <v>37.8435</v>
      </c>
      <c r="CT115">
        <v>37.937</v>
      </c>
      <c r="CU115">
        <v>39.187</v>
      </c>
      <c r="CV115">
        <v>1955.12035714286</v>
      </c>
      <c r="CW115">
        <v>39.8903571428572</v>
      </c>
      <c r="CX115">
        <v>0</v>
      </c>
      <c r="CY115">
        <v>1663773672.9</v>
      </c>
      <c r="CZ115">
        <v>0</v>
      </c>
      <c r="DA115">
        <v>0</v>
      </c>
      <c r="DB115" t="s">
        <v>356</v>
      </c>
      <c r="DC115">
        <v>1660677648.1</v>
      </c>
      <c r="DD115">
        <v>1660677649.1</v>
      </c>
      <c r="DE115">
        <v>0</v>
      </c>
      <c r="DF115">
        <v>-1.042</v>
      </c>
      <c r="DG115">
        <v>0.003</v>
      </c>
      <c r="DH115">
        <v>5.218</v>
      </c>
      <c r="DI115">
        <v>0.344</v>
      </c>
      <c r="DJ115">
        <v>417</v>
      </c>
      <c r="DK115">
        <v>22</v>
      </c>
      <c r="DL115">
        <v>1.24</v>
      </c>
      <c r="DM115">
        <v>0.53</v>
      </c>
      <c r="DN115">
        <v>-20.4487682926829</v>
      </c>
      <c r="DO115">
        <v>31.7546989547038</v>
      </c>
      <c r="DP115">
        <v>3.99728221789286</v>
      </c>
      <c r="DQ115">
        <v>0</v>
      </c>
      <c r="DR115">
        <v>3.61625170731707</v>
      </c>
      <c r="DS115">
        <v>-0.524197630662031</v>
      </c>
      <c r="DT115">
        <v>0.0534943658260741</v>
      </c>
      <c r="DU115">
        <v>0</v>
      </c>
      <c r="DV115">
        <v>0</v>
      </c>
      <c r="DW115">
        <v>2</v>
      </c>
      <c r="DX115" t="s">
        <v>357</v>
      </c>
      <c r="DY115">
        <v>2.97487</v>
      </c>
      <c r="DZ115">
        <v>2.75397</v>
      </c>
      <c r="EA115">
        <v>0.0854278</v>
      </c>
      <c r="EB115">
        <v>0.0880418</v>
      </c>
      <c r="EC115">
        <v>0.0920619</v>
      </c>
      <c r="ED115">
        <v>0.0811068</v>
      </c>
      <c r="EE115">
        <v>35662</v>
      </c>
      <c r="EF115">
        <v>38764.6</v>
      </c>
      <c r="EG115">
        <v>35336.1</v>
      </c>
      <c r="EH115">
        <v>38551.3</v>
      </c>
      <c r="EI115">
        <v>45489.3</v>
      </c>
      <c r="EJ115">
        <v>51161.4</v>
      </c>
      <c r="EK115">
        <v>55228.4</v>
      </c>
      <c r="EL115">
        <v>61831.8</v>
      </c>
      <c r="EM115">
        <v>1.9774</v>
      </c>
      <c r="EN115">
        <v>1.8552</v>
      </c>
      <c r="EO115">
        <v>0.103563</v>
      </c>
      <c r="EP115">
        <v>0</v>
      </c>
      <c r="EQ115">
        <v>23.3746</v>
      </c>
      <c r="ER115">
        <v>999.9</v>
      </c>
      <c r="ES115">
        <v>59.767</v>
      </c>
      <c r="ET115">
        <v>26.657</v>
      </c>
      <c r="EU115">
        <v>23.152</v>
      </c>
      <c r="EV115">
        <v>56.6774</v>
      </c>
      <c r="EW115">
        <v>49.7837</v>
      </c>
      <c r="EX115">
        <v>1</v>
      </c>
      <c r="EY115">
        <v>-0.0438211</v>
      </c>
      <c r="EZ115">
        <v>3.1056</v>
      </c>
      <c r="FA115">
        <v>20.1188</v>
      </c>
      <c r="FB115">
        <v>5.19932</v>
      </c>
      <c r="FC115">
        <v>12.0099</v>
      </c>
      <c r="FD115">
        <v>4.976</v>
      </c>
      <c r="FE115">
        <v>3.294</v>
      </c>
      <c r="FF115">
        <v>9999</v>
      </c>
      <c r="FG115">
        <v>9999</v>
      </c>
      <c r="FH115">
        <v>702.4</v>
      </c>
      <c r="FI115">
        <v>9999</v>
      </c>
      <c r="FJ115">
        <v>1.86279</v>
      </c>
      <c r="FK115">
        <v>1.86771</v>
      </c>
      <c r="FL115">
        <v>1.86752</v>
      </c>
      <c r="FM115">
        <v>1.86859</v>
      </c>
      <c r="FN115">
        <v>1.86951</v>
      </c>
      <c r="FO115">
        <v>1.86554</v>
      </c>
      <c r="FP115">
        <v>1.86661</v>
      </c>
      <c r="FQ115">
        <v>1.86798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6.294</v>
      </c>
      <c r="GF115">
        <v>0.3175</v>
      </c>
      <c r="GG115">
        <v>3.83412584298339</v>
      </c>
      <c r="GH115">
        <v>0.00658963167372077</v>
      </c>
      <c r="GI115">
        <v>-4.22092532282452e-07</v>
      </c>
      <c r="GJ115">
        <v>-7.06053572793055e-11</v>
      </c>
      <c r="GK115">
        <v>-0.0268881048355736</v>
      </c>
      <c r="GL115">
        <v>-0.0215699510358357</v>
      </c>
      <c r="GM115">
        <v>0.00246731695535422</v>
      </c>
      <c r="GN115">
        <v>-2.63680080038783e-05</v>
      </c>
      <c r="GO115">
        <v>-4</v>
      </c>
      <c r="GP115">
        <v>2079</v>
      </c>
      <c r="GQ115">
        <v>1</v>
      </c>
      <c r="GR115">
        <v>22</v>
      </c>
      <c r="GS115">
        <v>51600.5</v>
      </c>
      <c r="GT115">
        <v>51600.4</v>
      </c>
      <c r="GU115">
        <v>0.9729</v>
      </c>
      <c r="GV115">
        <v>2.6001</v>
      </c>
      <c r="GW115">
        <v>1.54785</v>
      </c>
      <c r="GX115">
        <v>2.30591</v>
      </c>
      <c r="GY115">
        <v>1.34644</v>
      </c>
      <c r="GZ115">
        <v>2.27539</v>
      </c>
      <c r="HA115">
        <v>30.9552</v>
      </c>
      <c r="HB115">
        <v>15.6118</v>
      </c>
      <c r="HC115">
        <v>18</v>
      </c>
      <c r="HD115">
        <v>493.906</v>
      </c>
      <c r="HE115">
        <v>414.838</v>
      </c>
      <c r="HF115">
        <v>19.8115</v>
      </c>
      <c r="HG115">
        <v>26.5114</v>
      </c>
      <c r="HH115">
        <v>30</v>
      </c>
      <c r="HI115">
        <v>26.4671</v>
      </c>
      <c r="HJ115">
        <v>26.4086</v>
      </c>
      <c r="HK115">
        <v>19.3891</v>
      </c>
      <c r="HL115">
        <v>31.9678</v>
      </c>
      <c r="HM115">
        <v>55.8714</v>
      </c>
      <c r="HN115">
        <v>19.7675</v>
      </c>
      <c r="HO115">
        <v>379.115</v>
      </c>
      <c r="HP115">
        <v>16.8467</v>
      </c>
      <c r="HQ115">
        <v>102.456</v>
      </c>
      <c r="HR115">
        <v>102.922</v>
      </c>
    </row>
    <row r="116" spans="1:226">
      <c r="A116">
        <v>100</v>
      </c>
      <c r="B116">
        <v>1663773681.1</v>
      </c>
      <c r="C116">
        <v>1033</v>
      </c>
      <c r="D116" t="s">
        <v>559</v>
      </c>
      <c r="E116" t="s">
        <v>560</v>
      </c>
      <c r="F116">
        <v>5</v>
      </c>
      <c r="G116" t="s">
        <v>554</v>
      </c>
      <c r="H116" t="s">
        <v>354</v>
      </c>
      <c r="I116">
        <v>1663773673.6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397.054986004509</v>
      </c>
      <c r="AK116">
        <v>387.413951515152</v>
      </c>
      <c r="AL116">
        <v>-2.36115613213667</v>
      </c>
      <c r="AM116">
        <v>65.1186672012095</v>
      </c>
      <c r="AN116">
        <f>(AP116 - AO116 + BO116*1E3/(8.314*(BQ116+273.15)) * AR116/BN116 * AQ116) * BN116/(100*BB116) * 1000/(1000 - AP116)</f>
        <v>0</v>
      </c>
      <c r="AO116">
        <v>16.7466710055599</v>
      </c>
      <c r="AP116">
        <v>20.31432</v>
      </c>
      <c r="AQ116">
        <v>-6.03315717444823e-06</v>
      </c>
      <c r="AR116">
        <v>122.627830724614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1663773673.6</v>
      </c>
      <c r="BH116">
        <v>391.463259259259</v>
      </c>
      <c r="BI116">
        <v>404.022962962963</v>
      </c>
      <c r="BJ116">
        <v>20.3060518518519</v>
      </c>
      <c r="BK116">
        <v>16.7396333333333</v>
      </c>
      <c r="BL116">
        <v>385.157703703704</v>
      </c>
      <c r="BM116">
        <v>19.988862962963</v>
      </c>
      <c r="BN116">
        <v>500.074259259259</v>
      </c>
      <c r="BO116">
        <v>90.5511</v>
      </c>
      <c r="BP116">
        <v>0.100189092592593</v>
      </c>
      <c r="BQ116">
        <v>24.754162962963</v>
      </c>
      <c r="BR116">
        <v>25.0853037037037</v>
      </c>
      <c r="BS116">
        <v>999.9</v>
      </c>
      <c r="BT116">
        <v>0</v>
      </c>
      <c r="BU116">
        <v>0</v>
      </c>
      <c r="BV116">
        <v>9985.55555555555</v>
      </c>
      <c r="BW116">
        <v>0</v>
      </c>
      <c r="BX116">
        <v>11.4741</v>
      </c>
      <c r="BY116">
        <v>-12.5596925925926</v>
      </c>
      <c r="BZ116">
        <v>399.577</v>
      </c>
      <c r="CA116">
        <v>410.901074074074</v>
      </c>
      <c r="CB116">
        <v>3.56642592592593</v>
      </c>
      <c r="CC116">
        <v>404.022962962963</v>
      </c>
      <c r="CD116">
        <v>16.7396333333333</v>
      </c>
      <c r="CE116">
        <v>1.83873555555556</v>
      </c>
      <c r="CF116">
        <v>1.51579148148148</v>
      </c>
      <c r="CG116">
        <v>16.1200296296296</v>
      </c>
      <c r="CH116">
        <v>13.1283851851852</v>
      </c>
      <c r="CI116">
        <v>2000.0037037037</v>
      </c>
      <c r="CJ116">
        <v>0.980005703703704</v>
      </c>
      <c r="CK116">
        <v>0.019994637037037</v>
      </c>
      <c r="CL116">
        <v>0</v>
      </c>
      <c r="CM116">
        <v>882.008185185185</v>
      </c>
      <c r="CN116">
        <v>5.00063</v>
      </c>
      <c r="CO116">
        <v>17377.3740740741</v>
      </c>
      <c r="CP116">
        <v>17256.9592592593</v>
      </c>
      <c r="CQ116">
        <v>38.397962962963</v>
      </c>
      <c r="CR116">
        <v>38.437</v>
      </c>
      <c r="CS116">
        <v>37.8423333333333</v>
      </c>
      <c r="CT116">
        <v>37.937</v>
      </c>
      <c r="CU116">
        <v>39.1916666666667</v>
      </c>
      <c r="CV116">
        <v>1955.1137037037</v>
      </c>
      <c r="CW116">
        <v>39.89</v>
      </c>
      <c r="CX116">
        <v>0</v>
      </c>
      <c r="CY116">
        <v>1663773677.7</v>
      </c>
      <c r="CZ116">
        <v>0</v>
      </c>
      <c r="DA116">
        <v>0</v>
      </c>
      <c r="DB116" t="s">
        <v>356</v>
      </c>
      <c r="DC116">
        <v>1660677648.1</v>
      </c>
      <c r="DD116">
        <v>1660677649.1</v>
      </c>
      <c r="DE116">
        <v>0</v>
      </c>
      <c r="DF116">
        <v>-1.042</v>
      </c>
      <c r="DG116">
        <v>0.003</v>
      </c>
      <c r="DH116">
        <v>5.218</v>
      </c>
      <c r="DI116">
        <v>0.344</v>
      </c>
      <c r="DJ116">
        <v>417</v>
      </c>
      <c r="DK116">
        <v>22</v>
      </c>
      <c r="DL116">
        <v>1.24</v>
      </c>
      <c r="DM116">
        <v>0.53</v>
      </c>
      <c r="DN116">
        <v>-16.4735712195122</v>
      </c>
      <c r="DO116">
        <v>65.2572562369338</v>
      </c>
      <c r="DP116">
        <v>6.84399590617588</v>
      </c>
      <c r="DQ116">
        <v>0</v>
      </c>
      <c r="DR116">
        <v>3.58811829268293</v>
      </c>
      <c r="DS116">
        <v>-0.303360627177696</v>
      </c>
      <c r="DT116">
        <v>0.0377676250506054</v>
      </c>
      <c r="DU116">
        <v>0</v>
      </c>
      <c r="DV116">
        <v>0</v>
      </c>
      <c r="DW116">
        <v>2</v>
      </c>
      <c r="DX116" t="s">
        <v>357</v>
      </c>
      <c r="DY116">
        <v>2.9737</v>
      </c>
      <c r="DZ116">
        <v>2.75413</v>
      </c>
      <c r="EA116">
        <v>0.0834657</v>
      </c>
      <c r="EB116">
        <v>0.0850512</v>
      </c>
      <c r="EC116">
        <v>0.0920557</v>
      </c>
      <c r="ED116">
        <v>0.0812104</v>
      </c>
      <c r="EE116">
        <v>35738.3</v>
      </c>
      <c r="EF116">
        <v>38891.5</v>
      </c>
      <c r="EG116">
        <v>35336</v>
      </c>
      <c r="EH116">
        <v>38551.2</v>
      </c>
      <c r="EI116">
        <v>45489.6</v>
      </c>
      <c r="EJ116">
        <v>51155.2</v>
      </c>
      <c r="EK116">
        <v>55228.4</v>
      </c>
      <c r="EL116">
        <v>61831.4</v>
      </c>
      <c r="EM116">
        <v>1.9776</v>
      </c>
      <c r="EN116">
        <v>1.8558</v>
      </c>
      <c r="EO116">
        <v>0.104129</v>
      </c>
      <c r="EP116">
        <v>0</v>
      </c>
      <c r="EQ116">
        <v>23.3722</v>
      </c>
      <c r="ER116">
        <v>999.9</v>
      </c>
      <c r="ES116">
        <v>59.742</v>
      </c>
      <c r="ET116">
        <v>26.657</v>
      </c>
      <c r="EU116">
        <v>23.1407</v>
      </c>
      <c r="EV116">
        <v>56.1474</v>
      </c>
      <c r="EW116">
        <v>50.2564</v>
      </c>
      <c r="EX116">
        <v>1</v>
      </c>
      <c r="EY116">
        <v>-0.0438618</v>
      </c>
      <c r="EZ116">
        <v>3.08412</v>
      </c>
      <c r="FA116">
        <v>20.1196</v>
      </c>
      <c r="FB116">
        <v>5.19932</v>
      </c>
      <c r="FC116">
        <v>12.0088</v>
      </c>
      <c r="FD116">
        <v>4.976</v>
      </c>
      <c r="FE116">
        <v>3.294</v>
      </c>
      <c r="FF116">
        <v>9999</v>
      </c>
      <c r="FG116">
        <v>9999</v>
      </c>
      <c r="FH116">
        <v>702.4</v>
      </c>
      <c r="FI116">
        <v>9999</v>
      </c>
      <c r="FJ116">
        <v>1.86279</v>
      </c>
      <c r="FK116">
        <v>1.86771</v>
      </c>
      <c r="FL116">
        <v>1.86752</v>
      </c>
      <c r="FM116">
        <v>1.86859</v>
      </c>
      <c r="FN116">
        <v>1.86951</v>
      </c>
      <c r="FO116">
        <v>1.86554</v>
      </c>
      <c r="FP116">
        <v>1.86661</v>
      </c>
      <c r="FQ116">
        <v>1.86798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6.223</v>
      </c>
      <c r="GF116">
        <v>0.3174</v>
      </c>
      <c r="GG116">
        <v>3.83412584298339</v>
      </c>
      <c r="GH116">
        <v>0.00658963167372077</v>
      </c>
      <c r="GI116">
        <v>-4.22092532282452e-07</v>
      </c>
      <c r="GJ116">
        <v>-7.06053572793055e-11</v>
      </c>
      <c r="GK116">
        <v>-0.0268881048355736</v>
      </c>
      <c r="GL116">
        <v>-0.0215699510358357</v>
      </c>
      <c r="GM116">
        <v>0.00246731695535422</v>
      </c>
      <c r="GN116">
        <v>-2.63680080038783e-05</v>
      </c>
      <c r="GO116">
        <v>-4</v>
      </c>
      <c r="GP116">
        <v>2079</v>
      </c>
      <c r="GQ116">
        <v>1</v>
      </c>
      <c r="GR116">
        <v>22</v>
      </c>
      <c r="GS116">
        <v>51600.6</v>
      </c>
      <c r="GT116">
        <v>51600.5</v>
      </c>
      <c r="GU116">
        <v>0.9375</v>
      </c>
      <c r="GV116">
        <v>2.59521</v>
      </c>
      <c r="GW116">
        <v>1.54785</v>
      </c>
      <c r="GX116">
        <v>2.30591</v>
      </c>
      <c r="GY116">
        <v>1.34644</v>
      </c>
      <c r="GZ116">
        <v>2.42065</v>
      </c>
      <c r="HA116">
        <v>30.9769</v>
      </c>
      <c r="HB116">
        <v>15.6293</v>
      </c>
      <c r="HC116">
        <v>18</v>
      </c>
      <c r="HD116">
        <v>494.056</v>
      </c>
      <c r="HE116">
        <v>415.194</v>
      </c>
      <c r="HF116">
        <v>19.7256</v>
      </c>
      <c r="HG116">
        <v>26.5137</v>
      </c>
      <c r="HH116">
        <v>30</v>
      </c>
      <c r="HI116">
        <v>26.4689</v>
      </c>
      <c r="HJ116">
        <v>26.4108</v>
      </c>
      <c r="HK116">
        <v>18.7528</v>
      </c>
      <c r="HL116">
        <v>31.6971</v>
      </c>
      <c r="HM116">
        <v>55.8714</v>
      </c>
      <c r="HN116">
        <v>19.6901</v>
      </c>
      <c r="HO116">
        <v>365.678</v>
      </c>
      <c r="HP116">
        <v>16.8856</v>
      </c>
      <c r="HQ116">
        <v>102.456</v>
      </c>
      <c r="HR116">
        <v>102.922</v>
      </c>
    </row>
    <row r="117" spans="1:226">
      <c r="A117">
        <v>101</v>
      </c>
      <c r="B117">
        <v>1663773686.1</v>
      </c>
      <c r="C117">
        <v>1038</v>
      </c>
      <c r="D117" t="s">
        <v>561</v>
      </c>
      <c r="E117" t="s">
        <v>562</v>
      </c>
      <c r="F117">
        <v>5</v>
      </c>
      <c r="G117" t="s">
        <v>554</v>
      </c>
      <c r="H117" t="s">
        <v>354</v>
      </c>
      <c r="I117">
        <v>1663773678.31429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379.759575207656</v>
      </c>
      <c r="AK117">
        <v>373.435703030303</v>
      </c>
      <c r="AL117">
        <v>-2.85530634747524</v>
      </c>
      <c r="AM117">
        <v>65.1186672012095</v>
      </c>
      <c r="AN117">
        <f>(AP117 - AO117 + BO117*1E3/(8.314*(BQ117+273.15)) * AR117/BN117 * AQ117) * BN117/(100*BB117) * 1000/(1000 - AP117)</f>
        <v>0</v>
      </c>
      <c r="AO117">
        <v>16.8281805038739</v>
      </c>
      <c r="AP117">
        <v>20.323416969697</v>
      </c>
      <c r="AQ117">
        <v>0.000144498427415012</v>
      </c>
      <c r="AR117">
        <v>122.627830724614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1663773678.31429</v>
      </c>
      <c r="BH117">
        <v>383.519464285714</v>
      </c>
      <c r="BI117">
        <v>389.844392857143</v>
      </c>
      <c r="BJ117">
        <v>20.3123892857143</v>
      </c>
      <c r="BK117">
        <v>16.7718642857143</v>
      </c>
      <c r="BL117">
        <v>377.26325</v>
      </c>
      <c r="BM117">
        <v>19.994925</v>
      </c>
      <c r="BN117">
        <v>500.109035714286</v>
      </c>
      <c r="BO117">
        <v>90.5498535714286</v>
      </c>
      <c r="BP117">
        <v>0.100194164285714</v>
      </c>
      <c r="BQ117">
        <v>24.7392821428571</v>
      </c>
      <c r="BR117">
        <v>25.0792</v>
      </c>
      <c r="BS117">
        <v>999.9</v>
      </c>
      <c r="BT117">
        <v>0</v>
      </c>
      <c r="BU117">
        <v>0</v>
      </c>
      <c r="BV117">
        <v>9987.67857142857</v>
      </c>
      <c r="BW117">
        <v>0</v>
      </c>
      <c r="BX117">
        <v>11.4741</v>
      </c>
      <c r="BY117">
        <v>-6.32494789285714</v>
      </c>
      <c r="BZ117">
        <v>391.471107142857</v>
      </c>
      <c r="CA117">
        <v>396.494035714286</v>
      </c>
      <c r="CB117">
        <v>3.54052642857143</v>
      </c>
      <c r="CC117">
        <v>389.844392857143</v>
      </c>
      <c r="CD117">
        <v>16.7718642857143</v>
      </c>
      <c r="CE117">
        <v>1.83928464285714</v>
      </c>
      <c r="CF117">
        <v>1.51869</v>
      </c>
      <c r="CG117">
        <v>16.1247</v>
      </c>
      <c r="CH117">
        <v>13.1576178571429</v>
      </c>
      <c r="CI117">
        <v>1999.99642857143</v>
      </c>
      <c r="CJ117">
        <v>0.980005714285714</v>
      </c>
      <c r="CK117">
        <v>0.0199946285714286</v>
      </c>
      <c r="CL117">
        <v>0</v>
      </c>
      <c r="CM117">
        <v>879.436892857143</v>
      </c>
      <c r="CN117">
        <v>5.00063</v>
      </c>
      <c r="CO117">
        <v>17326.3107142857</v>
      </c>
      <c r="CP117">
        <v>17256.8928571429</v>
      </c>
      <c r="CQ117">
        <v>38.4037857142857</v>
      </c>
      <c r="CR117">
        <v>38.437</v>
      </c>
      <c r="CS117">
        <v>37.8525</v>
      </c>
      <c r="CT117">
        <v>37.937</v>
      </c>
      <c r="CU117">
        <v>39.1915</v>
      </c>
      <c r="CV117">
        <v>1955.10642857143</v>
      </c>
      <c r="CW117">
        <v>39.89</v>
      </c>
      <c r="CX117">
        <v>0</v>
      </c>
      <c r="CY117">
        <v>1663773683.1</v>
      </c>
      <c r="CZ117">
        <v>0</v>
      </c>
      <c r="DA117">
        <v>0</v>
      </c>
      <c r="DB117" t="s">
        <v>356</v>
      </c>
      <c r="DC117">
        <v>1660677648.1</v>
      </c>
      <c r="DD117">
        <v>1660677649.1</v>
      </c>
      <c r="DE117">
        <v>0</v>
      </c>
      <c r="DF117">
        <v>-1.042</v>
      </c>
      <c r="DG117">
        <v>0.003</v>
      </c>
      <c r="DH117">
        <v>5.218</v>
      </c>
      <c r="DI117">
        <v>0.344</v>
      </c>
      <c r="DJ117">
        <v>417</v>
      </c>
      <c r="DK117">
        <v>22</v>
      </c>
      <c r="DL117">
        <v>1.24</v>
      </c>
      <c r="DM117">
        <v>0.53</v>
      </c>
      <c r="DN117">
        <v>-10.2484914878049</v>
      </c>
      <c r="DO117">
        <v>79.1713493937282</v>
      </c>
      <c r="DP117">
        <v>7.93834103474836</v>
      </c>
      <c r="DQ117">
        <v>0</v>
      </c>
      <c r="DR117">
        <v>3.55189268292683</v>
      </c>
      <c r="DS117">
        <v>-0.262511707317075</v>
      </c>
      <c r="DT117">
        <v>0.0328960870253955</v>
      </c>
      <c r="DU117">
        <v>0</v>
      </c>
      <c r="DV117">
        <v>0</v>
      </c>
      <c r="DW117">
        <v>2</v>
      </c>
      <c r="DX117" t="s">
        <v>357</v>
      </c>
      <c r="DY117">
        <v>2.9736</v>
      </c>
      <c r="DZ117">
        <v>2.7547</v>
      </c>
      <c r="EA117">
        <v>0.081038</v>
      </c>
      <c r="EB117">
        <v>0.0823338</v>
      </c>
      <c r="EC117">
        <v>0.0920964</v>
      </c>
      <c r="ED117">
        <v>0.0815129</v>
      </c>
      <c r="EE117">
        <v>35833.1</v>
      </c>
      <c r="EF117">
        <v>39007.6</v>
      </c>
      <c r="EG117">
        <v>35336.2</v>
      </c>
      <c r="EH117">
        <v>38551.9</v>
      </c>
      <c r="EI117">
        <v>45487.4</v>
      </c>
      <c r="EJ117">
        <v>51139.5</v>
      </c>
      <c r="EK117">
        <v>55228.3</v>
      </c>
      <c r="EL117">
        <v>61833</v>
      </c>
      <c r="EM117">
        <v>1.9774</v>
      </c>
      <c r="EN117">
        <v>1.8562</v>
      </c>
      <c r="EO117">
        <v>0.103295</v>
      </c>
      <c r="EP117">
        <v>0</v>
      </c>
      <c r="EQ117">
        <v>23.3687</v>
      </c>
      <c r="ER117">
        <v>999.9</v>
      </c>
      <c r="ES117">
        <v>59.694</v>
      </c>
      <c r="ET117">
        <v>26.637</v>
      </c>
      <c r="EU117">
        <v>23.097</v>
      </c>
      <c r="EV117">
        <v>56.2474</v>
      </c>
      <c r="EW117">
        <v>50.2845</v>
      </c>
      <c r="EX117">
        <v>1</v>
      </c>
      <c r="EY117">
        <v>-0.0439634</v>
      </c>
      <c r="EZ117">
        <v>3.11325</v>
      </c>
      <c r="FA117">
        <v>20.1191</v>
      </c>
      <c r="FB117">
        <v>5.19932</v>
      </c>
      <c r="FC117">
        <v>12.0099</v>
      </c>
      <c r="FD117">
        <v>4.976</v>
      </c>
      <c r="FE117">
        <v>3.2938</v>
      </c>
      <c r="FF117">
        <v>9999</v>
      </c>
      <c r="FG117">
        <v>9999</v>
      </c>
      <c r="FH117">
        <v>702.4</v>
      </c>
      <c r="FI117">
        <v>9999</v>
      </c>
      <c r="FJ117">
        <v>1.86279</v>
      </c>
      <c r="FK117">
        <v>1.86768</v>
      </c>
      <c r="FL117">
        <v>1.86752</v>
      </c>
      <c r="FM117">
        <v>1.86859</v>
      </c>
      <c r="FN117">
        <v>1.86951</v>
      </c>
      <c r="FO117">
        <v>1.86554</v>
      </c>
      <c r="FP117">
        <v>1.86661</v>
      </c>
      <c r="FQ117">
        <v>1.86801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6.137</v>
      </c>
      <c r="GF117">
        <v>0.318</v>
      </c>
      <c r="GG117">
        <v>3.83412584298339</v>
      </c>
      <c r="GH117">
        <v>0.00658963167372077</v>
      </c>
      <c r="GI117">
        <v>-4.22092532282452e-07</v>
      </c>
      <c r="GJ117">
        <v>-7.06053572793055e-11</v>
      </c>
      <c r="GK117">
        <v>-0.0268881048355736</v>
      </c>
      <c r="GL117">
        <v>-0.0215699510358357</v>
      </c>
      <c r="GM117">
        <v>0.00246731695535422</v>
      </c>
      <c r="GN117">
        <v>-2.63680080038783e-05</v>
      </c>
      <c r="GO117">
        <v>-4</v>
      </c>
      <c r="GP117">
        <v>2079</v>
      </c>
      <c r="GQ117">
        <v>1</v>
      </c>
      <c r="GR117">
        <v>22</v>
      </c>
      <c r="GS117">
        <v>51600.6</v>
      </c>
      <c r="GT117">
        <v>51600.6</v>
      </c>
      <c r="GU117">
        <v>0.906982</v>
      </c>
      <c r="GV117">
        <v>2.59033</v>
      </c>
      <c r="GW117">
        <v>1.54785</v>
      </c>
      <c r="GX117">
        <v>2.30591</v>
      </c>
      <c r="GY117">
        <v>1.34644</v>
      </c>
      <c r="GZ117">
        <v>2.37061</v>
      </c>
      <c r="HA117">
        <v>30.9552</v>
      </c>
      <c r="HB117">
        <v>15.6205</v>
      </c>
      <c r="HC117">
        <v>18</v>
      </c>
      <c r="HD117">
        <v>493.946</v>
      </c>
      <c r="HE117">
        <v>415.438</v>
      </c>
      <c r="HF117">
        <v>19.6534</v>
      </c>
      <c r="HG117">
        <v>26.5159</v>
      </c>
      <c r="HH117">
        <v>29.9999</v>
      </c>
      <c r="HI117">
        <v>26.4711</v>
      </c>
      <c r="HJ117">
        <v>26.413</v>
      </c>
      <c r="HK117">
        <v>18.0754</v>
      </c>
      <c r="HL117">
        <v>31.6971</v>
      </c>
      <c r="HM117">
        <v>55.8714</v>
      </c>
      <c r="HN117">
        <v>19.6119</v>
      </c>
      <c r="HO117">
        <v>345.579</v>
      </c>
      <c r="HP117">
        <v>16.9127</v>
      </c>
      <c r="HQ117">
        <v>102.456</v>
      </c>
      <c r="HR117">
        <v>102.924</v>
      </c>
    </row>
    <row r="118" spans="1:226">
      <c r="A118">
        <v>102</v>
      </c>
      <c r="B118">
        <v>1663773691.1</v>
      </c>
      <c r="C118">
        <v>1043</v>
      </c>
      <c r="D118" t="s">
        <v>563</v>
      </c>
      <c r="E118" t="s">
        <v>564</v>
      </c>
      <c r="F118">
        <v>5</v>
      </c>
      <c r="G118" t="s">
        <v>554</v>
      </c>
      <c r="H118" t="s">
        <v>354</v>
      </c>
      <c r="I118">
        <v>1663773683.6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363.164180421795</v>
      </c>
      <c r="AK118">
        <v>358.51883030303</v>
      </c>
      <c r="AL118">
        <v>-3.02915932760687</v>
      </c>
      <c r="AM118">
        <v>65.1186672012095</v>
      </c>
      <c r="AN118">
        <f>(AP118 - AO118 + BO118*1E3/(8.314*(BQ118+273.15)) * AR118/BN118 * AQ118) * BN118/(100*BB118) * 1000/(1000 - AP118)</f>
        <v>0</v>
      </c>
      <c r="AO118">
        <v>16.8653141371397</v>
      </c>
      <c r="AP118">
        <v>20.3422157575758</v>
      </c>
      <c r="AQ118">
        <v>0.00142672537489419</v>
      </c>
      <c r="AR118">
        <v>122.627830724614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1663773683.6</v>
      </c>
      <c r="BH118">
        <v>370.979481481481</v>
      </c>
      <c r="BI118">
        <v>372.600296296296</v>
      </c>
      <c r="BJ118">
        <v>20.3218666666667</v>
      </c>
      <c r="BK118">
        <v>16.8091777777778</v>
      </c>
      <c r="BL118">
        <v>364.801185185185</v>
      </c>
      <c r="BM118">
        <v>20.0039814814815</v>
      </c>
      <c r="BN118">
        <v>500.112740740741</v>
      </c>
      <c r="BO118">
        <v>90.5476148148148</v>
      </c>
      <c r="BP118">
        <v>0.100135433333333</v>
      </c>
      <c r="BQ118">
        <v>24.7220555555556</v>
      </c>
      <c r="BR118">
        <v>25.0710148148148</v>
      </c>
      <c r="BS118">
        <v>999.9</v>
      </c>
      <c r="BT118">
        <v>0</v>
      </c>
      <c r="BU118">
        <v>0</v>
      </c>
      <c r="BV118">
        <v>10002.7777777778</v>
      </c>
      <c r="BW118">
        <v>0</v>
      </c>
      <c r="BX118">
        <v>11.4741</v>
      </c>
      <c r="BY118">
        <v>-1.6207937037037</v>
      </c>
      <c r="BZ118">
        <v>378.674740740741</v>
      </c>
      <c r="CA118">
        <v>378.969814814815</v>
      </c>
      <c r="CB118">
        <v>3.51268555555556</v>
      </c>
      <c r="CC118">
        <v>372.600296296296</v>
      </c>
      <c r="CD118">
        <v>16.8091777777778</v>
      </c>
      <c r="CE118">
        <v>1.84009740740741</v>
      </c>
      <c r="CF118">
        <v>1.52203074074074</v>
      </c>
      <c r="CG118">
        <v>16.1316222222222</v>
      </c>
      <c r="CH118">
        <v>13.191237037037</v>
      </c>
      <c r="CI118">
        <v>1999.98777777778</v>
      </c>
      <c r="CJ118">
        <v>0.980005703703704</v>
      </c>
      <c r="CK118">
        <v>0.019994637037037</v>
      </c>
      <c r="CL118">
        <v>0</v>
      </c>
      <c r="CM118">
        <v>875.783592592593</v>
      </c>
      <c r="CN118">
        <v>5.00063</v>
      </c>
      <c r="CO118">
        <v>17253.8592592593</v>
      </c>
      <c r="CP118">
        <v>17256.8148148148</v>
      </c>
      <c r="CQ118">
        <v>38.4002592592593</v>
      </c>
      <c r="CR118">
        <v>38.437</v>
      </c>
      <c r="CS118">
        <v>37.861</v>
      </c>
      <c r="CT118">
        <v>37.937</v>
      </c>
      <c r="CU118">
        <v>39.1916666666667</v>
      </c>
      <c r="CV118">
        <v>1955.09777777778</v>
      </c>
      <c r="CW118">
        <v>39.89</v>
      </c>
      <c r="CX118">
        <v>0</v>
      </c>
      <c r="CY118">
        <v>1663773687.9</v>
      </c>
      <c r="CZ118">
        <v>0</v>
      </c>
      <c r="DA118">
        <v>0</v>
      </c>
      <c r="DB118" t="s">
        <v>356</v>
      </c>
      <c r="DC118">
        <v>1660677648.1</v>
      </c>
      <c r="DD118">
        <v>1660677649.1</v>
      </c>
      <c r="DE118">
        <v>0</v>
      </c>
      <c r="DF118">
        <v>-1.042</v>
      </c>
      <c r="DG118">
        <v>0.003</v>
      </c>
      <c r="DH118">
        <v>5.218</v>
      </c>
      <c r="DI118">
        <v>0.344</v>
      </c>
      <c r="DJ118">
        <v>417</v>
      </c>
      <c r="DK118">
        <v>22</v>
      </c>
      <c r="DL118">
        <v>1.24</v>
      </c>
      <c r="DM118">
        <v>0.53</v>
      </c>
      <c r="DN118">
        <v>-5.74404729268293</v>
      </c>
      <c r="DO118">
        <v>60.3956125505226</v>
      </c>
      <c r="DP118">
        <v>6.19009167428825</v>
      </c>
      <c r="DQ118">
        <v>0</v>
      </c>
      <c r="DR118">
        <v>3.5296543902439</v>
      </c>
      <c r="DS118">
        <v>-0.34379163763066</v>
      </c>
      <c r="DT118">
        <v>0.0401803880718418</v>
      </c>
      <c r="DU118">
        <v>0</v>
      </c>
      <c r="DV118">
        <v>0</v>
      </c>
      <c r="DW118">
        <v>2</v>
      </c>
      <c r="DX118" t="s">
        <v>357</v>
      </c>
      <c r="DY118">
        <v>2.97398</v>
      </c>
      <c r="DZ118">
        <v>2.75416</v>
      </c>
      <c r="EA118">
        <v>0.0784158</v>
      </c>
      <c r="EB118">
        <v>0.0792975</v>
      </c>
      <c r="EC118">
        <v>0.0921662</v>
      </c>
      <c r="ED118">
        <v>0.0815528</v>
      </c>
      <c r="EE118">
        <v>35935.7</v>
      </c>
      <c r="EF118">
        <v>39136.1</v>
      </c>
      <c r="EG118">
        <v>35336.5</v>
      </c>
      <c r="EH118">
        <v>38551.3</v>
      </c>
      <c r="EI118">
        <v>45484.1</v>
      </c>
      <c r="EJ118">
        <v>51136.4</v>
      </c>
      <c r="EK118">
        <v>55228.6</v>
      </c>
      <c r="EL118">
        <v>61832</v>
      </c>
      <c r="EM118">
        <v>1.9776</v>
      </c>
      <c r="EN118">
        <v>1.8556</v>
      </c>
      <c r="EO118">
        <v>0.102073</v>
      </c>
      <c r="EP118">
        <v>0</v>
      </c>
      <c r="EQ118">
        <v>23.3647</v>
      </c>
      <c r="ER118">
        <v>999.9</v>
      </c>
      <c r="ES118">
        <v>59.669</v>
      </c>
      <c r="ET118">
        <v>26.657</v>
      </c>
      <c r="EU118">
        <v>23.1153</v>
      </c>
      <c r="EV118">
        <v>56.6474</v>
      </c>
      <c r="EW118">
        <v>49.9239</v>
      </c>
      <c r="EX118">
        <v>1</v>
      </c>
      <c r="EY118">
        <v>-0.0437195</v>
      </c>
      <c r="EZ118">
        <v>3.0644</v>
      </c>
      <c r="FA118">
        <v>20.12</v>
      </c>
      <c r="FB118">
        <v>5.20052</v>
      </c>
      <c r="FC118">
        <v>12.0099</v>
      </c>
      <c r="FD118">
        <v>4.976</v>
      </c>
      <c r="FE118">
        <v>3.294</v>
      </c>
      <c r="FF118">
        <v>9999</v>
      </c>
      <c r="FG118">
        <v>9999</v>
      </c>
      <c r="FH118">
        <v>702.4</v>
      </c>
      <c r="FI118">
        <v>9999</v>
      </c>
      <c r="FJ118">
        <v>1.86282</v>
      </c>
      <c r="FK118">
        <v>1.86774</v>
      </c>
      <c r="FL118">
        <v>1.86752</v>
      </c>
      <c r="FM118">
        <v>1.86862</v>
      </c>
      <c r="FN118">
        <v>1.86951</v>
      </c>
      <c r="FO118">
        <v>1.86554</v>
      </c>
      <c r="FP118">
        <v>1.86664</v>
      </c>
      <c r="FQ118">
        <v>1.86804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6.047</v>
      </c>
      <c r="GF118">
        <v>0.3191</v>
      </c>
      <c r="GG118">
        <v>3.83412584298339</v>
      </c>
      <c r="GH118">
        <v>0.00658963167372077</v>
      </c>
      <c r="GI118">
        <v>-4.22092532282452e-07</v>
      </c>
      <c r="GJ118">
        <v>-7.06053572793055e-11</v>
      </c>
      <c r="GK118">
        <v>-0.0268881048355736</v>
      </c>
      <c r="GL118">
        <v>-0.0215699510358357</v>
      </c>
      <c r="GM118">
        <v>0.00246731695535422</v>
      </c>
      <c r="GN118">
        <v>-2.63680080038783e-05</v>
      </c>
      <c r="GO118">
        <v>-4</v>
      </c>
      <c r="GP118">
        <v>2079</v>
      </c>
      <c r="GQ118">
        <v>1</v>
      </c>
      <c r="GR118">
        <v>22</v>
      </c>
      <c r="GS118">
        <v>51600.7</v>
      </c>
      <c r="GT118">
        <v>51600.7</v>
      </c>
      <c r="GU118">
        <v>0.874023</v>
      </c>
      <c r="GV118">
        <v>2.60742</v>
      </c>
      <c r="GW118">
        <v>1.54785</v>
      </c>
      <c r="GX118">
        <v>2.30591</v>
      </c>
      <c r="GY118">
        <v>1.34644</v>
      </c>
      <c r="GZ118">
        <v>2.2998</v>
      </c>
      <c r="HA118">
        <v>30.9769</v>
      </c>
      <c r="HB118">
        <v>15.6118</v>
      </c>
      <c r="HC118">
        <v>18</v>
      </c>
      <c r="HD118">
        <v>494.096</v>
      </c>
      <c r="HE118">
        <v>415.114</v>
      </c>
      <c r="HF118">
        <v>19.5776</v>
      </c>
      <c r="HG118">
        <v>26.5182</v>
      </c>
      <c r="HH118">
        <v>30.0001</v>
      </c>
      <c r="HI118">
        <v>26.4734</v>
      </c>
      <c r="HJ118">
        <v>26.4152</v>
      </c>
      <c r="HK118">
        <v>17.4747</v>
      </c>
      <c r="HL118">
        <v>31.6971</v>
      </c>
      <c r="HM118">
        <v>55.4955</v>
      </c>
      <c r="HN118">
        <v>19.5506</v>
      </c>
      <c r="HO118">
        <v>332.114</v>
      </c>
      <c r="HP118">
        <v>16.9237</v>
      </c>
      <c r="HQ118">
        <v>102.457</v>
      </c>
      <c r="HR118">
        <v>102.922</v>
      </c>
    </row>
    <row r="119" spans="1:226">
      <c r="A119">
        <v>103</v>
      </c>
      <c r="B119">
        <v>1663773696.1</v>
      </c>
      <c r="C119">
        <v>1048</v>
      </c>
      <c r="D119" t="s">
        <v>565</v>
      </c>
      <c r="E119" t="s">
        <v>566</v>
      </c>
      <c r="F119">
        <v>5</v>
      </c>
      <c r="G119" t="s">
        <v>554</v>
      </c>
      <c r="H119" t="s">
        <v>354</v>
      </c>
      <c r="I119">
        <v>1663773688.31429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347.110767323325</v>
      </c>
      <c r="AK119">
        <v>343.315787878788</v>
      </c>
      <c r="AL119">
        <v>-3.02033955054002</v>
      </c>
      <c r="AM119">
        <v>65.1186672012095</v>
      </c>
      <c r="AN119">
        <f>(AP119 - AO119 + BO119*1E3/(8.314*(BQ119+273.15)) * AR119/BN119 * AQ119) * BN119/(100*BB119) * 1000/(1000 - AP119)</f>
        <v>0</v>
      </c>
      <c r="AO119">
        <v>16.8604793699908</v>
      </c>
      <c r="AP119">
        <v>20.3553836363636</v>
      </c>
      <c r="AQ119">
        <v>0.000187449430826893</v>
      </c>
      <c r="AR119">
        <v>122.627830724614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1663773688.31429</v>
      </c>
      <c r="BH119">
        <v>357.775857142857</v>
      </c>
      <c r="BI119">
        <v>357.168642857143</v>
      </c>
      <c r="BJ119">
        <v>20.3348285714286</v>
      </c>
      <c r="BK119">
        <v>16.8441035714286</v>
      </c>
      <c r="BL119">
        <v>351.679642857143</v>
      </c>
      <c r="BM119">
        <v>20.0163785714286</v>
      </c>
      <c r="BN119">
        <v>500.116785714286</v>
      </c>
      <c r="BO119">
        <v>90.5461357142857</v>
      </c>
      <c r="BP119">
        <v>0.100111517857143</v>
      </c>
      <c r="BQ119">
        <v>24.7060892857143</v>
      </c>
      <c r="BR119">
        <v>25.0543821428571</v>
      </c>
      <c r="BS119">
        <v>999.9</v>
      </c>
      <c r="BT119">
        <v>0</v>
      </c>
      <c r="BU119">
        <v>0</v>
      </c>
      <c r="BV119">
        <v>10005.7142857143</v>
      </c>
      <c r="BW119">
        <v>0</v>
      </c>
      <c r="BX119">
        <v>11.4741</v>
      </c>
      <c r="BY119">
        <v>0.607225</v>
      </c>
      <c r="BZ119">
        <v>365.201928571429</v>
      </c>
      <c r="CA119">
        <v>363.287535714286</v>
      </c>
      <c r="CB119">
        <v>3.49071857142857</v>
      </c>
      <c r="CC119">
        <v>357.168642857143</v>
      </c>
      <c r="CD119">
        <v>16.8441035714286</v>
      </c>
      <c r="CE119">
        <v>1.84124107142857</v>
      </c>
      <c r="CF119">
        <v>1.52516857142857</v>
      </c>
      <c r="CG119">
        <v>16.1413571428571</v>
      </c>
      <c r="CH119">
        <v>13.2228178571429</v>
      </c>
      <c r="CI119">
        <v>1999.98571428571</v>
      </c>
      <c r="CJ119">
        <v>0.980005714285714</v>
      </c>
      <c r="CK119">
        <v>0.0199946285714286</v>
      </c>
      <c r="CL119">
        <v>0</v>
      </c>
      <c r="CM119">
        <v>871.675571428571</v>
      </c>
      <c r="CN119">
        <v>5.00063</v>
      </c>
      <c r="CO119">
        <v>17172.5392857143</v>
      </c>
      <c r="CP119">
        <v>17256.7928571429</v>
      </c>
      <c r="CQ119">
        <v>38.4082142857143</v>
      </c>
      <c r="CR119">
        <v>38.437</v>
      </c>
      <c r="CS119">
        <v>37.86825</v>
      </c>
      <c r="CT119">
        <v>37.937</v>
      </c>
      <c r="CU119">
        <v>39.187</v>
      </c>
      <c r="CV119">
        <v>1955.09571428571</v>
      </c>
      <c r="CW119">
        <v>39.89</v>
      </c>
      <c r="CX119">
        <v>0</v>
      </c>
      <c r="CY119">
        <v>1663773693.3</v>
      </c>
      <c r="CZ119">
        <v>0</v>
      </c>
      <c r="DA119">
        <v>0</v>
      </c>
      <c r="DB119" t="s">
        <v>356</v>
      </c>
      <c r="DC119">
        <v>1660677648.1</v>
      </c>
      <c r="DD119">
        <v>1660677649.1</v>
      </c>
      <c r="DE119">
        <v>0</v>
      </c>
      <c r="DF119">
        <v>-1.042</v>
      </c>
      <c r="DG119">
        <v>0.003</v>
      </c>
      <c r="DH119">
        <v>5.218</v>
      </c>
      <c r="DI119">
        <v>0.344</v>
      </c>
      <c r="DJ119">
        <v>417</v>
      </c>
      <c r="DK119">
        <v>22</v>
      </c>
      <c r="DL119">
        <v>1.24</v>
      </c>
      <c r="DM119">
        <v>0.53</v>
      </c>
      <c r="DN119">
        <v>-1.04348948780488</v>
      </c>
      <c r="DO119">
        <v>30.4895643554007</v>
      </c>
      <c r="DP119">
        <v>3.19491138160728</v>
      </c>
      <c r="DQ119">
        <v>0</v>
      </c>
      <c r="DR119">
        <v>3.51024902439024</v>
      </c>
      <c r="DS119">
        <v>-0.308060487804866</v>
      </c>
      <c r="DT119">
        <v>0.0396533587175761</v>
      </c>
      <c r="DU119">
        <v>0</v>
      </c>
      <c r="DV119">
        <v>0</v>
      </c>
      <c r="DW119">
        <v>2</v>
      </c>
      <c r="DX119" t="s">
        <v>357</v>
      </c>
      <c r="DY119">
        <v>2.97332</v>
      </c>
      <c r="DZ119">
        <v>2.75379</v>
      </c>
      <c r="EA119">
        <v>0.0756915</v>
      </c>
      <c r="EB119">
        <v>0.0764926</v>
      </c>
      <c r="EC119">
        <v>0.0921849</v>
      </c>
      <c r="ED119">
        <v>0.0814448</v>
      </c>
      <c r="EE119">
        <v>36041.4</v>
      </c>
      <c r="EF119">
        <v>39256</v>
      </c>
      <c r="EG119">
        <v>35336</v>
      </c>
      <c r="EH119">
        <v>38552.1</v>
      </c>
      <c r="EI119">
        <v>45482.5</v>
      </c>
      <c r="EJ119">
        <v>51142</v>
      </c>
      <c r="EK119">
        <v>55227.9</v>
      </c>
      <c r="EL119">
        <v>61831.6</v>
      </c>
      <c r="EM119">
        <v>1.9776</v>
      </c>
      <c r="EN119">
        <v>1.8562</v>
      </c>
      <c r="EO119">
        <v>0.101179</v>
      </c>
      <c r="EP119">
        <v>0</v>
      </c>
      <c r="EQ119">
        <v>23.3608</v>
      </c>
      <c r="ER119">
        <v>999.9</v>
      </c>
      <c r="ES119">
        <v>59.645</v>
      </c>
      <c r="ET119">
        <v>26.657</v>
      </c>
      <c r="EU119">
        <v>23.1052</v>
      </c>
      <c r="EV119">
        <v>56.2374</v>
      </c>
      <c r="EW119">
        <v>49.5753</v>
      </c>
      <c r="EX119">
        <v>1</v>
      </c>
      <c r="EY119">
        <v>-0.0430894</v>
      </c>
      <c r="EZ119">
        <v>2.91373</v>
      </c>
      <c r="FA119">
        <v>20.1226</v>
      </c>
      <c r="FB119">
        <v>5.19932</v>
      </c>
      <c r="FC119">
        <v>12.0099</v>
      </c>
      <c r="FD119">
        <v>4.9756</v>
      </c>
      <c r="FE119">
        <v>3.294</v>
      </c>
      <c r="FF119">
        <v>9999</v>
      </c>
      <c r="FG119">
        <v>9999</v>
      </c>
      <c r="FH119">
        <v>702.4</v>
      </c>
      <c r="FI119">
        <v>9999</v>
      </c>
      <c r="FJ119">
        <v>1.86279</v>
      </c>
      <c r="FK119">
        <v>1.86774</v>
      </c>
      <c r="FL119">
        <v>1.86752</v>
      </c>
      <c r="FM119">
        <v>1.86859</v>
      </c>
      <c r="FN119">
        <v>1.86951</v>
      </c>
      <c r="FO119">
        <v>1.86554</v>
      </c>
      <c r="FP119">
        <v>1.86661</v>
      </c>
      <c r="FQ119">
        <v>1.86804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5.953</v>
      </c>
      <c r="GF119">
        <v>0.3193</v>
      </c>
      <c r="GG119">
        <v>3.83412584298339</v>
      </c>
      <c r="GH119">
        <v>0.00658963167372077</v>
      </c>
      <c r="GI119">
        <v>-4.22092532282452e-07</v>
      </c>
      <c r="GJ119">
        <v>-7.06053572793055e-11</v>
      </c>
      <c r="GK119">
        <v>-0.0268881048355736</v>
      </c>
      <c r="GL119">
        <v>-0.0215699510358357</v>
      </c>
      <c r="GM119">
        <v>0.00246731695535422</v>
      </c>
      <c r="GN119">
        <v>-2.63680080038783e-05</v>
      </c>
      <c r="GO119">
        <v>-4</v>
      </c>
      <c r="GP119">
        <v>2079</v>
      </c>
      <c r="GQ119">
        <v>1</v>
      </c>
      <c r="GR119">
        <v>22</v>
      </c>
      <c r="GS119">
        <v>51600.8</v>
      </c>
      <c r="GT119">
        <v>51600.8</v>
      </c>
      <c r="GU119">
        <v>0.843506</v>
      </c>
      <c r="GV119">
        <v>2.59644</v>
      </c>
      <c r="GW119">
        <v>1.54785</v>
      </c>
      <c r="GX119">
        <v>2.30591</v>
      </c>
      <c r="GY119">
        <v>1.34644</v>
      </c>
      <c r="GZ119">
        <v>2.42188</v>
      </c>
      <c r="HA119">
        <v>30.9769</v>
      </c>
      <c r="HB119">
        <v>15.6293</v>
      </c>
      <c r="HC119">
        <v>18</v>
      </c>
      <c r="HD119">
        <v>494.116</v>
      </c>
      <c r="HE119">
        <v>415.471</v>
      </c>
      <c r="HF119">
        <v>19.5199</v>
      </c>
      <c r="HG119">
        <v>26.5182</v>
      </c>
      <c r="HH119">
        <v>30.0001</v>
      </c>
      <c r="HI119">
        <v>26.4756</v>
      </c>
      <c r="HJ119">
        <v>26.4174</v>
      </c>
      <c r="HK119">
        <v>16.8541</v>
      </c>
      <c r="HL119">
        <v>31.4233</v>
      </c>
      <c r="HM119">
        <v>55.4955</v>
      </c>
      <c r="HN119">
        <v>19.5206</v>
      </c>
      <c r="HO119">
        <v>311.992</v>
      </c>
      <c r="HP119">
        <v>16.9419</v>
      </c>
      <c r="HQ119">
        <v>102.455</v>
      </c>
      <c r="HR119">
        <v>102.923</v>
      </c>
    </row>
    <row r="120" spans="1:226">
      <c r="A120">
        <v>104</v>
      </c>
      <c r="B120">
        <v>1663773701.1</v>
      </c>
      <c r="C120">
        <v>1053</v>
      </c>
      <c r="D120" t="s">
        <v>567</v>
      </c>
      <c r="E120" t="s">
        <v>568</v>
      </c>
      <c r="F120">
        <v>5</v>
      </c>
      <c r="G120" t="s">
        <v>554</v>
      </c>
      <c r="H120" t="s">
        <v>354</v>
      </c>
      <c r="I120">
        <v>1663773693.6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330.403232099905</v>
      </c>
      <c r="AK120">
        <v>327.876254545455</v>
      </c>
      <c r="AL120">
        <v>-3.0989893315952</v>
      </c>
      <c r="AM120">
        <v>65.1186672012095</v>
      </c>
      <c r="AN120">
        <f>(AP120 - AO120 + BO120*1E3/(8.314*(BQ120+273.15)) * AR120/BN120 * AQ120) * BN120/(100*BB120) * 1000/(1000 - AP120)</f>
        <v>0</v>
      </c>
      <c r="AO120">
        <v>16.858543084234</v>
      </c>
      <c r="AP120">
        <v>20.3567406060606</v>
      </c>
      <c r="AQ120">
        <v>0.000215298615705877</v>
      </c>
      <c r="AR120">
        <v>122.627830724614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1663773693.6</v>
      </c>
      <c r="BH120">
        <v>342.237</v>
      </c>
      <c r="BI120">
        <v>340.018555555556</v>
      </c>
      <c r="BJ120">
        <v>20.3488111111111</v>
      </c>
      <c r="BK120">
        <v>16.8599444444444</v>
      </c>
      <c r="BL120">
        <v>336.23762962963</v>
      </c>
      <c r="BM120">
        <v>20.0297518518519</v>
      </c>
      <c r="BN120">
        <v>500.076555555556</v>
      </c>
      <c r="BO120">
        <v>90.5464592592593</v>
      </c>
      <c r="BP120">
        <v>0.100090648148148</v>
      </c>
      <c r="BQ120">
        <v>24.6891888888889</v>
      </c>
      <c r="BR120">
        <v>25.0341777777778</v>
      </c>
      <c r="BS120">
        <v>999.9</v>
      </c>
      <c r="BT120">
        <v>0</v>
      </c>
      <c r="BU120">
        <v>0</v>
      </c>
      <c r="BV120">
        <v>10004.4444444444</v>
      </c>
      <c r="BW120">
        <v>0</v>
      </c>
      <c r="BX120">
        <v>11.4741</v>
      </c>
      <c r="BY120">
        <v>2.21839337037037</v>
      </c>
      <c r="BZ120">
        <v>349.345555555556</v>
      </c>
      <c r="CA120">
        <v>345.84962962963</v>
      </c>
      <c r="CB120">
        <v>3.48886259259259</v>
      </c>
      <c r="CC120">
        <v>340.018555555556</v>
      </c>
      <c r="CD120">
        <v>16.8599444444444</v>
      </c>
      <c r="CE120">
        <v>1.8425137037037</v>
      </c>
      <c r="CF120">
        <v>1.52660777777778</v>
      </c>
      <c r="CG120">
        <v>16.1521925925926</v>
      </c>
      <c r="CH120">
        <v>13.2372888888889</v>
      </c>
      <c r="CI120">
        <v>2000.00111111111</v>
      </c>
      <c r="CJ120">
        <v>0.980006</v>
      </c>
      <c r="CK120">
        <v>0.0199944</v>
      </c>
      <c r="CL120">
        <v>0</v>
      </c>
      <c r="CM120">
        <v>866.585148148148</v>
      </c>
      <c r="CN120">
        <v>5.00063</v>
      </c>
      <c r="CO120">
        <v>17071.7481481481</v>
      </c>
      <c r="CP120">
        <v>17256.9259259259</v>
      </c>
      <c r="CQ120">
        <v>38.4048518518519</v>
      </c>
      <c r="CR120">
        <v>38.437</v>
      </c>
      <c r="CS120">
        <v>37.8726666666667</v>
      </c>
      <c r="CT120">
        <v>37.937</v>
      </c>
      <c r="CU120">
        <v>39.1893333333333</v>
      </c>
      <c r="CV120">
        <v>1955.11111111111</v>
      </c>
      <c r="CW120">
        <v>39.89</v>
      </c>
      <c r="CX120">
        <v>0</v>
      </c>
      <c r="CY120">
        <v>1663773698.1</v>
      </c>
      <c r="CZ120">
        <v>0</v>
      </c>
      <c r="DA120">
        <v>0</v>
      </c>
      <c r="DB120" t="s">
        <v>356</v>
      </c>
      <c r="DC120">
        <v>1660677648.1</v>
      </c>
      <c r="DD120">
        <v>1660677649.1</v>
      </c>
      <c r="DE120">
        <v>0</v>
      </c>
      <c r="DF120">
        <v>-1.042</v>
      </c>
      <c r="DG120">
        <v>0.003</v>
      </c>
      <c r="DH120">
        <v>5.218</v>
      </c>
      <c r="DI120">
        <v>0.344</v>
      </c>
      <c r="DJ120">
        <v>417</v>
      </c>
      <c r="DK120">
        <v>22</v>
      </c>
      <c r="DL120">
        <v>1.24</v>
      </c>
      <c r="DM120">
        <v>0.53</v>
      </c>
      <c r="DN120">
        <v>0.846690512195122</v>
      </c>
      <c r="DO120">
        <v>19.5550638397212</v>
      </c>
      <c r="DP120">
        <v>1.99801599457887</v>
      </c>
      <c r="DQ120">
        <v>0</v>
      </c>
      <c r="DR120">
        <v>3.49709585365854</v>
      </c>
      <c r="DS120">
        <v>-0.0641640418118444</v>
      </c>
      <c r="DT120">
        <v>0.0253279592907175</v>
      </c>
      <c r="DU120">
        <v>1</v>
      </c>
      <c r="DV120">
        <v>1</v>
      </c>
      <c r="DW120">
        <v>2</v>
      </c>
      <c r="DX120" t="s">
        <v>383</v>
      </c>
      <c r="DY120">
        <v>2.9739</v>
      </c>
      <c r="DZ120">
        <v>2.75431</v>
      </c>
      <c r="EA120">
        <v>0.072874</v>
      </c>
      <c r="EB120">
        <v>0.0733095</v>
      </c>
      <c r="EC120">
        <v>0.0921986</v>
      </c>
      <c r="ED120">
        <v>0.0815651</v>
      </c>
      <c r="EE120">
        <v>36151</v>
      </c>
      <c r="EF120">
        <v>39391.2</v>
      </c>
      <c r="EG120">
        <v>35335.9</v>
      </c>
      <c r="EH120">
        <v>38552</v>
      </c>
      <c r="EI120">
        <v>45481.8</v>
      </c>
      <c r="EJ120">
        <v>51135.4</v>
      </c>
      <c r="EK120">
        <v>55228</v>
      </c>
      <c r="EL120">
        <v>61831.8</v>
      </c>
      <c r="EM120">
        <v>1.978</v>
      </c>
      <c r="EN120">
        <v>1.8554</v>
      </c>
      <c r="EO120">
        <v>0.100762</v>
      </c>
      <c r="EP120">
        <v>0</v>
      </c>
      <c r="EQ120">
        <v>23.3569</v>
      </c>
      <c r="ER120">
        <v>999.9</v>
      </c>
      <c r="ES120">
        <v>59.596</v>
      </c>
      <c r="ET120">
        <v>26.657</v>
      </c>
      <c r="EU120">
        <v>23.0846</v>
      </c>
      <c r="EV120">
        <v>56.2774</v>
      </c>
      <c r="EW120">
        <v>49.5753</v>
      </c>
      <c r="EX120">
        <v>1</v>
      </c>
      <c r="EY120">
        <v>-0.0439024</v>
      </c>
      <c r="EZ120">
        <v>2.78848</v>
      </c>
      <c r="FA120">
        <v>20.1252</v>
      </c>
      <c r="FB120">
        <v>5.19932</v>
      </c>
      <c r="FC120">
        <v>12.0076</v>
      </c>
      <c r="FD120">
        <v>4.9756</v>
      </c>
      <c r="FE120">
        <v>3.294</v>
      </c>
      <c r="FF120">
        <v>9999</v>
      </c>
      <c r="FG120">
        <v>9999</v>
      </c>
      <c r="FH120">
        <v>702.4</v>
      </c>
      <c r="FI120">
        <v>9999</v>
      </c>
      <c r="FJ120">
        <v>1.86282</v>
      </c>
      <c r="FK120">
        <v>1.86774</v>
      </c>
      <c r="FL120">
        <v>1.86752</v>
      </c>
      <c r="FM120">
        <v>1.86859</v>
      </c>
      <c r="FN120">
        <v>1.86951</v>
      </c>
      <c r="FO120">
        <v>1.86554</v>
      </c>
      <c r="FP120">
        <v>1.86664</v>
      </c>
      <c r="FQ120">
        <v>1.86801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5.858</v>
      </c>
      <c r="GF120">
        <v>0.3195</v>
      </c>
      <c r="GG120">
        <v>3.83412584298339</v>
      </c>
      <c r="GH120">
        <v>0.00658963167372077</v>
      </c>
      <c r="GI120">
        <v>-4.22092532282452e-07</v>
      </c>
      <c r="GJ120">
        <v>-7.06053572793055e-11</v>
      </c>
      <c r="GK120">
        <v>-0.0268881048355736</v>
      </c>
      <c r="GL120">
        <v>-0.0215699510358357</v>
      </c>
      <c r="GM120">
        <v>0.00246731695535422</v>
      </c>
      <c r="GN120">
        <v>-2.63680080038783e-05</v>
      </c>
      <c r="GO120">
        <v>-4</v>
      </c>
      <c r="GP120">
        <v>2079</v>
      </c>
      <c r="GQ120">
        <v>1</v>
      </c>
      <c r="GR120">
        <v>22</v>
      </c>
      <c r="GS120">
        <v>51600.9</v>
      </c>
      <c r="GT120">
        <v>51600.9</v>
      </c>
      <c r="GU120">
        <v>0.808105</v>
      </c>
      <c r="GV120">
        <v>2.60132</v>
      </c>
      <c r="GW120">
        <v>1.54785</v>
      </c>
      <c r="GX120">
        <v>2.30591</v>
      </c>
      <c r="GY120">
        <v>1.34644</v>
      </c>
      <c r="GZ120">
        <v>2.30103</v>
      </c>
      <c r="HA120">
        <v>30.9769</v>
      </c>
      <c r="HB120">
        <v>15.6205</v>
      </c>
      <c r="HC120">
        <v>18</v>
      </c>
      <c r="HD120">
        <v>494.386</v>
      </c>
      <c r="HE120">
        <v>415.017</v>
      </c>
      <c r="HF120">
        <v>19.4916</v>
      </c>
      <c r="HG120">
        <v>26.5204</v>
      </c>
      <c r="HH120">
        <v>29.9999</v>
      </c>
      <c r="HI120">
        <v>26.4769</v>
      </c>
      <c r="HJ120">
        <v>26.4174</v>
      </c>
      <c r="HK120">
        <v>16.146</v>
      </c>
      <c r="HL120">
        <v>31.4233</v>
      </c>
      <c r="HM120">
        <v>55.4955</v>
      </c>
      <c r="HN120">
        <v>19.5012</v>
      </c>
      <c r="HO120">
        <v>298.543</v>
      </c>
      <c r="HP120">
        <v>16.9626</v>
      </c>
      <c r="HQ120">
        <v>102.455</v>
      </c>
      <c r="HR120">
        <v>102.923</v>
      </c>
    </row>
    <row r="121" spans="1:226">
      <c r="A121">
        <v>105</v>
      </c>
      <c r="B121">
        <v>1663773706.1</v>
      </c>
      <c r="C121">
        <v>1058</v>
      </c>
      <c r="D121" t="s">
        <v>569</v>
      </c>
      <c r="E121" t="s">
        <v>570</v>
      </c>
      <c r="F121">
        <v>5</v>
      </c>
      <c r="G121" t="s">
        <v>554</v>
      </c>
      <c r="H121" t="s">
        <v>354</v>
      </c>
      <c r="I121">
        <v>1663773698.31429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313.63149982939</v>
      </c>
      <c r="AK121">
        <v>312.137775757576</v>
      </c>
      <c r="AL121">
        <v>-3.14673715123273</v>
      </c>
      <c r="AM121">
        <v>65.1186672012095</v>
      </c>
      <c r="AN121">
        <f>(AP121 - AO121 + BO121*1E3/(8.314*(BQ121+273.15)) * AR121/BN121 * AQ121) * BN121/(100*BB121) * 1000/(1000 - AP121)</f>
        <v>0</v>
      </c>
      <c r="AO121">
        <v>16.8825892039434</v>
      </c>
      <c r="AP121">
        <v>20.3669642424242</v>
      </c>
      <c r="AQ121">
        <v>0.000202105201048569</v>
      </c>
      <c r="AR121">
        <v>122.627830724614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1663773698.31429</v>
      </c>
      <c r="BH121">
        <v>328.0125</v>
      </c>
      <c r="BI121">
        <v>324.666714285714</v>
      </c>
      <c r="BJ121">
        <v>20.3570321428571</v>
      </c>
      <c r="BK121">
        <v>16.8671964285714</v>
      </c>
      <c r="BL121">
        <v>322.102035714286</v>
      </c>
      <c r="BM121">
        <v>20.0376214285714</v>
      </c>
      <c r="BN121">
        <v>500.046071428571</v>
      </c>
      <c r="BO121">
        <v>90.5469357142857</v>
      </c>
      <c r="BP121">
        <v>0.0999742035714286</v>
      </c>
      <c r="BQ121">
        <v>24.6749964285714</v>
      </c>
      <c r="BR121">
        <v>25.0206035714286</v>
      </c>
      <c r="BS121">
        <v>999.9</v>
      </c>
      <c r="BT121">
        <v>0</v>
      </c>
      <c r="BU121">
        <v>0</v>
      </c>
      <c r="BV121">
        <v>10013.0357142857</v>
      </c>
      <c r="BW121">
        <v>0</v>
      </c>
      <c r="BX121">
        <v>11.4741</v>
      </c>
      <c r="BY121">
        <v>3.345805</v>
      </c>
      <c r="BZ121">
        <v>334.828535714286</v>
      </c>
      <c r="CA121">
        <v>330.236714285714</v>
      </c>
      <c r="CB121">
        <v>3.48984357142857</v>
      </c>
      <c r="CC121">
        <v>324.666714285714</v>
      </c>
      <c r="CD121">
        <v>16.8671964285714</v>
      </c>
      <c r="CE121">
        <v>1.84326857142857</v>
      </c>
      <c r="CF121">
        <v>1.52727178571429</v>
      </c>
      <c r="CG121">
        <v>16.1586142857143</v>
      </c>
      <c r="CH121">
        <v>13.2439535714286</v>
      </c>
      <c r="CI121">
        <v>1999.98964285714</v>
      </c>
      <c r="CJ121">
        <v>0.980006</v>
      </c>
      <c r="CK121">
        <v>0.0199944</v>
      </c>
      <c r="CL121">
        <v>0</v>
      </c>
      <c r="CM121">
        <v>861.847607142857</v>
      </c>
      <c r="CN121">
        <v>5.00063</v>
      </c>
      <c r="CO121">
        <v>16979.1107142857</v>
      </c>
      <c r="CP121">
        <v>17256.8392857143</v>
      </c>
      <c r="CQ121">
        <v>38.4082142857143</v>
      </c>
      <c r="CR121">
        <v>38.437</v>
      </c>
      <c r="CS121">
        <v>37.875</v>
      </c>
      <c r="CT121">
        <v>37.937</v>
      </c>
      <c r="CU121">
        <v>39.18925</v>
      </c>
      <c r="CV121">
        <v>1955.09964285714</v>
      </c>
      <c r="CW121">
        <v>39.89</v>
      </c>
      <c r="CX121">
        <v>0</v>
      </c>
      <c r="CY121">
        <v>1663773702.9</v>
      </c>
      <c r="CZ121">
        <v>0</v>
      </c>
      <c r="DA121">
        <v>0</v>
      </c>
      <c r="DB121" t="s">
        <v>356</v>
      </c>
      <c r="DC121">
        <v>1660677648.1</v>
      </c>
      <c r="DD121">
        <v>1660677649.1</v>
      </c>
      <c r="DE121">
        <v>0</v>
      </c>
      <c r="DF121">
        <v>-1.042</v>
      </c>
      <c r="DG121">
        <v>0.003</v>
      </c>
      <c r="DH121">
        <v>5.218</v>
      </c>
      <c r="DI121">
        <v>0.344</v>
      </c>
      <c r="DJ121">
        <v>417</v>
      </c>
      <c r="DK121">
        <v>22</v>
      </c>
      <c r="DL121">
        <v>1.24</v>
      </c>
      <c r="DM121">
        <v>0.53</v>
      </c>
      <c r="DN121">
        <v>2.68691253658537</v>
      </c>
      <c r="DO121">
        <v>15.2534117560976</v>
      </c>
      <c r="DP121">
        <v>1.53233951707053</v>
      </c>
      <c r="DQ121">
        <v>0</v>
      </c>
      <c r="DR121">
        <v>3.48565731707317</v>
      </c>
      <c r="DS121">
        <v>0.0302381184669031</v>
      </c>
      <c r="DT121">
        <v>0.0158335141661819</v>
      </c>
      <c r="DU121">
        <v>1</v>
      </c>
      <c r="DV121">
        <v>1</v>
      </c>
      <c r="DW121">
        <v>2</v>
      </c>
      <c r="DX121" t="s">
        <v>383</v>
      </c>
      <c r="DY121">
        <v>2.97451</v>
      </c>
      <c r="DZ121">
        <v>2.75434</v>
      </c>
      <c r="EA121">
        <v>0.069962</v>
      </c>
      <c r="EB121">
        <v>0.0702275</v>
      </c>
      <c r="EC121">
        <v>0.0922408</v>
      </c>
      <c r="ED121">
        <v>0.0817656</v>
      </c>
      <c r="EE121">
        <v>36264.4</v>
      </c>
      <c r="EF121">
        <v>39521.7</v>
      </c>
      <c r="EG121">
        <v>35335.7</v>
      </c>
      <c r="EH121">
        <v>38551.6</v>
      </c>
      <c r="EI121">
        <v>45479.5</v>
      </c>
      <c r="EJ121">
        <v>51123.8</v>
      </c>
      <c r="EK121">
        <v>55227.9</v>
      </c>
      <c r="EL121">
        <v>61831.4</v>
      </c>
      <c r="EM121">
        <v>1.9772</v>
      </c>
      <c r="EN121">
        <v>1.8558</v>
      </c>
      <c r="EO121">
        <v>0.101149</v>
      </c>
      <c r="EP121">
        <v>0</v>
      </c>
      <c r="EQ121">
        <v>23.3545</v>
      </c>
      <c r="ER121">
        <v>999.9</v>
      </c>
      <c r="ES121">
        <v>59.547</v>
      </c>
      <c r="ET121">
        <v>26.667</v>
      </c>
      <c r="EU121">
        <v>23.0798</v>
      </c>
      <c r="EV121">
        <v>56.2874</v>
      </c>
      <c r="EW121">
        <v>49.7796</v>
      </c>
      <c r="EX121">
        <v>1</v>
      </c>
      <c r="EY121">
        <v>-0.0439024</v>
      </c>
      <c r="EZ121">
        <v>2.73</v>
      </c>
      <c r="FA121">
        <v>20.1261</v>
      </c>
      <c r="FB121">
        <v>5.19932</v>
      </c>
      <c r="FC121">
        <v>12.0088</v>
      </c>
      <c r="FD121">
        <v>4.976</v>
      </c>
      <c r="FE121">
        <v>3.294</v>
      </c>
      <c r="FF121">
        <v>9999</v>
      </c>
      <c r="FG121">
        <v>9999</v>
      </c>
      <c r="FH121">
        <v>702.4</v>
      </c>
      <c r="FI121">
        <v>9999</v>
      </c>
      <c r="FJ121">
        <v>1.86279</v>
      </c>
      <c r="FK121">
        <v>1.86768</v>
      </c>
      <c r="FL121">
        <v>1.86752</v>
      </c>
      <c r="FM121">
        <v>1.86859</v>
      </c>
      <c r="FN121">
        <v>1.86951</v>
      </c>
      <c r="FO121">
        <v>1.86554</v>
      </c>
      <c r="FP121">
        <v>1.86661</v>
      </c>
      <c r="FQ121">
        <v>1.86804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5.761</v>
      </c>
      <c r="GF121">
        <v>0.3201</v>
      </c>
      <c r="GG121">
        <v>3.83412584298339</v>
      </c>
      <c r="GH121">
        <v>0.00658963167372077</v>
      </c>
      <c r="GI121">
        <v>-4.22092532282452e-07</v>
      </c>
      <c r="GJ121">
        <v>-7.06053572793055e-11</v>
      </c>
      <c r="GK121">
        <v>-0.0268881048355736</v>
      </c>
      <c r="GL121">
        <v>-0.0215699510358357</v>
      </c>
      <c r="GM121">
        <v>0.00246731695535422</v>
      </c>
      <c r="GN121">
        <v>-2.63680080038783e-05</v>
      </c>
      <c r="GO121">
        <v>-4</v>
      </c>
      <c r="GP121">
        <v>2079</v>
      </c>
      <c r="GQ121">
        <v>1</v>
      </c>
      <c r="GR121">
        <v>22</v>
      </c>
      <c r="GS121">
        <v>51601</v>
      </c>
      <c r="GT121">
        <v>51600.9</v>
      </c>
      <c r="GU121">
        <v>0.772705</v>
      </c>
      <c r="GV121">
        <v>2.59766</v>
      </c>
      <c r="GW121">
        <v>1.54785</v>
      </c>
      <c r="GX121">
        <v>2.30591</v>
      </c>
      <c r="GY121">
        <v>1.34644</v>
      </c>
      <c r="GZ121">
        <v>2.43042</v>
      </c>
      <c r="HA121">
        <v>30.9769</v>
      </c>
      <c r="HB121">
        <v>15.6293</v>
      </c>
      <c r="HC121">
        <v>18</v>
      </c>
      <c r="HD121">
        <v>493.876</v>
      </c>
      <c r="HE121">
        <v>415.26</v>
      </c>
      <c r="HF121">
        <v>19.4792</v>
      </c>
      <c r="HG121">
        <v>26.5227</v>
      </c>
      <c r="HH121">
        <v>29.9999</v>
      </c>
      <c r="HI121">
        <v>26.4778</v>
      </c>
      <c r="HJ121">
        <v>26.4196</v>
      </c>
      <c r="HK121">
        <v>15.5069</v>
      </c>
      <c r="HL121">
        <v>31.1454</v>
      </c>
      <c r="HM121">
        <v>55.4955</v>
      </c>
      <c r="HN121">
        <v>19.4865</v>
      </c>
      <c r="HO121">
        <v>278.381</v>
      </c>
      <c r="HP121">
        <v>16.9733</v>
      </c>
      <c r="HQ121">
        <v>102.455</v>
      </c>
      <c r="HR121">
        <v>102.922</v>
      </c>
    </row>
    <row r="122" spans="1:226">
      <c r="A122">
        <v>106</v>
      </c>
      <c r="B122">
        <v>1663773711.1</v>
      </c>
      <c r="C122">
        <v>1063</v>
      </c>
      <c r="D122" t="s">
        <v>571</v>
      </c>
      <c r="E122" t="s">
        <v>572</v>
      </c>
      <c r="F122">
        <v>5</v>
      </c>
      <c r="G122" t="s">
        <v>554</v>
      </c>
      <c r="H122" t="s">
        <v>354</v>
      </c>
      <c r="I122">
        <v>1663773703.6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296.633218544428</v>
      </c>
      <c r="AK122">
        <v>296.263012121212</v>
      </c>
      <c r="AL122">
        <v>-3.17242727897815</v>
      </c>
      <c r="AM122">
        <v>65.1186672012095</v>
      </c>
      <c r="AN122">
        <f>(AP122 - AO122 + BO122*1E3/(8.314*(BQ122+273.15)) * AR122/BN122 * AQ122) * BN122/(100*BB122) * 1000/(1000 - AP122)</f>
        <v>0</v>
      </c>
      <c r="AO122">
        <v>16.9592125959689</v>
      </c>
      <c r="AP122">
        <v>20.3999739393939</v>
      </c>
      <c r="AQ122">
        <v>0.0066892975664047</v>
      </c>
      <c r="AR122">
        <v>122.627830724614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1663773703.6</v>
      </c>
      <c r="BH122">
        <v>311.887444444444</v>
      </c>
      <c r="BI122">
        <v>307.216</v>
      </c>
      <c r="BJ122">
        <v>20.3674962962963</v>
      </c>
      <c r="BK122">
        <v>16.8985296296296</v>
      </c>
      <c r="BL122">
        <v>306.078</v>
      </c>
      <c r="BM122">
        <v>20.0476296296296</v>
      </c>
      <c r="BN122">
        <v>500.055481481481</v>
      </c>
      <c r="BO122">
        <v>90.5475037037037</v>
      </c>
      <c r="BP122">
        <v>0.100016151851852</v>
      </c>
      <c r="BQ122">
        <v>24.6612148148148</v>
      </c>
      <c r="BR122">
        <v>25.020437037037</v>
      </c>
      <c r="BS122">
        <v>999.9</v>
      </c>
      <c r="BT122">
        <v>0</v>
      </c>
      <c r="BU122">
        <v>0</v>
      </c>
      <c r="BV122">
        <v>9996.2962962963</v>
      </c>
      <c r="BW122">
        <v>0</v>
      </c>
      <c r="BX122">
        <v>11.4741</v>
      </c>
      <c r="BY122">
        <v>4.67148074074074</v>
      </c>
      <c r="BZ122">
        <v>318.371703703704</v>
      </c>
      <c r="CA122">
        <v>312.496185185185</v>
      </c>
      <c r="CB122">
        <v>3.46897481481481</v>
      </c>
      <c r="CC122">
        <v>307.216</v>
      </c>
      <c r="CD122">
        <v>16.8985296296296</v>
      </c>
      <c r="CE122">
        <v>1.84422740740741</v>
      </c>
      <c r="CF122">
        <v>1.53011925925926</v>
      </c>
      <c r="CG122">
        <v>16.1667592592593</v>
      </c>
      <c r="CH122">
        <v>13.2724592592593</v>
      </c>
      <c r="CI122">
        <v>1999.98222222222</v>
      </c>
      <c r="CJ122">
        <v>0.980006111111111</v>
      </c>
      <c r="CK122">
        <v>0.0199942814814815</v>
      </c>
      <c r="CL122">
        <v>0</v>
      </c>
      <c r="CM122">
        <v>856.631111111111</v>
      </c>
      <c r="CN122">
        <v>5.00063</v>
      </c>
      <c r="CO122">
        <v>16877.8518518519</v>
      </c>
      <c r="CP122">
        <v>17256.7777777778</v>
      </c>
      <c r="CQ122">
        <v>38.4186296296296</v>
      </c>
      <c r="CR122">
        <v>38.437</v>
      </c>
      <c r="CS122">
        <v>37.875</v>
      </c>
      <c r="CT122">
        <v>37.937</v>
      </c>
      <c r="CU122">
        <v>39.1893333333333</v>
      </c>
      <c r="CV122">
        <v>1955.09222222222</v>
      </c>
      <c r="CW122">
        <v>39.89</v>
      </c>
      <c r="CX122">
        <v>0</v>
      </c>
      <c r="CY122">
        <v>1663773707.7</v>
      </c>
      <c r="CZ122">
        <v>0</v>
      </c>
      <c r="DA122">
        <v>0</v>
      </c>
      <c r="DB122" t="s">
        <v>356</v>
      </c>
      <c r="DC122">
        <v>1660677648.1</v>
      </c>
      <c r="DD122">
        <v>1660677649.1</v>
      </c>
      <c r="DE122">
        <v>0</v>
      </c>
      <c r="DF122">
        <v>-1.042</v>
      </c>
      <c r="DG122">
        <v>0.003</v>
      </c>
      <c r="DH122">
        <v>5.218</v>
      </c>
      <c r="DI122">
        <v>0.344</v>
      </c>
      <c r="DJ122">
        <v>417</v>
      </c>
      <c r="DK122">
        <v>22</v>
      </c>
      <c r="DL122">
        <v>1.24</v>
      </c>
      <c r="DM122">
        <v>0.53</v>
      </c>
      <c r="DN122">
        <v>3.69159707317073</v>
      </c>
      <c r="DO122">
        <v>14.6308808362369</v>
      </c>
      <c r="DP122">
        <v>1.4580978855499</v>
      </c>
      <c r="DQ122">
        <v>0</v>
      </c>
      <c r="DR122">
        <v>3.47737341463415</v>
      </c>
      <c r="DS122">
        <v>-0.183325296167242</v>
      </c>
      <c r="DT122">
        <v>0.0276854414158245</v>
      </c>
      <c r="DU122">
        <v>0</v>
      </c>
      <c r="DV122">
        <v>0</v>
      </c>
      <c r="DW122">
        <v>2</v>
      </c>
      <c r="DX122" t="s">
        <v>357</v>
      </c>
      <c r="DY122">
        <v>2.97402</v>
      </c>
      <c r="DZ122">
        <v>2.75415</v>
      </c>
      <c r="EA122">
        <v>0.0669752</v>
      </c>
      <c r="EB122">
        <v>0.066935</v>
      </c>
      <c r="EC122">
        <v>0.0923393</v>
      </c>
      <c r="ED122">
        <v>0.0818863</v>
      </c>
      <c r="EE122">
        <v>36380.7</v>
      </c>
      <c r="EF122">
        <v>39661.5</v>
      </c>
      <c r="EG122">
        <v>35335.7</v>
      </c>
      <c r="EH122">
        <v>38551.5</v>
      </c>
      <c r="EI122">
        <v>45474.6</v>
      </c>
      <c r="EJ122">
        <v>51117.2</v>
      </c>
      <c r="EK122">
        <v>55228.1</v>
      </c>
      <c r="EL122">
        <v>61831.7</v>
      </c>
      <c r="EM122">
        <v>1.9772</v>
      </c>
      <c r="EN122">
        <v>1.8554</v>
      </c>
      <c r="EO122">
        <v>0.102311</v>
      </c>
      <c r="EP122">
        <v>0</v>
      </c>
      <c r="EQ122">
        <v>23.351</v>
      </c>
      <c r="ER122">
        <v>999.9</v>
      </c>
      <c r="ES122">
        <v>59.523</v>
      </c>
      <c r="ET122">
        <v>26.687</v>
      </c>
      <c r="EU122">
        <v>23.101</v>
      </c>
      <c r="EV122">
        <v>56.2674</v>
      </c>
      <c r="EW122">
        <v>49.6835</v>
      </c>
      <c r="EX122">
        <v>1</v>
      </c>
      <c r="EY122">
        <v>-0.0440244</v>
      </c>
      <c r="EZ122">
        <v>2.76028</v>
      </c>
      <c r="FA122">
        <v>20.1258</v>
      </c>
      <c r="FB122">
        <v>5.19932</v>
      </c>
      <c r="FC122">
        <v>12.0099</v>
      </c>
      <c r="FD122">
        <v>4.9756</v>
      </c>
      <c r="FE122">
        <v>3.294</v>
      </c>
      <c r="FF122">
        <v>9999</v>
      </c>
      <c r="FG122">
        <v>9999</v>
      </c>
      <c r="FH122">
        <v>702.4</v>
      </c>
      <c r="FI122">
        <v>9999</v>
      </c>
      <c r="FJ122">
        <v>1.86279</v>
      </c>
      <c r="FK122">
        <v>1.86768</v>
      </c>
      <c r="FL122">
        <v>1.86752</v>
      </c>
      <c r="FM122">
        <v>1.86859</v>
      </c>
      <c r="FN122">
        <v>1.86951</v>
      </c>
      <c r="FO122">
        <v>1.86554</v>
      </c>
      <c r="FP122">
        <v>1.86661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5.663</v>
      </c>
      <c r="GF122">
        <v>0.3214</v>
      </c>
      <c r="GG122">
        <v>3.83412584298339</v>
      </c>
      <c r="GH122">
        <v>0.00658963167372077</v>
      </c>
      <c r="GI122">
        <v>-4.22092532282452e-07</v>
      </c>
      <c r="GJ122">
        <v>-7.06053572793055e-11</v>
      </c>
      <c r="GK122">
        <v>-0.0268881048355736</v>
      </c>
      <c r="GL122">
        <v>-0.0215699510358357</v>
      </c>
      <c r="GM122">
        <v>0.00246731695535422</v>
      </c>
      <c r="GN122">
        <v>-2.63680080038783e-05</v>
      </c>
      <c r="GO122">
        <v>-4</v>
      </c>
      <c r="GP122">
        <v>2079</v>
      </c>
      <c r="GQ122">
        <v>1</v>
      </c>
      <c r="GR122">
        <v>22</v>
      </c>
      <c r="GS122">
        <v>51601.1</v>
      </c>
      <c r="GT122">
        <v>51601</v>
      </c>
      <c r="GU122">
        <v>0.739746</v>
      </c>
      <c r="GV122">
        <v>2.59766</v>
      </c>
      <c r="GW122">
        <v>1.54785</v>
      </c>
      <c r="GX122">
        <v>2.30591</v>
      </c>
      <c r="GY122">
        <v>1.34644</v>
      </c>
      <c r="GZ122">
        <v>2.39502</v>
      </c>
      <c r="HA122">
        <v>30.9769</v>
      </c>
      <c r="HB122">
        <v>15.6205</v>
      </c>
      <c r="HC122">
        <v>18</v>
      </c>
      <c r="HD122">
        <v>493.896</v>
      </c>
      <c r="HE122">
        <v>415.05</v>
      </c>
      <c r="HF122">
        <v>19.4714</v>
      </c>
      <c r="HG122">
        <v>26.5249</v>
      </c>
      <c r="HH122">
        <v>29.9998</v>
      </c>
      <c r="HI122">
        <v>26.4801</v>
      </c>
      <c r="HJ122">
        <v>26.4219</v>
      </c>
      <c r="HK122">
        <v>14.7841</v>
      </c>
      <c r="HL122">
        <v>31.1454</v>
      </c>
      <c r="HM122">
        <v>55.1254</v>
      </c>
      <c r="HN122">
        <v>19.4622</v>
      </c>
      <c r="HO122">
        <v>264.978</v>
      </c>
      <c r="HP122">
        <v>16.9628</v>
      </c>
      <c r="HQ122">
        <v>102.455</v>
      </c>
      <c r="HR122">
        <v>102.922</v>
      </c>
    </row>
    <row r="123" spans="1:226">
      <c r="A123">
        <v>107</v>
      </c>
      <c r="B123">
        <v>1663773716.1</v>
      </c>
      <c r="C123">
        <v>1068</v>
      </c>
      <c r="D123" t="s">
        <v>573</v>
      </c>
      <c r="E123" t="s">
        <v>574</v>
      </c>
      <c r="F123">
        <v>5</v>
      </c>
      <c r="G123" t="s">
        <v>554</v>
      </c>
      <c r="H123" t="s">
        <v>354</v>
      </c>
      <c r="I123">
        <v>1663773708.31429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279.723065286846</v>
      </c>
      <c r="AK123">
        <v>280.360733333333</v>
      </c>
      <c r="AL123">
        <v>-3.18539997828646</v>
      </c>
      <c r="AM123">
        <v>65.1186672012095</v>
      </c>
      <c r="AN123">
        <f>(AP123 - AO123 + BO123*1E3/(8.314*(BQ123+273.15)) * AR123/BN123 * AQ123) * BN123/(100*BB123) * 1000/(1000 - AP123)</f>
        <v>0</v>
      </c>
      <c r="AO123">
        <v>16.9552246836466</v>
      </c>
      <c r="AP123">
        <v>20.4169139393939</v>
      </c>
      <c r="AQ123">
        <v>0.00146346078033591</v>
      </c>
      <c r="AR123">
        <v>122.627830724614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1663773708.31429</v>
      </c>
      <c r="BH123">
        <v>297.306892857143</v>
      </c>
      <c r="BI123">
        <v>291.524107142857</v>
      </c>
      <c r="BJ123">
        <v>20.385425</v>
      </c>
      <c r="BK123">
        <v>16.9311142857143</v>
      </c>
      <c r="BL123">
        <v>291.589</v>
      </c>
      <c r="BM123">
        <v>20.0647785714286</v>
      </c>
      <c r="BN123">
        <v>500.07075</v>
      </c>
      <c r="BO123">
        <v>90.5474642857143</v>
      </c>
      <c r="BP123">
        <v>0.0999590535714285</v>
      </c>
      <c r="BQ123">
        <v>24.6497964285714</v>
      </c>
      <c r="BR123">
        <v>25.0200821428571</v>
      </c>
      <c r="BS123">
        <v>999.9</v>
      </c>
      <c r="BT123">
        <v>0</v>
      </c>
      <c r="BU123">
        <v>0</v>
      </c>
      <c r="BV123">
        <v>10005</v>
      </c>
      <c r="BW123">
        <v>0</v>
      </c>
      <c r="BX123">
        <v>11.4741</v>
      </c>
      <c r="BY123">
        <v>5.78279535714286</v>
      </c>
      <c r="BZ123">
        <v>303.4935</v>
      </c>
      <c r="CA123">
        <v>296.5445</v>
      </c>
      <c r="CB123">
        <v>3.45431785714286</v>
      </c>
      <c r="CC123">
        <v>291.524107142857</v>
      </c>
      <c r="CD123">
        <v>16.9311142857143</v>
      </c>
      <c r="CE123">
        <v>1.84584928571429</v>
      </c>
      <c r="CF123">
        <v>1.53306892857143</v>
      </c>
      <c r="CG123">
        <v>16.18055</v>
      </c>
      <c r="CH123">
        <v>13.3019964285714</v>
      </c>
      <c r="CI123">
        <v>1999.9775</v>
      </c>
      <c r="CJ123">
        <v>0.980005678571429</v>
      </c>
      <c r="CK123">
        <v>0.0199947</v>
      </c>
      <c r="CL123">
        <v>0</v>
      </c>
      <c r="CM123">
        <v>852.320392857143</v>
      </c>
      <c r="CN123">
        <v>5.00063</v>
      </c>
      <c r="CO123">
        <v>16794.6892857143</v>
      </c>
      <c r="CP123">
        <v>17256.7357142857</v>
      </c>
      <c r="CQ123">
        <v>38.4281428571429</v>
      </c>
      <c r="CR123">
        <v>38.437</v>
      </c>
      <c r="CS123">
        <v>37.875</v>
      </c>
      <c r="CT123">
        <v>37.937</v>
      </c>
      <c r="CU123">
        <v>39.187</v>
      </c>
      <c r="CV123">
        <v>1955.08642857143</v>
      </c>
      <c r="CW123">
        <v>39.8910714285714</v>
      </c>
      <c r="CX123">
        <v>0</v>
      </c>
      <c r="CY123">
        <v>1663773713.1</v>
      </c>
      <c r="CZ123">
        <v>0</v>
      </c>
      <c r="DA123">
        <v>0</v>
      </c>
      <c r="DB123" t="s">
        <v>356</v>
      </c>
      <c r="DC123">
        <v>1660677648.1</v>
      </c>
      <c r="DD123">
        <v>1660677649.1</v>
      </c>
      <c r="DE123">
        <v>0</v>
      </c>
      <c r="DF123">
        <v>-1.042</v>
      </c>
      <c r="DG123">
        <v>0.003</v>
      </c>
      <c r="DH123">
        <v>5.218</v>
      </c>
      <c r="DI123">
        <v>0.344</v>
      </c>
      <c r="DJ123">
        <v>417</v>
      </c>
      <c r="DK123">
        <v>22</v>
      </c>
      <c r="DL123">
        <v>1.24</v>
      </c>
      <c r="DM123">
        <v>0.53</v>
      </c>
      <c r="DN123">
        <v>4.87067243902439</v>
      </c>
      <c r="DO123">
        <v>14.7559682926829</v>
      </c>
      <c r="DP123">
        <v>1.46599998412934</v>
      </c>
      <c r="DQ123">
        <v>0</v>
      </c>
      <c r="DR123">
        <v>3.46864756097561</v>
      </c>
      <c r="DS123">
        <v>-0.26263777003484</v>
      </c>
      <c r="DT123">
        <v>0.0306572790688413</v>
      </c>
      <c r="DU123">
        <v>0</v>
      </c>
      <c r="DV123">
        <v>0</v>
      </c>
      <c r="DW123">
        <v>2</v>
      </c>
      <c r="DX123" t="s">
        <v>357</v>
      </c>
      <c r="DY123">
        <v>2.97399</v>
      </c>
      <c r="DZ123">
        <v>2.75325</v>
      </c>
      <c r="EA123">
        <v>0.0639046</v>
      </c>
      <c r="EB123">
        <v>0.0637437</v>
      </c>
      <c r="EC123">
        <v>0.0923935</v>
      </c>
      <c r="ED123">
        <v>0.0818412</v>
      </c>
      <c r="EE123">
        <v>36500.5</v>
      </c>
      <c r="EF123">
        <v>39796.5</v>
      </c>
      <c r="EG123">
        <v>35335.8</v>
      </c>
      <c r="EH123">
        <v>38550.9</v>
      </c>
      <c r="EI123">
        <v>45472</v>
      </c>
      <c r="EJ123">
        <v>51119</v>
      </c>
      <c r="EK123">
        <v>55228.4</v>
      </c>
      <c r="EL123">
        <v>61830.9</v>
      </c>
      <c r="EM123">
        <v>1.9774</v>
      </c>
      <c r="EN123">
        <v>1.855</v>
      </c>
      <c r="EO123">
        <v>0.101745</v>
      </c>
      <c r="EP123">
        <v>0</v>
      </c>
      <c r="EQ123">
        <v>23.347</v>
      </c>
      <c r="ER123">
        <v>999.9</v>
      </c>
      <c r="ES123">
        <v>59.498</v>
      </c>
      <c r="ET123">
        <v>26.667</v>
      </c>
      <c r="EU123">
        <v>23.0606</v>
      </c>
      <c r="EV123">
        <v>55.9474</v>
      </c>
      <c r="EW123">
        <v>49.6434</v>
      </c>
      <c r="EX123">
        <v>1</v>
      </c>
      <c r="EY123">
        <v>-0.0436179</v>
      </c>
      <c r="EZ123">
        <v>2.77314</v>
      </c>
      <c r="FA123">
        <v>20.1257</v>
      </c>
      <c r="FB123">
        <v>5.19932</v>
      </c>
      <c r="FC123">
        <v>12.0064</v>
      </c>
      <c r="FD123">
        <v>4.9756</v>
      </c>
      <c r="FE123">
        <v>3.2938</v>
      </c>
      <c r="FF123">
        <v>9999</v>
      </c>
      <c r="FG123">
        <v>9999</v>
      </c>
      <c r="FH123">
        <v>702.4</v>
      </c>
      <c r="FI123">
        <v>9999</v>
      </c>
      <c r="FJ123">
        <v>1.86279</v>
      </c>
      <c r="FK123">
        <v>1.86771</v>
      </c>
      <c r="FL123">
        <v>1.86752</v>
      </c>
      <c r="FM123">
        <v>1.86859</v>
      </c>
      <c r="FN123">
        <v>1.86951</v>
      </c>
      <c r="FO123">
        <v>1.86554</v>
      </c>
      <c r="FP123">
        <v>1.86661</v>
      </c>
      <c r="FQ123">
        <v>1.86804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5.565</v>
      </c>
      <c r="GF123">
        <v>0.3222</v>
      </c>
      <c r="GG123">
        <v>3.83412584298339</v>
      </c>
      <c r="GH123">
        <v>0.00658963167372077</v>
      </c>
      <c r="GI123">
        <v>-4.22092532282452e-07</v>
      </c>
      <c r="GJ123">
        <v>-7.06053572793055e-11</v>
      </c>
      <c r="GK123">
        <v>-0.0268881048355736</v>
      </c>
      <c r="GL123">
        <v>-0.0215699510358357</v>
      </c>
      <c r="GM123">
        <v>0.00246731695535422</v>
      </c>
      <c r="GN123">
        <v>-2.63680080038783e-05</v>
      </c>
      <c r="GO123">
        <v>-4</v>
      </c>
      <c r="GP123">
        <v>2079</v>
      </c>
      <c r="GQ123">
        <v>1</v>
      </c>
      <c r="GR123">
        <v>22</v>
      </c>
      <c r="GS123">
        <v>51601.1</v>
      </c>
      <c r="GT123">
        <v>51601.1</v>
      </c>
      <c r="GU123">
        <v>0.706787</v>
      </c>
      <c r="GV123">
        <v>2.61475</v>
      </c>
      <c r="GW123">
        <v>1.54785</v>
      </c>
      <c r="GX123">
        <v>2.30591</v>
      </c>
      <c r="GY123">
        <v>1.34644</v>
      </c>
      <c r="GZ123">
        <v>2.28638</v>
      </c>
      <c r="HA123">
        <v>30.9985</v>
      </c>
      <c r="HB123">
        <v>15.6118</v>
      </c>
      <c r="HC123">
        <v>18</v>
      </c>
      <c r="HD123">
        <v>494.046</v>
      </c>
      <c r="HE123">
        <v>414.84</v>
      </c>
      <c r="HF123">
        <v>19.4517</v>
      </c>
      <c r="HG123">
        <v>26.5272</v>
      </c>
      <c r="HH123">
        <v>30.0002</v>
      </c>
      <c r="HI123">
        <v>26.4823</v>
      </c>
      <c r="HJ123">
        <v>26.4241</v>
      </c>
      <c r="HK123">
        <v>14.1331</v>
      </c>
      <c r="HL123">
        <v>31.1454</v>
      </c>
      <c r="HM123">
        <v>55.1254</v>
      </c>
      <c r="HN123">
        <v>19.4411</v>
      </c>
      <c r="HO123">
        <v>251.494</v>
      </c>
      <c r="HP123">
        <v>16.8672</v>
      </c>
      <c r="HQ123">
        <v>102.456</v>
      </c>
      <c r="HR123">
        <v>102.921</v>
      </c>
    </row>
    <row r="124" spans="1:226">
      <c r="A124">
        <v>108</v>
      </c>
      <c r="B124">
        <v>1663773721.1</v>
      </c>
      <c r="C124">
        <v>1073</v>
      </c>
      <c r="D124" t="s">
        <v>575</v>
      </c>
      <c r="E124" t="s">
        <v>576</v>
      </c>
      <c r="F124">
        <v>5</v>
      </c>
      <c r="G124" t="s">
        <v>554</v>
      </c>
      <c r="H124" t="s">
        <v>354</v>
      </c>
      <c r="I124">
        <v>1663773713.6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262.814754526146</v>
      </c>
      <c r="AK124">
        <v>264.479096969697</v>
      </c>
      <c r="AL124">
        <v>-3.17720089746736</v>
      </c>
      <c r="AM124">
        <v>65.1186672012095</v>
      </c>
      <c r="AN124">
        <f>(AP124 - AO124 + BO124*1E3/(8.314*(BQ124+273.15)) * AR124/BN124 * AQ124) * BN124/(100*BB124) * 1000/(1000 - AP124)</f>
        <v>0</v>
      </c>
      <c r="AO124">
        <v>16.954073288102</v>
      </c>
      <c r="AP124">
        <v>20.4239278787879</v>
      </c>
      <c r="AQ124">
        <v>0.000170987138742866</v>
      </c>
      <c r="AR124">
        <v>122.627830724614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1663773713.6</v>
      </c>
      <c r="BH124">
        <v>280.887666666667</v>
      </c>
      <c r="BI124">
        <v>273.960407407407</v>
      </c>
      <c r="BJ124">
        <v>20.4055333333333</v>
      </c>
      <c r="BK124">
        <v>16.9555333333333</v>
      </c>
      <c r="BL124">
        <v>275.273148148148</v>
      </c>
      <c r="BM124">
        <v>20.0840074074074</v>
      </c>
      <c r="BN124">
        <v>500.074592592593</v>
      </c>
      <c r="BO124">
        <v>90.5487518518518</v>
      </c>
      <c r="BP124">
        <v>0.100037855555556</v>
      </c>
      <c r="BQ124">
        <v>24.6364851851852</v>
      </c>
      <c r="BR124">
        <v>25.0213777777778</v>
      </c>
      <c r="BS124">
        <v>999.9</v>
      </c>
      <c r="BT124">
        <v>0</v>
      </c>
      <c r="BU124">
        <v>0</v>
      </c>
      <c r="BV124">
        <v>9981.11111111111</v>
      </c>
      <c r="BW124">
        <v>0</v>
      </c>
      <c r="BX124">
        <v>11.4741</v>
      </c>
      <c r="BY124">
        <v>6.92723740740741</v>
      </c>
      <c r="BZ124">
        <v>286.738555555556</v>
      </c>
      <c r="CA124">
        <v>278.685740740741</v>
      </c>
      <c r="CB124">
        <v>3.44999444444445</v>
      </c>
      <c r="CC124">
        <v>273.960407407407</v>
      </c>
      <c r="CD124">
        <v>16.9555333333333</v>
      </c>
      <c r="CE124">
        <v>1.84769518518519</v>
      </c>
      <c r="CF124">
        <v>1.53530296296296</v>
      </c>
      <c r="CG124">
        <v>16.1962222222222</v>
      </c>
      <c r="CH124">
        <v>13.3243333333333</v>
      </c>
      <c r="CI124">
        <v>2000.00111111111</v>
      </c>
      <c r="CJ124">
        <v>0.980005888888889</v>
      </c>
      <c r="CK124">
        <v>0.0199944740740741</v>
      </c>
      <c r="CL124">
        <v>0</v>
      </c>
      <c r="CM124">
        <v>848.125074074074</v>
      </c>
      <c r="CN124">
        <v>5.00063</v>
      </c>
      <c r="CO124">
        <v>16711.3481481481</v>
      </c>
      <c r="CP124">
        <v>17256.9296296296</v>
      </c>
      <c r="CQ124">
        <v>38.437</v>
      </c>
      <c r="CR124">
        <v>38.437</v>
      </c>
      <c r="CS124">
        <v>37.875</v>
      </c>
      <c r="CT124">
        <v>37.937</v>
      </c>
      <c r="CU124">
        <v>39.1916666666667</v>
      </c>
      <c r="CV124">
        <v>1955.11</v>
      </c>
      <c r="CW124">
        <v>39.8911111111111</v>
      </c>
      <c r="CX124">
        <v>0</v>
      </c>
      <c r="CY124">
        <v>1663773717.9</v>
      </c>
      <c r="CZ124">
        <v>0</v>
      </c>
      <c r="DA124">
        <v>0</v>
      </c>
      <c r="DB124" t="s">
        <v>356</v>
      </c>
      <c r="DC124">
        <v>1660677648.1</v>
      </c>
      <c r="DD124">
        <v>1660677649.1</v>
      </c>
      <c r="DE124">
        <v>0</v>
      </c>
      <c r="DF124">
        <v>-1.042</v>
      </c>
      <c r="DG124">
        <v>0.003</v>
      </c>
      <c r="DH124">
        <v>5.218</v>
      </c>
      <c r="DI124">
        <v>0.344</v>
      </c>
      <c r="DJ124">
        <v>417</v>
      </c>
      <c r="DK124">
        <v>22</v>
      </c>
      <c r="DL124">
        <v>1.24</v>
      </c>
      <c r="DM124">
        <v>0.53</v>
      </c>
      <c r="DN124">
        <v>6.04222951219512</v>
      </c>
      <c r="DO124">
        <v>13.0525754006969</v>
      </c>
      <c r="DP124">
        <v>1.30134642945991</v>
      </c>
      <c r="DQ124">
        <v>0</v>
      </c>
      <c r="DR124">
        <v>3.45844170731707</v>
      </c>
      <c r="DS124">
        <v>-0.0570050174216022</v>
      </c>
      <c r="DT124">
        <v>0.0210568370105756</v>
      </c>
      <c r="DU124">
        <v>1</v>
      </c>
      <c r="DV124">
        <v>1</v>
      </c>
      <c r="DW124">
        <v>2</v>
      </c>
      <c r="DX124" t="s">
        <v>383</v>
      </c>
      <c r="DY124">
        <v>2.9736</v>
      </c>
      <c r="DZ124">
        <v>2.75384</v>
      </c>
      <c r="EA124">
        <v>0.0607834</v>
      </c>
      <c r="EB124">
        <v>0.0602306</v>
      </c>
      <c r="EC124">
        <v>0.0924064</v>
      </c>
      <c r="ED124">
        <v>0.0818406</v>
      </c>
      <c r="EE124">
        <v>36622.4</v>
      </c>
      <c r="EF124">
        <v>39945.6</v>
      </c>
      <c r="EG124">
        <v>35336.1</v>
      </c>
      <c r="EH124">
        <v>38550.8</v>
      </c>
      <c r="EI124">
        <v>45471.6</v>
      </c>
      <c r="EJ124">
        <v>51118.7</v>
      </c>
      <c r="EK124">
        <v>55228.8</v>
      </c>
      <c r="EL124">
        <v>61830.7</v>
      </c>
      <c r="EM124">
        <v>1.9778</v>
      </c>
      <c r="EN124">
        <v>1.8554</v>
      </c>
      <c r="EO124">
        <v>0.101745</v>
      </c>
      <c r="EP124">
        <v>0</v>
      </c>
      <c r="EQ124">
        <v>23.3431</v>
      </c>
      <c r="ER124">
        <v>999.9</v>
      </c>
      <c r="ES124">
        <v>59.449</v>
      </c>
      <c r="ET124">
        <v>26.667</v>
      </c>
      <c r="EU124">
        <v>23.044</v>
      </c>
      <c r="EV124">
        <v>56.8574</v>
      </c>
      <c r="EW124">
        <v>50.2404</v>
      </c>
      <c r="EX124">
        <v>1</v>
      </c>
      <c r="EY124">
        <v>-0.0437398</v>
      </c>
      <c r="EZ124">
        <v>2.77495</v>
      </c>
      <c r="FA124">
        <v>20.1253</v>
      </c>
      <c r="FB124">
        <v>5.19932</v>
      </c>
      <c r="FC124">
        <v>12.0099</v>
      </c>
      <c r="FD124">
        <v>4.9756</v>
      </c>
      <c r="FE124">
        <v>3.2938</v>
      </c>
      <c r="FF124">
        <v>9999</v>
      </c>
      <c r="FG124">
        <v>9999</v>
      </c>
      <c r="FH124">
        <v>702.4</v>
      </c>
      <c r="FI124">
        <v>9999</v>
      </c>
      <c r="FJ124">
        <v>1.86279</v>
      </c>
      <c r="FK124">
        <v>1.86768</v>
      </c>
      <c r="FL124">
        <v>1.86746</v>
      </c>
      <c r="FM124">
        <v>1.86859</v>
      </c>
      <c r="FN124">
        <v>1.86951</v>
      </c>
      <c r="FO124">
        <v>1.86554</v>
      </c>
      <c r="FP124">
        <v>1.86661</v>
      </c>
      <c r="FQ124">
        <v>1.86801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5.467</v>
      </c>
      <c r="GF124">
        <v>0.3224</v>
      </c>
      <c r="GG124">
        <v>3.83412584298339</v>
      </c>
      <c r="GH124">
        <v>0.00658963167372077</v>
      </c>
      <c r="GI124">
        <v>-4.22092532282452e-07</v>
      </c>
      <c r="GJ124">
        <v>-7.06053572793055e-11</v>
      </c>
      <c r="GK124">
        <v>-0.0268881048355736</v>
      </c>
      <c r="GL124">
        <v>-0.0215699510358357</v>
      </c>
      <c r="GM124">
        <v>0.00246731695535422</v>
      </c>
      <c r="GN124">
        <v>-2.63680080038783e-05</v>
      </c>
      <c r="GO124">
        <v>-4</v>
      </c>
      <c r="GP124">
        <v>2079</v>
      </c>
      <c r="GQ124">
        <v>1</v>
      </c>
      <c r="GR124">
        <v>22</v>
      </c>
      <c r="GS124">
        <v>51601.2</v>
      </c>
      <c r="GT124">
        <v>51601.2</v>
      </c>
      <c r="GU124">
        <v>0.670166</v>
      </c>
      <c r="GV124">
        <v>2.61353</v>
      </c>
      <c r="GW124">
        <v>1.54785</v>
      </c>
      <c r="GX124">
        <v>2.30713</v>
      </c>
      <c r="GY124">
        <v>1.34644</v>
      </c>
      <c r="GZ124">
        <v>2.40234</v>
      </c>
      <c r="HA124">
        <v>30.9769</v>
      </c>
      <c r="HB124">
        <v>15.6205</v>
      </c>
      <c r="HC124">
        <v>18</v>
      </c>
      <c r="HD124">
        <v>494.328</v>
      </c>
      <c r="HE124">
        <v>415.083</v>
      </c>
      <c r="HF124">
        <v>19.4317</v>
      </c>
      <c r="HG124">
        <v>26.5294</v>
      </c>
      <c r="HH124">
        <v>30.0001</v>
      </c>
      <c r="HI124">
        <v>26.4846</v>
      </c>
      <c r="HJ124">
        <v>26.4263</v>
      </c>
      <c r="HK124">
        <v>13.3965</v>
      </c>
      <c r="HL124">
        <v>31.4269</v>
      </c>
      <c r="HM124">
        <v>55.1254</v>
      </c>
      <c r="HN124">
        <v>19.4226</v>
      </c>
      <c r="HO124">
        <v>231.288</v>
      </c>
      <c r="HP124">
        <v>16.8292</v>
      </c>
      <c r="HQ124">
        <v>102.456</v>
      </c>
      <c r="HR124">
        <v>102.92</v>
      </c>
    </row>
    <row r="125" spans="1:226">
      <c r="A125">
        <v>109</v>
      </c>
      <c r="B125">
        <v>1663773726.1</v>
      </c>
      <c r="C125">
        <v>1078</v>
      </c>
      <c r="D125" t="s">
        <v>577</v>
      </c>
      <c r="E125" t="s">
        <v>578</v>
      </c>
      <c r="F125">
        <v>5</v>
      </c>
      <c r="G125" t="s">
        <v>554</v>
      </c>
      <c r="H125" t="s">
        <v>354</v>
      </c>
      <c r="I125">
        <v>1663773718.31429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246.078929347499</v>
      </c>
      <c r="AK125">
        <v>248.698327272727</v>
      </c>
      <c r="AL125">
        <v>-3.13820327145484</v>
      </c>
      <c r="AM125">
        <v>65.1186672012095</v>
      </c>
      <c r="AN125">
        <f>(AP125 - AO125 + BO125*1E3/(8.314*(BQ125+273.15)) * AR125/BN125 * AQ125) * BN125/(100*BB125) * 1000/(1000 - AP125)</f>
        <v>0</v>
      </c>
      <c r="AO125">
        <v>16.9195442147974</v>
      </c>
      <c r="AP125">
        <v>20.4199278787879</v>
      </c>
      <c r="AQ125">
        <v>-9.4709012570426e-05</v>
      </c>
      <c r="AR125">
        <v>122.627830724614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1663773718.31429</v>
      </c>
      <c r="BH125">
        <v>266.216392857143</v>
      </c>
      <c r="BI125">
        <v>258.267714285714</v>
      </c>
      <c r="BJ125">
        <v>20.4176607142857</v>
      </c>
      <c r="BK125">
        <v>16.9468357142857</v>
      </c>
      <c r="BL125">
        <v>260.694428571429</v>
      </c>
      <c r="BM125">
        <v>20.0956142857143</v>
      </c>
      <c r="BN125">
        <v>500.057607142857</v>
      </c>
      <c r="BO125">
        <v>90.5488035714286</v>
      </c>
      <c r="BP125">
        <v>0.0998765535714286</v>
      </c>
      <c r="BQ125">
        <v>24.6258964285714</v>
      </c>
      <c r="BR125">
        <v>25.0161785714286</v>
      </c>
      <c r="BS125">
        <v>999.9</v>
      </c>
      <c r="BT125">
        <v>0</v>
      </c>
      <c r="BU125">
        <v>0</v>
      </c>
      <c r="BV125">
        <v>9994.10714285714</v>
      </c>
      <c r="BW125">
        <v>0</v>
      </c>
      <c r="BX125">
        <v>11.4741</v>
      </c>
      <c r="BY125">
        <v>7.94861892857143</v>
      </c>
      <c r="BZ125">
        <v>271.765035714286</v>
      </c>
      <c r="CA125">
        <v>262.720178571429</v>
      </c>
      <c r="CB125">
        <v>3.4708225</v>
      </c>
      <c r="CC125">
        <v>258.267714285714</v>
      </c>
      <c r="CD125">
        <v>16.9468357142857</v>
      </c>
      <c r="CE125">
        <v>1.84879464285714</v>
      </c>
      <c r="CF125">
        <v>1.53451607142857</v>
      </c>
      <c r="CG125">
        <v>16.2055535714286</v>
      </c>
      <c r="CH125">
        <v>13.3164714285714</v>
      </c>
      <c r="CI125">
        <v>2000.0075</v>
      </c>
      <c r="CJ125">
        <v>0.980005428571429</v>
      </c>
      <c r="CK125">
        <v>0.0199948892857143</v>
      </c>
      <c r="CL125">
        <v>0</v>
      </c>
      <c r="CM125">
        <v>844.923535714286</v>
      </c>
      <c r="CN125">
        <v>5.00063</v>
      </c>
      <c r="CO125">
        <v>16646.8892857143</v>
      </c>
      <c r="CP125">
        <v>17256.9821428571</v>
      </c>
      <c r="CQ125">
        <v>38.437</v>
      </c>
      <c r="CR125">
        <v>38.437</v>
      </c>
      <c r="CS125">
        <v>37.875</v>
      </c>
      <c r="CT125">
        <v>37.937</v>
      </c>
      <c r="CU125">
        <v>39.196</v>
      </c>
      <c r="CV125">
        <v>1955.11535714286</v>
      </c>
      <c r="CW125">
        <v>39.8921428571429</v>
      </c>
      <c r="CX125">
        <v>0</v>
      </c>
      <c r="CY125">
        <v>1663773722.7</v>
      </c>
      <c r="CZ125">
        <v>0</v>
      </c>
      <c r="DA125">
        <v>0</v>
      </c>
      <c r="DB125" t="s">
        <v>356</v>
      </c>
      <c r="DC125">
        <v>1660677648.1</v>
      </c>
      <c r="DD125">
        <v>1660677649.1</v>
      </c>
      <c r="DE125">
        <v>0</v>
      </c>
      <c r="DF125">
        <v>-1.042</v>
      </c>
      <c r="DG125">
        <v>0.003</v>
      </c>
      <c r="DH125">
        <v>5.218</v>
      </c>
      <c r="DI125">
        <v>0.344</v>
      </c>
      <c r="DJ125">
        <v>417</v>
      </c>
      <c r="DK125">
        <v>22</v>
      </c>
      <c r="DL125">
        <v>1.24</v>
      </c>
      <c r="DM125">
        <v>0.53</v>
      </c>
      <c r="DN125">
        <v>7.13385975609756</v>
      </c>
      <c r="DO125">
        <v>12.7547134494774</v>
      </c>
      <c r="DP125">
        <v>1.27439233452843</v>
      </c>
      <c r="DQ125">
        <v>0</v>
      </c>
      <c r="DR125">
        <v>3.4587443902439</v>
      </c>
      <c r="DS125">
        <v>0.186127526132407</v>
      </c>
      <c r="DT125">
        <v>0.0226322863538752</v>
      </c>
      <c r="DU125">
        <v>0</v>
      </c>
      <c r="DV125">
        <v>0</v>
      </c>
      <c r="DW125">
        <v>2</v>
      </c>
      <c r="DX125" t="s">
        <v>357</v>
      </c>
      <c r="DY125">
        <v>2.97458</v>
      </c>
      <c r="DZ125">
        <v>2.75419</v>
      </c>
      <c r="EA125">
        <v>0.0575817</v>
      </c>
      <c r="EB125">
        <v>0.0568415</v>
      </c>
      <c r="EC125">
        <v>0.0923847</v>
      </c>
      <c r="ED125">
        <v>0.0817147</v>
      </c>
      <c r="EE125">
        <v>36747</v>
      </c>
      <c r="EF125">
        <v>40090.1</v>
      </c>
      <c r="EG125">
        <v>35335.9</v>
      </c>
      <c r="EH125">
        <v>38551.3</v>
      </c>
      <c r="EI125">
        <v>45471.7</v>
      </c>
      <c r="EJ125">
        <v>51126.1</v>
      </c>
      <c r="EK125">
        <v>55227.7</v>
      </c>
      <c r="EL125">
        <v>61831.3</v>
      </c>
      <c r="EM125">
        <v>1.977</v>
      </c>
      <c r="EN125">
        <v>1.8556</v>
      </c>
      <c r="EO125">
        <v>0.101507</v>
      </c>
      <c r="EP125">
        <v>0</v>
      </c>
      <c r="EQ125">
        <v>23.3388</v>
      </c>
      <c r="ER125">
        <v>999.9</v>
      </c>
      <c r="ES125">
        <v>59.407</v>
      </c>
      <c r="ET125">
        <v>26.687</v>
      </c>
      <c r="EU125">
        <v>23.055</v>
      </c>
      <c r="EV125">
        <v>56.2374</v>
      </c>
      <c r="EW125">
        <v>49.7236</v>
      </c>
      <c r="EX125">
        <v>1</v>
      </c>
      <c r="EY125">
        <v>-0.0435366</v>
      </c>
      <c r="EZ125">
        <v>2.74196</v>
      </c>
      <c r="FA125">
        <v>20.1258</v>
      </c>
      <c r="FB125">
        <v>5.20052</v>
      </c>
      <c r="FC125">
        <v>12.0052</v>
      </c>
      <c r="FD125">
        <v>4.9756</v>
      </c>
      <c r="FE125">
        <v>3.294</v>
      </c>
      <c r="FF125">
        <v>9999</v>
      </c>
      <c r="FG125">
        <v>9999</v>
      </c>
      <c r="FH125">
        <v>702.4</v>
      </c>
      <c r="FI125">
        <v>9999</v>
      </c>
      <c r="FJ125">
        <v>1.86279</v>
      </c>
      <c r="FK125">
        <v>1.86768</v>
      </c>
      <c r="FL125">
        <v>1.86752</v>
      </c>
      <c r="FM125">
        <v>1.86862</v>
      </c>
      <c r="FN125">
        <v>1.86951</v>
      </c>
      <c r="FO125">
        <v>1.86554</v>
      </c>
      <c r="FP125">
        <v>1.86661</v>
      </c>
      <c r="FQ125">
        <v>1.86801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5.368</v>
      </c>
      <c r="GF125">
        <v>0.3221</v>
      </c>
      <c r="GG125">
        <v>3.83412584298339</v>
      </c>
      <c r="GH125">
        <v>0.00658963167372077</v>
      </c>
      <c r="GI125">
        <v>-4.22092532282452e-07</v>
      </c>
      <c r="GJ125">
        <v>-7.06053572793055e-11</v>
      </c>
      <c r="GK125">
        <v>-0.0268881048355736</v>
      </c>
      <c r="GL125">
        <v>-0.0215699510358357</v>
      </c>
      <c r="GM125">
        <v>0.00246731695535422</v>
      </c>
      <c r="GN125">
        <v>-2.63680080038783e-05</v>
      </c>
      <c r="GO125">
        <v>-4</v>
      </c>
      <c r="GP125">
        <v>2079</v>
      </c>
      <c r="GQ125">
        <v>1</v>
      </c>
      <c r="GR125">
        <v>22</v>
      </c>
      <c r="GS125">
        <v>51601.3</v>
      </c>
      <c r="GT125">
        <v>51601.3</v>
      </c>
      <c r="GU125">
        <v>0.635986</v>
      </c>
      <c r="GV125">
        <v>2.59888</v>
      </c>
      <c r="GW125">
        <v>1.54785</v>
      </c>
      <c r="GX125">
        <v>2.30713</v>
      </c>
      <c r="GY125">
        <v>1.34644</v>
      </c>
      <c r="GZ125">
        <v>2.3938</v>
      </c>
      <c r="HA125">
        <v>30.9985</v>
      </c>
      <c r="HB125">
        <v>15.6205</v>
      </c>
      <c r="HC125">
        <v>18</v>
      </c>
      <c r="HD125">
        <v>493.813</v>
      </c>
      <c r="HE125">
        <v>415.196</v>
      </c>
      <c r="HF125">
        <v>19.4127</v>
      </c>
      <c r="HG125">
        <v>26.5308</v>
      </c>
      <c r="HH125">
        <v>30.0002</v>
      </c>
      <c r="HI125">
        <v>26.4859</v>
      </c>
      <c r="HJ125">
        <v>26.4263</v>
      </c>
      <c r="HK125">
        <v>12.7295</v>
      </c>
      <c r="HL125">
        <v>31.7262</v>
      </c>
      <c r="HM125">
        <v>54.7548</v>
      </c>
      <c r="HN125">
        <v>19.4101</v>
      </c>
      <c r="HO125">
        <v>217.786</v>
      </c>
      <c r="HP125">
        <v>16.7964</v>
      </c>
      <c r="HQ125">
        <v>102.455</v>
      </c>
      <c r="HR125">
        <v>102.921</v>
      </c>
    </row>
    <row r="126" spans="1:226">
      <c r="A126">
        <v>110</v>
      </c>
      <c r="B126">
        <v>1663773731.1</v>
      </c>
      <c r="C126">
        <v>1083</v>
      </c>
      <c r="D126" t="s">
        <v>579</v>
      </c>
      <c r="E126" t="s">
        <v>580</v>
      </c>
      <c r="F126">
        <v>5</v>
      </c>
      <c r="G126" t="s">
        <v>554</v>
      </c>
      <c r="H126" t="s">
        <v>354</v>
      </c>
      <c r="I126">
        <v>1663773723.6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229.168709727599</v>
      </c>
      <c r="AK126">
        <v>232.717521212121</v>
      </c>
      <c r="AL126">
        <v>-3.15636459668125</v>
      </c>
      <c r="AM126">
        <v>65.1186672012095</v>
      </c>
      <c r="AN126">
        <f>(AP126 - AO126 + BO126*1E3/(8.314*(BQ126+273.15)) * AR126/BN126 * AQ126) * BN126/(100*BB126) * 1000/(1000 - AP126)</f>
        <v>0</v>
      </c>
      <c r="AO126">
        <v>16.8295801036854</v>
      </c>
      <c r="AP126">
        <v>20.3976303030303</v>
      </c>
      <c r="AQ126">
        <v>-0.000496386606005975</v>
      </c>
      <c r="AR126">
        <v>122.627830724614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1663773723.6</v>
      </c>
      <c r="BH126">
        <v>249.744555555556</v>
      </c>
      <c r="BI126">
        <v>240.845481481481</v>
      </c>
      <c r="BJ126">
        <v>20.4178222222222</v>
      </c>
      <c r="BK126">
        <v>16.9086555555556</v>
      </c>
      <c r="BL126">
        <v>244.326703703704</v>
      </c>
      <c r="BM126">
        <v>20.0957555555556</v>
      </c>
      <c r="BN126">
        <v>500.056740740741</v>
      </c>
      <c r="BO126">
        <v>90.5486407407408</v>
      </c>
      <c r="BP126">
        <v>0.0999984888888889</v>
      </c>
      <c r="BQ126">
        <v>24.6146666666667</v>
      </c>
      <c r="BR126">
        <v>25.0137222222222</v>
      </c>
      <c r="BS126">
        <v>999.9</v>
      </c>
      <c r="BT126">
        <v>0</v>
      </c>
      <c r="BU126">
        <v>0</v>
      </c>
      <c r="BV126">
        <v>9976.48148148148</v>
      </c>
      <c r="BW126">
        <v>0</v>
      </c>
      <c r="BX126">
        <v>11.4741</v>
      </c>
      <c r="BY126">
        <v>8.8990437037037</v>
      </c>
      <c r="BZ126">
        <v>254.950074074074</v>
      </c>
      <c r="CA126">
        <v>244.988444444444</v>
      </c>
      <c r="CB126">
        <v>3.50916777777778</v>
      </c>
      <c r="CC126">
        <v>240.845481481481</v>
      </c>
      <c r="CD126">
        <v>16.9086555555556</v>
      </c>
      <c r="CE126">
        <v>1.84880555555556</v>
      </c>
      <c r="CF126">
        <v>1.53105555555556</v>
      </c>
      <c r="CG126">
        <v>16.2056481481481</v>
      </c>
      <c r="CH126">
        <v>13.2818</v>
      </c>
      <c r="CI126">
        <v>1999.99777777778</v>
      </c>
      <c r="CJ126">
        <v>0.980005222222222</v>
      </c>
      <c r="CK126">
        <v>0.0199950407407407</v>
      </c>
      <c r="CL126">
        <v>0</v>
      </c>
      <c r="CM126">
        <v>841.774296296296</v>
      </c>
      <c r="CN126">
        <v>5.00063</v>
      </c>
      <c r="CO126">
        <v>16583.9666666667</v>
      </c>
      <c r="CP126">
        <v>17256.8962962963</v>
      </c>
      <c r="CQ126">
        <v>38.437</v>
      </c>
      <c r="CR126">
        <v>38.437</v>
      </c>
      <c r="CS126">
        <v>37.875</v>
      </c>
      <c r="CT126">
        <v>37.937</v>
      </c>
      <c r="CU126">
        <v>39.1963333333333</v>
      </c>
      <c r="CV126">
        <v>1955.10555555556</v>
      </c>
      <c r="CW126">
        <v>39.8922222222222</v>
      </c>
      <c r="CX126">
        <v>0</v>
      </c>
      <c r="CY126">
        <v>1663773728.1</v>
      </c>
      <c r="CZ126">
        <v>0</v>
      </c>
      <c r="DA126">
        <v>0</v>
      </c>
      <c r="DB126" t="s">
        <v>356</v>
      </c>
      <c r="DC126">
        <v>1660677648.1</v>
      </c>
      <c r="DD126">
        <v>1660677649.1</v>
      </c>
      <c r="DE126">
        <v>0</v>
      </c>
      <c r="DF126">
        <v>-1.042</v>
      </c>
      <c r="DG126">
        <v>0.003</v>
      </c>
      <c r="DH126">
        <v>5.218</v>
      </c>
      <c r="DI126">
        <v>0.344</v>
      </c>
      <c r="DJ126">
        <v>417</v>
      </c>
      <c r="DK126">
        <v>22</v>
      </c>
      <c r="DL126">
        <v>1.24</v>
      </c>
      <c r="DM126">
        <v>0.53</v>
      </c>
      <c r="DN126">
        <v>8.17922463414634</v>
      </c>
      <c r="DO126">
        <v>12.1608217421603</v>
      </c>
      <c r="DP126">
        <v>1.24226648080718</v>
      </c>
      <c r="DQ126">
        <v>0</v>
      </c>
      <c r="DR126">
        <v>3.48283951219512</v>
      </c>
      <c r="DS126">
        <v>0.368414425087105</v>
      </c>
      <c r="DT126">
        <v>0.039985791131913</v>
      </c>
      <c r="DU126">
        <v>0</v>
      </c>
      <c r="DV126">
        <v>0</v>
      </c>
      <c r="DW126">
        <v>2</v>
      </c>
      <c r="DX126" t="s">
        <v>357</v>
      </c>
      <c r="DY126">
        <v>2.97338</v>
      </c>
      <c r="DZ126">
        <v>2.75361</v>
      </c>
      <c r="EA126">
        <v>0.0543576</v>
      </c>
      <c r="EB126">
        <v>0.0534932</v>
      </c>
      <c r="EC126">
        <v>0.0923076</v>
      </c>
      <c r="ED126">
        <v>0.0812846</v>
      </c>
      <c r="EE126">
        <v>36872.2</v>
      </c>
      <c r="EF126">
        <v>40232</v>
      </c>
      <c r="EG126">
        <v>35335.5</v>
      </c>
      <c r="EH126">
        <v>38550.9</v>
      </c>
      <c r="EI126">
        <v>45475</v>
      </c>
      <c r="EJ126">
        <v>51149.7</v>
      </c>
      <c r="EK126">
        <v>55227</v>
      </c>
      <c r="EL126">
        <v>61830.8</v>
      </c>
      <c r="EM126">
        <v>1.9772</v>
      </c>
      <c r="EN126">
        <v>1.855</v>
      </c>
      <c r="EO126">
        <v>0.101537</v>
      </c>
      <c r="EP126">
        <v>0</v>
      </c>
      <c r="EQ126">
        <v>23.3333</v>
      </c>
      <c r="ER126">
        <v>999.9</v>
      </c>
      <c r="ES126">
        <v>59.382</v>
      </c>
      <c r="ET126">
        <v>26.687</v>
      </c>
      <c r="EU126">
        <v>23.0438</v>
      </c>
      <c r="EV126">
        <v>56.5474</v>
      </c>
      <c r="EW126">
        <v>49.6194</v>
      </c>
      <c r="EX126">
        <v>1</v>
      </c>
      <c r="EY126">
        <v>-0.0435366</v>
      </c>
      <c r="EZ126">
        <v>2.73802</v>
      </c>
      <c r="FA126">
        <v>20.1258</v>
      </c>
      <c r="FB126">
        <v>5.19932</v>
      </c>
      <c r="FC126">
        <v>12.0099</v>
      </c>
      <c r="FD126">
        <v>4.976</v>
      </c>
      <c r="FE126">
        <v>3.294</v>
      </c>
      <c r="FF126">
        <v>9999</v>
      </c>
      <c r="FG126">
        <v>9999</v>
      </c>
      <c r="FH126">
        <v>702.4</v>
      </c>
      <c r="FI126">
        <v>9999</v>
      </c>
      <c r="FJ126">
        <v>1.86279</v>
      </c>
      <c r="FK126">
        <v>1.86768</v>
      </c>
      <c r="FL126">
        <v>1.86752</v>
      </c>
      <c r="FM126">
        <v>1.86859</v>
      </c>
      <c r="FN126">
        <v>1.86951</v>
      </c>
      <c r="FO126">
        <v>1.86554</v>
      </c>
      <c r="FP126">
        <v>1.86661</v>
      </c>
      <c r="FQ126">
        <v>1.86804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5.271</v>
      </c>
      <c r="GF126">
        <v>0.3211</v>
      </c>
      <c r="GG126">
        <v>3.83412584298339</v>
      </c>
      <c r="GH126">
        <v>0.00658963167372077</v>
      </c>
      <c r="GI126">
        <v>-4.22092532282452e-07</v>
      </c>
      <c r="GJ126">
        <v>-7.06053572793055e-11</v>
      </c>
      <c r="GK126">
        <v>-0.0268881048355736</v>
      </c>
      <c r="GL126">
        <v>-0.0215699510358357</v>
      </c>
      <c r="GM126">
        <v>0.00246731695535422</v>
      </c>
      <c r="GN126">
        <v>-2.63680080038783e-05</v>
      </c>
      <c r="GO126">
        <v>-4</v>
      </c>
      <c r="GP126">
        <v>2079</v>
      </c>
      <c r="GQ126">
        <v>1</v>
      </c>
      <c r="GR126">
        <v>22</v>
      </c>
      <c r="GS126">
        <v>51601.4</v>
      </c>
      <c r="GT126">
        <v>51601.4</v>
      </c>
      <c r="GU126">
        <v>0.601807</v>
      </c>
      <c r="GV126">
        <v>2.62207</v>
      </c>
      <c r="GW126">
        <v>1.54785</v>
      </c>
      <c r="GX126">
        <v>2.30591</v>
      </c>
      <c r="GY126">
        <v>1.34644</v>
      </c>
      <c r="GZ126">
        <v>2.27539</v>
      </c>
      <c r="HA126">
        <v>30.9985</v>
      </c>
      <c r="HB126">
        <v>15.6118</v>
      </c>
      <c r="HC126">
        <v>18</v>
      </c>
      <c r="HD126">
        <v>493.955</v>
      </c>
      <c r="HE126">
        <v>414.873</v>
      </c>
      <c r="HF126">
        <v>19.4019</v>
      </c>
      <c r="HG126">
        <v>26.5316</v>
      </c>
      <c r="HH126">
        <v>30.0002</v>
      </c>
      <c r="HI126">
        <v>26.4867</v>
      </c>
      <c r="HJ126">
        <v>26.4285</v>
      </c>
      <c r="HK126">
        <v>11.9993</v>
      </c>
      <c r="HL126">
        <v>31.7262</v>
      </c>
      <c r="HM126">
        <v>54.7548</v>
      </c>
      <c r="HN126">
        <v>19.3975</v>
      </c>
      <c r="HO126">
        <v>197.598</v>
      </c>
      <c r="HP126">
        <v>16.7811</v>
      </c>
      <c r="HQ126">
        <v>102.454</v>
      </c>
      <c r="HR126">
        <v>102.921</v>
      </c>
    </row>
    <row r="127" spans="1:226">
      <c r="A127">
        <v>111</v>
      </c>
      <c r="B127">
        <v>1663773736.1</v>
      </c>
      <c r="C127">
        <v>1088</v>
      </c>
      <c r="D127" t="s">
        <v>581</v>
      </c>
      <c r="E127" t="s">
        <v>582</v>
      </c>
      <c r="F127">
        <v>5</v>
      </c>
      <c r="G127" t="s">
        <v>554</v>
      </c>
      <c r="H127" t="s">
        <v>354</v>
      </c>
      <c r="I127">
        <v>1663773728.31429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212.32499579909</v>
      </c>
      <c r="AK127">
        <v>217.036806060606</v>
      </c>
      <c r="AL127">
        <v>-3.18996318169547</v>
      </c>
      <c r="AM127">
        <v>65.1186672012095</v>
      </c>
      <c r="AN127">
        <f>(AP127 - AO127 + BO127*1E3/(8.314*(BQ127+273.15)) * AR127/BN127 * AQ127) * BN127/(100*BB127) * 1000/(1000 - AP127)</f>
        <v>0</v>
      </c>
      <c r="AO127">
        <v>16.783273110941</v>
      </c>
      <c r="AP127">
        <v>20.3564715151515</v>
      </c>
      <c r="AQ127">
        <v>-0.00850623063270875</v>
      </c>
      <c r="AR127">
        <v>122.627830724614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1663773728.31429</v>
      </c>
      <c r="BH127">
        <v>235.146821428571</v>
      </c>
      <c r="BI127">
        <v>225.213964285714</v>
      </c>
      <c r="BJ127">
        <v>20.4034821428571</v>
      </c>
      <c r="BK127">
        <v>16.8559428571429</v>
      </c>
      <c r="BL127">
        <v>229.8215</v>
      </c>
      <c r="BM127">
        <v>20.0820428571429</v>
      </c>
      <c r="BN127">
        <v>500.059571428571</v>
      </c>
      <c r="BO127">
        <v>90.5473535714286</v>
      </c>
      <c r="BP127">
        <v>0.0999490178571429</v>
      </c>
      <c r="BQ127">
        <v>24.6061392857143</v>
      </c>
      <c r="BR127">
        <v>25.007725</v>
      </c>
      <c r="BS127">
        <v>999.9</v>
      </c>
      <c r="BT127">
        <v>0</v>
      </c>
      <c r="BU127">
        <v>0</v>
      </c>
      <c r="BV127">
        <v>9994.10714285714</v>
      </c>
      <c r="BW127">
        <v>0</v>
      </c>
      <c r="BX127">
        <v>11.4741</v>
      </c>
      <c r="BY127">
        <v>9.93284</v>
      </c>
      <c r="BZ127">
        <v>240.04475</v>
      </c>
      <c r="CA127">
        <v>229.076035714286</v>
      </c>
      <c r="CB127">
        <v>3.54754178571429</v>
      </c>
      <c r="CC127">
        <v>225.213964285714</v>
      </c>
      <c r="CD127">
        <v>16.8559428571429</v>
      </c>
      <c r="CE127">
        <v>1.84748107142857</v>
      </c>
      <c r="CF127">
        <v>1.52626107142857</v>
      </c>
      <c r="CG127">
        <v>16.1944035714286</v>
      </c>
      <c r="CH127">
        <v>13.2337035714286</v>
      </c>
      <c r="CI127">
        <v>1999.9825</v>
      </c>
      <c r="CJ127">
        <v>0.98000525</v>
      </c>
      <c r="CK127">
        <v>0.0199950178571429</v>
      </c>
      <c r="CL127">
        <v>0</v>
      </c>
      <c r="CM127">
        <v>839.337571428572</v>
      </c>
      <c r="CN127">
        <v>5.00063</v>
      </c>
      <c r="CO127">
        <v>16536.6464285714</v>
      </c>
      <c r="CP127">
        <v>17256.7642857143</v>
      </c>
      <c r="CQ127">
        <v>38.437</v>
      </c>
      <c r="CR127">
        <v>38.437</v>
      </c>
      <c r="CS127">
        <v>37.875</v>
      </c>
      <c r="CT127">
        <v>37.937</v>
      </c>
      <c r="CU127">
        <v>39.19825</v>
      </c>
      <c r="CV127">
        <v>1955.09035714286</v>
      </c>
      <c r="CW127">
        <v>39.8921428571429</v>
      </c>
      <c r="CX127">
        <v>0</v>
      </c>
      <c r="CY127">
        <v>1663773732.9</v>
      </c>
      <c r="CZ127">
        <v>0</v>
      </c>
      <c r="DA127">
        <v>0</v>
      </c>
      <c r="DB127" t="s">
        <v>356</v>
      </c>
      <c r="DC127">
        <v>1660677648.1</v>
      </c>
      <c r="DD127">
        <v>1660677649.1</v>
      </c>
      <c r="DE127">
        <v>0</v>
      </c>
      <c r="DF127">
        <v>-1.042</v>
      </c>
      <c r="DG127">
        <v>0.003</v>
      </c>
      <c r="DH127">
        <v>5.218</v>
      </c>
      <c r="DI127">
        <v>0.344</v>
      </c>
      <c r="DJ127">
        <v>417</v>
      </c>
      <c r="DK127">
        <v>22</v>
      </c>
      <c r="DL127">
        <v>1.24</v>
      </c>
      <c r="DM127">
        <v>0.53</v>
      </c>
      <c r="DN127">
        <v>9.15221243902439</v>
      </c>
      <c r="DO127">
        <v>11.8009189547038</v>
      </c>
      <c r="DP127">
        <v>1.23595446090783</v>
      </c>
      <c r="DQ127">
        <v>0</v>
      </c>
      <c r="DR127">
        <v>3.52039048780488</v>
      </c>
      <c r="DS127">
        <v>0.512241114982574</v>
      </c>
      <c r="DT127">
        <v>0.0540710412531613</v>
      </c>
      <c r="DU127">
        <v>0</v>
      </c>
      <c r="DV127">
        <v>0</v>
      </c>
      <c r="DW127">
        <v>2</v>
      </c>
      <c r="DX127" t="s">
        <v>357</v>
      </c>
      <c r="DY127">
        <v>2.97319</v>
      </c>
      <c r="DZ127">
        <v>2.75369</v>
      </c>
      <c r="EA127">
        <v>0.051032</v>
      </c>
      <c r="EB127">
        <v>0.0496765</v>
      </c>
      <c r="EC127">
        <v>0.0921827</v>
      </c>
      <c r="ED127">
        <v>0.0812369</v>
      </c>
      <c r="EE127">
        <v>37001.5</v>
      </c>
      <c r="EF127">
        <v>40394.1</v>
      </c>
      <c r="EG127">
        <v>35335.2</v>
      </c>
      <c r="EH127">
        <v>38550.9</v>
      </c>
      <c r="EI127">
        <v>45481.6</v>
      </c>
      <c r="EJ127">
        <v>51152</v>
      </c>
      <c r="EK127">
        <v>55227.4</v>
      </c>
      <c r="EL127">
        <v>61830.5</v>
      </c>
      <c r="EM127">
        <v>1.9776</v>
      </c>
      <c r="EN127">
        <v>1.8548</v>
      </c>
      <c r="EO127">
        <v>0.101</v>
      </c>
      <c r="EP127">
        <v>0</v>
      </c>
      <c r="EQ127">
        <v>23.329</v>
      </c>
      <c r="ER127">
        <v>999.9</v>
      </c>
      <c r="ES127">
        <v>59.333</v>
      </c>
      <c r="ET127">
        <v>26.697</v>
      </c>
      <c r="EU127">
        <v>23.0387</v>
      </c>
      <c r="EV127">
        <v>56.7674</v>
      </c>
      <c r="EW127">
        <v>50.1843</v>
      </c>
      <c r="EX127">
        <v>1</v>
      </c>
      <c r="EY127">
        <v>-0.0434146</v>
      </c>
      <c r="EZ127">
        <v>-0.812092</v>
      </c>
      <c r="FA127">
        <v>20.1409</v>
      </c>
      <c r="FB127">
        <v>5.19932</v>
      </c>
      <c r="FC127">
        <v>12.0064</v>
      </c>
      <c r="FD127">
        <v>4.9756</v>
      </c>
      <c r="FE127">
        <v>3.294</v>
      </c>
      <c r="FF127">
        <v>9999</v>
      </c>
      <c r="FG127">
        <v>9999</v>
      </c>
      <c r="FH127">
        <v>702.4</v>
      </c>
      <c r="FI127">
        <v>9999</v>
      </c>
      <c r="FJ127">
        <v>1.86279</v>
      </c>
      <c r="FK127">
        <v>1.86774</v>
      </c>
      <c r="FL127">
        <v>1.86752</v>
      </c>
      <c r="FM127">
        <v>1.86862</v>
      </c>
      <c r="FN127">
        <v>1.86951</v>
      </c>
      <c r="FO127">
        <v>1.86554</v>
      </c>
      <c r="FP127">
        <v>1.86661</v>
      </c>
      <c r="FQ127">
        <v>1.86807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5.172</v>
      </c>
      <c r="GF127">
        <v>0.3193</v>
      </c>
      <c r="GG127">
        <v>3.83412584298339</v>
      </c>
      <c r="GH127">
        <v>0.00658963167372077</v>
      </c>
      <c r="GI127">
        <v>-4.22092532282452e-07</v>
      </c>
      <c r="GJ127">
        <v>-7.06053572793055e-11</v>
      </c>
      <c r="GK127">
        <v>-0.0268881048355736</v>
      </c>
      <c r="GL127">
        <v>-0.0215699510358357</v>
      </c>
      <c r="GM127">
        <v>0.00246731695535422</v>
      </c>
      <c r="GN127">
        <v>-2.63680080038783e-05</v>
      </c>
      <c r="GO127">
        <v>-4</v>
      </c>
      <c r="GP127">
        <v>2079</v>
      </c>
      <c r="GQ127">
        <v>1</v>
      </c>
      <c r="GR127">
        <v>22</v>
      </c>
      <c r="GS127">
        <v>51601.5</v>
      </c>
      <c r="GT127">
        <v>51601.4</v>
      </c>
      <c r="GU127">
        <v>0.566406</v>
      </c>
      <c r="GV127">
        <v>2.61475</v>
      </c>
      <c r="GW127">
        <v>1.54785</v>
      </c>
      <c r="GX127">
        <v>2.30591</v>
      </c>
      <c r="GY127">
        <v>1.34644</v>
      </c>
      <c r="GZ127">
        <v>2.40967</v>
      </c>
      <c r="HA127">
        <v>30.9985</v>
      </c>
      <c r="HB127">
        <v>15.6293</v>
      </c>
      <c r="HC127">
        <v>18</v>
      </c>
      <c r="HD127">
        <v>494.237</v>
      </c>
      <c r="HE127">
        <v>414.775</v>
      </c>
      <c r="HF127">
        <v>19.4085</v>
      </c>
      <c r="HG127">
        <v>26.5339</v>
      </c>
      <c r="HH127">
        <v>29.9998</v>
      </c>
      <c r="HI127">
        <v>26.489</v>
      </c>
      <c r="HJ127">
        <v>26.4307</v>
      </c>
      <c r="HK127">
        <v>11.3154</v>
      </c>
      <c r="HL127">
        <v>31.7262</v>
      </c>
      <c r="HM127">
        <v>54.7548</v>
      </c>
      <c r="HN127">
        <v>20.0457</v>
      </c>
      <c r="HO127">
        <v>184.174</v>
      </c>
      <c r="HP127">
        <v>16.789</v>
      </c>
      <c r="HQ127">
        <v>102.454</v>
      </c>
      <c r="HR127">
        <v>102.92</v>
      </c>
    </row>
    <row r="128" spans="1:226">
      <c r="A128">
        <v>112</v>
      </c>
      <c r="B128">
        <v>1663773741.1</v>
      </c>
      <c r="C128">
        <v>1093</v>
      </c>
      <c r="D128" t="s">
        <v>583</v>
      </c>
      <c r="E128" t="s">
        <v>584</v>
      </c>
      <c r="F128">
        <v>5</v>
      </c>
      <c r="G128" t="s">
        <v>554</v>
      </c>
      <c r="H128" t="s">
        <v>354</v>
      </c>
      <c r="I128">
        <v>1663773733.6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195.170769936659</v>
      </c>
      <c r="AK128">
        <v>200.988321212121</v>
      </c>
      <c r="AL128">
        <v>-3.21223985814842</v>
      </c>
      <c r="AM128">
        <v>65.1186672012095</v>
      </c>
      <c r="AN128">
        <f>(AP128 - AO128 + BO128*1E3/(8.314*(BQ128+273.15)) * AR128/BN128 * AQ128) * BN128/(100*BB128) * 1000/(1000 - AP128)</f>
        <v>0</v>
      </c>
      <c r="AO128">
        <v>16.7794631114444</v>
      </c>
      <c r="AP128">
        <v>20.3979278787879</v>
      </c>
      <c r="AQ128">
        <v>0.0107013995020794</v>
      </c>
      <c r="AR128">
        <v>122.627830724614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1663773733.6</v>
      </c>
      <c r="BH128">
        <v>218.730074074074</v>
      </c>
      <c r="BI128">
        <v>207.784518518519</v>
      </c>
      <c r="BJ128">
        <v>20.3851148148148</v>
      </c>
      <c r="BK128">
        <v>16.8033074074074</v>
      </c>
      <c r="BL128">
        <v>213.509074074074</v>
      </c>
      <c r="BM128">
        <v>20.0644777777778</v>
      </c>
      <c r="BN128">
        <v>500.087814814815</v>
      </c>
      <c r="BO128">
        <v>90.5464851851852</v>
      </c>
      <c r="BP128">
        <v>0.100091437037037</v>
      </c>
      <c r="BQ128">
        <v>24.5968111111111</v>
      </c>
      <c r="BR128">
        <v>24.9955814814815</v>
      </c>
      <c r="BS128">
        <v>999.9</v>
      </c>
      <c r="BT128">
        <v>0</v>
      </c>
      <c r="BU128">
        <v>0</v>
      </c>
      <c r="BV128">
        <v>9992.59259259259</v>
      </c>
      <c r="BW128">
        <v>0</v>
      </c>
      <c r="BX128">
        <v>11.4741</v>
      </c>
      <c r="BY128">
        <v>10.9456137037037</v>
      </c>
      <c r="BZ128">
        <v>223.281814814815</v>
      </c>
      <c r="CA128">
        <v>211.335962962963</v>
      </c>
      <c r="CB128">
        <v>3.58181296296296</v>
      </c>
      <c r="CC128">
        <v>207.784518518519</v>
      </c>
      <c r="CD128">
        <v>16.8033074074074</v>
      </c>
      <c r="CE128">
        <v>1.84580037037037</v>
      </c>
      <c r="CF128">
        <v>1.52147962962963</v>
      </c>
      <c r="CG128">
        <v>16.1801333333333</v>
      </c>
      <c r="CH128">
        <v>13.1857074074074</v>
      </c>
      <c r="CI128">
        <v>1999.97962962963</v>
      </c>
      <c r="CJ128">
        <v>0.980005259259259</v>
      </c>
      <c r="CK128">
        <v>0.019995037037037</v>
      </c>
      <c r="CL128">
        <v>0</v>
      </c>
      <c r="CM128">
        <v>837.137962962963</v>
      </c>
      <c r="CN128">
        <v>5.00063</v>
      </c>
      <c r="CO128">
        <v>16492.4851851852</v>
      </c>
      <c r="CP128">
        <v>17256.7333333333</v>
      </c>
      <c r="CQ128">
        <v>38.437</v>
      </c>
      <c r="CR128">
        <v>38.437</v>
      </c>
      <c r="CS128">
        <v>37.875</v>
      </c>
      <c r="CT128">
        <v>37.937</v>
      </c>
      <c r="CU128">
        <v>39.1916666666667</v>
      </c>
      <c r="CV128">
        <v>1955.08740740741</v>
      </c>
      <c r="CW128">
        <v>39.8922222222222</v>
      </c>
      <c r="CX128">
        <v>0</v>
      </c>
      <c r="CY128">
        <v>1663773737.7</v>
      </c>
      <c r="CZ128">
        <v>0</v>
      </c>
      <c r="DA128">
        <v>0</v>
      </c>
      <c r="DB128" t="s">
        <v>356</v>
      </c>
      <c r="DC128">
        <v>1660677648.1</v>
      </c>
      <c r="DD128">
        <v>1660677649.1</v>
      </c>
      <c r="DE128">
        <v>0</v>
      </c>
      <c r="DF128">
        <v>-1.042</v>
      </c>
      <c r="DG128">
        <v>0.003</v>
      </c>
      <c r="DH128">
        <v>5.218</v>
      </c>
      <c r="DI128">
        <v>0.344</v>
      </c>
      <c r="DJ128">
        <v>417</v>
      </c>
      <c r="DK128">
        <v>22</v>
      </c>
      <c r="DL128">
        <v>1.24</v>
      </c>
      <c r="DM128">
        <v>0.53</v>
      </c>
      <c r="DN128">
        <v>10.4063243902439</v>
      </c>
      <c r="DO128">
        <v>11.6621209756098</v>
      </c>
      <c r="DP128">
        <v>1.26990230279888</v>
      </c>
      <c r="DQ128">
        <v>0</v>
      </c>
      <c r="DR128">
        <v>3.55593341463415</v>
      </c>
      <c r="DS128">
        <v>0.401272473867598</v>
      </c>
      <c r="DT128">
        <v>0.0463034971870906</v>
      </c>
      <c r="DU128">
        <v>0</v>
      </c>
      <c r="DV128">
        <v>0</v>
      </c>
      <c r="DW128">
        <v>2</v>
      </c>
      <c r="DX128" t="s">
        <v>357</v>
      </c>
      <c r="DY128">
        <v>2.97387</v>
      </c>
      <c r="DZ128">
        <v>2.75405</v>
      </c>
      <c r="EA128">
        <v>0.0476184</v>
      </c>
      <c r="EB128">
        <v>0.046164</v>
      </c>
      <c r="EC128">
        <v>0.0923588</v>
      </c>
      <c r="ED128">
        <v>0.0812219</v>
      </c>
      <c r="EE128">
        <v>37134.7</v>
      </c>
      <c r="EF128">
        <v>40542.9</v>
      </c>
      <c r="EG128">
        <v>35335.3</v>
      </c>
      <c r="EH128">
        <v>38550.5</v>
      </c>
      <c r="EI128">
        <v>45473.3</v>
      </c>
      <c r="EJ128">
        <v>51152.8</v>
      </c>
      <c r="EK128">
        <v>55228.3</v>
      </c>
      <c r="EL128">
        <v>61830.5</v>
      </c>
      <c r="EM128">
        <v>1.9776</v>
      </c>
      <c r="EN128">
        <v>1.8544</v>
      </c>
      <c r="EO128">
        <v>0.100434</v>
      </c>
      <c r="EP128">
        <v>0</v>
      </c>
      <c r="EQ128">
        <v>23.3235</v>
      </c>
      <c r="ER128">
        <v>999.9</v>
      </c>
      <c r="ES128">
        <v>59.309</v>
      </c>
      <c r="ET128">
        <v>26.697</v>
      </c>
      <c r="EU128">
        <v>23.032</v>
      </c>
      <c r="EV128">
        <v>56.4774</v>
      </c>
      <c r="EW128">
        <v>49.8918</v>
      </c>
      <c r="EX128">
        <v>1</v>
      </c>
      <c r="EY128">
        <v>-0.0485163</v>
      </c>
      <c r="EZ128">
        <v>1.04588</v>
      </c>
      <c r="FA128">
        <v>20.1442</v>
      </c>
      <c r="FB128">
        <v>5.19932</v>
      </c>
      <c r="FC128">
        <v>12.0064</v>
      </c>
      <c r="FD128">
        <v>4.9756</v>
      </c>
      <c r="FE128">
        <v>3.2938</v>
      </c>
      <c r="FF128">
        <v>9999</v>
      </c>
      <c r="FG128">
        <v>9999</v>
      </c>
      <c r="FH128">
        <v>702.4</v>
      </c>
      <c r="FI128">
        <v>9999</v>
      </c>
      <c r="FJ128">
        <v>1.86279</v>
      </c>
      <c r="FK128">
        <v>1.86774</v>
      </c>
      <c r="FL128">
        <v>1.86752</v>
      </c>
      <c r="FM128">
        <v>1.86862</v>
      </c>
      <c r="FN128">
        <v>1.86951</v>
      </c>
      <c r="FO128">
        <v>1.86554</v>
      </c>
      <c r="FP128">
        <v>1.86664</v>
      </c>
      <c r="FQ128">
        <v>1.86807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5.073</v>
      </c>
      <c r="GF128">
        <v>0.3218</v>
      </c>
      <c r="GG128">
        <v>3.83412584298339</v>
      </c>
      <c r="GH128">
        <v>0.00658963167372077</v>
      </c>
      <c r="GI128">
        <v>-4.22092532282452e-07</v>
      </c>
      <c r="GJ128">
        <v>-7.06053572793055e-11</v>
      </c>
      <c r="GK128">
        <v>-0.0268881048355736</v>
      </c>
      <c r="GL128">
        <v>-0.0215699510358357</v>
      </c>
      <c r="GM128">
        <v>0.00246731695535422</v>
      </c>
      <c r="GN128">
        <v>-2.63680080038783e-05</v>
      </c>
      <c r="GO128">
        <v>-4</v>
      </c>
      <c r="GP128">
        <v>2079</v>
      </c>
      <c r="GQ128">
        <v>1</v>
      </c>
      <c r="GR128">
        <v>22</v>
      </c>
      <c r="GS128">
        <v>51601.6</v>
      </c>
      <c r="GT128">
        <v>51601.5</v>
      </c>
      <c r="GU128">
        <v>0.529785</v>
      </c>
      <c r="GV128">
        <v>2.60986</v>
      </c>
      <c r="GW128">
        <v>1.54785</v>
      </c>
      <c r="GX128">
        <v>2.30591</v>
      </c>
      <c r="GY128">
        <v>1.34644</v>
      </c>
      <c r="GZ128">
        <v>2.3999</v>
      </c>
      <c r="HA128">
        <v>30.9985</v>
      </c>
      <c r="HB128">
        <v>15.6293</v>
      </c>
      <c r="HC128">
        <v>18</v>
      </c>
      <c r="HD128">
        <v>494.257</v>
      </c>
      <c r="HE128">
        <v>414.549</v>
      </c>
      <c r="HF128">
        <v>20.0599</v>
      </c>
      <c r="HG128">
        <v>26.5361</v>
      </c>
      <c r="HH128">
        <v>29.9976</v>
      </c>
      <c r="HI128">
        <v>26.4912</v>
      </c>
      <c r="HJ128">
        <v>26.4312</v>
      </c>
      <c r="HK128">
        <v>10.5728</v>
      </c>
      <c r="HL128">
        <v>31.7262</v>
      </c>
      <c r="HM128">
        <v>54.7548</v>
      </c>
      <c r="HN128">
        <v>20.0612</v>
      </c>
      <c r="HO128">
        <v>164.02</v>
      </c>
      <c r="HP128">
        <v>16.7341</v>
      </c>
      <c r="HQ128">
        <v>102.455</v>
      </c>
      <c r="HR128">
        <v>102.92</v>
      </c>
    </row>
    <row r="129" spans="1:226">
      <c r="A129">
        <v>113</v>
      </c>
      <c r="B129">
        <v>1663773746.1</v>
      </c>
      <c r="C129">
        <v>1098</v>
      </c>
      <c r="D129" t="s">
        <v>585</v>
      </c>
      <c r="E129" t="s">
        <v>586</v>
      </c>
      <c r="F129">
        <v>5</v>
      </c>
      <c r="G129" t="s">
        <v>554</v>
      </c>
      <c r="H129" t="s">
        <v>354</v>
      </c>
      <c r="I129">
        <v>1663773738.31429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178.455590095387</v>
      </c>
      <c r="AK129">
        <v>185.153042424242</v>
      </c>
      <c r="AL129">
        <v>-3.2203197589722</v>
      </c>
      <c r="AM129">
        <v>65.1186672012095</v>
      </c>
      <c r="AN129">
        <f>(AP129 - AO129 + BO129*1E3/(8.314*(BQ129+273.15)) * AR129/BN129 * AQ129) * BN129/(100*BB129) * 1000/(1000 - AP129)</f>
        <v>0</v>
      </c>
      <c r="AO129">
        <v>16.7726847276268</v>
      </c>
      <c r="AP129">
        <v>20.45142</v>
      </c>
      <c r="AQ129">
        <v>0.00892746498052887</v>
      </c>
      <c r="AR129">
        <v>122.627830724614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1663773738.31429</v>
      </c>
      <c r="BH129">
        <v>204.142642857143</v>
      </c>
      <c r="BI129">
        <v>192.092321428571</v>
      </c>
      <c r="BJ129">
        <v>20.393825</v>
      </c>
      <c r="BK129">
        <v>16.7775892857143</v>
      </c>
      <c r="BL129">
        <v>199.0145</v>
      </c>
      <c r="BM129">
        <v>20.0728107142857</v>
      </c>
      <c r="BN129">
        <v>500.085607142857</v>
      </c>
      <c r="BO129">
        <v>90.5463642857143</v>
      </c>
      <c r="BP129">
        <v>0.100035842857143</v>
      </c>
      <c r="BQ129">
        <v>24.5965964285714</v>
      </c>
      <c r="BR129">
        <v>24.9877464285714</v>
      </c>
      <c r="BS129">
        <v>999.9</v>
      </c>
      <c r="BT129">
        <v>0</v>
      </c>
      <c r="BU129">
        <v>0</v>
      </c>
      <c r="BV129">
        <v>10011.4285714286</v>
      </c>
      <c r="BW129">
        <v>0</v>
      </c>
      <c r="BX129">
        <v>11.4741</v>
      </c>
      <c r="BY129">
        <v>12.0502760714286</v>
      </c>
      <c r="BZ129">
        <v>208.392107142857</v>
      </c>
      <c r="CA129">
        <v>195.370321428571</v>
      </c>
      <c r="CB129">
        <v>3.61622892857143</v>
      </c>
      <c r="CC129">
        <v>192.092321428571</v>
      </c>
      <c r="CD129">
        <v>16.7775892857143</v>
      </c>
      <c r="CE129">
        <v>1.84658607142857</v>
      </c>
      <c r="CF129">
        <v>1.51915035714286</v>
      </c>
      <c r="CG129">
        <v>16.1868</v>
      </c>
      <c r="CH129">
        <v>13.1622714285714</v>
      </c>
      <c r="CI129">
        <v>1999.98142857143</v>
      </c>
      <c r="CJ129">
        <v>0.980004785714286</v>
      </c>
      <c r="CK129">
        <v>0.0199955357142857</v>
      </c>
      <c r="CL129">
        <v>0</v>
      </c>
      <c r="CM129">
        <v>835.530964285714</v>
      </c>
      <c r="CN129">
        <v>5.00063</v>
      </c>
      <c r="CO129">
        <v>16460.5892857143</v>
      </c>
      <c r="CP129">
        <v>17256.7392857143</v>
      </c>
      <c r="CQ129">
        <v>38.4347857142857</v>
      </c>
      <c r="CR129">
        <v>38.437</v>
      </c>
      <c r="CS129">
        <v>37.875</v>
      </c>
      <c r="CT129">
        <v>37.937</v>
      </c>
      <c r="CU129">
        <v>39.196</v>
      </c>
      <c r="CV129">
        <v>1955.08821428571</v>
      </c>
      <c r="CW129">
        <v>39.8932142857143</v>
      </c>
      <c r="CX129">
        <v>0</v>
      </c>
      <c r="CY129">
        <v>1663773743.1</v>
      </c>
      <c r="CZ129">
        <v>0</v>
      </c>
      <c r="DA129">
        <v>0</v>
      </c>
      <c r="DB129" t="s">
        <v>356</v>
      </c>
      <c r="DC129">
        <v>1660677648.1</v>
      </c>
      <c r="DD129">
        <v>1660677649.1</v>
      </c>
      <c r="DE129">
        <v>0</v>
      </c>
      <c r="DF129">
        <v>-1.042</v>
      </c>
      <c r="DG129">
        <v>0.003</v>
      </c>
      <c r="DH129">
        <v>5.218</v>
      </c>
      <c r="DI129">
        <v>0.344</v>
      </c>
      <c r="DJ129">
        <v>417</v>
      </c>
      <c r="DK129">
        <v>22</v>
      </c>
      <c r="DL129">
        <v>1.24</v>
      </c>
      <c r="DM129">
        <v>0.53</v>
      </c>
      <c r="DN129">
        <v>11.2332197560976</v>
      </c>
      <c r="DO129">
        <v>12.4843419512195</v>
      </c>
      <c r="DP129">
        <v>1.34779356552322</v>
      </c>
      <c r="DQ129">
        <v>0</v>
      </c>
      <c r="DR129">
        <v>3.58842878048781</v>
      </c>
      <c r="DS129">
        <v>0.393353728223003</v>
      </c>
      <c r="DT129">
        <v>0.0454834297994079</v>
      </c>
      <c r="DU129">
        <v>0</v>
      </c>
      <c r="DV129">
        <v>0</v>
      </c>
      <c r="DW129">
        <v>2</v>
      </c>
      <c r="DX129" t="s">
        <v>357</v>
      </c>
      <c r="DY129">
        <v>2.97253</v>
      </c>
      <c r="DZ129">
        <v>2.75466</v>
      </c>
      <c r="EA129">
        <v>0.0441382</v>
      </c>
      <c r="EB129">
        <v>0.0423008</v>
      </c>
      <c r="EC129">
        <v>0.0924856</v>
      </c>
      <c r="ED129">
        <v>0.0809639</v>
      </c>
      <c r="EE129">
        <v>37270.5</v>
      </c>
      <c r="EF129">
        <v>40707</v>
      </c>
      <c r="EG129">
        <v>35335.4</v>
      </c>
      <c r="EH129">
        <v>38550.5</v>
      </c>
      <c r="EI129">
        <v>45466.7</v>
      </c>
      <c r="EJ129">
        <v>51166.8</v>
      </c>
      <c r="EK129">
        <v>55228.3</v>
      </c>
      <c r="EL129">
        <v>61830.3</v>
      </c>
      <c r="EM129">
        <v>1.9772</v>
      </c>
      <c r="EN129">
        <v>1.8542</v>
      </c>
      <c r="EO129">
        <v>0.101179</v>
      </c>
      <c r="EP129">
        <v>0</v>
      </c>
      <c r="EQ129">
        <v>23.3195</v>
      </c>
      <c r="ER129">
        <v>999.9</v>
      </c>
      <c r="ES129">
        <v>59.26</v>
      </c>
      <c r="ET129">
        <v>26.697</v>
      </c>
      <c r="EU129">
        <v>23.0133</v>
      </c>
      <c r="EV129">
        <v>56.7274</v>
      </c>
      <c r="EW129">
        <v>49.6194</v>
      </c>
      <c r="EX129">
        <v>1</v>
      </c>
      <c r="EY129">
        <v>-0.0468293</v>
      </c>
      <c r="EZ129">
        <v>1.66381</v>
      </c>
      <c r="FA129">
        <v>20.1398</v>
      </c>
      <c r="FB129">
        <v>5.19932</v>
      </c>
      <c r="FC129">
        <v>12.0088</v>
      </c>
      <c r="FD129">
        <v>4.976</v>
      </c>
      <c r="FE129">
        <v>3.294</v>
      </c>
      <c r="FF129">
        <v>9999</v>
      </c>
      <c r="FG129">
        <v>9999</v>
      </c>
      <c r="FH129">
        <v>702.4</v>
      </c>
      <c r="FI129">
        <v>9999</v>
      </c>
      <c r="FJ129">
        <v>1.86282</v>
      </c>
      <c r="FK129">
        <v>1.86774</v>
      </c>
      <c r="FL129">
        <v>1.86752</v>
      </c>
      <c r="FM129">
        <v>1.86862</v>
      </c>
      <c r="FN129">
        <v>1.86951</v>
      </c>
      <c r="FO129">
        <v>1.86554</v>
      </c>
      <c r="FP129">
        <v>1.86664</v>
      </c>
      <c r="FQ129">
        <v>1.86807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4.973</v>
      </c>
      <c r="GF129">
        <v>0.3236</v>
      </c>
      <c r="GG129">
        <v>3.83412584298339</v>
      </c>
      <c r="GH129">
        <v>0.00658963167372077</v>
      </c>
      <c r="GI129">
        <v>-4.22092532282452e-07</v>
      </c>
      <c r="GJ129">
        <v>-7.06053572793055e-11</v>
      </c>
      <c r="GK129">
        <v>-0.0268881048355736</v>
      </c>
      <c r="GL129">
        <v>-0.0215699510358357</v>
      </c>
      <c r="GM129">
        <v>0.00246731695535422</v>
      </c>
      <c r="GN129">
        <v>-2.63680080038783e-05</v>
      </c>
      <c r="GO129">
        <v>-4</v>
      </c>
      <c r="GP129">
        <v>2079</v>
      </c>
      <c r="GQ129">
        <v>1</v>
      </c>
      <c r="GR129">
        <v>22</v>
      </c>
      <c r="GS129">
        <v>51601.6</v>
      </c>
      <c r="GT129">
        <v>51601.6</v>
      </c>
      <c r="GU129">
        <v>0.496826</v>
      </c>
      <c r="GV129">
        <v>2.63062</v>
      </c>
      <c r="GW129">
        <v>1.54785</v>
      </c>
      <c r="GX129">
        <v>2.30713</v>
      </c>
      <c r="GY129">
        <v>1.34644</v>
      </c>
      <c r="GZ129">
        <v>2.27905</v>
      </c>
      <c r="HA129">
        <v>31.0202</v>
      </c>
      <c r="HB129">
        <v>15.6205</v>
      </c>
      <c r="HC129">
        <v>18</v>
      </c>
      <c r="HD129">
        <v>494.017</v>
      </c>
      <c r="HE129">
        <v>414.452</v>
      </c>
      <c r="HF129">
        <v>20.1454</v>
      </c>
      <c r="HG129">
        <v>26.5384</v>
      </c>
      <c r="HH129">
        <v>30.0001</v>
      </c>
      <c r="HI129">
        <v>26.4935</v>
      </c>
      <c r="HJ129">
        <v>26.4329</v>
      </c>
      <c r="HK129">
        <v>9.92148</v>
      </c>
      <c r="HL129">
        <v>32.692</v>
      </c>
      <c r="HM129">
        <v>54.3538</v>
      </c>
      <c r="HN129">
        <v>20.0702</v>
      </c>
      <c r="HO129">
        <v>150.509</v>
      </c>
      <c r="HP129">
        <v>16.4957</v>
      </c>
      <c r="HQ129">
        <v>102.455</v>
      </c>
      <c r="HR129">
        <v>102.92</v>
      </c>
    </row>
    <row r="130" spans="1:226">
      <c r="A130">
        <v>114</v>
      </c>
      <c r="B130">
        <v>1663773750.6</v>
      </c>
      <c r="C130">
        <v>1102.5</v>
      </c>
      <c r="D130" t="s">
        <v>587</v>
      </c>
      <c r="E130" t="s">
        <v>588</v>
      </c>
      <c r="F130">
        <v>5</v>
      </c>
      <c r="G130" t="s">
        <v>554</v>
      </c>
      <c r="H130" t="s">
        <v>354</v>
      </c>
      <c r="I130">
        <v>1663773742.76071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163.696431175617</v>
      </c>
      <c r="AK130">
        <v>171.092024242424</v>
      </c>
      <c r="AL130">
        <v>-3.12694666160779</v>
      </c>
      <c r="AM130">
        <v>65.1186672012095</v>
      </c>
      <c r="AN130">
        <f>(AP130 - AO130 + BO130*1E3/(8.314*(BQ130+273.15)) * AR130/BN130 * AQ130) * BN130/(100*BB130) * 1000/(1000 - AP130)</f>
        <v>0</v>
      </c>
      <c r="AO130">
        <v>16.6092777465563</v>
      </c>
      <c r="AP130">
        <v>20.4150054545454</v>
      </c>
      <c r="AQ130">
        <v>-0.00916926688472062</v>
      </c>
      <c r="AR130">
        <v>122.627830724614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1663773742.76071</v>
      </c>
      <c r="BH130">
        <v>190.2895</v>
      </c>
      <c r="BI130">
        <v>177.460357142857</v>
      </c>
      <c r="BJ130">
        <v>20.408725</v>
      </c>
      <c r="BK130">
        <v>16.7288035714286</v>
      </c>
      <c r="BL130">
        <v>185.249785714286</v>
      </c>
      <c r="BM130">
        <v>20.0870571428571</v>
      </c>
      <c r="BN130">
        <v>500.098964285714</v>
      </c>
      <c r="BO130">
        <v>90.5459178571429</v>
      </c>
      <c r="BP130">
        <v>0.100039171428571</v>
      </c>
      <c r="BQ130">
        <v>24.6035714285714</v>
      </c>
      <c r="BR130">
        <v>24.9860678571429</v>
      </c>
      <c r="BS130">
        <v>999.9</v>
      </c>
      <c r="BT130">
        <v>0</v>
      </c>
      <c r="BU130">
        <v>0</v>
      </c>
      <c r="BV130">
        <v>10015</v>
      </c>
      <c r="BW130">
        <v>0</v>
      </c>
      <c r="BX130">
        <v>11.4741</v>
      </c>
      <c r="BY130">
        <v>12.8291357142857</v>
      </c>
      <c r="BZ130">
        <v>194.2535</v>
      </c>
      <c r="CA130">
        <v>180.480535714286</v>
      </c>
      <c r="CB130">
        <v>3.67991</v>
      </c>
      <c r="CC130">
        <v>177.460357142857</v>
      </c>
      <c r="CD130">
        <v>16.7288035714286</v>
      </c>
      <c r="CE130">
        <v>1.84792571428571</v>
      </c>
      <c r="CF130">
        <v>1.51472607142857</v>
      </c>
      <c r="CG130">
        <v>16.198175</v>
      </c>
      <c r="CH130">
        <v>13.1174821428571</v>
      </c>
      <c r="CI130">
        <v>1999.98464285714</v>
      </c>
      <c r="CJ130">
        <v>0.980004785714286</v>
      </c>
      <c r="CK130">
        <v>0.0199955357142857</v>
      </c>
      <c r="CL130">
        <v>0</v>
      </c>
      <c r="CM130">
        <v>834.266178571429</v>
      </c>
      <c r="CN130">
        <v>5.00063</v>
      </c>
      <c r="CO130">
        <v>16436.2428571429</v>
      </c>
      <c r="CP130">
        <v>17256.7642857143</v>
      </c>
      <c r="CQ130">
        <v>38.4347857142857</v>
      </c>
      <c r="CR130">
        <v>38.437</v>
      </c>
      <c r="CS130">
        <v>37.875</v>
      </c>
      <c r="CT130">
        <v>37.937</v>
      </c>
      <c r="CU130">
        <v>39.196</v>
      </c>
      <c r="CV130">
        <v>1955.09142857143</v>
      </c>
      <c r="CW130">
        <v>39.8932142857143</v>
      </c>
      <c r="CX130">
        <v>0</v>
      </c>
      <c r="CY130">
        <v>1663773747.3</v>
      </c>
      <c r="CZ130">
        <v>0</v>
      </c>
      <c r="DA130">
        <v>0</v>
      </c>
      <c r="DB130" t="s">
        <v>356</v>
      </c>
      <c r="DC130">
        <v>1660677648.1</v>
      </c>
      <c r="DD130">
        <v>1660677649.1</v>
      </c>
      <c r="DE130">
        <v>0</v>
      </c>
      <c r="DF130">
        <v>-1.042</v>
      </c>
      <c r="DG130">
        <v>0.003</v>
      </c>
      <c r="DH130">
        <v>5.218</v>
      </c>
      <c r="DI130">
        <v>0.344</v>
      </c>
      <c r="DJ130">
        <v>417</v>
      </c>
      <c r="DK130">
        <v>22</v>
      </c>
      <c r="DL130">
        <v>1.24</v>
      </c>
      <c r="DM130">
        <v>0.53</v>
      </c>
      <c r="DN130">
        <v>12.1669426829268</v>
      </c>
      <c r="DO130">
        <v>12.1554773519164</v>
      </c>
      <c r="DP130">
        <v>1.32082453124799</v>
      </c>
      <c r="DQ130">
        <v>0</v>
      </c>
      <c r="DR130">
        <v>3.65124853658537</v>
      </c>
      <c r="DS130">
        <v>0.72551853658537</v>
      </c>
      <c r="DT130">
        <v>0.0842789236031885</v>
      </c>
      <c r="DU130">
        <v>0</v>
      </c>
      <c r="DV130">
        <v>0</v>
      </c>
      <c r="DW130">
        <v>2</v>
      </c>
      <c r="DX130" t="s">
        <v>357</v>
      </c>
      <c r="DY130">
        <v>2.97325</v>
      </c>
      <c r="DZ130">
        <v>2.75358</v>
      </c>
      <c r="EA130">
        <v>0.0409834</v>
      </c>
      <c r="EB130">
        <v>0.0391133</v>
      </c>
      <c r="EC130">
        <v>0.0923307</v>
      </c>
      <c r="ED130">
        <v>0.0804083</v>
      </c>
      <c r="EE130">
        <v>37393.3</v>
      </c>
      <c r="EF130">
        <v>40842.6</v>
      </c>
      <c r="EG130">
        <v>35335.4</v>
      </c>
      <c r="EH130">
        <v>38550.7</v>
      </c>
      <c r="EI130">
        <v>45473.8</v>
      </c>
      <c r="EJ130">
        <v>51197.9</v>
      </c>
      <c r="EK130">
        <v>55227.4</v>
      </c>
      <c r="EL130">
        <v>61830.4</v>
      </c>
      <c r="EM130">
        <v>1.9774</v>
      </c>
      <c r="EN130">
        <v>1.8538</v>
      </c>
      <c r="EO130">
        <v>0.103414</v>
      </c>
      <c r="EP130">
        <v>0</v>
      </c>
      <c r="EQ130">
        <v>23.3176</v>
      </c>
      <c r="ER130">
        <v>999.9</v>
      </c>
      <c r="ES130">
        <v>59.211</v>
      </c>
      <c r="ET130">
        <v>26.697</v>
      </c>
      <c r="EU130">
        <v>22.9936</v>
      </c>
      <c r="EV130">
        <v>56.4474</v>
      </c>
      <c r="EW130">
        <v>49.6675</v>
      </c>
      <c r="EX130">
        <v>1</v>
      </c>
      <c r="EY130">
        <v>-0.0454268</v>
      </c>
      <c r="EZ130">
        <v>1.9932</v>
      </c>
      <c r="FA130">
        <v>20.136</v>
      </c>
      <c r="FB130">
        <v>5.19932</v>
      </c>
      <c r="FC130">
        <v>12.0076</v>
      </c>
      <c r="FD130">
        <v>4.976</v>
      </c>
      <c r="FE130">
        <v>3.2938</v>
      </c>
      <c r="FF130">
        <v>9999</v>
      </c>
      <c r="FG130">
        <v>9999</v>
      </c>
      <c r="FH130">
        <v>702.4</v>
      </c>
      <c r="FI130">
        <v>9999</v>
      </c>
      <c r="FJ130">
        <v>1.86279</v>
      </c>
      <c r="FK130">
        <v>1.86771</v>
      </c>
      <c r="FL130">
        <v>1.86752</v>
      </c>
      <c r="FM130">
        <v>1.86865</v>
      </c>
      <c r="FN130">
        <v>1.86951</v>
      </c>
      <c r="FO130">
        <v>1.86554</v>
      </c>
      <c r="FP130">
        <v>1.86661</v>
      </c>
      <c r="FQ130">
        <v>1.86798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4.885</v>
      </c>
      <c r="GF130">
        <v>0.3214</v>
      </c>
      <c r="GG130">
        <v>3.83412584298339</v>
      </c>
      <c r="GH130">
        <v>0.00658963167372077</v>
      </c>
      <c r="GI130">
        <v>-4.22092532282452e-07</v>
      </c>
      <c r="GJ130">
        <v>-7.06053572793055e-11</v>
      </c>
      <c r="GK130">
        <v>-0.0268881048355736</v>
      </c>
      <c r="GL130">
        <v>-0.0215699510358357</v>
      </c>
      <c r="GM130">
        <v>0.00246731695535422</v>
      </c>
      <c r="GN130">
        <v>-2.63680080038783e-05</v>
      </c>
      <c r="GO130">
        <v>-4</v>
      </c>
      <c r="GP130">
        <v>2079</v>
      </c>
      <c r="GQ130">
        <v>1</v>
      </c>
      <c r="GR130">
        <v>22</v>
      </c>
      <c r="GS130">
        <v>51601.7</v>
      </c>
      <c r="GT130">
        <v>51601.7</v>
      </c>
      <c r="GU130">
        <v>0.466309</v>
      </c>
      <c r="GV130">
        <v>2.63062</v>
      </c>
      <c r="GW130">
        <v>1.54785</v>
      </c>
      <c r="GX130">
        <v>2.30591</v>
      </c>
      <c r="GY130">
        <v>1.34644</v>
      </c>
      <c r="GZ130">
        <v>2.38159</v>
      </c>
      <c r="HA130">
        <v>30.9985</v>
      </c>
      <c r="HB130">
        <v>15.6205</v>
      </c>
      <c r="HC130">
        <v>18</v>
      </c>
      <c r="HD130">
        <v>494.168</v>
      </c>
      <c r="HE130">
        <v>414.242</v>
      </c>
      <c r="HF130">
        <v>20.149</v>
      </c>
      <c r="HG130">
        <v>26.5384</v>
      </c>
      <c r="HH130">
        <v>30.0011</v>
      </c>
      <c r="HI130">
        <v>26.4957</v>
      </c>
      <c r="HJ130">
        <v>26.4351</v>
      </c>
      <c r="HK130">
        <v>9.31225</v>
      </c>
      <c r="HL130">
        <v>32.692</v>
      </c>
      <c r="HM130">
        <v>54.3538</v>
      </c>
      <c r="HN130">
        <v>20.0767</v>
      </c>
      <c r="HO130">
        <v>130.347</v>
      </c>
      <c r="HP130">
        <v>16.4411</v>
      </c>
      <c r="HQ130">
        <v>102.454</v>
      </c>
      <c r="HR130">
        <v>102.92</v>
      </c>
    </row>
    <row r="131" spans="1:226">
      <c r="A131">
        <v>115</v>
      </c>
      <c r="B131">
        <v>1663773756.1</v>
      </c>
      <c r="C131">
        <v>1108</v>
      </c>
      <c r="D131" t="s">
        <v>589</v>
      </c>
      <c r="E131" t="s">
        <v>590</v>
      </c>
      <c r="F131">
        <v>5</v>
      </c>
      <c r="G131" t="s">
        <v>554</v>
      </c>
      <c r="H131" t="s">
        <v>354</v>
      </c>
      <c r="I131">
        <v>1663773748.33214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145.451188919342</v>
      </c>
      <c r="AK131">
        <v>153.889127272727</v>
      </c>
      <c r="AL131">
        <v>-3.17133587376592</v>
      </c>
      <c r="AM131">
        <v>65.1186672012095</v>
      </c>
      <c r="AN131">
        <f>(AP131 - AO131 + BO131*1E3/(8.314*(BQ131+273.15)) * AR131/BN131 * AQ131) * BN131/(100*BB131) * 1000/(1000 - AP131)</f>
        <v>0</v>
      </c>
      <c r="AO131">
        <v>16.5180732501506</v>
      </c>
      <c r="AP131">
        <v>20.3137703030303</v>
      </c>
      <c r="AQ131">
        <v>-0.0183130501177785</v>
      </c>
      <c r="AR131">
        <v>122.627830724614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1663773748.33214</v>
      </c>
      <c r="BH131">
        <v>173.124071428571</v>
      </c>
      <c r="BI131">
        <v>159.268071428571</v>
      </c>
      <c r="BJ131">
        <v>20.4054928571429</v>
      </c>
      <c r="BK131">
        <v>16.6359071428571</v>
      </c>
      <c r="BL131">
        <v>168.194071428571</v>
      </c>
      <c r="BM131">
        <v>20.0839607142857</v>
      </c>
      <c r="BN131">
        <v>500.093285714286</v>
      </c>
      <c r="BO131">
        <v>90.5461892857143</v>
      </c>
      <c r="BP131">
        <v>0.100011978571429</v>
      </c>
      <c r="BQ131">
        <v>24.6177035714286</v>
      </c>
      <c r="BR131">
        <v>24.9952107142857</v>
      </c>
      <c r="BS131">
        <v>999.9</v>
      </c>
      <c r="BT131">
        <v>0</v>
      </c>
      <c r="BU131">
        <v>0</v>
      </c>
      <c r="BV131">
        <v>10018.0357142857</v>
      </c>
      <c r="BW131">
        <v>0</v>
      </c>
      <c r="BX131">
        <v>11.4741</v>
      </c>
      <c r="BY131">
        <v>13.8559535714286</v>
      </c>
      <c r="BZ131">
        <v>176.730857142857</v>
      </c>
      <c r="CA131">
        <v>161.964107142857</v>
      </c>
      <c r="CB131">
        <v>3.76957357142857</v>
      </c>
      <c r="CC131">
        <v>159.268071428571</v>
      </c>
      <c r="CD131">
        <v>16.6359071428571</v>
      </c>
      <c r="CE131">
        <v>1.84763821428571</v>
      </c>
      <c r="CF131">
        <v>1.50631892857143</v>
      </c>
      <c r="CG131">
        <v>16.1957285714286</v>
      </c>
      <c r="CH131">
        <v>13.0321571428571</v>
      </c>
      <c r="CI131">
        <v>1999.97535714286</v>
      </c>
      <c r="CJ131">
        <v>0.98000425</v>
      </c>
      <c r="CK131">
        <v>0.0199960642857143</v>
      </c>
      <c r="CL131">
        <v>0</v>
      </c>
      <c r="CM131">
        <v>833.027571428571</v>
      </c>
      <c r="CN131">
        <v>5.00063</v>
      </c>
      <c r="CO131">
        <v>16412.1607142857</v>
      </c>
      <c r="CP131">
        <v>17256.6892857143</v>
      </c>
      <c r="CQ131">
        <v>38.4347857142857</v>
      </c>
      <c r="CR131">
        <v>38.437</v>
      </c>
      <c r="CS131">
        <v>37.875</v>
      </c>
      <c r="CT131">
        <v>37.937</v>
      </c>
      <c r="CU131">
        <v>39.205</v>
      </c>
      <c r="CV131">
        <v>1955.08107142857</v>
      </c>
      <c r="CW131">
        <v>39.8942857142857</v>
      </c>
      <c r="CX131">
        <v>0</v>
      </c>
      <c r="CY131">
        <v>1663773752.7</v>
      </c>
      <c r="CZ131">
        <v>0</v>
      </c>
      <c r="DA131">
        <v>0</v>
      </c>
      <c r="DB131" t="s">
        <v>356</v>
      </c>
      <c r="DC131">
        <v>1660677648.1</v>
      </c>
      <c r="DD131">
        <v>1660677649.1</v>
      </c>
      <c r="DE131">
        <v>0</v>
      </c>
      <c r="DF131">
        <v>-1.042</v>
      </c>
      <c r="DG131">
        <v>0.003</v>
      </c>
      <c r="DH131">
        <v>5.218</v>
      </c>
      <c r="DI131">
        <v>0.344</v>
      </c>
      <c r="DJ131">
        <v>417</v>
      </c>
      <c r="DK131">
        <v>22</v>
      </c>
      <c r="DL131">
        <v>1.24</v>
      </c>
      <c r="DM131">
        <v>0.53</v>
      </c>
      <c r="DN131">
        <v>13.3607878048781</v>
      </c>
      <c r="DO131">
        <v>10.3895017421603</v>
      </c>
      <c r="DP131">
        <v>1.13281306472312</v>
      </c>
      <c r="DQ131">
        <v>0</v>
      </c>
      <c r="DR131">
        <v>3.72294975609756</v>
      </c>
      <c r="DS131">
        <v>1.03393672473868</v>
      </c>
      <c r="DT131">
        <v>0.107448422464848</v>
      </c>
      <c r="DU131">
        <v>0</v>
      </c>
      <c r="DV131">
        <v>0</v>
      </c>
      <c r="DW131">
        <v>2</v>
      </c>
      <c r="DX131" t="s">
        <v>357</v>
      </c>
      <c r="DY131">
        <v>2.97421</v>
      </c>
      <c r="DZ131">
        <v>2.75438</v>
      </c>
      <c r="EA131">
        <v>0.0370693</v>
      </c>
      <c r="EB131">
        <v>0.034578</v>
      </c>
      <c r="EC131">
        <v>0.0920448</v>
      </c>
      <c r="ED131">
        <v>0.0802162</v>
      </c>
      <c r="EE131">
        <v>37544.8</v>
      </c>
      <c r="EF131">
        <v>41033.8</v>
      </c>
      <c r="EG131">
        <v>35334.4</v>
      </c>
      <c r="EH131">
        <v>38549.4</v>
      </c>
      <c r="EI131">
        <v>45487.9</v>
      </c>
      <c r="EJ131">
        <v>51207.1</v>
      </c>
      <c r="EK131">
        <v>55227</v>
      </c>
      <c r="EL131">
        <v>61828.7</v>
      </c>
      <c r="EM131">
        <v>1.9774</v>
      </c>
      <c r="EN131">
        <v>1.8538</v>
      </c>
      <c r="EO131">
        <v>0.103027</v>
      </c>
      <c r="EP131">
        <v>0</v>
      </c>
      <c r="EQ131">
        <v>23.3156</v>
      </c>
      <c r="ER131">
        <v>999.9</v>
      </c>
      <c r="ES131">
        <v>59.187</v>
      </c>
      <c r="ET131">
        <v>26.697</v>
      </c>
      <c r="EU131">
        <v>22.9807</v>
      </c>
      <c r="EV131">
        <v>56.6274</v>
      </c>
      <c r="EW131">
        <v>49.9159</v>
      </c>
      <c r="EX131">
        <v>1</v>
      </c>
      <c r="EY131">
        <v>-0.0443293</v>
      </c>
      <c r="EZ131">
        <v>2.12488</v>
      </c>
      <c r="FA131">
        <v>20.1342</v>
      </c>
      <c r="FB131">
        <v>5.19812</v>
      </c>
      <c r="FC131">
        <v>12.0076</v>
      </c>
      <c r="FD131">
        <v>4.976</v>
      </c>
      <c r="FE131">
        <v>3.294</v>
      </c>
      <c r="FF131">
        <v>9999</v>
      </c>
      <c r="FG131">
        <v>9999</v>
      </c>
      <c r="FH131">
        <v>702.4</v>
      </c>
      <c r="FI131">
        <v>9999</v>
      </c>
      <c r="FJ131">
        <v>1.86279</v>
      </c>
      <c r="FK131">
        <v>1.86774</v>
      </c>
      <c r="FL131">
        <v>1.86752</v>
      </c>
      <c r="FM131">
        <v>1.86862</v>
      </c>
      <c r="FN131">
        <v>1.86951</v>
      </c>
      <c r="FO131">
        <v>1.86554</v>
      </c>
      <c r="FP131">
        <v>1.86661</v>
      </c>
      <c r="FQ131">
        <v>1.86804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4.777</v>
      </c>
      <c r="GF131">
        <v>0.3174</v>
      </c>
      <c r="GG131">
        <v>3.83412584298339</v>
      </c>
      <c r="GH131">
        <v>0.00658963167372077</v>
      </c>
      <c r="GI131">
        <v>-4.22092532282452e-07</v>
      </c>
      <c r="GJ131">
        <v>-7.06053572793055e-11</v>
      </c>
      <c r="GK131">
        <v>-0.0268881048355736</v>
      </c>
      <c r="GL131">
        <v>-0.0215699510358357</v>
      </c>
      <c r="GM131">
        <v>0.00246731695535422</v>
      </c>
      <c r="GN131">
        <v>-2.63680080038783e-05</v>
      </c>
      <c r="GO131">
        <v>-4</v>
      </c>
      <c r="GP131">
        <v>2079</v>
      </c>
      <c r="GQ131">
        <v>1</v>
      </c>
      <c r="GR131">
        <v>22</v>
      </c>
      <c r="GS131">
        <v>51601.8</v>
      </c>
      <c r="GT131">
        <v>51601.8</v>
      </c>
      <c r="GU131">
        <v>0.424805</v>
      </c>
      <c r="GV131">
        <v>2.62451</v>
      </c>
      <c r="GW131">
        <v>1.54785</v>
      </c>
      <c r="GX131">
        <v>2.30591</v>
      </c>
      <c r="GY131">
        <v>1.34644</v>
      </c>
      <c r="GZ131">
        <v>2.36816</v>
      </c>
      <c r="HA131">
        <v>31.0202</v>
      </c>
      <c r="HB131">
        <v>15.6205</v>
      </c>
      <c r="HC131">
        <v>18</v>
      </c>
      <c r="HD131">
        <v>494.167</v>
      </c>
      <c r="HE131">
        <v>414.258</v>
      </c>
      <c r="HF131">
        <v>20.1219</v>
      </c>
      <c r="HG131">
        <v>26.5406</v>
      </c>
      <c r="HH131">
        <v>30.001</v>
      </c>
      <c r="HI131">
        <v>26.4957</v>
      </c>
      <c r="HJ131">
        <v>26.4374</v>
      </c>
      <c r="HK131">
        <v>8.48983</v>
      </c>
      <c r="HL131">
        <v>32.9686</v>
      </c>
      <c r="HM131">
        <v>54.3538</v>
      </c>
      <c r="HN131">
        <v>20.0866</v>
      </c>
      <c r="HO131">
        <v>116.902</v>
      </c>
      <c r="HP131">
        <v>16.4274</v>
      </c>
      <c r="HQ131">
        <v>102.452</v>
      </c>
      <c r="HR131">
        <v>102.917</v>
      </c>
    </row>
    <row r="132" spans="1:226">
      <c r="A132">
        <v>116</v>
      </c>
      <c r="B132">
        <v>1663773760.6</v>
      </c>
      <c r="C132">
        <v>1112.5</v>
      </c>
      <c r="D132" t="s">
        <v>591</v>
      </c>
      <c r="E132" t="s">
        <v>592</v>
      </c>
      <c r="F132">
        <v>5</v>
      </c>
      <c r="G132" t="s">
        <v>554</v>
      </c>
      <c r="H132" t="s">
        <v>354</v>
      </c>
      <c r="I132">
        <v>1663773752.77857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130.03775274936</v>
      </c>
      <c r="AK132">
        <v>139.590503030303</v>
      </c>
      <c r="AL132">
        <v>-3.1838987442594</v>
      </c>
      <c r="AM132">
        <v>65.1186672012095</v>
      </c>
      <c r="AN132">
        <f>(AP132 - AO132 + BO132*1E3/(8.314*(BQ132+273.15)) * AR132/BN132 * AQ132) * BN132/(100*BB132) * 1000/(1000 - AP132)</f>
        <v>0</v>
      </c>
      <c r="AO132">
        <v>16.4699773180821</v>
      </c>
      <c r="AP132">
        <v>20.2467890909091</v>
      </c>
      <c r="AQ132">
        <v>-0.0158436150738123</v>
      </c>
      <c r="AR132">
        <v>122.627830724614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1663773752.77857</v>
      </c>
      <c r="BH132">
        <v>159.393</v>
      </c>
      <c r="BI132">
        <v>144.698857142857</v>
      </c>
      <c r="BJ132">
        <v>20.3613785714286</v>
      </c>
      <c r="BK132">
        <v>16.5483428571429</v>
      </c>
      <c r="BL132">
        <v>154.551</v>
      </c>
      <c r="BM132">
        <v>20.0417642857143</v>
      </c>
      <c r="BN132">
        <v>500.13525</v>
      </c>
      <c r="BO132">
        <v>90.5466</v>
      </c>
      <c r="BP132">
        <v>0.100085175</v>
      </c>
      <c r="BQ132">
        <v>24.6270464285714</v>
      </c>
      <c r="BR132">
        <v>25.0048357142857</v>
      </c>
      <c r="BS132">
        <v>999.9</v>
      </c>
      <c r="BT132">
        <v>0</v>
      </c>
      <c r="BU132">
        <v>0</v>
      </c>
      <c r="BV132">
        <v>10010.5357142857</v>
      </c>
      <c r="BW132">
        <v>0</v>
      </c>
      <c r="BX132">
        <v>11.4741</v>
      </c>
      <c r="BY132">
        <v>14.6941857142857</v>
      </c>
      <c r="BZ132">
        <v>162.707035714286</v>
      </c>
      <c r="CA132">
        <v>147.134785714286</v>
      </c>
      <c r="CB132">
        <v>3.81302214285714</v>
      </c>
      <c r="CC132">
        <v>144.698857142857</v>
      </c>
      <c r="CD132">
        <v>16.5483428571429</v>
      </c>
      <c r="CE132">
        <v>1.84365285714286</v>
      </c>
      <c r="CF132">
        <v>1.49839678571429</v>
      </c>
      <c r="CG132">
        <v>16.1618107142857</v>
      </c>
      <c r="CH132">
        <v>12.9516428571429</v>
      </c>
      <c r="CI132">
        <v>1999.98678571429</v>
      </c>
      <c r="CJ132">
        <v>0.980004357142857</v>
      </c>
      <c r="CK132">
        <v>0.0199959428571429</v>
      </c>
      <c r="CL132">
        <v>0</v>
      </c>
      <c r="CM132">
        <v>832.408392857143</v>
      </c>
      <c r="CN132">
        <v>5.00063</v>
      </c>
      <c r="CO132">
        <v>16399.0892857143</v>
      </c>
      <c r="CP132">
        <v>17256.8035714286</v>
      </c>
      <c r="CQ132">
        <v>38.437</v>
      </c>
      <c r="CR132">
        <v>38.437</v>
      </c>
      <c r="CS132">
        <v>37.875</v>
      </c>
      <c r="CT132">
        <v>37.937</v>
      </c>
      <c r="CU132">
        <v>39.21175</v>
      </c>
      <c r="CV132">
        <v>1955.0925</v>
      </c>
      <c r="CW132">
        <v>39.8942857142857</v>
      </c>
      <c r="CX132">
        <v>0</v>
      </c>
      <c r="CY132">
        <v>1663773757.5</v>
      </c>
      <c r="CZ132">
        <v>0</v>
      </c>
      <c r="DA132">
        <v>0</v>
      </c>
      <c r="DB132" t="s">
        <v>356</v>
      </c>
      <c r="DC132">
        <v>1660677648.1</v>
      </c>
      <c r="DD132">
        <v>1660677649.1</v>
      </c>
      <c r="DE132">
        <v>0</v>
      </c>
      <c r="DF132">
        <v>-1.042</v>
      </c>
      <c r="DG132">
        <v>0.003</v>
      </c>
      <c r="DH132">
        <v>5.218</v>
      </c>
      <c r="DI132">
        <v>0.344</v>
      </c>
      <c r="DJ132">
        <v>417</v>
      </c>
      <c r="DK132">
        <v>22</v>
      </c>
      <c r="DL132">
        <v>1.24</v>
      </c>
      <c r="DM132">
        <v>0.53</v>
      </c>
      <c r="DN132">
        <v>14.077556097561</v>
      </c>
      <c r="DO132">
        <v>12.6134216027874</v>
      </c>
      <c r="DP132">
        <v>1.31829015997141</v>
      </c>
      <c r="DQ132">
        <v>0</v>
      </c>
      <c r="DR132">
        <v>3.76753926829268</v>
      </c>
      <c r="DS132">
        <v>0.673667038327524</v>
      </c>
      <c r="DT132">
        <v>0.0833403359838657</v>
      </c>
      <c r="DU132">
        <v>0</v>
      </c>
      <c r="DV132">
        <v>0</v>
      </c>
      <c r="DW132">
        <v>2</v>
      </c>
      <c r="DX132" t="s">
        <v>357</v>
      </c>
      <c r="DY132">
        <v>2.97353</v>
      </c>
      <c r="DZ132">
        <v>2.75432</v>
      </c>
      <c r="EA132">
        <v>0.033759</v>
      </c>
      <c r="EB132">
        <v>0.0311643</v>
      </c>
      <c r="EC132">
        <v>0.0918296</v>
      </c>
      <c r="ED132">
        <v>0.0800715</v>
      </c>
      <c r="EE132">
        <v>37673.6</v>
      </c>
      <c r="EF132">
        <v>41179.1</v>
      </c>
      <c r="EG132">
        <v>35334.1</v>
      </c>
      <c r="EH132">
        <v>38549.6</v>
      </c>
      <c r="EI132">
        <v>45498</v>
      </c>
      <c r="EJ132">
        <v>51215.4</v>
      </c>
      <c r="EK132">
        <v>55226.1</v>
      </c>
      <c r="EL132">
        <v>61829</v>
      </c>
      <c r="EM132">
        <v>1.9774</v>
      </c>
      <c r="EN132">
        <v>1.854</v>
      </c>
      <c r="EO132">
        <v>0.104606</v>
      </c>
      <c r="EP132">
        <v>0</v>
      </c>
      <c r="EQ132">
        <v>23.3137</v>
      </c>
      <c r="ER132">
        <v>999.9</v>
      </c>
      <c r="ES132">
        <v>59.138</v>
      </c>
      <c r="ET132">
        <v>26.707</v>
      </c>
      <c r="EU132">
        <v>22.9772</v>
      </c>
      <c r="EV132">
        <v>56.2874</v>
      </c>
      <c r="EW132">
        <v>50.1843</v>
      </c>
      <c r="EX132">
        <v>1</v>
      </c>
      <c r="EY132">
        <v>-0.0442073</v>
      </c>
      <c r="EZ132">
        <v>2.26176</v>
      </c>
      <c r="FA132">
        <v>20.1326</v>
      </c>
      <c r="FB132">
        <v>5.19932</v>
      </c>
      <c r="FC132">
        <v>12.0076</v>
      </c>
      <c r="FD132">
        <v>4.976</v>
      </c>
      <c r="FE132">
        <v>3.2938</v>
      </c>
      <c r="FF132">
        <v>9999</v>
      </c>
      <c r="FG132">
        <v>9999</v>
      </c>
      <c r="FH132">
        <v>702.4</v>
      </c>
      <c r="FI132">
        <v>9999</v>
      </c>
      <c r="FJ132">
        <v>1.86282</v>
      </c>
      <c r="FK132">
        <v>1.86771</v>
      </c>
      <c r="FL132">
        <v>1.86752</v>
      </c>
      <c r="FM132">
        <v>1.86859</v>
      </c>
      <c r="FN132">
        <v>1.86951</v>
      </c>
      <c r="FO132">
        <v>1.86554</v>
      </c>
      <c r="FP132">
        <v>1.86661</v>
      </c>
      <c r="FQ132">
        <v>1.86807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4.688</v>
      </c>
      <c r="GF132">
        <v>0.3145</v>
      </c>
      <c r="GG132">
        <v>3.83412584298339</v>
      </c>
      <c r="GH132">
        <v>0.00658963167372077</v>
      </c>
      <c r="GI132">
        <v>-4.22092532282452e-07</v>
      </c>
      <c r="GJ132">
        <v>-7.06053572793055e-11</v>
      </c>
      <c r="GK132">
        <v>-0.0268881048355736</v>
      </c>
      <c r="GL132">
        <v>-0.0215699510358357</v>
      </c>
      <c r="GM132">
        <v>0.00246731695535422</v>
      </c>
      <c r="GN132">
        <v>-2.63680080038783e-05</v>
      </c>
      <c r="GO132">
        <v>-4</v>
      </c>
      <c r="GP132">
        <v>2079</v>
      </c>
      <c r="GQ132">
        <v>1</v>
      </c>
      <c r="GR132">
        <v>22</v>
      </c>
      <c r="GS132">
        <v>51601.9</v>
      </c>
      <c r="GT132">
        <v>51601.9</v>
      </c>
      <c r="GU132">
        <v>0.394287</v>
      </c>
      <c r="GV132">
        <v>2.6416</v>
      </c>
      <c r="GW132">
        <v>1.54785</v>
      </c>
      <c r="GX132">
        <v>2.30591</v>
      </c>
      <c r="GY132">
        <v>1.34644</v>
      </c>
      <c r="GZ132">
        <v>2.25586</v>
      </c>
      <c r="HA132">
        <v>31.0202</v>
      </c>
      <c r="HB132">
        <v>15.6118</v>
      </c>
      <c r="HC132">
        <v>18</v>
      </c>
      <c r="HD132">
        <v>494.187</v>
      </c>
      <c r="HE132">
        <v>414.372</v>
      </c>
      <c r="HF132">
        <v>20.1085</v>
      </c>
      <c r="HG132">
        <v>26.5428</v>
      </c>
      <c r="HH132">
        <v>30.0006</v>
      </c>
      <c r="HI132">
        <v>26.4979</v>
      </c>
      <c r="HJ132">
        <v>26.4374</v>
      </c>
      <c r="HK132">
        <v>7.86596</v>
      </c>
      <c r="HL132">
        <v>32.9686</v>
      </c>
      <c r="HM132">
        <v>53.9827</v>
      </c>
      <c r="HN132">
        <v>20.0663</v>
      </c>
      <c r="HO132">
        <v>96.8316</v>
      </c>
      <c r="HP132">
        <v>16.4367</v>
      </c>
      <c r="HQ132">
        <v>102.451</v>
      </c>
      <c r="HR132">
        <v>102.917</v>
      </c>
    </row>
    <row r="133" spans="1:226">
      <c r="A133">
        <v>117</v>
      </c>
      <c r="B133">
        <v>1663773766.1</v>
      </c>
      <c r="C133">
        <v>1118</v>
      </c>
      <c r="D133" t="s">
        <v>593</v>
      </c>
      <c r="E133" t="s">
        <v>594</v>
      </c>
      <c r="F133">
        <v>5</v>
      </c>
      <c r="G133" t="s">
        <v>554</v>
      </c>
      <c r="H133" t="s">
        <v>354</v>
      </c>
      <c r="I133">
        <v>1663773758.35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111.641569280386</v>
      </c>
      <c r="AK133">
        <v>122.240957575758</v>
      </c>
      <c r="AL133">
        <v>-3.20459581297059</v>
      </c>
      <c r="AM133">
        <v>65.1186672012095</v>
      </c>
      <c r="AN133">
        <f>(AP133 - AO133 + BO133*1E3/(8.314*(BQ133+273.15)) * AR133/BN133 * AQ133) * BN133/(100*BB133) * 1000/(1000 - AP133)</f>
        <v>0</v>
      </c>
      <c r="AO133">
        <v>16.4303414154229</v>
      </c>
      <c r="AP133">
        <v>20.1820096969697</v>
      </c>
      <c r="AQ133">
        <v>-0.0110792642295747</v>
      </c>
      <c r="AR133">
        <v>122.627830724614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1663773758.35</v>
      </c>
      <c r="BH133">
        <v>142.275642857143</v>
      </c>
      <c r="BI133">
        <v>126.284</v>
      </c>
      <c r="BJ133">
        <v>20.28015</v>
      </c>
      <c r="BK133">
        <v>16.4740214285714</v>
      </c>
      <c r="BL133">
        <v>137.543428571429</v>
      </c>
      <c r="BM133">
        <v>19.9640785714286</v>
      </c>
      <c r="BN133">
        <v>500.090142857143</v>
      </c>
      <c r="BO133">
        <v>90.5472535714286</v>
      </c>
      <c r="BP133">
        <v>0.099965475</v>
      </c>
      <c r="BQ133">
        <v>24.632425</v>
      </c>
      <c r="BR133">
        <v>25.017125</v>
      </c>
      <c r="BS133">
        <v>999.9</v>
      </c>
      <c r="BT133">
        <v>0</v>
      </c>
      <c r="BU133">
        <v>0</v>
      </c>
      <c r="BV133">
        <v>10011.6071428571</v>
      </c>
      <c r="BW133">
        <v>0</v>
      </c>
      <c r="BX133">
        <v>11.4741</v>
      </c>
      <c r="BY133">
        <v>15.991525</v>
      </c>
      <c r="BZ133">
        <v>145.221785714286</v>
      </c>
      <c r="CA133">
        <v>128.399892857143</v>
      </c>
      <c r="CB133">
        <v>3.80612678571429</v>
      </c>
      <c r="CC133">
        <v>126.284</v>
      </c>
      <c r="CD133">
        <v>16.4740214285714</v>
      </c>
      <c r="CE133">
        <v>1.83631178571429</v>
      </c>
      <c r="CF133">
        <v>1.49167678571429</v>
      </c>
      <c r="CG133">
        <v>16.0992821428571</v>
      </c>
      <c r="CH133">
        <v>12.8830714285714</v>
      </c>
      <c r="CI133">
        <v>2000.01178571429</v>
      </c>
      <c r="CJ133">
        <v>0.980004035714286</v>
      </c>
      <c r="CK133">
        <v>0.01999625</v>
      </c>
      <c r="CL133">
        <v>0</v>
      </c>
      <c r="CM133">
        <v>832.042785714286</v>
      </c>
      <c r="CN133">
        <v>5.00063</v>
      </c>
      <c r="CO133">
        <v>16389.2785714286</v>
      </c>
      <c r="CP133">
        <v>17257.0392857143</v>
      </c>
      <c r="CQ133">
        <v>38.437</v>
      </c>
      <c r="CR133">
        <v>38.437</v>
      </c>
      <c r="CS133">
        <v>37.875</v>
      </c>
      <c r="CT133">
        <v>37.937</v>
      </c>
      <c r="CU133">
        <v>39.20275</v>
      </c>
      <c r="CV133">
        <v>1955.11642857143</v>
      </c>
      <c r="CW133">
        <v>39.8953571428572</v>
      </c>
      <c r="CX133">
        <v>0</v>
      </c>
      <c r="CY133">
        <v>1663773762.9</v>
      </c>
      <c r="CZ133">
        <v>0</v>
      </c>
      <c r="DA133">
        <v>0</v>
      </c>
      <c r="DB133" t="s">
        <v>356</v>
      </c>
      <c r="DC133">
        <v>1660677648.1</v>
      </c>
      <c r="DD133">
        <v>1660677649.1</v>
      </c>
      <c r="DE133">
        <v>0</v>
      </c>
      <c r="DF133">
        <v>-1.042</v>
      </c>
      <c r="DG133">
        <v>0.003</v>
      </c>
      <c r="DH133">
        <v>5.218</v>
      </c>
      <c r="DI133">
        <v>0.344</v>
      </c>
      <c r="DJ133">
        <v>417</v>
      </c>
      <c r="DK133">
        <v>22</v>
      </c>
      <c r="DL133">
        <v>1.24</v>
      </c>
      <c r="DM133">
        <v>0.53</v>
      </c>
      <c r="DN133">
        <v>15.3333609756098</v>
      </c>
      <c r="DO133">
        <v>13.6855965156795</v>
      </c>
      <c r="DP133">
        <v>1.40522243163833</v>
      </c>
      <c r="DQ133">
        <v>0</v>
      </c>
      <c r="DR133">
        <v>3.80675829268293</v>
      </c>
      <c r="DS133">
        <v>-0.114827665505228</v>
      </c>
      <c r="DT133">
        <v>0.0323041460679992</v>
      </c>
      <c r="DU133">
        <v>0</v>
      </c>
      <c r="DV133">
        <v>0</v>
      </c>
      <c r="DW133">
        <v>2</v>
      </c>
      <c r="DX133" t="s">
        <v>357</v>
      </c>
      <c r="DY133">
        <v>2.97284</v>
      </c>
      <c r="DZ133">
        <v>2.75428</v>
      </c>
      <c r="EA133">
        <v>0.029617</v>
      </c>
      <c r="EB133">
        <v>0.0263659</v>
      </c>
      <c r="EC133">
        <v>0.0916058</v>
      </c>
      <c r="ED133">
        <v>0.0799988</v>
      </c>
      <c r="EE133">
        <v>37834.7</v>
      </c>
      <c r="EF133">
        <v>41382.3</v>
      </c>
      <c r="EG133">
        <v>35333.9</v>
      </c>
      <c r="EH133">
        <v>38549</v>
      </c>
      <c r="EI133">
        <v>45509.3</v>
      </c>
      <c r="EJ133">
        <v>51218</v>
      </c>
      <c r="EK133">
        <v>55226</v>
      </c>
      <c r="EL133">
        <v>61827.4</v>
      </c>
      <c r="EM133">
        <v>1.977</v>
      </c>
      <c r="EN133">
        <v>1.8538</v>
      </c>
      <c r="EO133">
        <v>0.103801</v>
      </c>
      <c r="EP133">
        <v>0</v>
      </c>
      <c r="EQ133">
        <v>23.3117</v>
      </c>
      <c r="ER133">
        <v>999.9</v>
      </c>
      <c r="ES133">
        <v>59.065</v>
      </c>
      <c r="ET133">
        <v>26.697</v>
      </c>
      <c r="EU133">
        <v>22.9364</v>
      </c>
      <c r="EV133">
        <v>56.3774</v>
      </c>
      <c r="EW133">
        <v>50.2163</v>
      </c>
      <c r="EX133">
        <v>1</v>
      </c>
      <c r="EY133">
        <v>-0.043252</v>
      </c>
      <c r="EZ133">
        <v>2.37364</v>
      </c>
      <c r="FA133">
        <v>20.1309</v>
      </c>
      <c r="FB133">
        <v>5.19812</v>
      </c>
      <c r="FC133">
        <v>12.0088</v>
      </c>
      <c r="FD133">
        <v>4.9756</v>
      </c>
      <c r="FE133">
        <v>3.294</v>
      </c>
      <c r="FF133">
        <v>9999</v>
      </c>
      <c r="FG133">
        <v>9999</v>
      </c>
      <c r="FH133">
        <v>702.4</v>
      </c>
      <c r="FI133">
        <v>9999</v>
      </c>
      <c r="FJ133">
        <v>1.86279</v>
      </c>
      <c r="FK133">
        <v>1.86777</v>
      </c>
      <c r="FL133">
        <v>1.86752</v>
      </c>
      <c r="FM133">
        <v>1.86859</v>
      </c>
      <c r="FN133">
        <v>1.86951</v>
      </c>
      <c r="FO133">
        <v>1.86554</v>
      </c>
      <c r="FP133">
        <v>1.86661</v>
      </c>
      <c r="FQ133">
        <v>1.86798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4.577</v>
      </c>
      <c r="GF133">
        <v>0.3114</v>
      </c>
      <c r="GG133">
        <v>3.83412584298339</v>
      </c>
      <c r="GH133">
        <v>0.00658963167372077</v>
      </c>
      <c r="GI133">
        <v>-4.22092532282452e-07</v>
      </c>
      <c r="GJ133">
        <v>-7.06053572793055e-11</v>
      </c>
      <c r="GK133">
        <v>-0.0268881048355736</v>
      </c>
      <c r="GL133">
        <v>-0.0215699510358357</v>
      </c>
      <c r="GM133">
        <v>0.00246731695535422</v>
      </c>
      <c r="GN133">
        <v>-2.63680080038783e-05</v>
      </c>
      <c r="GO133">
        <v>-4</v>
      </c>
      <c r="GP133">
        <v>2079</v>
      </c>
      <c r="GQ133">
        <v>1</v>
      </c>
      <c r="GR133">
        <v>22</v>
      </c>
      <c r="GS133">
        <v>51602</v>
      </c>
      <c r="GT133">
        <v>51601.9</v>
      </c>
      <c r="GU133">
        <v>0.352783</v>
      </c>
      <c r="GV133">
        <v>2.6355</v>
      </c>
      <c r="GW133">
        <v>1.54785</v>
      </c>
      <c r="GX133">
        <v>2.30591</v>
      </c>
      <c r="GY133">
        <v>1.34644</v>
      </c>
      <c r="GZ133">
        <v>2.41821</v>
      </c>
      <c r="HA133">
        <v>31.0202</v>
      </c>
      <c r="HB133">
        <v>15.6205</v>
      </c>
      <c r="HC133">
        <v>18</v>
      </c>
      <c r="HD133">
        <v>493.945</v>
      </c>
      <c r="HE133">
        <v>414.274</v>
      </c>
      <c r="HF133">
        <v>20.0713</v>
      </c>
      <c r="HG133">
        <v>26.5451</v>
      </c>
      <c r="HH133">
        <v>30.0007</v>
      </c>
      <c r="HI133">
        <v>26.5001</v>
      </c>
      <c r="HJ133">
        <v>26.4396</v>
      </c>
      <c r="HK133">
        <v>7.03522</v>
      </c>
      <c r="HL133">
        <v>32.9686</v>
      </c>
      <c r="HM133">
        <v>53.9827</v>
      </c>
      <c r="HN133">
        <v>20.0393</v>
      </c>
      <c r="HO133">
        <v>83.3885</v>
      </c>
      <c r="HP133">
        <v>16.4592</v>
      </c>
      <c r="HQ133">
        <v>102.451</v>
      </c>
      <c r="HR133">
        <v>102.915</v>
      </c>
    </row>
    <row r="134" spans="1:226">
      <c r="A134">
        <v>118</v>
      </c>
      <c r="B134">
        <v>1663773770.6</v>
      </c>
      <c r="C134">
        <v>1122.5</v>
      </c>
      <c r="D134" t="s">
        <v>595</v>
      </c>
      <c r="E134" t="s">
        <v>596</v>
      </c>
      <c r="F134">
        <v>5</v>
      </c>
      <c r="G134" t="s">
        <v>554</v>
      </c>
      <c r="H134" t="s">
        <v>354</v>
      </c>
      <c r="I134">
        <v>1663773762.77857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96.2329844617019</v>
      </c>
      <c r="AK134">
        <v>107.79183030303</v>
      </c>
      <c r="AL134">
        <v>-3.20456843629421</v>
      </c>
      <c r="AM134">
        <v>65.1186672012095</v>
      </c>
      <c r="AN134">
        <f>(AP134 - AO134 + BO134*1E3/(8.314*(BQ134+273.15)) * AR134/BN134 * AQ134) * BN134/(100*BB134) * 1000/(1000 - AP134)</f>
        <v>0</v>
      </c>
      <c r="AO134">
        <v>16.4257184587467</v>
      </c>
      <c r="AP134">
        <v>20.1413733333333</v>
      </c>
      <c r="AQ134">
        <v>-0.00809614419295923</v>
      </c>
      <c r="AR134">
        <v>122.627830724614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1663773762.77857</v>
      </c>
      <c r="BH134">
        <v>128.495</v>
      </c>
      <c r="BI134">
        <v>111.553771428571</v>
      </c>
      <c r="BJ134">
        <v>20.2207857142857</v>
      </c>
      <c r="BK134">
        <v>16.4451357142857</v>
      </c>
      <c r="BL134">
        <v>123.851428571429</v>
      </c>
      <c r="BM134">
        <v>19.9072892857143</v>
      </c>
      <c r="BN134">
        <v>500.111464285714</v>
      </c>
      <c r="BO134">
        <v>90.5469285714286</v>
      </c>
      <c r="BP134">
        <v>0.100013053571429</v>
      </c>
      <c r="BQ134">
        <v>24.6342428571429</v>
      </c>
      <c r="BR134">
        <v>25.0228178571429</v>
      </c>
      <c r="BS134">
        <v>999.9</v>
      </c>
      <c r="BT134">
        <v>0</v>
      </c>
      <c r="BU134">
        <v>0</v>
      </c>
      <c r="BV134">
        <v>10009.1071428571</v>
      </c>
      <c r="BW134">
        <v>0</v>
      </c>
      <c r="BX134">
        <v>11.4741</v>
      </c>
      <c r="BY134">
        <v>16.9411464285714</v>
      </c>
      <c r="BZ134">
        <v>131.147821428571</v>
      </c>
      <c r="CA134">
        <v>113.419378571429</v>
      </c>
      <c r="CB134">
        <v>3.7756475</v>
      </c>
      <c r="CC134">
        <v>111.553771428571</v>
      </c>
      <c r="CD134">
        <v>16.4451357142857</v>
      </c>
      <c r="CE134">
        <v>1.83092928571429</v>
      </c>
      <c r="CF134">
        <v>1.48905571428571</v>
      </c>
      <c r="CG134">
        <v>16.053325</v>
      </c>
      <c r="CH134">
        <v>12.8562321428571</v>
      </c>
      <c r="CI134">
        <v>1999.98857142857</v>
      </c>
      <c r="CJ134">
        <v>0.980004892857143</v>
      </c>
      <c r="CK134">
        <v>0.0199954214285714</v>
      </c>
      <c r="CL134">
        <v>0</v>
      </c>
      <c r="CM134">
        <v>831.977857142857</v>
      </c>
      <c r="CN134">
        <v>5.00063</v>
      </c>
      <c r="CO134">
        <v>16386.3571428571</v>
      </c>
      <c r="CP134">
        <v>17256.85</v>
      </c>
      <c r="CQ134">
        <v>38.437</v>
      </c>
      <c r="CR134">
        <v>38.437</v>
      </c>
      <c r="CS134">
        <v>37.875</v>
      </c>
      <c r="CT134">
        <v>37.937</v>
      </c>
      <c r="CU134">
        <v>39.19375</v>
      </c>
      <c r="CV134">
        <v>1955.09535714286</v>
      </c>
      <c r="CW134">
        <v>39.8932142857143</v>
      </c>
      <c r="CX134">
        <v>0</v>
      </c>
      <c r="CY134">
        <v>1663773767.7</v>
      </c>
      <c r="CZ134">
        <v>0</v>
      </c>
      <c r="DA134">
        <v>0</v>
      </c>
      <c r="DB134" t="s">
        <v>356</v>
      </c>
      <c r="DC134">
        <v>1660677648.1</v>
      </c>
      <c r="DD134">
        <v>1660677649.1</v>
      </c>
      <c r="DE134">
        <v>0</v>
      </c>
      <c r="DF134">
        <v>-1.042</v>
      </c>
      <c r="DG134">
        <v>0.003</v>
      </c>
      <c r="DH134">
        <v>5.218</v>
      </c>
      <c r="DI134">
        <v>0.344</v>
      </c>
      <c r="DJ134">
        <v>417</v>
      </c>
      <c r="DK134">
        <v>22</v>
      </c>
      <c r="DL134">
        <v>1.24</v>
      </c>
      <c r="DM134">
        <v>0.53</v>
      </c>
      <c r="DN134">
        <v>16.2023585365854</v>
      </c>
      <c r="DO134">
        <v>14.3009853658537</v>
      </c>
      <c r="DP134">
        <v>1.45915698046737</v>
      </c>
      <c r="DQ134">
        <v>0</v>
      </c>
      <c r="DR134">
        <v>3.79657341463415</v>
      </c>
      <c r="DS134">
        <v>-0.400900348432054</v>
      </c>
      <c r="DT134">
        <v>0.0399841181037596</v>
      </c>
      <c r="DU134">
        <v>0</v>
      </c>
      <c r="DV134">
        <v>0</v>
      </c>
      <c r="DW134">
        <v>2</v>
      </c>
      <c r="DX134" t="s">
        <v>357</v>
      </c>
      <c r="DY134">
        <v>2.97358</v>
      </c>
      <c r="DZ134">
        <v>2.75409</v>
      </c>
      <c r="EA134">
        <v>0.0261226</v>
      </c>
      <c r="EB134">
        <v>0.0227569</v>
      </c>
      <c r="EC134">
        <v>0.0915053</v>
      </c>
      <c r="ED134">
        <v>0.0799835</v>
      </c>
      <c r="EE134">
        <v>37970.1</v>
      </c>
      <c r="EF134">
        <v>41536.1</v>
      </c>
      <c r="EG134">
        <v>35333.2</v>
      </c>
      <c r="EH134">
        <v>38549.5</v>
      </c>
      <c r="EI134">
        <v>45513.8</v>
      </c>
      <c r="EJ134">
        <v>51219.3</v>
      </c>
      <c r="EK134">
        <v>55225.4</v>
      </c>
      <c r="EL134">
        <v>61828.1</v>
      </c>
      <c r="EM134">
        <v>1.978</v>
      </c>
      <c r="EN134">
        <v>1.8532</v>
      </c>
      <c r="EO134">
        <v>0.103861</v>
      </c>
      <c r="EP134">
        <v>0</v>
      </c>
      <c r="EQ134">
        <v>23.3098</v>
      </c>
      <c r="ER134">
        <v>999.9</v>
      </c>
      <c r="ES134">
        <v>59.016</v>
      </c>
      <c r="ET134">
        <v>26.707</v>
      </c>
      <c r="EU134">
        <v>22.9308</v>
      </c>
      <c r="EV134">
        <v>56.3074</v>
      </c>
      <c r="EW134">
        <v>50.1442</v>
      </c>
      <c r="EX134">
        <v>1</v>
      </c>
      <c r="EY134">
        <v>-0.0434756</v>
      </c>
      <c r="EZ134">
        <v>2.36161</v>
      </c>
      <c r="FA134">
        <v>20.1313</v>
      </c>
      <c r="FB134">
        <v>5.19932</v>
      </c>
      <c r="FC134">
        <v>12.0064</v>
      </c>
      <c r="FD134">
        <v>4.976</v>
      </c>
      <c r="FE134">
        <v>3.2936</v>
      </c>
      <c r="FF134">
        <v>9999</v>
      </c>
      <c r="FG134">
        <v>9999</v>
      </c>
      <c r="FH134">
        <v>702.4</v>
      </c>
      <c r="FI134">
        <v>9999</v>
      </c>
      <c r="FJ134">
        <v>1.86279</v>
      </c>
      <c r="FK134">
        <v>1.86771</v>
      </c>
      <c r="FL134">
        <v>1.86752</v>
      </c>
      <c r="FM134">
        <v>1.86859</v>
      </c>
      <c r="FN134">
        <v>1.86951</v>
      </c>
      <c r="FO134">
        <v>1.86554</v>
      </c>
      <c r="FP134">
        <v>1.86661</v>
      </c>
      <c r="FQ134">
        <v>1.86801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4.486</v>
      </c>
      <c r="GF134">
        <v>0.3101</v>
      </c>
      <c r="GG134">
        <v>3.83412584298339</v>
      </c>
      <c r="GH134">
        <v>0.00658963167372077</v>
      </c>
      <c r="GI134">
        <v>-4.22092532282452e-07</v>
      </c>
      <c r="GJ134">
        <v>-7.06053572793055e-11</v>
      </c>
      <c r="GK134">
        <v>-0.0268881048355736</v>
      </c>
      <c r="GL134">
        <v>-0.0215699510358357</v>
      </c>
      <c r="GM134">
        <v>0.00246731695535422</v>
      </c>
      <c r="GN134">
        <v>-2.63680080038783e-05</v>
      </c>
      <c r="GO134">
        <v>-4</v>
      </c>
      <c r="GP134">
        <v>2079</v>
      </c>
      <c r="GQ134">
        <v>1</v>
      </c>
      <c r="GR134">
        <v>22</v>
      </c>
      <c r="GS134">
        <v>51602</v>
      </c>
      <c r="GT134">
        <v>51602</v>
      </c>
      <c r="GU134">
        <v>0.317383</v>
      </c>
      <c r="GV134">
        <v>2.6355</v>
      </c>
      <c r="GW134">
        <v>1.54785</v>
      </c>
      <c r="GX134">
        <v>2.30591</v>
      </c>
      <c r="GY134">
        <v>1.34644</v>
      </c>
      <c r="GZ134">
        <v>2.37915</v>
      </c>
      <c r="HA134">
        <v>31.0202</v>
      </c>
      <c r="HB134">
        <v>15.6118</v>
      </c>
      <c r="HC134">
        <v>18</v>
      </c>
      <c r="HD134">
        <v>494.598</v>
      </c>
      <c r="HE134">
        <v>413.951</v>
      </c>
      <c r="HF134">
        <v>20.0369</v>
      </c>
      <c r="HG134">
        <v>26.5451</v>
      </c>
      <c r="HH134">
        <v>30.0002</v>
      </c>
      <c r="HI134">
        <v>26.5001</v>
      </c>
      <c r="HJ134">
        <v>26.4418</v>
      </c>
      <c r="HK134">
        <v>6.40321</v>
      </c>
      <c r="HL134">
        <v>32.9686</v>
      </c>
      <c r="HM134">
        <v>53.9827</v>
      </c>
      <c r="HN134">
        <v>20.0177</v>
      </c>
      <c r="HO134">
        <v>63.2588</v>
      </c>
      <c r="HP134">
        <v>16.4786</v>
      </c>
      <c r="HQ134">
        <v>102.449</v>
      </c>
      <c r="HR134">
        <v>102.916</v>
      </c>
    </row>
    <row r="135" spans="1:226">
      <c r="A135">
        <v>119</v>
      </c>
      <c r="B135">
        <v>1663773776.1</v>
      </c>
      <c r="C135">
        <v>1128</v>
      </c>
      <c r="D135" t="s">
        <v>597</v>
      </c>
      <c r="E135" t="s">
        <v>598</v>
      </c>
      <c r="F135">
        <v>5</v>
      </c>
      <c r="G135" t="s">
        <v>554</v>
      </c>
      <c r="H135" t="s">
        <v>354</v>
      </c>
      <c r="I135">
        <v>1663773768.35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77.4029271630137</v>
      </c>
      <c r="AK135">
        <v>90.2001006060606</v>
      </c>
      <c r="AL135">
        <v>-3.24317020192699</v>
      </c>
      <c r="AM135">
        <v>65.1186672012095</v>
      </c>
      <c r="AN135">
        <f>(AP135 - AO135 + BO135*1E3/(8.314*(BQ135+273.15)) * AR135/BN135 * AQ135) * BN135/(100*BB135) * 1000/(1000 - AP135)</f>
        <v>0</v>
      </c>
      <c r="AO135">
        <v>16.4251989666352</v>
      </c>
      <c r="AP135">
        <v>20.1158696969697</v>
      </c>
      <c r="AQ135">
        <v>-0.00271116146054576</v>
      </c>
      <c r="AR135">
        <v>122.627830724614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1663773768.35</v>
      </c>
      <c r="BH135">
        <v>111.163871428571</v>
      </c>
      <c r="BI135">
        <v>92.8697357142857</v>
      </c>
      <c r="BJ135">
        <v>20.1646571428571</v>
      </c>
      <c r="BK135">
        <v>16.4272821428571</v>
      </c>
      <c r="BL135">
        <v>106.632039285714</v>
      </c>
      <c r="BM135">
        <v>19.8535928571429</v>
      </c>
      <c r="BN135">
        <v>500.100964285714</v>
      </c>
      <c r="BO135">
        <v>90.5463928571429</v>
      </c>
      <c r="BP135">
        <v>0.0999099321428571</v>
      </c>
      <c r="BQ135">
        <v>24.6325071428571</v>
      </c>
      <c r="BR135">
        <v>25.0198178571429</v>
      </c>
      <c r="BS135">
        <v>999.9</v>
      </c>
      <c r="BT135">
        <v>0</v>
      </c>
      <c r="BU135">
        <v>0</v>
      </c>
      <c r="BV135">
        <v>10003.0357142857</v>
      </c>
      <c r="BW135">
        <v>0</v>
      </c>
      <c r="BX135">
        <v>11.4741</v>
      </c>
      <c r="BY135">
        <v>18.2941035714286</v>
      </c>
      <c r="BZ135">
        <v>113.452164285714</v>
      </c>
      <c r="CA135">
        <v>94.4209107142857</v>
      </c>
      <c r="CB135">
        <v>3.73737392857143</v>
      </c>
      <c r="CC135">
        <v>92.8697357142857</v>
      </c>
      <c r="CD135">
        <v>16.4272821428571</v>
      </c>
      <c r="CE135">
        <v>1.82583571428571</v>
      </c>
      <c r="CF135">
        <v>1.48743035714286</v>
      </c>
      <c r="CG135">
        <v>16.0097214285714</v>
      </c>
      <c r="CH135">
        <v>12.8395642857143</v>
      </c>
      <c r="CI135">
        <v>1999.98642857143</v>
      </c>
      <c r="CJ135">
        <v>0.980005464285714</v>
      </c>
      <c r="CK135">
        <v>0.0199948857142857</v>
      </c>
      <c r="CL135">
        <v>0</v>
      </c>
      <c r="CM135">
        <v>832.086785714286</v>
      </c>
      <c r="CN135">
        <v>5.00063</v>
      </c>
      <c r="CO135">
        <v>16388.2035714286</v>
      </c>
      <c r="CP135">
        <v>17256.825</v>
      </c>
      <c r="CQ135">
        <v>38.437</v>
      </c>
      <c r="CR135">
        <v>38.4415</v>
      </c>
      <c r="CS135">
        <v>37.875</v>
      </c>
      <c r="CT135">
        <v>37.937</v>
      </c>
      <c r="CU135">
        <v>39.19375</v>
      </c>
      <c r="CV135">
        <v>1955.09428571429</v>
      </c>
      <c r="CW135">
        <v>39.8921428571429</v>
      </c>
      <c r="CX135">
        <v>0</v>
      </c>
      <c r="CY135">
        <v>1663773773.1</v>
      </c>
      <c r="CZ135">
        <v>0</v>
      </c>
      <c r="DA135">
        <v>0</v>
      </c>
      <c r="DB135" t="s">
        <v>356</v>
      </c>
      <c r="DC135">
        <v>1660677648.1</v>
      </c>
      <c r="DD135">
        <v>1660677649.1</v>
      </c>
      <c r="DE135">
        <v>0</v>
      </c>
      <c r="DF135">
        <v>-1.042</v>
      </c>
      <c r="DG135">
        <v>0.003</v>
      </c>
      <c r="DH135">
        <v>5.218</v>
      </c>
      <c r="DI135">
        <v>0.344</v>
      </c>
      <c r="DJ135">
        <v>417</v>
      </c>
      <c r="DK135">
        <v>22</v>
      </c>
      <c r="DL135">
        <v>1.24</v>
      </c>
      <c r="DM135">
        <v>0.53</v>
      </c>
      <c r="DN135">
        <v>17.6259512195122</v>
      </c>
      <c r="DO135">
        <v>13.9708202090592</v>
      </c>
      <c r="DP135">
        <v>1.42757763671191</v>
      </c>
      <c r="DQ135">
        <v>0</v>
      </c>
      <c r="DR135">
        <v>3.75603365853659</v>
      </c>
      <c r="DS135">
        <v>-0.427136445993026</v>
      </c>
      <c r="DT135">
        <v>0.0424708798806267</v>
      </c>
      <c r="DU135">
        <v>0</v>
      </c>
      <c r="DV135">
        <v>0</v>
      </c>
      <c r="DW135">
        <v>2</v>
      </c>
      <c r="DX135" t="s">
        <v>357</v>
      </c>
      <c r="DY135">
        <v>2.97342</v>
      </c>
      <c r="DZ135">
        <v>2.75363</v>
      </c>
      <c r="EA135">
        <v>0.0217719</v>
      </c>
      <c r="EB135">
        <v>0.0177424</v>
      </c>
      <c r="EC135">
        <v>0.0914128</v>
      </c>
      <c r="ED135">
        <v>0.0799488</v>
      </c>
      <c r="EE135">
        <v>38139.8</v>
      </c>
      <c r="EF135">
        <v>41748.5</v>
      </c>
      <c r="EG135">
        <v>35333.3</v>
      </c>
      <c r="EH135">
        <v>38548.8</v>
      </c>
      <c r="EI135">
        <v>45518.4</v>
      </c>
      <c r="EJ135">
        <v>51220.9</v>
      </c>
      <c r="EK135">
        <v>55225.4</v>
      </c>
      <c r="EL135">
        <v>61827.9</v>
      </c>
      <c r="EM135">
        <v>1.9778</v>
      </c>
      <c r="EN135">
        <v>1.8532</v>
      </c>
      <c r="EO135">
        <v>0.104666</v>
      </c>
      <c r="EP135">
        <v>0</v>
      </c>
      <c r="EQ135">
        <v>23.3094</v>
      </c>
      <c r="ER135">
        <v>999.9</v>
      </c>
      <c r="ES135">
        <v>59.016</v>
      </c>
      <c r="ET135">
        <v>26.707</v>
      </c>
      <c r="EU135">
        <v>22.9282</v>
      </c>
      <c r="EV135">
        <v>56.3674</v>
      </c>
      <c r="EW135">
        <v>49.5593</v>
      </c>
      <c r="EX135">
        <v>1</v>
      </c>
      <c r="EY135">
        <v>-0.0431301</v>
      </c>
      <c r="EZ135">
        <v>2.3198</v>
      </c>
      <c r="FA135">
        <v>20.1314</v>
      </c>
      <c r="FB135">
        <v>5.19812</v>
      </c>
      <c r="FC135">
        <v>12.0052</v>
      </c>
      <c r="FD135">
        <v>4.9756</v>
      </c>
      <c r="FE135">
        <v>3.294</v>
      </c>
      <c r="FF135">
        <v>9999</v>
      </c>
      <c r="FG135">
        <v>9999</v>
      </c>
      <c r="FH135">
        <v>702.4</v>
      </c>
      <c r="FI135">
        <v>9999</v>
      </c>
      <c r="FJ135">
        <v>1.86279</v>
      </c>
      <c r="FK135">
        <v>1.86771</v>
      </c>
      <c r="FL135">
        <v>1.86752</v>
      </c>
      <c r="FM135">
        <v>1.86859</v>
      </c>
      <c r="FN135">
        <v>1.86951</v>
      </c>
      <c r="FO135">
        <v>1.86554</v>
      </c>
      <c r="FP135">
        <v>1.86661</v>
      </c>
      <c r="FQ135">
        <v>1.86804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4.374</v>
      </c>
      <c r="GF135">
        <v>0.3087</v>
      </c>
      <c r="GG135">
        <v>3.83412584298339</v>
      </c>
      <c r="GH135">
        <v>0.00658963167372077</v>
      </c>
      <c r="GI135">
        <v>-4.22092532282452e-07</v>
      </c>
      <c r="GJ135">
        <v>-7.06053572793055e-11</v>
      </c>
      <c r="GK135">
        <v>-0.0268881048355736</v>
      </c>
      <c r="GL135">
        <v>-0.0215699510358357</v>
      </c>
      <c r="GM135">
        <v>0.00246731695535422</v>
      </c>
      <c r="GN135">
        <v>-2.63680080038783e-05</v>
      </c>
      <c r="GO135">
        <v>-4</v>
      </c>
      <c r="GP135">
        <v>2079</v>
      </c>
      <c r="GQ135">
        <v>1</v>
      </c>
      <c r="GR135">
        <v>22</v>
      </c>
      <c r="GS135">
        <v>51602.1</v>
      </c>
      <c r="GT135">
        <v>51602.1</v>
      </c>
      <c r="GU135">
        <v>0.279541</v>
      </c>
      <c r="GV135">
        <v>2.65991</v>
      </c>
      <c r="GW135">
        <v>1.54785</v>
      </c>
      <c r="GX135">
        <v>2.30591</v>
      </c>
      <c r="GY135">
        <v>1.34644</v>
      </c>
      <c r="GZ135">
        <v>2.32666</v>
      </c>
      <c r="HA135">
        <v>31.0202</v>
      </c>
      <c r="HB135">
        <v>15.603</v>
      </c>
      <c r="HC135">
        <v>18</v>
      </c>
      <c r="HD135">
        <v>494.488</v>
      </c>
      <c r="HE135">
        <v>413.968</v>
      </c>
      <c r="HF135">
        <v>20.0095</v>
      </c>
      <c r="HG135">
        <v>26.5473</v>
      </c>
      <c r="HH135">
        <v>30.0001</v>
      </c>
      <c r="HI135">
        <v>26.5024</v>
      </c>
      <c r="HJ135">
        <v>26.444</v>
      </c>
      <c r="HK135">
        <v>5.57676</v>
      </c>
      <c r="HL135">
        <v>32.9686</v>
      </c>
      <c r="HM135">
        <v>53.6077</v>
      </c>
      <c r="HN135">
        <v>20.0059</v>
      </c>
      <c r="HO135">
        <v>49.7938</v>
      </c>
      <c r="HP135">
        <v>16.4786</v>
      </c>
      <c r="HQ135">
        <v>102.449</v>
      </c>
      <c r="HR135">
        <v>102.915</v>
      </c>
    </row>
    <row r="136" spans="1:226">
      <c r="A136">
        <v>120</v>
      </c>
      <c r="B136">
        <v>1663773781.1</v>
      </c>
      <c r="C136">
        <v>1133</v>
      </c>
      <c r="D136" t="s">
        <v>599</v>
      </c>
      <c r="E136" t="s">
        <v>600</v>
      </c>
      <c r="F136">
        <v>5</v>
      </c>
      <c r="G136" t="s">
        <v>554</v>
      </c>
      <c r="H136" t="s">
        <v>354</v>
      </c>
      <c r="I136">
        <v>1663773773.61852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60.5030863738679</v>
      </c>
      <c r="AK136">
        <v>74.1579315151515</v>
      </c>
      <c r="AL136">
        <v>-3.20409130243482</v>
      </c>
      <c r="AM136">
        <v>65.1186672012095</v>
      </c>
      <c r="AN136">
        <f>(AP136 - AO136 + BO136*1E3/(8.314*(BQ136+273.15)) * AR136/BN136 * AQ136) * BN136/(100*BB136) * 1000/(1000 - AP136)</f>
        <v>0</v>
      </c>
      <c r="AO136">
        <v>16.387793226102</v>
      </c>
      <c r="AP136">
        <v>20.0878151515151</v>
      </c>
      <c r="AQ136">
        <v>-0.0053498486566861</v>
      </c>
      <c r="AR136">
        <v>122.627830724614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1663773773.61852</v>
      </c>
      <c r="BH136">
        <v>94.6081888888889</v>
      </c>
      <c r="BI136">
        <v>75.2320555555556</v>
      </c>
      <c r="BJ136">
        <v>20.1260888888889</v>
      </c>
      <c r="BK136">
        <v>16.4137814814815</v>
      </c>
      <c r="BL136">
        <v>90.1833666666667</v>
      </c>
      <c r="BM136">
        <v>19.8166814814815</v>
      </c>
      <c r="BN136">
        <v>500.097074074074</v>
      </c>
      <c r="BO136">
        <v>90.5463518518519</v>
      </c>
      <c r="BP136">
        <v>0.100040903703704</v>
      </c>
      <c r="BQ136">
        <v>24.6276296296296</v>
      </c>
      <c r="BR136">
        <v>25.0185</v>
      </c>
      <c r="BS136">
        <v>999.9</v>
      </c>
      <c r="BT136">
        <v>0</v>
      </c>
      <c r="BU136">
        <v>0</v>
      </c>
      <c r="BV136">
        <v>9990.74074074074</v>
      </c>
      <c r="BW136">
        <v>0</v>
      </c>
      <c r="BX136">
        <v>11.4741</v>
      </c>
      <c r="BY136">
        <v>19.3761851851852</v>
      </c>
      <c r="BZ136">
        <v>96.5517592592593</v>
      </c>
      <c r="CA136">
        <v>76.4876925925926</v>
      </c>
      <c r="CB136">
        <v>3.7122937037037</v>
      </c>
      <c r="CC136">
        <v>75.2320555555556</v>
      </c>
      <c r="CD136">
        <v>16.4137814814815</v>
      </c>
      <c r="CE136">
        <v>1.82234185185185</v>
      </c>
      <c r="CF136">
        <v>1.48620740740741</v>
      </c>
      <c r="CG136">
        <v>15.9797444444444</v>
      </c>
      <c r="CH136">
        <v>12.827</v>
      </c>
      <c r="CI136">
        <v>1999.96814814815</v>
      </c>
      <c r="CJ136">
        <v>0.980004777777778</v>
      </c>
      <c r="CK136">
        <v>0.0199955555555556</v>
      </c>
      <c r="CL136">
        <v>0</v>
      </c>
      <c r="CM136">
        <v>832.451518518519</v>
      </c>
      <c r="CN136">
        <v>5.00063</v>
      </c>
      <c r="CO136">
        <v>16394.9259259259</v>
      </c>
      <c r="CP136">
        <v>17256.6444444444</v>
      </c>
      <c r="CQ136">
        <v>38.437</v>
      </c>
      <c r="CR136">
        <v>38.4416666666667</v>
      </c>
      <c r="CS136">
        <v>37.875</v>
      </c>
      <c r="CT136">
        <v>37.937</v>
      </c>
      <c r="CU136">
        <v>39.2033333333333</v>
      </c>
      <c r="CV136">
        <v>1955.07481481481</v>
      </c>
      <c r="CW136">
        <v>39.8933333333333</v>
      </c>
      <c r="CX136">
        <v>0</v>
      </c>
      <c r="CY136">
        <v>1663773777.9</v>
      </c>
      <c r="CZ136">
        <v>0</v>
      </c>
      <c r="DA136">
        <v>0</v>
      </c>
      <c r="DB136" t="s">
        <v>356</v>
      </c>
      <c r="DC136">
        <v>1660677648.1</v>
      </c>
      <c r="DD136">
        <v>1660677649.1</v>
      </c>
      <c r="DE136">
        <v>0</v>
      </c>
      <c r="DF136">
        <v>-1.042</v>
      </c>
      <c r="DG136">
        <v>0.003</v>
      </c>
      <c r="DH136">
        <v>5.218</v>
      </c>
      <c r="DI136">
        <v>0.344</v>
      </c>
      <c r="DJ136">
        <v>417</v>
      </c>
      <c r="DK136">
        <v>22</v>
      </c>
      <c r="DL136">
        <v>1.24</v>
      </c>
      <c r="DM136">
        <v>0.53</v>
      </c>
      <c r="DN136">
        <v>18.4890170731707</v>
      </c>
      <c r="DO136">
        <v>14.2562195121951</v>
      </c>
      <c r="DP136">
        <v>1.45302151930457</v>
      </c>
      <c r="DQ136">
        <v>0</v>
      </c>
      <c r="DR136">
        <v>3.73591146341463</v>
      </c>
      <c r="DS136">
        <v>-0.32983860627178</v>
      </c>
      <c r="DT136">
        <v>0.0352023443344176</v>
      </c>
      <c r="DU136">
        <v>0</v>
      </c>
      <c r="DV136">
        <v>0</v>
      </c>
      <c r="DW136">
        <v>2</v>
      </c>
      <c r="DX136" t="s">
        <v>357</v>
      </c>
      <c r="DY136">
        <v>2.97306</v>
      </c>
      <c r="DZ136">
        <v>2.7534</v>
      </c>
      <c r="EA136">
        <v>0.0177657</v>
      </c>
      <c r="EB136">
        <v>0.0135841</v>
      </c>
      <c r="EC136">
        <v>0.0913283</v>
      </c>
      <c r="ED136">
        <v>0.0798653</v>
      </c>
      <c r="EE136">
        <v>38295.9</v>
      </c>
      <c r="EF136">
        <v>41924.9</v>
      </c>
      <c r="EG136">
        <v>35333.3</v>
      </c>
      <c r="EH136">
        <v>38548.6</v>
      </c>
      <c r="EI136">
        <v>45522.2</v>
      </c>
      <c r="EJ136">
        <v>51224.7</v>
      </c>
      <c r="EK136">
        <v>55224.9</v>
      </c>
      <c r="EL136">
        <v>61827</v>
      </c>
      <c r="EM136">
        <v>1.9768</v>
      </c>
      <c r="EN136">
        <v>1.8528</v>
      </c>
      <c r="EO136">
        <v>0.104427</v>
      </c>
      <c r="EP136">
        <v>0</v>
      </c>
      <c r="EQ136">
        <v>23.3074</v>
      </c>
      <c r="ER136">
        <v>999.9</v>
      </c>
      <c r="ES136">
        <v>58.967</v>
      </c>
      <c r="ET136">
        <v>26.727</v>
      </c>
      <c r="EU136">
        <v>22.938</v>
      </c>
      <c r="EV136">
        <v>56.6774</v>
      </c>
      <c r="EW136">
        <v>50.2364</v>
      </c>
      <c r="EX136">
        <v>1</v>
      </c>
      <c r="EY136">
        <v>-0.0430081</v>
      </c>
      <c r="EZ136">
        <v>2.34793</v>
      </c>
      <c r="FA136">
        <v>20.1305</v>
      </c>
      <c r="FB136">
        <v>5.19812</v>
      </c>
      <c r="FC136">
        <v>12.0076</v>
      </c>
      <c r="FD136">
        <v>4.9756</v>
      </c>
      <c r="FE136">
        <v>3.2938</v>
      </c>
      <c r="FF136">
        <v>9999</v>
      </c>
      <c r="FG136">
        <v>9999</v>
      </c>
      <c r="FH136">
        <v>702.4</v>
      </c>
      <c r="FI136">
        <v>9999</v>
      </c>
      <c r="FJ136">
        <v>1.86285</v>
      </c>
      <c r="FK136">
        <v>1.86771</v>
      </c>
      <c r="FL136">
        <v>1.86752</v>
      </c>
      <c r="FM136">
        <v>1.86862</v>
      </c>
      <c r="FN136">
        <v>1.86951</v>
      </c>
      <c r="FO136">
        <v>1.86554</v>
      </c>
      <c r="FP136">
        <v>1.86664</v>
      </c>
      <c r="FQ136">
        <v>1.86801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4.273</v>
      </c>
      <c r="GF136">
        <v>0.3077</v>
      </c>
      <c r="GG136">
        <v>3.83412584298339</v>
      </c>
      <c r="GH136">
        <v>0.00658963167372077</v>
      </c>
      <c r="GI136">
        <v>-4.22092532282452e-07</v>
      </c>
      <c r="GJ136">
        <v>-7.06053572793055e-11</v>
      </c>
      <c r="GK136">
        <v>-0.0268881048355736</v>
      </c>
      <c r="GL136">
        <v>-0.0215699510358357</v>
      </c>
      <c r="GM136">
        <v>0.00246731695535422</v>
      </c>
      <c r="GN136">
        <v>-2.63680080038783e-05</v>
      </c>
      <c r="GO136">
        <v>-4</v>
      </c>
      <c r="GP136">
        <v>2079</v>
      </c>
      <c r="GQ136">
        <v>1</v>
      </c>
      <c r="GR136">
        <v>22</v>
      </c>
      <c r="GS136">
        <v>51602.2</v>
      </c>
      <c r="GT136">
        <v>51602.2</v>
      </c>
      <c r="GU136">
        <v>0.245361</v>
      </c>
      <c r="GV136">
        <v>2.64893</v>
      </c>
      <c r="GW136">
        <v>1.54785</v>
      </c>
      <c r="GX136">
        <v>2.30591</v>
      </c>
      <c r="GY136">
        <v>1.34644</v>
      </c>
      <c r="GZ136">
        <v>2.42432</v>
      </c>
      <c r="HA136">
        <v>31.0202</v>
      </c>
      <c r="HB136">
        <v>15.6118</v>
      </c>
      <c r="HC136">
        <v>18</v>
      </c>
      <c r="HD136">
        <v>493.855</v>
      </c>
      <c r="HE136">
        <v>413.758</v>
      </c>
      <c r="HF136">
        <v>19.9955</v>
      </c>
      <c r="HG136">
        <v>26.5487</v>
      </c>
      <c r="HH136">
        <v>30.0002</v>
      </c>
      <c r="HI136">
        <v>26.5046</v>
      </c>
      <c r="HJ136">
        <v>26.4463</v>
      </c>
      <c r="HK136">
        <v>4.8202</v>
      </c>
      <c r="HL136">
        <v>32.9686</v>
      </c>
      <c r="HM136">
        <v>53.6077</v>
      </c>
      <c r="HN136">
        <v>19.9842</v>
      </c>
      <c r="HO136">
        <v>29.6455</v>
      </c>
      <c r="HP136">
        <v>16.4786</v>
      </c>
      <c r="HQ136">
        <v>102.449</v>
      </c>
      <c r="HR136">
        <v>102.914</v>
      </c>
    </row>
    <row r="137" spans="1:226">
      <c r="A137">
        <v>121</v>
      </c>
      <c r="B137">
        <v>1663773878.1</v>
      </c>
      <c r="C137">
        <v>1230</v>
      </c>
      <c r="D137" t="s">
        <v>601</v>
      </c>
      <c r="E137" t="s">
        <v>602</v>
      </c>
      <c r="F137">
        <v>5</v>
      </c>
      <c r="G137" t="s">
        <v>554</v>
      </c>
      <c r="H137" t="s">
        <v>354</v>
      </c>
      <c r="I137">
        <v>1663773870.1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426.55911259072</v>
      </c>
      <c r="AK137">
        <v>404.912363636363</v>
      </c>
      <c r="AL137">
        <v>-0.000917584050776347</v>
      </c>
      <c r="AM137">
        <v>65.1186672012095</v>
      </c>
      <c r="AN137">
        <f>(AP137 - AO137 + BO137*1E3/(8.314*(BQ137+273.15)) * AR137/BN137 * AQ137) * BN137/(100*BB137) * 1000/(1000 - AP137)</f>
        <v>0</v>
      </c>
      <c r="AO137">
        <v>16.4420042946291</v>
      </c>
      <c r="AP137">
        <v>20.1353727272727</v>
      </c>
      <c r="AQ137">
        <v>3.96051977065464e-05</v>
      </c>
      <c r="AR137">
        <v>122.627830724614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1663773870.1</v>
      </c>
      <c r="BH137">
        <v>396.798612903226</v>
      </c>
      <c r="BI137">
        <v>419.559838709677</v>
      </c>
      <c r="BJ137">
        <v>20.127835483871</v>
      </c>
      <c r="BK137">
        <v>16.4382258064516</v>
      </c>
      <c r="BL137">
        <v>390.459967741936</v>
      </c>
      <c r="BM137">
        <v>19.8183677419355</v>
      </c>
      <c r="BN137">
        <v>500.105806451613</v>
      </c>
      <c r="BO137">
        <v>90.5486612903226</v>
      </c>
      <c r="BP137">
        <v>0.100047861290323</v>
      </c>
      <c r="BQ137">
        <v>24.6195967741935</v>
      </c>
      <c r="BR137">
        <v>24.9602193548387</v>
      </c>
      <c r="BS137">
        <v>999.9</v>
      </c>
      <c r="BT137">
        <v>0</v>
      </c>
      <c r="BU137">
        <v>0</v>
      </c>
      <c r="BV137">
        <v>9998.70967741935</v>
      </c>
      <c r="BW137">
        <v>0</v>
      </c>
      <c r="BX137">
        <v>11.4773064516129</v>
      </c>
      <c r="BY137">
        <v>-22.761164516129</v>
      </c>
      <c r="BZ137">
        <v>404.949387096774</v>
      </c>
      <c r="CA137">
        <v>426.571838709677</v>
      </c>
      <c r="CB137">
        <v>3.68961225806452</v>
      </c>
      <c r="CC137">
        <v>419.559838709677</v>
      </c>
      <c r="CD137">
        <v>16.4382258064516</v>
      </c>
      <c r="CE137">
        <v>1.82254870967742</v>
      </c>
      <c r="CF137">
        <v>1.48845903225806</v>
      </c>
      <c r="CG137">
        <v>15.9815451612903</v>
      </c>
      <c r="CH137">
        <v>12.8501161290323</v>
      </c>
      <c r="CI137">
        <v>2000.00806451613</v>
      </c>
      <c r="CJ137">
        <v>0.980000967741935</v>
      </c>
      <c r="CK137">
        <v>0.0199991870967742</v>
      </c>
      <c r="CL137">
        <v>0</v>
      </c>
      <c r="CM137">
        <v>827.324258064516</v>
      </c>
      <c r="CN137">
        <v>5.00063</v>
      </c>
      <c r="CO137">
        <v>16309.0903225806</v>
      </c>
      <c r="CP137">
        <v>17256.9838709677</v>
      </c>
      <c r="CQ137">
        <v>38.437</v>
      </c>
      <c r="CR137">
        <v>38.5</v>
      </c>
      <c r="CS137">
        <v>37.875</v>
      </c>
      <c r="CT137">
        <v>37.937</v>
      </c>
      <c r="CU137">
        <v>39.2032580645161</v>
      </c>
      <c r="CV137">
        <v>1955.1064516129</v>
      </c>
      <c r="CW137">
        <v>39.9016129032258</v>
      </c>
      <c r="CX137">
        <v>0</v>
      </c>
      <c r="CY137">
        <v>1663773875.1</v>
      </c>
      <c r="CZ137">
        <v>0</v>
      </c>
      <c r="DA137">
        <v>0</v>
      </c>
      <c r="DB137" t="s">
        <v>356</v>
      </c>
      <c r="DC137">
        <v>1660677648.1</v>
      </c>
      <c r="DD137">
        <v>1660677649.1</v>
      </c>
      <c r="DE137">
        <v>0</v>
      </c>
      <c r="DF137">
        <v>-1.042</v>
      </c>
      <c r="DG137">
        <v>0.003</v>
      </c>
      <c r="DH137">
        <v>5.218</v>
      </c>
      <c r="DI137">
        <v>0.344</v>
      </c>
      <c r="DJ137">
        <v>417</v>
      </c>
      <c r="DK137">
        <v>22</v>
      </c>
      <c r="DL137">
        <v>1.24</v>
      </c>
      <c r="DM137">
        <v>0.53</v>
      </c>
      <c r="DN137">
        <v>-22.7252475</v>
      </c>
      <c r="DO137">
        <v>-0.664474671669734</v>
      </c>
      <c r="DP137">
        <v>0.123334725417256</v>
      </c>
      <c r="DQ137">
        <v>0</v>
      </c>
      <c r="DR137">
        <v>3.6848965</v>
      </c>
      <c r="DS137">
        <v>0.078868818011254</v>
      </c>
      <c r="DT137">
        <v>0.012493705925385</v>
      </c>
      <c r="DU137">
        <v>1</v>
      </c>
      <c r="DV137">
        <v>1</v>
      </c>
      <c r="DW137">
        <v>2</v>
      </c>
      <c r="DX137" t="s">
        <v>383</v>
      </c>
      <c r="DY137">
        <v>2.97379</v>
      </c>
      <c r="DZ137">
        <v>2.75296</v>
      </c>
      <c r="EA137">
        <v>0.0866301</v>
      </c>
      <c r="EB137">
        <v>0.0916746</v>
      </c>
      <c r="EC137">
        <v>0.0914816</v>
      </c>
      <c r="ED137">
        <v>0.0801705</v>
      </c>
      <c r="EE137">
        <v>35610.8</v>
      </c>
      <c r="EF137">
        <v>38606</v>
      </c>
      <c r="EG137">
        <v>35332.2</v>
      </c>
      <c r="EH137">
        <v>38547.5</v>
      </c>
      <c r="EI137">
        <v>45514.5</v>
      </c>
      <c r="EJ137">
        <v>51209.1</v>
      </c>
      <c r="EK137">
        <v>55222.9</v>
      </c>
      <c r="EL137">
        <v>61826.2</v>
      </c>
      <c r="EM137">
        <v>1.9776</v>
      </c>
      <c r="EN137">
        <v>1.8536</v>
      </c>
      <c r="EO137">
        <v>0.103742</v>
      </c>
      <c r="EP137">
        <v>0</v>
      </c>
      <c r="EQ137">
        <v>23.2607</v>
      </c>
      <c r="ER137">
        <v>999.9</v>
      </c>
      <c r="ES137">
        <v>58.076</v>
      </c>
      <c r="ET137">
        <v>26.798</v>
      </c>
      <c r="EU137">
        <v>22.6868</v>
      </c>
      <c r="EV137">
        <v>56.1574</v>
      </c>
      <c r="EW137">
        <v>49.7396</v>
      </c>
      <c r="EX137">
        <v>1</v>
      </c>
      <c r="EY137">
        <v>-0.0430285</v>
      </c>
      <c r="EZ137">
        <v>1.76288</v>
      </c>
      <c r="FA137">
        <v>20.137</v>
      </c>
      <c r="FB137">
        <v>5.19692</v>
      </c>
      <c r="FC137">
        <v>12.004</v>
      </c>
      <c r="FD137">
        <v>4.9752</v>
      </c>
      <c r="FE137">
        <v>3.2936</v>
      </c>
      <c r="FF137">
        <v>9999</v>
      </c>
      <c r="FG137">
        <v>9999</v>
      </c>
      <c r="FH137">
        <v>702.4</v>
      </c>
      <c r="FI137">
        <v>9999</v>
      </c>
      <c r="FJ137">
        <v>1.86282</v>
      </c>
      <c r="FK137">
        <v>1.86771</v>
      </c>
      <c r="FL137">
        <v>1.86752</v>
      </c>
      <c r="FM137">
        <v>1.86862</v>
      </c>
      <c r="FN137">
        <v>1.86951</v>
      </c>
      <c r="FO137">
        <v>1.86554</v>
      </c>
      <c r="FP137">
        <v>1.86661</v>
      </c>
      <c r="FQ137">
        <v>1.86804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6.338</v>
      </c>
      <c r="GF137">
        <v>0.3098</v>
      </c>
      <c r="GG137">
        <v>3.83412584298339</v>
      </c>
      <c r="GH137">
        <v>0.00658963167372077</v>
      </c>
      <c r="GI137">
        <v>-4.22092532282452e-07</v>
      </c>
      <c r="GJ137">
        <v>-7.06053572793055e-11</v>
      </c>
      <c r="GK137">
        <v>-0.0268881048355736</v>
      </c>
      <c r="GL137">
        <v>-0.0215699510358357</v>
      </c>
      <c r="GM137">
        <v>0.00246731695535422</v>
      </c>
      <c r="GN137">
        <v>-2.63680080038783e-05</v>
      </c>
      <c r="GO137">
        <v>-4</v>
      </c>
      <c r="GP137">
        <v>2079</v>
      </c>
      <c r="GQ137">
        <v>1</v>
      </c>
      <c r="GR137">
        <v>22</v>
      </c>
      <c r="GS137">
        <v>51603.8</v>
      </c>
      <c r="GT137">
        <v>51603.8</v>
      </c>
      <c r="GU137">
        <v>1.03027</v>
      </c>
      <c r="GV137">
        <v>2.61719</v>
      </c>
      <c r="GW137">
        <v>1.54785</v>
      </c>
      <c r="GX137">
        <v>2.30591</v>
      </c>
      <c r="GY137">
        <v>1.34644</v>
      </c>
      <c r="GZ137">
        <v>2.28027</v>
      </c>
      <c r="HA137">
        <v>31.0853</v>
      </c>
      <c r="HB137">
        <v>15.5943</v>
      </c>
      <c r="HC137">
        <v>18</v>
      </c>
      <c r="HD137">
        <v>494.598</v>
      </c>
      <c r="HE137">
        <v>414.392</v>
      </c>
      <c r="HF137">
        <v>20.405</v>
      </c>
      <c r="HG137">
        <v>26.563</v>
      </c>
      <c r="HH137">
        <v>30.0001</v>
      </c>
      <c r="HI137">
        <v>26.5291</v>
      </c>
      <c r="HJ137">
        <v>26.4711</v>
      </c>
      <c r="HK137">
        <v>20.714</v>
      </c>
      <c r="HL137">
        <v>31.5529</v>
      </c>
      <c r="HM137">
        <v>51.3536</v>
      </c>
      <c r="HN137">
        <v>20.4031</v>
      </c>
      <c r="HO137">
        <v>426.338</v>
      </c>
      <c r="HP137">
        <v>16.5054</v>
      </c>
      <c r="HQ137">
        <v>102.445</v>
      </c>
      <c r="HR137">
        <v>102.912</v>
      </c>
    </row>
    <row r="138" spans="1:226">
      <c r="A138">
        <v>122</v>
      </c>
      <c r="B138">
        <v>1663773883.1</v>
      </c>
      <c r="C138">
        <v>1235</v>
      </c>
      <c r="D138" t="s">
        <v>603</v>
      </c>
      <c r="E138" t="s">
        <v>604</v>
      </c>
      <c r="F138">
        <v>5</v>
      </c>
      <c r="G138" t="s">
        <v>554</v>
      </c>
      <c r="H138" t="s">
        <v>354</v>
      </c>
      <c r="I138">
        <v>1663773875.25517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427.44697696179</v>
      </c>
      <c r="AK138">
        <v>405.15116969697</v>
      </c>
      <c r="AL138">
        <v>0.105784142137114</v>
      </c>
      <c r="AM138">
        <v>65.1186672012095</v>
      </c>
      <c r="AN138">
        <f>(AP138 - AO138 + BO138*1E3/(8.314*(BQ138+273.15)) * AR138/BN138 * AQ138) * BN138/(100*BB138) * 1000/(1000 - AP138)</f>
        <v>0</v>
      </c>
      <c r="AO138">
        <v>16.4835973278217</v>
      </c>
      <c r="AP138">
        <v>20.1539375757576</v>
      </c>
      <c r="AQ138">
        <v>0.00012675700393239</v>
      </c>
      <c r="AR138">
        <v>122.627830724614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1663773875.25517</v>
      </c>
      <c r="BH138">
        <v>396.761</v>
      </c>
      <c r="BI138">
        <v>420.17575862069</v>
      </c>
      <c r="BJ138">
        <v>20.1338344827586</v>
      </c>
      <c r="BK138">
        <v>16.453275862069</v>
      </c>
      <c r="BL138">
        <v>390.422655172414</v>
      </c>
      <c r="BM138">
        <v>19.8241068965517</v>
      </c>
      <c r="BN138">
        <v>500.099310344828</v>
      </c>
      <c r="BO138">
        <v>90.5485965517241</v>
      </c>
      <c r="BP138">
        <v>0.100033596551724</v>
      </c>
      <c r="BQ138">
        <v>24.6239310344828</v>
      </c>
      <c r="BR138">
        <v>24.9638448275862</v>
      </c>
      <c r="BS138">
        <v>999.9</v>
      </c>
      <c r="BT138">
        <v>0</v>
      </c>
      <c r="BU138">
        <v>0</v>
      </c>
      <c r="BV138">
        <v>10004.4827586207</v>
      </c>
      <c r="BW138">
        <v>0</v>
      </c>
      <c r="BX138">
        <v>11.4794310344828</v>
      </c>
      <c r="BY138">
        <v>-23.4146137931034</v>
      </c>
      <c r="BZ138">
        <v>404.913586206897</v>
      </c>
      <c r="CA138">
        <v>427.204517241379</v>
      </c>
      <c r="CB138">
        <v>3.68055655172414</v>
      </c>
      <c r="CC138">
        <v>420.17575862069</v>
      </c>
      <c r="CD138">
        <v>16.453275862069</v>
      </c>
      <c r="CE138">
        <v>1.82309</v>
      </c>
      <c r="CF138">
        <v>1.48982103448276</v>
      </c>
      <c r="CG138">
        <v>15.9861965517241</v>
      </c>
      <c r="CH138">
        <v>12.8640793103448</v>
      </c>
      <c r="CI138">
        <v>2000.00172413793</v>
      </c>
      <c r="CJ138">
        <v>0.980001103448276</v>
      </c>
      <c r="CK138">
        <v>0.0199990275862069</v>
      </c>
      <c r="CL138">
        <v>0</v>
      </c>
      <c r="CM138">
        <v>826.283137931035</v>
      </c>
      <c r="CN138">
        <v>5.00063</v>
      </c>
      <c r="CO138">
        <v>16289.3344827586</v>
      </c>
      <c r="CP138">
        <v>17256.9310344828</v>
      </c>
      <c r="CQ138">
        <v>38.437</v>
      </c>
      <c r="CR138">
        <v>38.5</v>
      </c>
      <c r="CS138">
        <v>37.879275862069</v>
      </c>
      <c r="CT138">
        <v>37.937</v>
      </c>
      <c r="CU138">
        <v>39.208724137931</v>
      </c>
      <c r="CV138">
        <v>1955.10034482759</v>
      </c>
      <c r="CW138">
        <v>39.9013793103448</v>
      </c>
      <c r="CX138">
        <v>0</v>
      </c>
      <c r="CY138">
        <v>1663773879.9</v>
      </c>
      <c r="CZ138">
        <v>0</v>
      </c>
      <c r="DA138">
        <v>0</v>
      </c>
      <c r="DB138" t="s">
        <v>356</v>
      </c>
      <c r="DC138">
        <v>1660677648.1</v>
      </c>
      <c r="DD138">
        <v>1660677649.1</v>
      </c>
      <c r="DE138">
        <v>0</v>
      </c>
      <c r="DF138">
        <v>-1.042</v>
      </c>
      <c r="DG138">
        <v>0.003</v>
      </c>
      <c r="DH138">
        <v>5.218</v>
      </c>
      <c r="DI138">
        <v>0.344</v>
      </c>
      <c r="DJ138">
        <v>417</v>
      </c>
      <c r="DK138">
        <v>22</v>
      </c>
      <c r="DL138">
        <v>1.24</v>
      </c>
      <c r="DM138">
        <v>0.53</v>
      </c>
      <c r="DN138">
        <v>-22.9649926829268</v>
      </c>
      <c r="DO138">
        <v>-3.48763484320554</v>
      </c>
      <c r="DP138">
        <v>0.641438340435468</v>
      </c>
      <c r="DQ138">
        <v>0</v>
      </c>
      <c r="DR138">
        <v>3.68372195121951</v>
      </c>
      <c r="DS138">
        <v>-0.0914117770034797</v>
      </c>
      <c r="DT138">
        <v>0.012844615692589</v>
      </c>
      <c r="DU138">
        <v>1</v>
      </c>
      <c r="DV138">
        <v>1</v>
      </c>
      <c r="DW138">
        <v>2</v>
      </c>
      <c r="DX138" t="s">
        <v>383</v>
      </c>
      <c r="DY138">
        <v>2.97291</v>
      </c>
      <c r="DZ138">
        <v>2.75434</v>
      </c>
      <c r="EA138">
        <v>0.0867386</v>
      </c>
      <c r="EB138">
        <v>0.0928926</v>
      </c>
      <c r="EC138">
        <v>0.0915413</v>
      </c>
      <c r="ED138">
        <v>0.0802066</v>
      </c>
      <c r="EE138">
        <v>35606.4</v>
      </c>
      <c r="EF138">
        <v>38553.9</v>
      </c>
      <c r="EG138">
        <v>35331.9</v>
      </c>
      <c r="EH138">
        <v>38547.1</v>
      </c>
      <c r="EI138">
        <v>45511.3</v>
      </c>
      <c r="EJ138">
        <v>51207.2</v>
      </c>
      <c r="EK138">
        <v>55222.8</v>
      </c>
      <c r="EL138">
        <v>61826.3</v>
      </c>
      <c r="EM138">
        <v>1.9772</v>
      </c>
      <c r="EN138">
        <v>1.8532</v>
      </c>
      <c r="EO138">
        <v>0.104249</v>
      </c>
      <c r="EP138">
        <v>0</v>
      </c>
      <c r="EQ138">
        <v>23.2603</v>
      </c>
      <c r="ER138">
        <v>999.9</v>
      </c>
      <c r="ES138">
        <v>58.003</v>
      </c>
      <c r="ET138">
        <v>26.798</v>
      </c>
      <c r="EU138">
        <v>22.6566</v>
      </c>
      <c r="EV138">
        <v>55.9874</v>
      </c>
      <c r="EW138">
        <v>49.8077</v>
      </c>
      <c r="EX138">
        <v>1</v>
      </c>
      <c r="EY138">
        <v>-0.042561</v>
      </c>
      <c r="EZ138">
        <v>1.74924</v>
      </c>
      <c r="FA138">
        <v>20.1381</v>
      </c>
      <c r="FB138">
        <v>5.19932</v>
      </c>
      <c r="FC138">
        <v>12.0076</v>
      </c>
      <c r="FD138">
        <v>4.976</v>
      </c>
      <c r="FE138">
        <v>3.2936</v>
      </c>
      <c r="FF138">
        <v>9999</v>
      </c>
      <c r="FG138">
        <v>9999</v>
      </c>
      <c r="FH138">
        <v>702.4</v>
      </c>
      <c r="FI138">
        <v>9999</v>
      </c>
      <c r="FJ138">
        <v>1.86279</v>
      </c>
      <c r="FK138">
        <v>1.86777</v>
      </c>
      <c r="FL138">
        <v>1.86752</v>
      </c>
      <c r="FM138">
        <v>1.86865</v>
      </c>
      <c r="FN138">
        <v>1.86951</v>
      </c>
      <c r="FO138">
        <v>1.86554</v>
      </c>
      <c r="FP138">
        <v>1.86661</v>
      </c>
      <c r="FQ138">
        <v>1.86801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6.342</v>
      </c>
      <c r="GF138">
        <v>0.3106</v>
      </c>
      <c r="GG138">
        <v>3.83412584298339</v>
      </c>
      <c r="GH138">
        <v>0.00658963167372077</v>
      </c>
      <c r="GI138">
        <v>-4.22092532282452e-07</v>
      </c>
      <c r="GJ138">
        <v>-7.06053572793055e-11</v>
      </c>
      <c r="GK138">
        <v>-0.0268881048355736</v>
      </c>
      <c r="GL138">
        <v>-0.0215699510358357</v>
      </c>
      <c r="GM138">
        <v>0.00246731695535422</v>
      </c>
      <c r="GN138">
        <v>-2.63680080038783e-05</v>
      </c>
      <c r="GO138">
        <v>-4</v>
      </c>
      <c r="GP138">
        <v>2079</v>
      </c>
      <c r="GQ138">
        <v>1</v>
      </c>
      <c r="GR138">
        <v>22</v>
      </c>
      <c r="GS138">
        <v>51603.9</v>
      </c>
      <c r="GT138">
        <v>51603.9</v>
      </c>
      <c r="GU138">
        <v>1.05713</v>
      </c>
      <c r="GV138">
        <v>2.60986</v>
      </c>
      <c r="GW138">
        <v>1.54785</v>
      </c>
      <c r="GX138">
        <v>2.30591</v>
      </c>
      <c r="GY138">
        <v>1.34644</v>
      </c>
      <c r="GZ138">
        <v>2.43286</v>
      </c>
      <c r="HA138">
        <v>31.0853</v>
      </c>
      <c r="HB138">
        <v>15.603</v>
      </c>
      <c r="HC138">
        <v>18</v>
      </c>
      <c r="HD138">
        <v>494.358</v>
      </c>
      <c r="HE138">
        <v>414.182</v>
      </c>
      <c r="HF138">
        <v>20.4308</v>
      </c>
      <c r="HG138">
        <v>26.563</v>
      </c>
      <c r="HH138">
        <v>30.0001</v>
      </c>
      <c r="HI138">
        <v>26.5314</v>
      </c>
      <c r="HJ138">
        <v>26.4729</v>
      </c>
      <c r="HK138">
        <v>21.2188</v>
      </c>
      <c r="HL138">
        <v>31.5529</v>
      </c>
      <c r="HM138">
        <v>51.3536</v>
      </c>
      <c r="HN138">
        <v>20.4302</v>
      </c>
      <c r="HO138">
        <v>439.772</v>
      </c>
      <c r="HP138">
        <v>16.4948</v>
      </c>
      <c r="HQ138">
        <v>102.445</v>
      </c>
      <c r="HR138">
        <v>102.912</v>
      </c>
    </row>
    <row r="139" spans="1:226">
      <c r="A139">
        <v>123</v>
      </c>
      <c r="B139">
        <v>1663773888.1</v>
      </c>
      <c r="C139">
        <v>1240</v>
      </c>
      <c r="D139" t="s">
        <v>605</v>
      </c>
      <c r="E139" t="s">
        <v>606</v>
      </c>
      <c r="F139">
        <v>5</v>
      </c>
      <c r="G139" t="s">
        <v>554</v>
      </c>
      <c r="H139" t="s">
        <v>354</v>
      </c>
      <c r="I139">
        <v>1663773880.33214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440.197992572112</v>
      </c>
      <c r="AK139">
        <v>411.235587878788</v>
      </c>
      <c r="AL139">
        <v>1.3934583721987</v>
      </c>
      <c r="AM139">
        <v>65.1186672012095</v>
      </c>
      <c r="AN139">
        <f>(AP139 - AO139 + BO139*1E3/(8.314*(BQ139+273.15)) * AR139/BN139 * AQ139) * BN139/(100*BB139) * 1000/(1000 - AP139)</f>
        <v>0</v>
      </c>
      <c r="AO139">
        <v>16.4877130706458</v>
      </c>
      <c r="AP139">
        <v>20.1688715151515</v>
      </c>
      <c r="AQ139">
        <v>7.66243381360153e-05</v>
      </c>
      <c r="AR139">
        <v>122.627830724614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1663773880.33214</v>
      </c>
      <c r="BH139">
        <v>397.809535714286</v>
      </c>
      <c r="BI139">
        <v>424.775357142857</v>
      </c>
      <c r="BJ139">
        <v>20.1456214285714</v>
      </c>
      <c r="BK139">
        <v>16.4703678571429</v>
      </c>
      <c r="BL139">
        <v>391.464785714286</v>
      </c>
      <c r="BM139">
        <v>19.8353785714286</v>
      </c>
      <c r="BN139">
        <v>500.115714285714</v>
      </c>
      <c r="BO139">
        <v>90.5486821428571</v>
      </c>
      <c r="BP139">
        <v>0.100011067857143</v>
      </c>
      <c r="BQ139">
        <v>24.6278107142857</v>
      </c>
      <c r="BR139">
        <v>24.9656642857143</v>
      </c>
      <c r="BS139">
        <v>999.9</v>
      </c>
      <c r="BT139">
        <v>0</v>
      </c>
      <c r="BU139">
        <v>0</v>
      </c>
      <c r="BV139">
        <v>10013.5714285714</v>
      </c>
      <c r="BW139">
        <v>0</v>
      </c>
      <c r="BX139">
        <v>11.4796214285714</v>
      </c>
      <c r="BY139">
        <v>-26.9655857142857</v>
      </c>
      <c r="BZ139">
        <v>405.988642857143</v>
      </c>
      <c r="CA139">
        <v>431.888571428572</v>
      </c>
      <c r="CB139">
        <v>3.6752475</v>
      </c>
      <c r="CC139">
        <v>424.775357142857</v>
      </c>
      <c r="CD139">
        <v>16.4703678571429</v>
      </c>
      <c r="CE139">
        <v>1.82415892857143</v>
      </c>
      <c r="CF139">
        <v>1.49137107142857</v>
      </c>
      <c r="CG139">
        <v>15.9953678571429</v>
      </c>
      <c r="CH139">
        <v>12.8799607142857</v>
      </c>
      <c r="CI139">
        <v>1999.995</v>
      </c>
      <c r="CJ139">
        <v>0.980003571428571</v>
      </c>
      <c r="CK139">
        <v>0.0199966571428571</v>
      </c>
      <c r="CL139">
        <v>0</v>
      </c>
      <c r="CM139">
        <v>825.148357142857</v>
      </c>
      <c r="CN139">
        <v>5.00063</v>
      </c>
      <c r="CO139">
        <v>16266.8821428571</v>
      </c>
      <c r="CP139">
        <v>17256.8892857143</v>
      </c>
      <c r="CQ139">
        <v>38.437</v>
      </c>
      <c r="CR139">
        <v>38.5</v>
      </c>
      <c r="CS139">
        <v>37.8971428571429</v>
      </c>
      <c r="CT139">
        <v>37.937</v>
      </c>
      <c r="CU139">
        <v>39.21625</v>
      </c>
      <c r="CV139">
        <v>1955.09857142857</v>
      </c>
      <c r="CW139">
        <v>39.8964285714286</v>
      </c>
      <c r="CX139">
        <v>0</v>
      </c>
      <c r="CY139">
        <v>1663773884.7</v>
      </c>
      <c r="CZ139">
        <v>0</v>
      </c>
      <c r="DA139">
        <v>0</v>
      </c>
      <c r="DB139" t="s">
        <v>356</v>
      </c>
      <c r="DC139">
        <v>1660677648.1</v>
      </c>
      <c r="DD139">
        <v>1660677649.1</v>
      </c>
      <c r="DE139">
        <v>0</v>
      </c>
      <c r="DF139">
        <v>-1.042</v>
      </c>
      <c r="DG139">
        <v>0.003</v>
      </c>
      <c r="DH139">
        <v>5.218</v>
      </c>
      <c r="DI139">
        <v>0.344</v>
      </c>
      <c r="DJ139">
        <v>417</v>
      </c>
      <c r="DK139">
        <v>22</v>
      </c>
      <c r="DL139">
        <v>1.24</v>
      </c>
      <c r="DM139">
        <v>0.53</v>
      </c>
      <c r="DN139">
        <v>-25.8085707317073</v>
      </c>
      <c r="DO139">
        <v>-38.7606104529617</v>
      </c>
      <c r="DP139">
        <v>4.59931881272592</v>
      </c>
      <c r="DQ139">
        <v>0</v>
      </c>
      <c r="DR139">
        <v>3.67900365853659</v>
      </c>
      <c r="DS139">
        <v>-0.0826304529616731</v>
      </c>
      <c r="DT139">
        <v>0.0127796694022085</v>
      </c>
      <c r="DU139">
        <v>1</v>
      </c>
      <c r="DV139">
        <v>1</v>
      </c>
      <c r="DW139">
        <v>2</v>
      </c>
      <c r="DX139" t="s">
        <v>383</v>
      </c>
      <c r="DY139">
        <v>2.97366</v>
      </c>
      <c r="DZ139">
        <v>2.75405</v>
      </c>
      <c r="EA139">
        <v>0.0878528</v>
      </c>
      <c r="EB139">
        <v>0.0952447</v>
      </c>
      <c r="EC139">
        <v>0.0915852</v>
      </c>
      <c r="ED139">
        <v>0.0802342</v>
      </c>
      <c r="EE139">
        <v>35563.5</v>
      </c>
      <c r="EF139">
        <v>38454.5</v>
      </c>
      <c r="EG139">
        <v>35332.5</v>
      </c>
      <c r="EH139">
        <v>38547.7</v>
      </c>
      <c r="EI139">
        <v>45509.7</v>
      </c>
      <c r="EJ139">
        <v>51205.6</v>
      </c>
      <c r="EK139">
        <v>55223.4</v>
      </c>
      <c r="EL139">
        <v>61826.2</v>
      </c>
      <c r="EM139">
        <v>1.9768</v>
      </c>
      <c r="EN139">
        <v>1.8528</v>
      </c>
      <c r="EO139">
        <v>0.104159</v>
      </c>
      <c r="EP139">
        <v>0</v>
      </c>
      <c r="EQ139">
        <v>23.2588</v>
      </c>
      <c r="ER139">
        <v>999.9</v>
      </c>
      <c r="ES139">
        <v>57.954</v>
      </c>
      <c r="ET139">
        <v>26.798</v>
      </c>
      <c r="EU139">
        <v>22.6332</v>
      </c>
      <c r="EV139">
        <v>56.4474</v>
      </c>
      <c r="EW139">
        <v>49.8958</v>
      </c>
      <c r="EX139">
        <v>1</v>
      </c>
      <c r="EY139">
        <v>-0.0427236</v>
      </c>
      <c r="EZ139">
        <v>1.76007</v>
      </c>
      <c r="FA139">
        <v>20.1379</v>
      </c>
      <c r="FB139">
        <v>5.20172</v>
      </c>
      <c r="FC139">
        <v>12.0088</v>
      </c>
      <c r="FD139">
        <v>4.9756</v>
      </c>
      <c r="FE139">
        <v>3.294</v>
      </c>
      <c r="FF139">
        <v>9999</v>
      </c>
      <c r="FG139">
        <v>9999</v>
      </c>
      <c r="FH139">
        <v>702.4</v>
      </c>
      <c r="FI139">
        <v>9999</v>
      </c>
      <c r="FJ139">
        <v>1.86279</v>
      </c>
      <c r="FK139">
        <v>1.86774</v>
      </c>
      <c r="FL139">
        <v>1.86752</v>
      </c>
      <c r="FM139">
        <v>1.86859</v>
      </c>
      <c r="FN139">
        <v>1.86951</v>
      </c>
      <c r="FO139">
        <v>1.86554</v>
      </c>
      <c r="FP139">
        <v>1.86661</v>
      </c>
      <c r="FQ139">
        <v>1.86804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6.381</v>
      </c>
      <c r="GF139">
        <v>0.311</v>
      </c>
      <c r="GG139">
        <v>3.83412584298339</v>
      </c>
      <c r="GH139">
        <v>0.00658963167372077</v>
      </c>
      <c r="GI139">
        <v>-4.22092532282452e-07</v>
      </c>
      <c r="GJ139">
        <v>-7.06053572793055e-11</v>
      </c>
      <c r="GK139">
        <v>-0.0268881048355736</v>
      </c>
      <c r="GL139">
        <v>-0.0215699510358357</v>
      </c>
      <c r="GM139">
        <v>0.00246731695535422</v>
      </c>
      <c r="GN139">
        <v>-2.63680080038783e-05</v>
      </c>
      <c r="GO139">
        <v>-4</v>
      </c>
      <c r="GP139">
        <v>2079</v>
      </c>
      <c r="GQ139">
        <v>1</v>
      </c>
      <c r="GR139">
        <v>22</v>
      </c>
      <c r="GS139">
        <v>51604</v>
      </c>
      <c r="GT139">
        <v>51604</v>
      </c>
      <c r="GU139">
        <v>1.08521</v>
      </c>
      <c r="GV139">
        <v>2.61597</v>
      </c>
      <c r="GW139">
        <v>1.54785</v>
      </c>
      <c r="GX139">
        <v>2.30591</v>
      </c>
      <c r="GY139">
        <v>1.34644</v>
      </c>
      <c r="GZ139">
        <v>2.27539</v>
      </c>
      <c r="HA139">
        <v>31.0853</v>
      </c>
      <c r="HB139">
        <v>15.5943</v>
      </c>
      <c r="HC139">
        <v>18</v>
      </c>
      <c r="HD139">
        <v>494.096</v>
      </c>
      <c r="HE139">
        <v>413.972</v>
      </c>
      <c r="HF139">
        <v>20.4521</v>
      </c>
      <c r="HG139">
        <v>26.5653</v>
      </c>
      <c r="HH139">
        <v>30.0003</v>
      </c>
      <c r="HI139">
        <v>26.5314</v>
      </c>
      <c r="HJ139">
        <v>26.4751</v>
      </c>
      <c r="HK139">
        <v>21.8759</v>
      </c>
      <c r="HL139">
        <v>31.5529</v>
      </c>
      <c r="HM139">
        <v>51.3536</v>
      </c>
      <c r="HN139">
        <v>20.4498</v>
      </c>
      <c r="HO139">
        <v>459.966</v>
      </c>
      <c r="HP139">
        <v>16.479</v>
      </c>
      <c r="HQ139">
        <v>102.446</v>
      </c>
      <c r="HR139">
        <v>102.913</v>
      </c>
    </row>
    <row r="140" spans="1:226">
      <c r="A140">
        <v>124</v>
      </c>
      <c r="B140">
        <v>1663773893.1</v>
      </c>
      <c r="C140">
        <v>1245</v>
      </c>
      <c r="D140" t="s">
        <v>607</v>
      </c>
      <c r="E140" t="s">
        <v>608</v>
      </c>
      <c r="F140">
        <v>5</v>
      </c>
      <c r="G140" t="s">
        <v>554</v>
      </c>
      <c r="H140" t="s">
        <v>354</v>
      </c>
      <c r="I140">
        <v>1663773885.6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456.276293872113</v>
      </c>
      <c r="AK140">
        <v>422.260727272727</v>
      </c>
      <c r="AL140">
        <v>2.31608734843859</v>
      </c>
      <c r="AM140">
        <v>65.1186672012095</v>
      </c>
      <c r="AN140">
        <f>(AP140 - AO140 + BO140*1E3/(8.314*(BQ140+273.15)) * AR140/BN140 * AQ140) * BN140/(100*BB140) * 1000/(1000 - AP140)</f>
        <v>0</v>
      </c>
      <c r="AO140">
        <v>16.4923631985431</v>
      </c>
      <c r="AP140">
        <v>20.1778587878788</v>
      </c>
      <c r="AQ140">
        <v>6.64294915981494e-05</v>
      </c>
      <c r="AR140">
        <v>122.627830724614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1663773885.6</v>
      </c>
      <c r="BH140">
        <v>401.973037037037</v>
      </c>
      <c r="BI140">
        <v>435.089148148148</v>
      </c>
      <c r="BJ140">
        <v>20.1599333333333</v>
      </c>
      <c r="BK140">
        <v>16.4868407407407</v>
      </c>
      <c r="BL140">
        <v>395.602555555556</v>
      </c>
      <c r="BM140">
        <v>19.8490851851852</v>
      </c>
      <c r="BN140">
        <v>500.131481481481</v>
      </c>
      <c r="BO140">
        <v>90.5489925925926</v>
      </c>
      <c r="BP140">
        <v>0.100149622222222</v>
      </c>
      <c r="BQ140">
        <v>24.6334666666667</v>
      </c>
      <c r="BR140">
        <v>24.9681185185185</v>
      </c>
      <c r="BS140">
        <v>999.9</v>
      </c>
      <c r="BT140">
        <v>0</v>
      </c>
      <c r="BU140">
        <v>0</v>
      </c>
      <c r="BV140">
        <v>10003.7037037037</v>
      </c>
      <c r="BW140">
        <v>0</v>
      </c>
      <c r="BX140">
        <v>11.4835074074074</v>
      </c>
      <c r="BY140">
        <v>-33.1159148148148</v>
      </c>
      <c r="BZ140">
        <v>410.243740740741</v>
      </c>
      <c r="CA140">
        <v>442.382444444445</v>
      </c>
      <c r="CB140">
        <v>3.67308777777778</v>
      </c>
      <c r="CC140">
        <v>435.089148148148</v>
      </c>
      <c r="CD140">
        <v>16.4868407407407</v>
      </c>
      <c r="CE140">
        <v>1.82546148148148</v>
      </c>
      <c r="CF140">
        <v>1.49286777777778</v>
      </c>
      <c r="CG140">
        <v>16.006537037037</v>
      </c>
      <c r="CH140">
        <v>12.8953148148148</v>
      </c>
      <c r="CI140">
        <v>2000.00259259259</v>
      </c>
      <c r="CJ140">
        <v>0.980004740740741</v>
      </c>
      <c r="CK140">
        <v>0.0199955259259259</v>
      </c>
      <c r="CL140">
        <v>0</v>
      </c>
      <c r="CM140">
        <v>823.813074074074</v>
      </c>
      <c r="CN140">
        <v>5.00063</v>
      </c>
      <c r="CO140">
        <v>16241.0185185185</v>
      </c>
      <c r="CP140">
        <v>17256.9444444444</v>
      </c>
      <c r="CQ140">
        <v>38.437</v>
      </c>
      <c r="CR140">
        <v>38.5</v>
      </c>
      <c r="CS140">
        <v>37.9094444444444</v>
      </c>
      <c r="CT140">
        <v>37.937</v>
      </c>
      <c r="CU140">
        <v>39.229</v>
      </c>
      <c r="CV140">
        <v>1955.10814814815</v>
      </c>
      <c r="CW140">
        <v>39.8944444444444</v>
      </c>
      <c r="CX140">
        <v>0</v>
      </c>
      <c r="CY140">
        <v>1663773890.1</v>
      </c>
      <c r="CZ140">
        <v>0</v>
      </c>
      <c r="DA140">
        <v>0</v>
      </c>
      <c r="DB140" t="s">
        <v>356</v>
      </c>
      <c r="DC140">
        <v>1660677648.1</v>
      </c>
      <c r="DD140">
        <v>1660677649.1</v>
      </c>
      <c r="DE140">
        <v>0</v>
      </c>
      <c r="DF140">
        <v>-1.042</v>
      </c>
      <c r="DG140">
        <v>0.003</v>
      </c>
      <c r="DH140">
        <v>5.218</v>
      </c>
      <c r="DI140">
        <v>0.344</v>
      </c>
      <c r="DJ140">
        <v>417</v>
      </c>
      <c r="DK140">
        <v>22</v>
      </c>
      <c r="DL140">
        <v>1.24</v>
      </c>
      <c r="DM140">
        <v>0.53</v>
      </c>
      <c r="DN140">
        <v>-29.789485</v>
      </c>
      <c r="DO140">
        <v>-70.7757838649155</v>
      </c>
      <c r="DP140">
        <v>7.1088819276856</v>
      </c>
      <c r="DQ140">
        <v>0</v>
      </c>
      <c r="DR140">
        <v>3.67629875</v>
      </c>
      <c r="DS140">
        <v>-0.0157257410881966</v>
      </c>
      <c r="DT140">
        <v>0.0112808045341412</v>
      </c>
      <c r="DU140">
        <v>1</v>
      </c>
      <c r="DV140">
        <v>1</v>
      </c>
      <c r="DW140">
        <v>2</v>
      </c>
      <c r="DX140" t="s">
        <v>383</v>
      </c>
      <c r="DY140">
        <v>2.9733</v>
      </c>
      <c r="DZ140">
        <v>2.75462</v>
      </c>
      <c r="EA140">
        <v>0.0897446</v>
      </c>
      <c r="EB140">
        <v>0.0980374</v>
      </c>
      <c r="EC140">
        <v>0.0916099</v>
      </c>
      <c r="ED140">
        <v>0.0802238</v>
      </c>
      <c r="EE140">
        <v>35489.2</v>
      </c>
      <c r="EF140">
        <v>38335.7</v>
      </c>
      <c r="EG140">
        <v>35332</v>
      </c>
      <c r="EH140">
        <v>38547.6</v>
      </c>
      <c r="EI140">
        <v>45508.3</v>
      </c>
      <c r="EJ140">
        <v>51205.7</v>
      </c>
      <c r="EK140">
        <v>55223.2</v>
      </c>
      <c r="EL140">
        <v>61825.5</v>
      </c>
      <c r="EM140">
        <v>1.9766</v>
      </c>
      <c r="EN140">
        <v>1.8546</v>
      </c>
      <c r="EO140">
        <v>0.104398</v>
      </c>
      <c r="EP140">
        <v>0</v>
      </c>
      <c r="EQ140">
        <v>23.2588</v>
      </c>
      <c r="ER140">
        <v>999.9</v>
      </c>
      <c r="ES140">
        <v>57.929</v>
      </c>
      <c r="ET140">
        <v>26.798</v>
      </c>
      <c r="EU140">
        <v>22.6297</v>
      </c>
      <c r="EV140">
        <v>57.1774</v>
      </c>
      <c r="EW140">
        <v>49.7155</v>
      </c>
      <c r="EX140">
        <v>1</v>
      </c>
      <c r="EY140">
        <v>-0.0426423</v>
      </c>
      <c r="EZ140">
        <v>1.75065</v>
      </c>
      <c r="FA140">
        <v>20.1375</v>
      </c>
      <c r="FB140">
        <v>5.19453</v>
      </c>
      <c r="FC140">
        <v>12.004</v>
      </c>
      <c r="FD140">
        <v>4.974</v>
      </c>
      <c r="FE140">
        <v>3.2926</v>
      </c>
      <c r="FF140">
        <v>9999</v>
      </c>
      <c r="FG140">
        <v>9999</v>
      </c>
      <c r="FH140">
        <v>702.4</v>
      </c>
      <c r="FI140">
        <v>9999</v>
      </c>
      <c r="FJ140">
        <v>1.86282</v>
      </c>
      <c r="FK140">
        <v>1.8678</v>
      </c>
      <c r="FL140">
        <v>1.86752</v>
      </c>
      <c r="FM140">
        <v>1.86865</v>
      </c>
      <c r="FN140">
        <v>1.86951</v>
      </c>
      <c r="FO140">
        <v>1.86557</v>
      </c>
      <c r="FP140">
        <v>1.86664</v>
      </c>
      <c r="FQ140">
        <v>1.86807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6.452</v>
      </c>
      <c r="GF140">
        <v>0.3116</v>
      </c>
      <c r="GG140">
        <v>3.83412584298339</v>
      </c>
      <c r="GH140">
        <v>0.00658963167372077</v>
      </c>
      <c r="GI140">
        <v>-4.22092532282452e-07</v>
      </c>
      <c r="GJ140">
        <v>-7.06053572793055e-11</v>
      </c>
      <c r="GK140">
        <v>-0.0268881048355736</v>
      </c>
      <c r="GL140">
        <v>-0.0215699510358357</v>
      </c>
      <c r="GM140">
        <v>0.00246731695535422</v>
      </c>
      <c r="GN140">
        <v>-2.63680080038783e-05</v>
      </c>
      <c r="GO140">
        <v>-4</v>
      </c>
      <c r="GP140">
        <v>2079</v>
      </c>
      <c r="GQ140">
        <v>1</v>
      </c>
      <c r="GR140">
        <v>22</v>
      </c>
      <c r="GS140">
        <v>51604.1</v>
      </c>
      <c r="GT140">
        <v>51604.1</v>
      </c>
      <c r="GU140">
        <v>1.11328</v>
      </c>
      <c r="GV140">
        <v>2.60864</v>
      </c>
      <c r="GW140">
        <v>1.54785</v>
      </c>
      <c r="GX140">
        <v>2.30591</v>
      </c>
      <c r="GY140">
        <v>1.34644</v>
      </c>
      <c r="GZ140">
        <v>2.42676</v>
      </c>
      <c r="HA140">
        <v>31.0853</v>
      </c>
      <c r="HB140">
        <v>15.603</v>
      </c>
      <c r="HC140">
        <v>18</v>
      </c>
      <c r="HD140">
        <v>493.986</v>
      </c>
      <c r="HE140">
        <v>414.992</v>
      </c>
      <c r="HF140">
        <v>20.4715</v>
      </c>
      <c r="HG140">
        <v>26.5653</v>
      </c>
      <c r="HH140">
        <v>30</v>
      </c>
      <c r="HI140">
        <v>26.5336</v>
      </c>
      <c r="HJ140">
        <v>26.4751</v>
      </c>
      <c r="HK140">
        <v>22.4615</v>
      </c>
      <c r="HL140">
        <v>31.5529</v>
      </c>
      <c r="HM140">
        <v>50.9832</v>
      </c>
      <c r="HN140">
        <v>20.4709</v>
      </c>
      <c r="HO140">
        <v>473.632</v>
      </c>
      <c r="HP140">
        <v>16.464</v>
      </c>
      <c r="HQ140">
        <v>102.445</v>
      </c>
      <c r="HR140">
        <v>102.912</v>
      </c>
    </row>
    <row r="141" spans="1:226">
      <c r="A141">
        <v>125</v>
      </c>
      <c r="B141">
        <v>1663773898.1</v>
      </c>
      <c r="C141">
        <v>1250</v>
      </c>
      <c r="D141" t="s">
        <v>609</v>
      </c>
      <c r="E141" t="s">
        <v>610</v>
      </c>
      <c r="F141">
        <v>5</v>
      </c>
      <c r="G141" t="s">
        <v>554</v>
      </c>
      <c r="H141" t="s">
        <v>354</v>
      </c>
      <c r="I141">
        <v>1663773890.31429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472.391861774081</v>
      </c>
      <c r="AK141">
        <v>435.95823030303</v>
      </c>
      <c r="AL141">
        <v>2.73800674917549</v>
      </c>
      <c r="AM141">
        <v>65.1186672012095</v>
      </c>
      <c r="AN141">
        <f>(AP141 - AO141 + BO141*1E3/(8.314*(BQ141+273.15)) * AR141/BN141 * AQ141) * BN141/(100*BB141) * 1000/(1000 - AP141)</f>
        <v>0</v>
      </c>
      <c r="AO141">
        <v>16.4811462241562</v>
      </c>
      <c r="AP141">
        <v>20.1893642424242</v>
      </c>
      <c r="AQ141">
        <v>5.5133698195949e-05</v>
      </c>
      <c r="AR141">
        <v>122.627830724614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1663773890.31429</v>
      </c>
      <c r="BH141">
        <v>409.847285714286</v>
      </c>
      <c r="BI141">
        <v>448.970071428571</v>
      </c>
      <c r="BJ141">
        <v>20.1726785714286</v>
      </c>
      <c r="BK141">
        <v>16.4861928571429</v>
      </c>
      <c r="BL141">
        <v>403.428107142857</v>
      </c>
      <c r="BM141">
        <v>19.8612785714286</v>
      </c>
      <c r="BN141">
        <v>500.133464285714</v>
      </c>
      <c r="BO141">
        <v>90.5482071428571</v>
      </c>
      <c r="BP141">
        <v>0.100245353571429</v>
      </c>
      <c r="BQ141">
        <v>24.6376214285714</v>
      </c>
      <c r="BR141">
        <v>24.9721821428571</v>
      </c>
      <c r="BS141">
        <v>999.9</v>
      </c>
      <c r="BT141">
        <v>0</v>
      </c>
      <c r="BU141">
        <v>0</v>
      </c>
      <c r="BV141">
        <v>10011.25</v>
      </c>
      <c r="BW141">
        <v>0</v>
      </c>
      <c r="BX141">
        <v>11.4886928571429</v>
      </c>
      <c r="BY141">
        <v>-39.1226678571429</v>
      </c>
      <c r="BZ141">
        <v>418.285428571428</v>
      </c>
      <c r="CA141">
        <v>456.495857142857</v>
      </c>
      <c r="CB141">
        <v>3.68648464285714</v>
      </c>
      <c r="CC141">
        <v>448.970071428571</v>
      </c>
      <c r="CD141">
        <v>16.4861928571429</v>
      </c>
      <c r="CE141">
        <v>1.82659928571429</v>
      </c>
      <c r="CF141">
        <v>1.49279535714286</v>
      </c>
      <c r="CG141">
        <v>16.0162964285714</v>
      </c>
      <c r="CH141">
        <v>12.8945714285714</v>
      </c>
      <c r="CI141">
        <v>1999.97642857143</v>
      </c>
      <c r="CJ141">
        <v>0.980006821428571</v>
      </c>
      <c r="CK141">
        <v>0.0199934928571429</v>
      </c>
      <c r="CL141">
        <v>0</v>
      </c>
      <c r="CM141">
        <v>822.684142857143</v>
      </c>
      <c r="CN141">
        <v>5.00063</v>
      </c>
      <c r="CO141">
        <v>16219.1892857143</v>
      </c>
      <c r="CP141">
        <v>17256.725</v>
      </c>
      <c r="CQ141">
        <v>38.437</v>
      </c>
      <c r="CR141">
        <v>38.5</v>
      </c>
      <c r="CS141">
        <v>37.9215</v>
      </c>
      <c r="CT141">
        <v>37.937</v>
      </c>
      <c r="CU141">
        <v>39.232</v>
      </c>
      <c r="CV141">
        <v>1955.08642857143</v>
      </c>
      <c r="CW141">
        <v>39.89</v>
      </c>
      <c r="CX141">
        <v>0</v>
      </c>
      <c r="CY141">
        <v>1663773894.9</v>
      </c>
      <c r="CZ141">
        <v>0</v>
      </c>
      <c r="DA141">
        <v>0</v>
      </c>
      <c r="DB141" t="s">
        <v>356</v>
      </c>
      <c r="DC141">
        <v>1660677648.1</v>
      </c>
      <c r="DD141">
        <v>1660677649.1</v>
      </c>
      <c r="DE141">
        <v>0</v>
      </c>
      <c r="DF141">
        <v>-1.042</v>
      </c>
      <c r="DG141">
        <v>0.003</v>
      </c>
      <c r="DH141">
        <v>5.218</v>
      </c>
      <c r="DI141">
        <v>0.344</v>
      </c>
      <c r="DJ141">
        <v>417</v>
      </c>
      <c r="DK141">
        <v>22</v>
      </c>
      <c r="DL141">
        <v>1.24</v>
      </c>
      <c r="DM141">
        <v>0.53</v>
      </c>
      <c r="DN141">
        <v>-35.276456097561</v>
      </c>
      <c r="DO141">
        <v>-77.2462829268293</v>
      </c>
      <c r="DP141">
        <v>7.77636440886974</v>
      </c>
      <c r="DQ141">
        <v>0</v>
      </c>
      <c r="DR141">
        <v>3.67956341463415</v>
      </c>
      <c r="DS141">
        <v>0.153086132404188</v>
      </c>
      <c r="DT141">
        <v>0.0164477233371193</v>
      </c>
      <c r="DU141">
        <v>0</v>
      </c>
      <c r="DV141">
        <v>0</v>
      </c>
      <c r="DW141">
        <v>2</v>
      </c>
      <c r="DX141" t="s">
        <v>357</v>
      </c>
      <c r="DY141">
        <v>2.97319</v>
      </c>
      <c r="DZ141">
        <v>2.75401</v>
      </c>
      <c r="EA141">
        <v>0.0919796</v>
      </c>
      <c r="EB141">
        <v>0.100378</v>
      </c>
      <c r="EC141">
        <v>0.0916465</v>
      </c>
      <c r="ED141">
        <v>0.0801415</v>
      </c>
      <c r="EE141">
        <v>35402.4</v>
      </c>
      <c r="EF141">
        <v>38236.1</v>
      </c>
      <c r="EG141">
        <v>35332.3</v>
      </c>
      <c r="EH141">
        <v>38547.3</v>
      </c>
      <c r="EI141">
        <v>45506.3</v>
      </c>
      <c r="EJ141">
        <v>51210.7</v>
      </c>
      <c r="EK141">
        <v>55223</v>
      </c>
      <c r="EL141">
        <v>61825.8</v>
      </c>
      <c r="EM141">
        <v>1.978</v>
      </c>
      <c r="EN141">
        <v>1.8526</v>
      </c>
      <c r="EO141">
        <v>0.105798</v>
      </c>
      <c r="EP141">
        <v>0</v>
      </c>
      <c r="EQ141">
        <v>23.2607</v>
      </c>
      <c r="ER141">
        <v>999.9</v>
      </c>
      <c r="ES141">
        <v>57.881</v>
      </c>
      <c r="ET141">
        <v>26.808</v>
      </c>
      <c r="EU141">
        <v>22.6227</v>
      </c>
      <c r="EV141">
        <v>56.7674</v>
      </c>
      <c r="EW141">
        <v>49.9559</v>
      </c>
      <c r="EX141">
        <v>1</v>
      </c>
      <c r="EY141">
        <v>-0.0423171</v>
      </c>
      <c r="EZ141">
        <v>1.74139</v>
      </c>
      <c r="FA141">
        <v>20.138</v>
      </c>
      <c r="FB141">
        <v>5.19932</v>
      </c>
      <c r="FC141">
        <v>12.004</v>
      </c>
      <c r="FD141">
        <v>4.976</v>
      </c>
      <c r="FE141">
        <v>3.2938</v>
      </c>
      <c r="FF141">
        <v>9999</v>
      </c>
      <c r="FG141">
        <v>9999</v>
      </c>
      <c r="FH141">
        <v>702.4</v>
      </c>
      <c r="FI141">
        <v>9999</v>
      </c>
      <c r="FJ141">
        <v>1.86279</v>
      </c>
      <c r="FK141">
        <v>1.8678</v>
      </c>
      <c r="FL141">
        <v>1.86752</v>
      </c>
      <c r="FM141">
        <v>1.86865</v>
      </c>
      <c r="FN141">
        <v>1.86951</v>
      </c>
      <c r="FO141">
        <v>1.86554</v>
      </c>
      <c r="FP141">
        <v>1.86661</v>
      </c>
      <c r="FQ141">
        <v>1.86798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6.535</v>
      </c>
      <c r="GF141">
        <v>0.312</v>
      </c>
      <c r="GG141">
        <v>3.83412584298339</v>
      </c>
      <c r="GH141">
        <v>0.00658963167372077</v>
      </c>
      <c r="GI141">
        <v>-4.22092532282452e-07</v>
      </c>
      <c r="GJ141">
        <v>-7.06053572793055e-11</v>
      </c>
      <c r="GK141">
        <v>-0.0268881048355736</v>
      </c>
      <c r="GL141">
        <v>-0.0215699510358357</v>
      </c>
      <c r="GM141">
        <v>0.00246731695535422</v>
      </c>
      <c r="GN141">
        <v>-2.63680080038783e-05</v>
      </c>
      <c r="GO141">
        <v>-4</v>
      </c>
      <c r="GP141">
        <v>2079</v>
      </c>
      <c r="GQ141">
        <v>1</v>
      </c>
      <c r="GR141">
        <v>22</v>
      </c>
      <c r="GS141">
        <v>51604.2</v>
      </c>
      <c r="GT141">
        <v>51604.2</v>
      </c>
      <c r="GU141">
        <v>1.14868</v>
      </c>
      <c r="GV141">
        <v>2.61353</v>
      </c>
      <c r="GW141">
        <v>1.54785</v>
      </c>
      <c r="GX141">
        <v>2.30591</v>
      </c>
      <c r="GY141">
        <v>1.34644</v>
      </c>
      <c r="GZ141">
        <v>2.26318</v>
      </c>
      <c r="HA141">
        <v>31.107</v>
      </c>
      <c r="HB141">
        <v>15.5855</v>
      </c>
      <c r="HC141">
        <v>18</v>
      </c>
      <c r="HD141">
        <v>494.899</v>
      </c>
      <c r="HE141">
        <v>413.875</v>
      </c>
      <c r="HF141">
        <v>20.4924</v>
      </c>
      <c r="HG141">
        <v>26.5653</v>
      </c>
      <c r="HH141">
        <v>30.0003</v>
      </c>
      <c r="HI141">
        <v>26.5336</v>
      </c>
      <c r="HJ141">
        <v>26.4773</v>
      </c>
      <c r="HK141">
        <v>23.0534</v>
      </c>
      <c r="HL141">
        <v>31.5529</v>
      </c>
      <c r="HM141">
        <v>50.9832</v>
      </c>
      <c r="HN141">
        <v>20.4921</v>
      </c>
      <c r="HO141">
        <v>493.817</v>
      </c>
      <c r="HP141">
        <v>16.4414</v>
      </c>
      <c r="HQ141">
        <v>102.446</v>
      </c>
      <c r="HR141">
        <v>102.912</v>
      </c>
    </row>
    <row r="142" spans="1:226">
      <c r="A142">
        <v>126</v>
      </c>
      <c r="B142">
        <v>1663773903.1</v>
      </c>
      <c r="C142">
        <v>1255</v>
      </c>
      <c r="D142" t="s">
        <v>611</v>
      </c>
      <c r="E142" t="s">
        <v>612</v>
      </c>
      <c r="F142">
        <v>5</v>
      </c>
      <c r="G142" t="s">
        <v>554</v>
      </c>
      <c r="H142" t="s">
        <v>354</v>
      </c>
      <c r="I142">
        <v>1663773895.6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489.673919660852</v>
      </c>
      <c r="AK142">
        <v>450.807909090909</v>
      </c>
      <c r="AL142">
        <v>3.02241209784089</v>
      </c>
      <c r="AM142">
        <v>65.1186672012095</v>
      </c>
      <c r="AN142">
        <f>(AP142 - AO142 + BO142*1E3/(8.314*(BQ142+273.15)) * AR142/BN142 * AQ142) * BN142/(100*BB142) * 1000/(1000 - AP142)</f>
        <v>0</v>
      </c>
      <c r="AO142">
        <v>16.4590367464918</v>
      </c>
      <c r="AP142">
        <v>20.1854139393939</v>
      </c>
      <c r="AQ142">
        <v>-7.59130762812371e-06</v>
      </c>
      <c r="AR142">
        <v>122.627830724614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1663773895.6</v>
      </c>
      <c r="BH142">
        <v>422.213555555556</v>
      </c>
      <c r="BI142">
        <v>466.109703703704</v>
      </c>
      <c r="BJ142">
        <v>20.1809888888889</v>
      </c>
      <c r="BK142">
        <v>16.4771111111111</v>
      </c>
      <c r="BL142">
        <v>415.718037037037</v>
      </c>
      <c r="BM142">
        <v>19.869237037037</v>
      </c>
      <c r="BN142">
        <v>500.114592592593</v>
      </c>
      <c r="BO142">
        <v>90.5491</v>
      </c>
      <c r="BP142">
        <v>0.10017052962963</v>
      </c>
      <c r="BQ142">
        <v>24.6432259259259</v>
      </c>
      <c r="BR142">
        <v>24.9767555555555</v>
      </c>
      <c r="BS142">
        <v>999.9</v>
      </c>
      <c r="BT142">
        <v>0</v>
      </c>
      <c r="BU142">
        <v>0</v>
      </c>
      <c r="BV142">
        <v>10013.3333333333</v>
      </c>
      <c r="BW142">
        <v>0</v>
      </c>
      <c r="BX142">
        <v>11.4957814814815</v>
      </c>
      <c r="BY142">
        <v>-43.8961481481481</v>
      </c>
      <c r="BZ142">
        <v>430.909814814815</v>
      </c>
      <c r="CA142">
        <v>473.918407407407</v>
      </c>
      <c r="CB142">
        <v>3.70387407407407</v>
      </c>
      <c r="CC142">
        <v>466.109703703704</v>
      </c>
      <c r="CD142">
        <v>16.4771111111111</v>
      </c>
      <c r="CE142">
        <v>1.82736962962963</v>
      </c>
      <c r="CF142">
        <v>1.49198777777778</v>
      </c>
      <c r="CG142">
        <v>16.0229</v>
      </c>
      <c r="CH142">
        <v>12.8862962962963</v>
      </c>
      <c r="CI142">
        <v>1999.96962962963</v>
      </c>
      <c r="CJ142">
        <v>0.980006888888889</v>
      </c>
      <c r="CK142">
        <v>0.0199934518518518</v>
      </c>
      <c r="CL142">
        <v>0</v>
      </c>
      <c r="CM142">
        <v>821.839888888889</v>
      </c>
      <c r="CN142">
        <v>5.00063</v>
      </c>
      <c r="CO142">
        <v>16203.0925925926</v>
      </c>
      <c r="CP142">
        <v>17256.662962963</v>
      </c>
      <c r="CQ142">
        <v>38.437</v>
      </c>
      <c r="CR142">
        <v>38.5</v>
      </c>
      <c r="CS142">
        <v>37.9186296296296</v>
      </c>
      <c r="CT142">
        <v>37.937</v>
      </c>
      <c r="CU142">
        <v>39.236</v>
      </c>
      <c r="CV142">
        <v>1955.07962962963</v>
      </c>
      <c r="CW142">
        <v>39.89</v>
      </c>
      <c r="CX142">
        <v>0</v>
      </c>
      <c r="CY142">
        <v>1663773899.7</v>
      </c>
      <c r="CZ142">
        <v>0</v>
      </c>
      <c r="DA142">
        <v>0</v>
      </c>
      <c r="DB142" t="s">
        <v>356</v>
      </c>
      <c r="DC142">
        <v>1660677648.1</v>
      </c>
      <c r="DD142">
        <v>1660677649.1</v>
      </c>
      <c r="DE142">
        <v>0</v>
      </c>
      <c r="DF142">
        <v>-1.042</v>
      </c>
      <c r="DG142">
        <v>0.003</v>
      </c>
      <c r="DH142">
        <v>5.218</v>
      </c>
      <c r="DI142">
        <v>0.344</v>
      </c>
      <c r="DJ142">
        <v>417</v>
      </c>
      <c r="DK142">
        <v>22</v>
      </c>
      <c r="DL142">
        <v>1.24</v>
      </c>
      <c r="DM142">
        <v>0.53</v>
      </c>
      <c r="DN142">
        <v>-39.7754975609756</v>
      </c>
      <c r="DO142">
        <v>-59.7449811846689</v>
      </c>
      <c r="DP142">
        <v>6.12064397498585</v>
      </c>
      <c r="DQ142">
        <v>0</v>
      </c>
      <c r="DR142">
        <v>3.69228073170732</v>
      </c>
      <c r="DS142">
        <v>0.200263902439027</v>
      </c>
      <c r="DT142">
        <v>0.0210734859873664</v>
      </c>
      <c r="DU142">
        <v>0</v>
      </c>
      <c r="DV142">
        <v>0</v>
      </c>
      <c r="DW142">
        <v>2</v>
      </c>
      <c r="DX142" t="s">
        <v>357</v>
      </c>
      <c r="DY142">
        <v>2.97313</v>
      </c>
      <c r="DZ142">
        <v>2.75453</v>
      </c>
      <c r="EA142">
        <v>0.0943665</v>
      </c>
      <c r="EB142">
        <v>0.103152</v>
      </c>
      <c r="EC142">
        <v>0.0916236</v>
      </c>
      <c r="ED142">
        <v>0.0801077</v>
      </c>
      <c r="EE142">
        <v>35308.9</v>
      </c>
      <c r="EF142">
        <v>38118.4</v>
      </c>
      <c r="EG142">
        <v>35331.7</v>
      </c>
      <c r="EH142">
        <v>38547.5</v>
      </c>
      <c r="EI142">
        <v>45507.4</v>
      </c>
      <c r="EJ142">
        <v>51212.2</v>
      </c>
      <c r="EK142">
        <v>55222.8</v>
      </c>
      <c r="EL142">
        <v>61825.4</v>
      </c>
      <c r="EM142">
        <v>1.9776</v>
      </c>
      <c r="EN142">
        <v>1.8534</v>
      </c>
      <c r="EO142">
        <v>0.104815</v>
      </c>
      <c r="EP142">
        <v>0</v>
      </c>
      <c r="EQ142">
        <v>23.2627</v>
      </c>
      <c r="ER142">
        <v>999.9</v>
      </c>
      <c r="ES142">
        <v>57.832</v>
      </c>
      <c r="ET142">
        <v>26.808</v>
      </c>
      <c r="EU142">
        <v>22.6022</v>
      </c>
      <c r="EV142">
        <v>56.8074</v>
      </c>
      <c r="EW142">
        <v>49.8518</v>
      </c>
      <c r="EX142">
        <v>1</v>
      </c>
      <c r="EY142">
        <v>-0.042439</v>
      </c>
      <c r="EZ142">
        <v>1.77392</v>
      </c>
      <c r="FA142">
        <v>20.138</v>
      </c>
      <c r="FB142">
        <v>5.20052</v>
      </c>
      <c r="FC142">
        <v>12.0052</v>
      </c>
      <c r="FD142">
        <v>4.976</v>
      </c>
      <c r="FE142">
        <v>3.294</v>
      </c>
      <c r="FF142">
        <v>9999</v>
      </c>
      <c r="FG142">
        <v>9999</v>
      </c>
      <c r="FH142">
        <v>702.4</v>
      </c>
      <c r="FI142">
        <v>9999</v>
      </c>
      <c r="FJ142">
        <v>1.86279</v>
      </c>
      <c r="FK142">
        <v>1.86774</v>
      </c>
      <c r="FL142">
        <v>1.86752</v>
      </c>
      <c r="FM142">
        <v>1.86862</v>
      </c>
      <c r="FN142">
        <v>1.86951</v>
      </c>
      <c r="FO142">
        <v>1.86554</v>
      </c>
      <c r="FP142">
        <v>1.86661</v>
      </c>
      <c r="FQ142">
        <v>1.86801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6.625</v>
      </c>
      <c r="GF142">
        <v>0.3118</v>
      </c>
      <c r="GG142">
        <v>3.83412584298339</v>
      </c>
      <c r="GH142">
        <v>0.00658963167372077</v>
      </c>
      <c r="GI142">
        <v>-4.22092532282452e-07</v>
      </c>
      <c r="GJ142">
        <v>-7.06053572793055e-11</v>
      </c>
      <c r="GK142">
        <v>-0.0268881048355736</v>
      </c>
      <c r="GL142">
        <v>-0.0215699510358357</v>
      </c>
      <c r="GM142">
        <v>0.00246731695535422</v>
      </c>
      <c r="GN142">
        <v>-2.63680080038783e-05</v>
      </c>
      <c r="GO142">
        <v>-4</v>
      </c>
      <c r="GP142">
        <v>2079</v>
      </c>
      <c r="GQ142">
        <v>1</v>
      </c>
      <c r="GR142">
        <v>22</v>
      </c>
      <c r="GS142">
        <v>51604.2</v>
      </c>
      <c r="GT142">
        <v>51604.2</v>
      </c>
      <c r="GU142">
        <v>1.18164</v>
      </c>
      <c r="GV142">
        <v>2.60254</v>
      </c>
      <c r="GW142">
        <v>1.54785</v>
      </c>
      <c r="GX142">
        <v>2.30591</v>
      </c>
      <c r="GY142">
        <v>1.34644</v>
      </c>
      <c r="GZ142">
        <v>2.41577</v>
      </c>
      <c r="HA142">
        <v>31.107</v>
      </c>
      <c r="HB142">
        <v>15.603</v>
      </c>
      <c r="HC142">
        <v>18</v>
      </c>
      <c r="HD142">
        <v>494.659</v>
      </c>
      <c r="HE142">
        <v>414.328</v>
      </c>
      <c r="HF142">
        <v>20.506</v>
      </c>
      <c r="HG142">
        <v>26.5653</v>
      </c>
      <c r="HH142">
        <v>30.0002</v>
      </c>
      <c r="HI142">
        <v>26.5359</v>
      </c>
      <c r="HJ142">
        <v>26.4773</v>
      </c>
      <c r="HK142">
        <v>23.729</v>
      </c>
      <c r="HL142">
        <v>31.5529</v>
      </c>
      <c r="HM142">
        <v>50.9832</v>
      </c>
      <c r="HN142">
        <v>20.5016</v>
      </c>
      <c r="HO142">
        <v>507.283</v>
      </c>
      <c r="HP142">
        <v>16.4316</v>
      </c>
      <c r="HQ142">
        <v>102.445</v>
      </c>
      <c r="HR142">
        <v>102.911</v>
      </c>
    </row>
    <row r="143" spans="1:226">
      <c r="A143">
        <v>127</v>
      </c>
      <c r="B143">
        <v>1663773908.1</v>
      </c>
      <c r="C143">
        <v>1260</v>
      </c>
      <c r="D143" t="s">
        <v>613</v>
      </c>
      <c r="E143" t="s">
        <v>614</v>
      </c>
      <c r="F143">
        <v>5</v>
      </c>
      <c r="G143" t="s">
        <v>554</v>
      </c>
      <c r="H143" t="s">
        <v>354</v>
      </c>
      <c r="I143">
        <v>1663773900.31429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507.019530119636</v>
      </c>
      <c r="AK143">
        <v>466.531684848485</v>
      </c>
      <c r="AL143">
        <v>3.17235891868127</v>
      </c>
      <c r="AM143">
        <v>65.1186672012095</v>
      </c>
      <c r="AN143">
        <f>(AP143 - AO143 + BO143*1E3/(8.314*(BQ143+273.15)) * AR143/BN143 * AQ143) * BN143/(100*BB143) * 1000/(1000 - AP143)</f>
        <v>0</v>
      </c>
      <c r="AO143">
        <v>16.4592689894118</v>
      </c>
      <c r="AP143">
        <v>20.1881296969697</v>
      </c>
      <c r="AQ143">
        <v>2.14751699225196e-05</v>
      </c>
      <c r="AR143">
        <v>122.627830724614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1663773900.31429</v>
      </c>
      <c r="BH143">
        <v>435.337464285714</v>
      </c>
      <c r="BI143">
        <v>481.798357142857</v>
      </c>
      <c r="BJ143">
        <v>20.1847964285714</v>
      </c>
      <c r="BK143">
        <v>16.4673964285714</v>
      </c>
      <c r="BL143">
        <v>428.761178571429</v>
      </c>
      <c r="BM143">
        <v>19.8728642857143</v>
      </c>
      <c r="BN143">
        <v>500.082214285714</v>
      </c>
      <c r="BO143">
        <v>90.5481928571429</v>
      </c>
      <c r="BP143">
        <v>0.100049842857143</v>
      </c>
      <c r="BQ143">
        <v>24.6474035714286</v>
      </c>
      <c r="BR143">
        <v>24.9792464285714</v>
      </c>
      <c r="BS143">
        <v>999.9</v>
      </c>
      <c r="BT143">
        <v>0</v>
      </c>
      <c r="BU143">
        <v>0</v>
      </c>
      <c r="BV143">
        <v>10025</v>
      </c>
      <c r="BW143">
        <v>0</v>
      </c>
      <c r="BX143">
        <v>11.5036821428571</v>
      </c>
      <c r="BY143">
        <v>-46.4609535714286</v>
      </c>
      <c r="BZ143">
        <v>444.305714285714</v>
      </c>
      <c r="CA143">
        <v>489.865178571429</v>
      </c>
      <c r="CB143">
        <v>3.71739</v>
      </c>
      <c r="CC143">
        <v>481.798357142857</v>
      </c>
      <c r="CD143">
        <v>16.4673964285714</v>
      </c>
      <c r="CE143">
        <v>1.82769535714286</v>
      </c>
      <c r="CF143">
        <v>1.49109321428571</v>
      </c>
      <c r="CG143">
        <v>16.0256892857143</v>
      </c>
      <c r="CH143">
        <v>12.8771285714286</v>
      </c>
      <c r="CI143">
        <v>1999.97392857143</v>
      </c>
      <c r="CJ143">
        <v>0.980004607142857</v>
      </c>
      <c r="CK143">
        <v>0.0199957</v>
      </c>
      <c r="CL143">
        <v>0</v>
      </c>
      <c r="CM143">
        <v>821.663178571429</v>
      </c>
      <c r="CN143">
        <v>5.00063</v>
      </c>
      <c r="CO143">
        <v>16200.4357142857</v>
      </c>
      <c r="CP143">
        <v>17256.7</v>
      </c>
      <c r="CQ143">
        <v>38.437</v>
      </c>
      <c r="CR143">
        <v>38.5</v>
      </c>
      <c r="CS143">
        <v>37.9237142857143</v>
      </c>
      <c r="CT143">
        <v>37.937</v>
      </c>
      <c r="CU143">
        <v>39.2365</v>
      </c>
      <c r="CV143">
        <v>1955.07964285714</v>
      </c>
      <c r="CW143">
        <v>39.8942857142857</v>
      </c>
      <c r="CX143">
        <v>0</v>
      </c>
      <c r="CY143">
        <v>1663773905.1</v>
      </c>
      <c r="CZ143">
        <v>0</v>
      </c>
      <c r="DA143">
        <v>0</v>
      </c>
      <c r="DB143" t="s">
        <v>356</v>
      </c>
      <c r="DC143">
        <v>1660677648.1</v>
      </c>
      <c r="DD143">
        <v>1660677649.1</v>
      </c>
      <c r="DE143">
        <v>0</v>
      </c>
      <c r="DF143">
        <v>-1.042</v>
      </c>
      <c r="DG143">
        <v>0.003</v>
      </c>
      <c r="DH143">
        <v>5.218</v>
      </c>
      <c r="DI143">
        <v>0.344</v>
      </c>
      <c r="DJ143">
        <v>417</v>
      </c>
      <c r="DK143">
        <v>22</v>
      </c>
      <c r="DL143">
        <v>1.24</v>
      </c>
      <c r="DM143">
        <v>0.53</v>
      </c>
      <c r="DN143">
        <v>-44.776812195122</v>
      </c>
      <c r="DO143">
        <v>-34.5668278745645</v>
      </c>
      <c r="DP143">
        <v>3.50267511943233</v>
      </c>
      <c r="DQ143">
        <v>0</v>
      </c>
      <c r="DR143">
        <v>3.70772146341463</v>
      </c>
      <c r="DS143">
        <v>0.187820905923349</v>
      </c>
      <c r="DT143">
        <v>0.0202718033853075</v>
      </c>
      <c r="DU143">
        <v>0</v>
      </c>
      <c r="DV143">
        <v>0</v>
      </c>
      <c r="DW143">
        <v>2</v>
      </c>
      <c r="DX143" t="s">
        <v>357</v>
      </c>
      <c r="DY143">
        <v>2.97359</v>
      </c>
      <c r="DZ143">
        <v>2.75385</v>
      </c>
      <c r="EA143">
        <v>0.0968578</v>
      </c>
      <c r="EB143">
        <v>0.105646</v>
      </c>
      <c r="EC143">
        <v>0.0916342</v>
      </c>
      <c r="ED143">
        <v>0.0801159</v>
      </c>
      <c r="EE143">
        <v>35212.2</v>
      </c>
      <c r="EF143">
        <v>38012.4</v>
      </c>
      <c r="EG143">
        <v>35332.2</v>
      </c>
      <c r="EH143">
        <v>38547.5</v>
      </c>
      <c r="EI143">
        <v>45507.2</v>
      </c>
      <c r="EJ143">
        <v>51212</v>
      </c>
      <c r="EK143">
        <v>55223.2</v>
      </c>
      <c r="EL143">
        <v>61825.5</v>
      </c>
      <c r="EM143">
        <v>1.9774</v>
      </c>
      <c r="EN143">
        <v>1.8538</v>
      </c>
      <c r="EO143">
        <v>0.104994</v>
      </c>
      <c r="EP143">
        <v>0</v>
      </c>
      <c r="EQ143">
        <v>23.2647</v>
      </c>
      <c r="ER143">
        <v>999.9</v>
      </c>
      <c r="ES143">
        <v>57.783</v>
      </c>
      <c r="ET143">
        <v>26.808</v>
      </c>
      <c r="EU143">
        <v>22.5864</v>
      </c>
      <c r="EV143">
        <v>56.3974</v>
      </c>
      <c r="EW143">
        <v>49.6314</v>
      </c>
      <c r="EX143">
        <v>1</v>
      </c>
      <c r="EY143">
        <v>-0.0426423</v>
      </c>
      <c r="EZ143">
        <v>1.77061</v>
      </c>
      <c r="FA143">
        <v>20.1377</v>
      </c>
      <c r="FB143">
        <v>5.19932</v>
      </c>
      <c r="FC143">
        <v>12.0052</v>
      </c>
      <c r="FD143">
        <v>4.9756</v>
      </c>
      <c r="FE143">
        <v>3.2938</v>
      </c>
      <c r="FF143">
        <v>9999</v>
      </c>
      <c r="FG143">
        <v>9999</v>
      </c>
      <c r="FH143">
        <v>702.4</v>
      </c>
      <c r="FI143">
        <v>9999</v>
      </c>
      <c r="FJ143">
        <v>1.86279</v>
      </c>
      <c r="FK143">
        <v>1.86771</v>
      </c>
      <c r="FL143">
        <v>1.86752</v>
      </c>
      <c r="FM143">
        <v>1.86859</v>
      </c>
      <c r="FN143">
        <v>1.86951</v>
      </c>
      <c r="FO143">
        <v>1.86554</v>
      </c>
      <c r="FP143">
        <v>1.86661</v>
      </c>
      <c r="FQ143">
        <v>1.86804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6.72</v>
      </c>
      <c r="GF143">
        <v>0.3119</v>
      </c>
      <c r="GG143">
        <v>3.83412584298339</v>
      </c>
      <c r="GH143">
        <v>0.00658963167372077</v>
      </c>
      <c r="GI143">
        <v>-4.22092532282452e-07</v>
      </c>
      <c r="GJ143">
        <v>-7.06053572793055e-11</v>
      </c>
      <c r="GK143">
        <v>-0.0268881048355736</v>
      </c>
      <c r="GL143">
        <v>-0.0215699510358357</v>
      </c>
      <c r="GM143">
        <v>0.00246731695535422</v>
      </c>
      <c r="GN143">
        <v>-2.63680080038783e-05</v>
      </c>
      <c r="GO143">
        <v>-4</v>
      </c>
      <c r="GP143">
        <v>2079</v>
      </c>
      <c r="GQ143">
        <v>1</v>
      </c>
      <c r="GR143">
        <v>22</v>
      </c>
      <c r="GS143">
        <v>51604.3</v>
      </c>
      <c r="GT143">
        <v>51604.3</v>
      </c>
      <c r="GU143">
        <v>1.2146</v>
      </c>
      <c r="GV143">
        <v>2.60986</v>
      </c>
      <c r="GW143">
        <v>1.54785</v>
      </c>
      <c r="GX143">
        <v>2.30591</v>
      </c>
      <c r="GY143">
        <v>1.34644</v>
      </c>
      <c r="GZ143">
        <v>2.36328</v>
      </c>
      <c r="HA143">
        <v>31.107</v>
      </c>
      <c r="HB143">
        <v>15.5943</v>
      </c>
      <c r="HC143">
        <v>18</v>
      </c>
      <c r="HD143">
        <v>494.528</v>
      </c>
      <c r="HE143">
        <v>414.555</v>
      </c>
      <c r="HF143">
        <v>20.5166</v>
      </c>
      <c r="HG143">
        <v>26.5653</v>
      </c>
      <c r="HH143">
        <v>30</v>
      </c>
      <c r="HI143">
        <v>26.5359</v>
      </c>
      <c r="HJ143">
        <v>26.4773</v>
      </c>
      <c r="HK143">
        <v>24.3236</v>
      </c>
      <c r="HL143">
        <v>31.5529</v>
      </c>
      <c r="HM143">
        <v>50.9832</v>
      </c>
      <c r="HN143">
        <v>20.5145</v>
      </c>
      <c r="HO143">
        <v>527.464</v>
      </c>
      <c r="HP143">
        <v>16.4134</v>
      </c>
      <c r="HQ143">
        <v>102.446</v>
      </c>
      <c r="HR143">
        <v>102.912</v>
      </c>
    </row>
    <row r="144" spans="1:226">
      <c r="A144">
        <v>128</v>
      </c>
      <c r="B144">
        <v>1663773913.1</v>
      </c>
      <c r="C144">
        <v>1265</v>
      </c>
      <c r="D144" t="s">
        <v>615</v>
      </c>
      <c r="E144" t="s">
        <v>616</v>
      </c>
      <c r="F144">
        <v>5</v>
      </c>
      <c r="G144" t="s">
        <v>554</v>
      </c>
      <c r="H144" t="s">
        <v>354</v>
      </c>
      <c r="I144">
        <v>1663773905.6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523.974065187391</v>
      </c>
      <c r="AK144">
        <v>482.54123030303</v>
      </c>
      <c r="AL144">
        <v>3.20061490970532</v>
      </c>
      <c r="AM144">
        <v>65.1186672012095</v>
      </c>
      <c r="AN144">
        <f>(AP144 - AO144 + BO144*1E3/(8.314*(BQ144+273.15)) * AR144/BN144 * AQ144) * BN144/(100*BB144) * 1000/(1000 - AP144)</f>
        <v>0</v>
      </c>
      <c r="AO144">
        <v>16.4583951394572</v>
      </c>
      <c r="AP144">
        <v>20.1853921212121</v>
      </c>
      <c r="AQ144">
        <v>1.73338466292096e-06</v>
      </c>
      <c r="AR144">
        <v>122.627830724614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1663773905.6</v>
      </c>
      <c r="BH144">
        <v>451.044333333333</v>
      </c>
      <c r="BI144">
        <v>499.592555555556</v>
      </c>
      <c r="BJ144">
        <v>20.185437037037</v>
      </c>
      <c r="BK144">
        <v>16.458762962963</v>
      </c>
      <c r="BL144">
        <v>444.371592592593</v>
      </c>
      <c r="BM144">
        <v>19.8734777777778</v>
      </c>
      <c r="BN144">
        <v>500.055259259259</v>
      </c>
      <c r="BO144">
        <v>90.5483555555555</v>
      </c>
      <c r="BP144">
        <v>0.0998210962962963</v>
      </c>
      <c r="BQ144">
        <v>24.6523962962963</v>
      </c>
      <c r="BR144">
        <v>24.9824296296296</v>
      </c>
      <c r="BS144">
        <v>999.9</v>
      </c>
      <c r="BT144">
        <v>0</v>
      </c>
      <c r="BU144">
        <v>0</v>
      </c>
      <c r="BV144">
        <v>10021.8518518519</v>
      </c>
      <c r="BW144">
        <v>0</v>
      </c>
      <c r="BX144">
        <v>11.5072333333333</v>
      </c>
      <c r="BY144">
        <v>-48.5482407407407</v>
      </c>
      <c r="BZ144">
        <v>460.336444444444</v>
      </c>
      <c r="CA144">
        <v>507.952851851852</v>
      </c>
      <c r="CB144">
        <v>3.72666259259259</v>
      </c>
      <c r="CC144">
        <v>499.592555555556</v>
      </c>
      <c r="CD144">
        <v>16.458762962963</v>
      </c>
      <c r="CE144">
        <v>1.82775703703704</v>
      </c>
      <c r="CF144">
        <v>1.49031518518519</v>
      </c>
      <c r="CG144">
        <v>16.0262148148148</v>
      </c>
      <c r="CH144">
        <v>12.8691518518519</v>
      </c>
      <c r="CI144">
        <v>1999.99222222222</v>
      </c>
      <c r="CJ144">
        <v>0.980004666666667</v>
      </c>
      <c r="CK144">
        <v>0.0199956296296296</v>
      </c>
      <c r="CL144">
        <v>0</v>
      </c>
      <c r="CM144">
        <v>821.951074074074</v>
      </c>
      <c r="CN144">
        <v>5.00063</v>
      </c>
      <c r="CO144">
        <v>16207.1333333333</v>
      </c>
      <c r="CP144">
        <v>17256.8518518519</v>
      </c>
      <c r="CQ144">
        <v>38.437</v>
      </c>
      <c r="CR144">
        <v>38.5</v>
      </c>
      <c r="CS144">
        <v>37.9232222222222</v>
      </c>
      <c r="CT144">
        <v>37.937</v>
      </c>
      <c r="CU144">
        <v>39.2383333333333</v>
      </c>
      <c r="CV144">
        <v>1955.09777777778</v>
      </c>
      <c r="CW144">
        <v>39.8944444444444</v>
      </c>
      <c r="CX144">
        <v>0</v>
      </c>
      <c r="CY144">
        <v>1663773909.9</v>
      </c>
      <c r="CZ144">
        <v>0</v>
      </c>
      <c r="DA144">
        <v>0</v>
      </c>
      <c r="DB144" t="s">
        <v>356</v>
      </c>
      <c r="DC144">
        <v>1660677648.1</v>
      </c>
      <c r="DD144">
        <v>1660677649.1</v>
      </c>
      <c r="DE144">
        <v>0</v>
      </c>
      <c r="DF144">
        <v>-1.042</v>
      </c>
      <c r="DG144">
        <v>0.003</v>
      </c>
      <c r="DH144">
        <v>5.218</v>
      </c>
      <c r="DI144">
        <v>0.344</v>
      </c>
      <c r="DJ144">
        <v>417</v>
      </c>
      <c r="DK144">
        <v>22</v>
      </c>
      <c r="DL144">
        <v>1.24</v>
      </c>
      <c r="DM144">
        <v>0.53</v>
      </c>
      <c r="DN144">
        <v>-47.1385575</v>
      </c>
      <c r="DO144">
        <v>-23.8655606003752</v>
      </c>
      <c r="DP144">
        <v>2.35474128662657</v>
      </c>
      <c r="DQ144">
        <v>0</v>
      </c>
      <c r="DR144">
        <v>3.71894325</v>
      </c>
      <c r="DS144">
        <v>0.104863452157593</v>
      </c>
      <c r="DT144">
        <v>0.0134600342472633</v>
      </c>
      <c r="DU144">
        <v>0</v>
      </c>
      <c r="DV144">
        <v>0</v>
      </c>
      <c r="DW144">
        <v>2</v>
      </c>
      <c r="DX144" t="s">
        <v>357</v>
      </c>
      <c r="DY144">
        <v>2.97282</v>
      </c>
      <c r="DZ144">
        <v>2.75424</v>
      </c>
      <c r="EA144">
        <v>0.0993428</v>
      </c>
      <c r="EB144">
        <v>0.108176</v>
      </c>
      <c r="EC144">
        <v>0.0916437</v>
      </c>
      <c r="ED144">
        <v>0.080039</v>
      </c>
      <c r="EE144">
        <v>35115</v>
      </c>
      <c r="EF144">
        <v>37904.9</v>
      </c>
      <c r="EG144">
        <v>35331.8</v>
      </c>
      <c r="EH144">
        <v>38547.4</v>
      </c>
      <c r="EI144">
        <v>45506.9</v>
      </c>
      <c r="EJ144">
        <v>51216.2</v>
      </c>
      <c r="EK144">
        <v>55223.3</v>
      </c>
      <c r="EL144">
        <v>61825.3</v>
      </c>
      <c r="EM144">
        <v>1.9778</v>
      </c>
      <c r="EN144">
        <v>1.8536</v>
      </c>
      <c r="EO144">
        <v>0.104815</v>
      </c>
      <c r="EP144">
        <v>0</v>
      </c>
      <c r="EQ144">
        <v>23.2647</v>
      </c>
      <c r="ER144">
        <v>999.9</v>
      </c>
      <c r="ES144">
        <v>57.759</v>
      </c>
      <c r="ET144">
        <v>26.808</v>
      </c>
      <c r="EU144">
        <v>22.5743</v>
      </c>
      <c r="EV144">
        <v>55.9874</v>
      </c>
      <c r="EW144">
        <v>50.0881</v>
      </c>
      <c r="EX144">
        <v>1</v>
      </c>
      <c r="EY144">
        <v>-0.0426626</v>
      </c>
      <c r="EZ144">
        <v>1.76658</v>
      </c>
      <c r="FA144">
        <v>20.1374</v>
      </c>
      <c r="FB144">
        <v>5.19932</v>
      </c>
      <c r="FC144">
        <v>12.004</v>
      </c>
      <c r="FD144">
        <v>4.9748</v>
      </c>
      <c r="FE144">
        <v>3.294</v>
      </c>
      <c r="FF144">
        <v>9999</v>
      </c>
      <c r="FG144">
        <v>9999</v>
      </c>
      <c r="FH144">
        <v>702.4</v>
      </c>
      <c r="FI144">
        <v>9999</v>
      </c>
      <c r="FJ144">
        <v>1.86279</v>
      </c>
      <c r="FK144">
        <v>1.86768</v>
      </c>
      <c r="FL144">
        <v>1.86752</v>
      </c>
      <c r="FM144">
        <v>1.86865</v>
      </c>
      <c r="FN144">
        <v>1.86951</v>
      </c>
      <c r="FO144">
        <v>1.86554</v>
      </c>
      <c r="FP144">
        <v>1.86661</v>
      </c>
      <c r="FQ144">
        <v>1.86804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6.816</v>
      </c>
      <c r="GF144">
        <v>0.312</v>
      </c>
      <c r="GG144">
        <v>3.83412584298339</v>
      </c>
      <c r="GH144">
        <v>0.00658963167372077</v>
      </c>
      <c r="GI144">
        <v>-4.22092532282452e-07</v>
      </c>
      <c r="GJ144">
        <v>-7.06053572793055e-11</v>
      </c>
      <c r="GK144">
        <v>-0.0268881048355736</v>
      </c>
      <c r="GL144">
        <v>-0.0215699510358357</v>
      </c>
      <c r="GM144">
        <v>0.00246731695535422</v>
      </c>
      <c r="GN144">
        <v>-2.63680080038783e-05</v>
      </c>
      <c r="GO144">
        <v>-4</v>
      </c>
      <c r="GP144">
        <v>2079</v>
      </c>
      <c r="GQ144">
        <v>1</v>
      </c>
      <c r="GR144">
        <v>22</v>
      </c>
      <c r="GS144">
        <v>51604.4</v>
      </c>
      <c r="GT144">
        <v>51604.4</v>
      </c>
      <c r="GU144">
        <v>1.24512</v>
      </c>
      <c r="GV144">
        <v>2.59888</v>
      </c>
      <c r="GW144">
        <v>1.54785</v>
      </c>
      <c r="GX144">
        <v>2.30591</v>
      </c>
      <c r="GY144">
        <v>1.34644</v>
      </c>
      <c r="GZ144">
        <v>2.41943</v>
      </c>
      <c r="HA144">
        <v>31.107</v>
      </c>
      <c r="HB144">
        <v>15.5943</v>
      </c>
      <c r="HC144">
        <v>18</v>
      </c>
      <c r="HD144">
        <v>494.81</v>
      </c>
      <c r="HE144">
        <v>414.458</v>
      </c>
      <c r="HF144">
        <v>20.5285</v>
      </c>
      <c r="HG144">
        <v>26.5653</v>
      </c>
      <c r="HH144">
        <v>30</v>
      </c>
      <c r="HI144">
        <v>26.5381</v>
      </c>
      <c r="HJ144">
        <v>26.4795</v>
      </c>
      <c r="HK144">
        <v>25.0021</v>
      </c>
      <c r="HL144">
        <v>31.5529</v>
      </c>
      <c r="HM144">
        <v>50.6092</v>
      </c>
      <c r="HN144">
        <v>20.5274</v>
      </c>
      <c r="HO144">
        <v>540.873</v>
      </c>
      <c r="HP144">
        <v>16.4016</v>
      </c>
      <c r="HQ144">
        <v>102.445</v>
      </c>
      <c r="HR144">
        <v>102.911</v>
      </c>
    </row>
    <row r="145" spans="1:226">
      <c r="A145">
        <v>129</v>
      </c>
      <c r="B145">
        <v>1663773918.1</v>
      </c>
      <c r="C145">
        <v>1270</v>
      </c>
      <c r="D145" t="s">
        <v>617</v>
      </c>
      <c r="E145" t="s">
        <v>618</v>
      </c>
      <c r="F145">
        <v>5</v>
      </c>
      <c r="G145" t="s">
        <v>554</v>
      </c>
      <c r="H145" t="s">
        <v>354</v>
      </c>
      <c r="I145">
        <v>1663773910.31429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541.081792806187</v>
      </c>
      <c r="AK145">
        <v>498.650636363636</v>
      </c>
      <c r="AL145">
        <v>3.24610155972992</v>
      </c>
      <c r="AM145">
        <v>65.1186672012095</v>
      </c>
      <c r="AN145">
        <f>(AP145 - AO145 + BO145*1E3/(8.314*(BQ145+273.15)) * AR145/BN145 * AQ145) * BN145/(100*BB145) * 1000/(1000 - AP145)</f>
        <v>0</v>
      </c>
      <c r="AO145">
        <v>16.4267604918844</v>
      </c>
      <c r="AP145">
        <v>20.1842660606061</v>
      </c>
      <c r="AQ145">
        <v>-2.11602065637803e-05</v>
      </c>
      <c r="AR145">
        <v>122.627830724614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1663773910.31429</v>
      </c>
      <c r="BH145">
        <v>465.654428571429</v>
      </c>
      <c r="BI145">
        <v>515.509535714286</v>
      </c>
      <c r="BJ145">
        <v>20.1858071428571</v>
      </c>
      <c r="BK145">
        <v>16.4487678571429</v>
      </c>
      <c r="BL145">
        <v>458.892142857143</v>
      </c>
      <c r="BM145">
        <v>19.8738285714286</v>
      </c>
      <c r="BN145">
        <v>500.059464285714</v>
      </c>
      <c r="BO145">
        <v>90.5477285714286</v>
      </c>
      <c r="BP145">
        <v>0.0999656785714286</v>
      </c>
      <c r="BQ145">
        <v>24.6558</v>
      </c>
      <c r="BR145">
        <v>24.9805214285714</v>
      </c>
      <c r="BS145">
        <v>999.9</v>
      </c>
      <c r="BT145">
        <v>0</v>
      </c>
      <c r="BU145">
        <v>0</v>
      </c>
      <c r="BV145">
        <v>10017.8571428571</v>
      </c>
      <c r="BW145">
        <v>0</v>
      </c>
      <c r="BX145">
        <v>11.5036857142857</v>
      </c>
      <c r="BY145">
        <v>-49.8551357142857</v>
      </c>
      <c r="BZ145">
        <v>475.247714285714</v>
      </c>
      <c r="CA145">
        <v>524.130714285714</v>
      </c>
      <c r="CB145">
        <v>3.73703392857143</v>
      </c>
      <c r="CC145">
        <v>515.509535714286</v>
      </c>
      <c r="CD145">
        <v>16.4487678571429</v>
      </c>
      <c r="CE145">
        <v>1.82777857142857</v>
      </c>
      <c r="CF145">
        <v>1.48939892857143</v>
      </c>
      <c r="CG145">
        <v>16.0263928571429</v>
      </c>
      <c r="CH145">
        <v>12.8597642857143</v>
      </c>
      <c r="CI145">
        <v>2000.00964285714</v>
      </c>
      <c r="CJ145">
        <v>0.980004928571429</v>
      </c>
      <c r="CK145">
        <v>0.0199953571428571</v>
      </c>
      <c r="CL145">
        <v>0</v>
      </c>
      <c r="CM145">
        <v>822.518035714286</v>
      </c>
      <c r="CN145">
        <v>5.00063</v>
      </c>
      <c r="CO145">
        <v>16219.7071428571</v>
      </c>
      <c r="CP145">
        <v>17257</v>
      </c>
      <c r="CQ145">
        <v>38.437</v>
      </c>
      <c r="CR145">
        <v>38.5</v>
      </c>
      <c r="CS145">
        <v>37.9215</v>
      </c>
      <c r="CT145">
        <v>37.937</v>
      </c>
      <c r="CU145">
        <v>39.241</v>
      </c>
      <c r="CV145">
        <v>1955.11535714286</v>
      </c>
      <c r="CW145">
        <v>39.8942857142857</v>
      </c>
      <c r="CX145">
        <v>0</v>
      </c>
      <c r="CY145">
        <v>1663773914.7</v>
      </c>
      <c r="CZ145">
        <v>0</v>
      </c>
      <c r="DA145">
        <v>0</v>
      </c>
      <c r="DB145" t="s">
        <v>356</v>
      </c>
      <c r="DC145">
        <v>1660677648.1</v>
      </c>
      <c r="DD145">
        <v>1660677649.1</v>
      </c>
      <c r="DE145">
        <v>0</v>
      </c>
      <c r="DF145">
        <v>-1.042</v>
      </c>
      <c r="DG145">
        <v>0.003</v>
      </c>
      <c r="DH145">
        <v>5.218</v>
      </c>
      <c r="DI145">
        <v>0.344</v>
      </c>
      <c r="DJ145">
        <v>417</v>
      </c>
      <c r="DK145">
        <v>22</v>
      </c>
      <c r="DL145">
        <v>1.24</v>
      </c>
      <c r="DM145">
        <v>0.53</v>
      </c>
      <c r="DN145">
        <v>-48.6223975609756</v>
      </c>
      <c r="DO145">
        <v>-18.6508787456447</v>
      </c>
      <c r="DP145">
        <v>1.90866077982262</v>
      </c>
      <c r="DQ145">
        <v>0</v>
      </c>
      <c r="DR145">
        <v>3.73202390243902</v>
      </c>
      <c r="DS145">
        <v>0.103474912891987</v>
      </c>
      <c r="DT145">
        <v>0.0132812306361268</v>
      </c>
      <c r="DU145">
        <v>0</v>
      </c>
      <c r="DV145">
        <v>0</v>
      </c>
      <c r="DW145">
        <v>2</v>
      </c>
      <c r="DX145" t="s">
        <v>357</v>
      </c>
      <c r="DY145">
        <v>2.97411</v>
      </c>
      <c r="DZ145">
        <v>2.75381</v>
      </c>
      <c r="EA145">
        <v>0.101819</v>
      </c>
      <c r="EB145">
        <v>0.110688</v>
      </c>
      <c r="EC145">
        <v>0.0916322</v>
      </c>
      <c r="ED145">
        <v>0.0799959</v>
      </c>
      <c r="EE145">
        <v>35018.4</v>
      </c>
      <c r="EF145">
        <v>37798</v>
      </c>
      <c r="EG145">
        <v>35331.7</v>
      </c>
      <c r="EH145">
        <v>38547.3</v>
      </c>
      <c r="EI145">
        <v>45506.9</v>
      </c>
      <c r="EJ145">
        <v>51218.9</v>
      </c>
      <c r="EK145">
        <v>55222.6</v>
      </c>
      <c r="EL145">
        <v>61825.6</v>
      </c>
      <c r="EM145">
        <v>1.9776</v>
      </c>
      <c r="EN145">
        <v>1.8528</v>
      </c>
      <c r="EO145">
        <v>0.104457</v>
      </c>
      <c r="EP145">
        <v>0</v>
      </c>
      <c r="EQ145">
        <v>23.2666</v>
      </c>
      <c r="ER145">
        <v>999.9</v>
      </c>
      <c r="ES145">
        <v>57.716</v>
      </c>
      <c r="ET145">
        <v>26.828</v>
      </c>
      <c r="EU145">
        <v>22.5835</v>
      </c>
      <c r="EV145">
        <v>56.1774</v>
      </c>
      <c r="EW145">
        <v>49.5232</v>
      </c>
      <c r="EX145">
        <v>1</v>
      </c>
      <c r="EY145">
        <v>-0.0422967</v>
      </c>
      <c r="EZ145">
        <v>1.75429</v>
      </c>
      <c r="FA145">
        <v>20.1377</v>
      </c>
      <c r="FB145">
        <v>5.20052</v>
      </c>
      <c r="FC145">
        <v>12.004</v>
      </c>
      <c r="FD145">
        <v>4.976</v>
      </c>
      <c r="FE145">
        <v>3.294</v>
      </c>
      <c r="FF145">
        <v>9999</v>
      </c>
      <c r="FG145">
        <v>9999</v>
      </c>
      <c r="FH145">
        <v>702.4</v>
      </c>
      <c r="FI145">
        <v>9999</v>
      </c>
      <c r="FJ145">
        <v>1.86279</v>
      </c>
      <c r="FK145">
        <v>1.86774</v>
      </c>
      <c r="FL145">
        <v>1.86752</v>
      </c>
      <c r="FM145">
        <v>1.86859</v>
      </c>
      <c r="FN145">
        <v>1.86951</v>
      </c>
      <c r="FO145">
        <v>1.86554</v>
      </c>
      <c r="FP145">
        <v>1.86661</v>
      </c>
      <c r="FQ145">
        <v>1.86801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6.913</v>
      </c>
      <c r="GF145">
        <v>0.3119</v>
      </c>
      <c r="GG145">
        <v>3.83412584298339</v>
      </c>
      <c r="GH145">
        <v>0.00658963167372077</v>
      </c>
      <c r="GI145">
        <v>-4.22092532282452e-07</v>
      </c>
      <c r="GJ145">
        <v>-7.06053572793055e-11</v>
      </c>
      <c r="GK145">
        <v>-0.0268881048355736</v>
      </c>
      <c r="GL145">
        <v>-0.0215699510358357</v>
      </c>
      <c r="GM145">
        <v>0.00246731695535422</v>
      </c>
      <c r="GN145">
        <v>-2.63680080038783e-05</v>
      </c>
      <c r="GO145">
        <v>-4</v>
      </c>
      <c r="GP145">
        <v>2079</v>
      </c>
      <c r="GQ145">
        <v>1</v>
      </c>
      <c r="GR145">
        <v>22</v>
      </c>
      <c r="GS145">
        <v>51604.5</v>
      </c>
      <c r="GT145">
        <v>51604.5</v>
      </c>
      <c r="GU145">
        <v>1.27563</v>
      </c>
      <c r="GV145">
        <v>2.60132</v>
      </c>
      <c r="GW145">
        <v>1.54785</v>
      </c>
      <c r="GX145">
        <v>2.30469</v>
      </c>
      <c r="GY145">
        <v>1.34644</v>
      </c>
      <c r="GZ145">
        <v>2.37427</v>
      </c>
      <c r="HA145">
        <v>31.107</v>
      </c>
      <c r="HB145">
        <v>15.5943</v>
      </c>
      <c r="HC145">
        <v>18</v>
      </c>
      <c r="HD145">
        <v>494.678</v>
      </c>
      <c r="HE145">
        <v>414.005</v>
      </c>
      <c r="HF145">
        <v>20.5404</v>
      </c>
      <c r="HG145">
        <v>26.5675</v>
      </c>
      <c r="HH145">
        <v>30.0002</v>
      </c>
      <c r="HI145">
        <v>26.5381</v>
      </c>
      <c r="HJ145">
        <v>26.4795</v>
      </c>
      <c r="HK145">
        <v>25.5922</v>
      </c>
      <c r="HL145">
        <v>31.5529</v>
      </c>
      <c r="HM145">
        <v>50.6092</v>
      </c>
      <c r="HN145">
        <v>20.5408</v>
      </c>
      <c r="HO145">
        <v>554.349</v>
      </c>
      <c r="HP145">
        <v>16.3874</v>
      </c>
      <c r="HQ145">
        <v>102.444</v>
      </c>
      <c r="HR145">
        <v>102.912</v>
      </c>
    </row>
    <row r="146" spans="1:226">
      <c r="A146">
        <v>130</v>
      </c>
      <c r="B146">
        <v>1663773923.1</v>
      </c>
      <c r="C146">
        <v>1275</v>
      </c>
      <c r="D146" t="s">
        <v>619</v>
      </c>
      <c r="E146" t="s">
        <v>620</v>
      </c>
      <c r="F146">
        <v>5</v>
      </c>
      <c r="G146" t="s">
        <v>554</v>
      </c>
      <c r="H146" t="s">
        <v>354</v>
      </c>
      <c r="I146">
        <v>1663773915.6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557.941024363266</v>
      </c>
      <c r="AK146">
        <v>514.737351515151</v>
      </c>
      <c r="AL146">
        <v>3.18230110013961</v>
      </c>
      <c r="AM146">
        <v>65.1186672012095</v>
      </c>
      <c r="AN146">
        <f>(AP146 - AO146 + BO146*1E3/(8.314*(BQ146+273.15)) * AR146/BN146 * AQ146) * BN146/(100*BB146) * 1000/(1000 - AP146)</f>
        <v>0</v>
      </c>
      <c r="AO146">
        <v>16.4251046393722</v>
      </c>
      <c r="AP146">
        <v>20.1857187878788</v>
      </c>
      <c r="AQ146">
        <v>2.5495192060199e-05</v>
      </c>
      <c r="AR146">
        <v>122.627830724614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1663773915.6</v>
      </c>
      <c r="BH146">
        <v>482.291444444444</v>
      </c>
      <c r="BI146">
        <v>533.064333333333</v>
      </c>
      <c r="BJ146">
        <v>20.1850148148148</v>
      </c>
      <c r="BK146">
        <v>16.4368111111111</v>
      </c>
      <c r="BL146">
        <v>475.427444444444</v>
      </c>
      <c r="BM146">
        <v>19.8730814814815</v>
      </c>
      <c r="BN146">
        <v>500.079518518519</v>
      </c>
      <c r="BO146">
        <v>90.5490296296296</v>
      </c>
      <c r="BP146">
        <v>0.0998423148148148</v>
      </c>
      <c r="BQ146">
        <v>24.6602148148148</v>
      </c>
      <c r="BR146">
        <v>24.9840185185185</v>
      </c>
      <c r="BS146">
        <v>999.9</v>
      </c>
      <c r="BT146">
        <v>0</v>
      </c>
      <c r="BU146">
        <v>0</v>
      </c>
      <c r="BV146">
        <v>10035.7407407407</v>
      </c>
      <c r="BW146">
        <v>0</v>
      </c>
      <c r="BX146">
        <v>11.4925148148148</v>
      </c>
      <c r="BY146">
        <v>-50.7728666666667</v>
      </c>
      <c r="BZ146">
        <v>492.227</v>
      </c>
      <c r="CA146">
        <v>541.97237037037</v>
      </c>
      <c r="CB146">
        <v>3.74820259259259</v>
      </c>
      <c r="CC146">
        <v>533.064333333333</v>
      </c>
      <c r="CD146">
        <v>16.4368111111111</v>
      </c>
      <c r="CE146">
        <v>1.8277337037037</v>
      </c>
      <c r="CF146">
        <v>1.48833740740741</v>
      </c>
      <c r="CG146">
        <v>16.0260111111111</v>
      </c>
      <c r="CH146">
        <v>12.8488740740741</v>
      </c>
      <c r="CI146">
        <v>2000.00962962963</v>
      </c>
      <c r="CJ146">
        <v>0.980007111111111</v>
      </c>
      <c r="CK146">
        <v>0.0199932148148148</v>
      </c>
      <c r="CL146">
        <v>0</v>
      </c>
      <c r="CM146">
        <v>823.484333333333</v>
      </c>
      <c r="CN146">
        <v>5.00063</v>
      </c>
      <c r="CO146">
        <v>16237.7814814815</v>
      </c>
      <c r="CP146">
        <v>17257.0074074074</v>
      </c>
      <c r="CQ146">
        <v>38.437</v>
      </c>
      <c r="CR146">
        <v>38.5</v>
      </c>
      <c r="CS146">
        <v>37.9232222222222</v>
      </c>
      <c r="CT146">
        <v>37.937</v>
      </c>
      <c r="CU146">
        <v>39.2453333333333</v>
      </c>
      <c r="CV146">
        <v>1955.11962962963</v>
      </c>
      <c r="CW146">
        <v>39.89</v>
      </c>
      <c r="CX146">
        <v>0</v>
      </c>
      <c r="CY146">
        <v>1663773920.1</v>
      </c>
      <c r="CZ146">
        <v>0</v>
      </c>
      <c r="DA146">
        <v>0</v>
      </c>
      <c r="DB146" t="s">
        <v>356</v>
      </c>
      <c r="DC146">
        <v>1660677648.1</v>
      </c>
      <c r="DD146">
        <v>1660677649.1</v>
      </c>
      <c r="DE146">
        <v>0</v>
      </c>
      <c r="DF146">
        <v>-1.042</v>
      </c>
      <c r="DG146">
        <v>0.003</v>
      </c>
      <c r="DH146">
        <v>5.218</v>
      </c>
      <c r="DI146">
        <v>0.344</v>
      </c>
      <c r="DJ146">
        <v>417</v>
      </c>
      <c r="DK146">
        <v>22</v>
      </c>
      <c r="DL146">
        <v>1.24</v>
      </c>
      <c r="DM146">
        <v>0.53</v>
      </c>
      <c r="DN146">
        <v>-50.0071317073171</v>
      </c>
      <c r="DO146">
        <v>-12.3286160278746</v>
      </c>
      <c r="DP146">
        <v>1.25994196990625</v>
      </c>
      <c r="DQ146">
        <v>0</v>
      </c>
      <c r="DR146">
        <v>3.74008170731707</v>
      </c>
      <c r="DS146">
        <v>0.139930662020913</v>
      </c>
      <c r="DT146">
        <v>0.0156541491269869</v>
      </c>
      <c r="DU146">
        <v>0</v>
      </c>
      <c r="DV146">
        <v>0</v>
      </c>
      <c r="DW146">
        <v>2</v>
      </c>
      <c r="DX146" t="s">
        <v>357</v>
      </c>
      <c r="DY146">
        <v>2.97296</v>
      </c>
      <c r="DZ146">
        <v>2.75505</v>
      </c>
      <c r="EA146">
        <v>0.104208</v>
      </c>
      <c r="EB146">
        <v>0.113003</v>
      </c>
      <c r="EC146">
        <v>0.0916278</v>
      </c>
      <c r="ED146">
        <v>0.0799992</v>
      </c>
      <c r="EE146">
        <v>34925.4</v>
      </c>
      <c r="EF146">
        <v>37699.5</v>
      </c>
      <c r="EG146">
        <v>35331.8</v>
      </c>
      <c r="EH146">
        <v>38547.1</v>
      </c>
      <c r="EI146">
        <v>45506.9</v>
      </c>
      <c r="EJ146">
        <v>51218.4</v>
      </c>
      <c r="EK146">
        <v>55222.2</v>
      </c>
      <c r="EL146">
        <v>61825.1</v>
      </c>
      <c r="EM146">
        <v>1.9768</v>
      </c>
      <c r="EN146">
        <v>1.8538</v>
      </c>
      <c r="EO146">
        <v>0.104427</v>
      </c>
      <c r="EP146">
        <v>0</v>
      </c>
      <c r="EQ146">
        <v>23.2666</v>
      </c>
      <c r="ER146">
        <v>999.9</v>
      </c>
      <c r="ES146">
        <v>57.691</v>
      </c>
      <c r="ET146">
        <v>26.828</v>
      </c>
      <c r="EU146">
        <v>22.5721</v>
      </c>
      <c r="EV146">
        <v>55.8874</v>
      </c>
      <c r="EW146">
        <v>50.016</v>
      </c>
      <c r="EX146">
        <v>1</v>
      </c>
      <c r="EY146">
        <v>-0.042378</v>
      </c>
      <c r="EZ146">
        <v>1.74706</v>
      </c>
      <c r="FA146">
        <v>20.1379</v>
      </c>
      <c r="FB146">
        <v>5.19932</v>
      </c>
      <c r="FC146">
        <v>12.0064</v>
      </c>
      <c r="FD146">
        <v>4.9756</v>
      </c>
      <c r="FE146">
        <v>3.294</v>
      </c>
      <c r="FF146">
        <v>9999</v>
      </c>
      <c r="FG146">
        <v>9999</v>
      </c>
      <c r="FH146">
        <v>702.4</v>
      </c>
      <c r="FI146">
        <v>9999</v>
      </c>
      <c r="FJ146">
        <v>1.86279</v>
      </c>
      <c r="FK146">
        <v>1.8678</v>
      </c>
      <c r="FL146">
        <v>1.86752</v>
      </c>
      <c r="FM146">
        <v>1.86859</v>
      </c>
      <c r="FN146">
        <v>1.86951</v>
      </c>
      <c r="FO146">
        <v>1.86554</v>
      </c>
      <c r="FP146">
        <v>1.86661</v>
      </c>
      <c r="FQ146">
        <v>1.86804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7.007</v>
      </c>
      <c r="GF146">
        <v>0.3118</v>
      </c>
      <c r="GG146">
        <v>3.83412584298339</v>
      </c>
      <c r="GH146">
        <v>0.00658963167372077</v>
      </c>
      <c r="GI146">
        <v>-4.22092532282452e-07</v>
      </c>
      <c r="GJ146">
        <v>-7.06053572793055e-11</v>
      </c>
      <c r="GK146">
        <v>-0.0268881048355736</v>
      </c>
      <c r="GL146">
        <v>-0.0215699510358357</v>
      </c>
      <c r="GM146">
        <v>0.00246731695535422</v>
      </c>
      <c r="GN146">
        <v>-2.63680080038783e-05</v>
      </c>
      <c r="GO146">
        <v>-4</v>
      </c>
      <c r="GP146">
        <v>2079</v>
      </c>
      <c r="GQ146">
        <v>1</v>
      </c>
      <c r="GR146">
        <v>22</v>
      </c>
      <c r="GS146">
        <v>51604.6</v>
      </c>
      <c r="GT146">
        <v>51604.6</v>
      </c>
      <c r="GU146">
        <v>1.30737</v>
      </c>
      <c r="GV146">
        <v>2.59521</v>
      </c>
      <c r="GW146">
        <v>1.54785</v>
      </c>
      <c r="GX146">
        <v>2.30591</v>
      </c>
      <c r="GY146">
        <v>1.34644</v>
      </c>
      <c r="GZ146">
        <v>2.40601</v>
      </c>
      <c r="HA146">
        <v>31.107</v>
      </c>
      <c r="HB146">
        <v>15.5943</v>
      </c>
      <c r="HC146">
        <v>18</v>
      </c>
      <c r="HD146">
        <v>494.177</v>
      </c>
      <c r="HE146">
        <v>414.588</v>
      </c>
      <c r="HF146">
        <v>20.553</v>
      </c>
      <c r="HG146">
        <v>26.5675</v>
      </c>
      <c r="HH146">
        <v>30.0001</v>
      </c>
      <c r="HI146">
        <v>26.5403</v>
      </c>
      <c r="HJ146">
        <v>26.4818</v>
      </c>
      <c r="HK146">
        <v>26.2532</v>
      </c>
      <c r="HL146">
        <v>31.5529</v>
      </c>
      <c r="HM146">
        <v>50.6092</v>
      </c>
      <c r="HN146">
        <v>20.553</v>
      </c>
      <c r="HO146">
        <v>574.674</v>
      </c>
      <c r="HP146">
        <v>16.3751</v>
      </c>
      <c r="HQ146">
        <v>102.444</v>
      </c>
      <c r="HR146">
        <v>102.911</v>
      </c>
    </row>
    <row r="147" spans="1:226">
      <c r="A147">
        <v>131</v>
      </c>
      <c r="B147">
        <v>1663773928.1</v>
      </c>
      <c r="C147">
        <v>1280</v>
      </c>
      <c r="D147" t="s">
        <v>621</v>
      </c>
      <c r="E147" t="s">
        <v>622</v>
      </c>
      <c r="F147">
        <v>5</v>
      </c>
      <c r="G147" t="s">
        <v>554</v>
      </c>
      <c r="H147" t="s">
        <v>354</v>
      </c>
      <c r="I147">
        <v>1663773920.31429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575.149771312446</v>
      </c>
      <c r="AK147">
        <v>530.947606060606</v>
      </c>
      <c r="AL147">
        <v>3.28792691707316</v>
      </c>
      <c r="AM147">
        <v>65.1186672012095</v>
      </c>
      <c r="AN147">
        <f>(AP147 - AO147 + BO147*1E3/(8.314*(BQ147+273.15)) * AR147/BN147 * AQ147) * BN147/(100*BB147) * 1000/(1000 - AP147)</f>
        <v>0</v>
      </c>
      <c r="AO147">
        <v>16.4258817255263</v>
      </c>
      <c r="AP147">
        <v>20.1835078787879</v>
      </c>
      <c r="AQ147">
        <v>-8.79998559565519e-06</v>
      </c>
      <c r="AR147">
        <v>122.627830724614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1663773920.31429</v>
      </c>
      <c r="BH147">
        <v>497.123357142857</v>
      </c>
      <c r="BI147">
        <v>548.913607142857</v>
      </c>
      <c r="BJ147">
        <v>20.1843964285714</v>
      </c>
      <c r="BK147">
        <v>16.4271178571429</v>
      </c>
      <c r="BL147">
        <v>490.169</v>
      </c>
      <c r="BM147">
        <v>19.8724964285714</v>
      </c>
      <c r="BN147">
        <v>500.085607142857</v>
      </c>
      <c r="BO147">
        <v>90.5502821428571</v>
      </c>
      <c r="BP147">
        <v>0.0998776142857143</v>
      </c>
      <c r="BQ147">
        <v>24.6646642857143</v>
      </c>
      <c r="BR147">
        <v>24.9859821428571</v>
      </c>
      <c r="BS147">
        <v>999.9</v>
      </c>
      <c r="BT147">
        <v>0</v>
      </c>
      <c r="BU147">
        <v>0</v>
      </c>
      <c r="BV147">
        <v>10033.0357142857</v>
      </c>
      <c r="BW147">
        <v>0</v>
      </c>
      <c r="BX147">
        <v>11.4910678571429</v>
      </c>
      <c r="BY147">
        <v>-51.790175</v>
      </c>
      <c r="BZ147">
        <v>507.364142857143</v>
      </c>
      <c r="CA147">
        <v>558.081178571429</v>
      </c>
      <c r="CB147">
        <v>3.75728428571429</v>
      </c>
      <c r="CC147">
        <v>548.913607142857</v>
      </c>
      <c r="CD147">
        <v>16.4271178571429</v>
      </c>
      <c r="CE147">
        <v>1.82770321428571</v>
      </c>
      <c r="CF147">
        <v>1.48747964285714</v>
      </c>
      <c r="CG147">
        <v>16.0257535714286</v>
      </c>
      <c r="CH147">
        <v>12.840075</v>
      </c>
      <c r="CI147">
        <v>2000.02321428571</v>
      </c>
      <c r="CJ147">
        <v>0.980004571428572</v>
      </c>
      <c r="CK147">
        <v>0.0199956785714286</v>
      </c>
      <c r="CL147">
        <v>0</v>
      </c>
      <c r="CM147">
        <v>824.398071428572</v>
      </c>
      <c r="CN147">
        <v>5.00063</v>
      </c>
      <c r="CO147">
        <v>16256.75</v>
      </c>
      <c r="CP147">
        <v>17257.1178571429</v>
      </c>
      <c r="CQ147">
        <v>38.437</v>
      </c>
      <c r="CR147">
        <v>38.5</v>
      </c>
      <c r="CS147">
        <v>37.9215</v>
      </c>
      <c r="CT147">
        <v>37.93925</v>
      </c>
      <c r="CU147">
        <v>39.2455</v>
      </c>
      <c r="CV147">
        <v>1955.12785714286</v>
      </c>
      <c r="CW147">
        <v>39.8953571428572</v>
      </c>
      <c r="CX147">
        <v>0</v>
      </c>
      <c r="CY147">
        <v>1663773924.9</v>
      </c>
      <c r="CZ147">
        <v>0</v>
      </c>
      <c r="DA147">
        <v>0</v>
      </c>
      <c r="DB147" t="s">
        <v>356</v>
      </c>
      <c r="DC147">
        <v>1660677648.1</v>
      </c>
      <c r="DD147">
        <v>1660677649.1</v>
      </c>
      <c r="DE147">
        <v>0</v>
      </c>
      <c r="DF147">
        <v>-1.042</v>
      </c>
      <c r="DG147">
        <v>0.003</v>
      </c>
      <c r="DH147">
        <v>5.218</v>
      </c>
      <c r="DI147">
        <v>0.344</v>
      </c>
      <c r="DJ147">
        <v>417</v>
      </c>
      <c r="DK147">
        <v>22</v>
      </c>
      <c r="DL147">
        <v>1.24</v>
      </c>
      <c r="DM147">
        <v>0.53</v>
      </c>
      <c r="DN147">
        <v>-51.0101243902439</v>
      </c>
      <c r="DO147">
        <v>-11.1266529616724</v>
      </c>
      <c r="DP147">
        <v>1.17993455126069</v>
      </c>
      <c r="DQ147">
        <v>0</v>
      </c>
      <c r="DR147">
        <v>3.74818292682927</v>
      </c>
      <c r="DS147">
        <v>0.118948850174219</v>
      </c>
      <c r="DT147">
        <v>0.0144217168971984</v>
      </c>
      <c r="DU147">
        <v>0</v>
      </c>
      <c r="DV147">
        <v>0</v>
      </c>
      <c r="DW147">
        <v>2</v>
      </c>
      <c r="DX147" t="s">
        <v>357</v>
      </c>
      <c r="DY147">
        <v>2.97398</v>
      </c>
      <c r="DZ147">
        <v>2.75438</v>
      </c>
      <c r="EA147">
        <v>0.106609</v>
      </c>
      <c r="EB147">
        <v>0.115599</v>
      </c>
      <c r="EC147">
        <v>0.0916269</v>
      </c>
      <c r="ED147">
        <v>0.0800123</v>
      </c>
      <c r="EE147">
        <v>34831.1</v>
      </c>
      <c r="EF147">
        <v>37588.9</v>
      </c>
      <c r="EG147">
        <v>35331</v>
      </c>
      <c r="EH147">
        <v>38546.8</v>
      </c>
      <c r="EI147">
        <v>45506.9</v>
      </c>
      <c r="EJ147">
        <v>51217.6</v>
      </c>
      <c r="EK147">
        <v>55222.1</v>
      </c>
      <c r="EL147">
        <v>61824.9</v>
      </c>
      <c r="EM147">
        <v>1.9768</v>
      </c>
      <c r="EN147">
        <v>1.854</v>
      </c>
      <c r="EO147">
        <v>0.10547</v>
      </c>
      <c r="EP147">
        <v>0</v>
      </c>
      <c r="EQ147">
        <v>23.2686</v>
      </c>
      <c r="ER147">
        <v>999.9</v>
      </c>
      <c r="ES147">
        <v>57.667</v>
      </c>
      <c r="ET147">
        <v>26.838</v>
      </c>
      <c r="EU147">
        <v>22.5792</v>
      </c>
      <c r="EV147">
        <v>55.7174</v>
      </c>
      <c r="EW147">
        <v>49.6795</v>
      </c>
      <c r="EX147">
        <v>1</v>
      </c>
      <c r="EY147">
        <v>-0.0423171</v>
      </c>
      <c r="EZ147">
        <v>1.76137</v>
      </c>
      <c r="FA147">
        <v>20.1379</v>
      </c>
      <c r="FB147">
        <v>5.20052</v>
      </c>
      <c r="FC147">
        <v>12.0088</v>
      </c>
      <c r="FD147">
        <v>4.9756</v>
      </c>
      <c r="FE147">
        <v>3.2938</v>
      </c>
      <c r="FF147">
        <v>9999</v>
      </c>
      <c r="FG147">
        <v>9999</v>
      </c>
      <c r="FH147">
        <v>702.4</v>
      </c>
      <c r="FI147">
        <v>9999</v>
      </c>
      <c r="FJ147">
        <v>1.86279</v>
      </c>
      <c r="FK147">
        <v>1.86771</v>
      </c>
      <c r="FL147">
        <v>1.86752</v>
      </c>
      <c r="FM147">
        <v>1.86865</v>
      </c>
      <c r="FN147">
        <v>1.86951</v>
      </c>
      <c r="FO147">
        <v>1.86554</v>
      </c>
      <c r="FP147">
        <v>1.86661</v>
      </c>
      <c r="FQ147">
        <v>1.86798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7.104</v>
      </c>
      <c r="GF147">
        <v>0.3118</v>
      </c>
      <c r="GG147">
        <v>3.83412584298339</v>
      </c>
      <c r="GH147">
        <v>0.00658963167372077</v>
      </c>
      <c r="GI147">
        <v>-4.22092532282452e-07</v>
      </c>
      <c r="GJ147">
        <v>-7.06053572793055e-11</v>
      </c>
      <c r="GK147">
        <v>-0.0268881048355736</v>
      </c>
      <c r="GL147">
        <v>-0.0215699510358357</v>
      </c>
      <c r="GM147">
        <v>0.00246731695535422</v>
      </c>
      <c r="GN147">
        <v>-2.63680080038783e-05</v>
      </c>
      <c r="GO147">
        <v>-4</v>
      </c>
      <c r="GP147">
        <v>2079</v>
      </c>
      <c r="GQ147">
        <v>1</v>
      </c>
      <c r="GR147">
        <v>22</v>
      </c>
      <c r="GS147">
        <v>51604.7</v>
      </c>
      <c r="GT147">
        <v>51604.7</v>
      </c>
      <c r="GU147">
        <v>1.33789</v>
      </c>
      <c r="GV147">
        <v>2.6062</v>
      </c>
      <c r="GW147">
        <v>1.54785</v>
      </c>
      <c r="GX147">
        <v>2.30591</v>
      </c>
      <c r="GY147">
        <v>1.34644</v>
      </c>
      <c r="GZ147">
        <v>2.32178</v>
      </c>
      <c r="HA147">
        <v>31.107</v>
      </c>
      <c r="HB147">
        <v>15.5855</v>
      </c>
      <c r="HC147">
        <v>18</v>
      </c>
      <c r="HD147">
        <v>494.177</v>
      </c>
      <c r="HE147">
        <v>414.701</v>
      </c>
      <c r="HF147">
        <v>20.5629</v>
      </c>
      <c r="HG147">
        <v>26.5675</v>
      </c>
      <c r="HH147">
        <v>30.0002</v>
      </c>
      <c r="HI147">
        <v>26.5403</v>
      </c>
      <c r="HJ147">
        <v>26.4818</v>
      </c>
      <c r="HK147">
        <v>26.8438</v>
      </c>
      <c r="HL147">
        <v>31.5529</v>
      </c>
      <c r="HM147">
        <v>50.236</v>
      </c>
      <c r="HN147">
        <v>20.5608</v>
      </c>
      <c r="HO147">
        <v>588.176</v>
      </c>
      <c r="HP147">
        <v>16.364</v>
      </c>
      <c r="HQ147">
        <v>102.443</v>
      </c>
      <c r="HR147">
        <v>102.91</v>
      </c>
    </row>
    <row r="148" spans="1:226">
      <c r="A148">
        <v>132</v>
      </c>
      <c r="B148">
        <v>1663773933.1</v>
      </c>
      <c r="C148">
        <v>1285</v>
      </c>
      <c r="D148" t="s">
        <v>623</v>
      </c>
      <c r="E148" t="s">
        <v>624</v>
      </c>
      <c r="F148">
        <v>5</v>
      </c>
      <c r="G148" t="s">
        <v>554</v>
      </c>
      <c r="H148" t="s">
        <v>354</v>
      </c>
      <c r="I148">
        <v>1663773925.6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592.68222221173</v>
      </c>
      <c r="AK148">
        <v>547.406563636364</v>
      </c>
      <c r="AL148">
        <v>3.27581591576562</v>
      </c>
      <c r="AM148">
        <v>65.1186672012095</v>
      </c>
      <c r="AN148">
        <f>(AP148 - AO148 + BO148*1E3/(8.314*(BQ148+273.15)) * AR148/BN148 * AQ148) * BN148/(100*BB148) * 1000/(1000 - AP148)</f>
        <v>0</v>
      </c>
      <c r="AO148">
        <v>16.3987721273192</v>
      </c>
      <c r="AP148">
        <v>20.1817896969697</v>
      </c>
      <c r="AQ148">
        <v>-1.21965687955997e-05</v>
      </c>
      <c r="AR148">
        <v>122.627830724614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1663773925.6</v>
      </c>
      <c r="BH148">
        <v>513.945962962963</v>
      </c>
      <c r="BI148">
        <v>566.647296296296</v>
      </c>
      <c r="BJ148">
        <v>20.1836777777778</v>
      </c>
      <c r="BK148">
        <v>16.4187296296296</v>
      </c>
      <c r="BL148">
        <v>506.88937037037</v>
      </c>
      <c r="BM148">
        <v>19.8718111111111</v>
      </c>
      <c r="BN148">
        <v>500.101185185185</v>
      </c>
      <c r="BO148">
        <v>90.5505333333333</v>
      </c>
      <c r="BP148">
        <v>0.0999008222222222</v>
      </c>
      <c r="BQ148">
        <v>24.6701074074074</v>
      </c>
      <c r="BR148">
        <v>24.9905555555556</v>
      </c>
      <c r="BS148">
        <v>999.9</v>
      </c>
      <c r="BT148">
        <v>0</v>
      </c>
      <c r="BU148">
        <v>0</v>
      </c>
      <c r="BV148">
        <v>10013.5185185185</v>
      </c>
      <c r="BW148">
        <v>0</v>
      </c>
      <c r="BX148">
        <v>11.4990518518518</v>
      </c>
      <c r="BY148">
        <v>-52.7012555555555</v>
      </c>
      <c r="BZ148">
        <v>524.533</v>
      </c>
      <c r="CA148">
        <v>576.106037037037</v>
      </c>
      <c r="CB148">
        <v>3.76495037037037</v>
      </c>
      <c r="CC148">
        <v>566.647296296296</v>
      </c>
      <c r="CD148">
        <v>16.4187296296296</v>
      </c>
      <c r="CE148">
        <v>1.82764259259259</v>
      </c>
      <c r="CF148">
        <v>1.48672518518519</v>
      </c>
      <c r="CG148">
        <v>16.0252407407407</v>
      </c>
      <c r="CH148">
        <v>12.8323074074074</v>
      </c>
      <c r="CI148">
        <v>2000.02777777778</v>
      </c>
      <c r="CJ148">
        <v>0.980002074074074</v>
      </c>
      <c r="CK148">
        <v>0.0199981407407407</v>
      </c>
      <c r="CL148">
        <v>0</v>
      </c>
      <c r="CM148">
        <v>825.455518518518</v>
      </c>
      <c r="CN148">
        <v>5.00063</v>
      </c>
      <c r="CO148">
        <v>16278.6555555556</v>
      </c>
      <c r="CP148">
        <v>17257.1518518518</v>
      </c>
      <c r="CQ148">
        <v>38.437</v>
      </c>
      <c r="CR148">
        <v>38.5</v>
      </c>
      <c r="CS148">
        <v>37.914037037037</v>
      </c>
      <c r="CT148">
        <v>37.944</v>
      </c>
      <c r="CU148">
        <v>39.2453333333333</v>
      </c>
      <c r="CV148">
        <v>1955.12777777778</v>
      </c>
      <c r="CW148">
        <v>39.9</v>
      </c>
      <c r="CX148">
        <v>0</v>
      </c>
      <c r="CY148">
        <v>1663773929.7</v>
      </c>
      <c r="CZ148">
        <v>0</v>
      </c>
      <c r="DA148">
        <v>0</v>
      </c>
      <c r="DB148" t="s">
        <v>356</v>
      </c>
      <c r="DC148">
        <v>1660677648.1</v>
      </c>
      <c r="DD148">
        <v>1660677649.1</v>
      </c>
      <c r="DE148">
        <v>0</v>
      </c>
      <c r="DF148">
        <v>-1.042</v>
      </c>
      <c r="DG148">
        <v>0.003</v>
      </c>
      <c r="DH148">
        <v>5.218</v>
      </c>
      <c r="DI148">
        <v>0.344</v>
      </c>
      <c r="DJ148">
        <v>417</v>
      </c>
      <c r="DK148">
        <v>22</v>
      </c>
      <c r="DL148">
        <v>1.24</v>
      </c>
      <c r="DM148">
        <v>0.53</v>
      </c>
      <c r="DN148">
        <v>-52.0500219512195</v>
      </c>
      <c r="DO148">
        <v>-12.2156487804879</v>
      </c>
      <c r="DP148">
        <v>1.32009191762603</v>
      </c>
      <c r="DQ148">
        <v>0</v>
      </c>
      <c r="DR148">
        <v>3.75880658536585</v>
      </c>
      <c r="DS148">
        <v>0.077726759581893</v>
      </c>
      <c r="DT148">
        <v>0.0114955560044945</v>
      </c>
      <c r="DU148">
        <v>1</v>
      </c>
      <c r="DV148">
        <v>1</v>
      </c>
      <c r="DW148">
        <v>2</v>
      </c>
      <c r="DX148" t="s">
        <v>383</v>
      </c>
      <c r="DY148">
        <v>2.9729</v>
      </c>
      <c r="DZ148">
        <v>2.75379</v>
      </c>
      <c r="EA148">
        <v>0.109005</v>
      </c>
      <c r="EB148">
        <v>0.117806</v>
      </c>
      <c r="EC148">
        <v>0.0916435</v>
      </c>
      <c r="ED148">
        <v>0.0798835</v>
      </c>
      <c r="EE148">
        <v>34738.2</v>
      </c>
      <c r="EF148">
        <v>37495.1</v>
      </c>
      <c r="EG148">
        <v>35331.6</v>
      </c>
      <c r="EH148">
        <v>38546.8</v>
      </c>
      <c r="EI148">
        <v>45506.8</v>
      </c>
      <c r="EJ148">
        <v>51225</v>
      </c>
      <c r="EK148">
        <v>55223</v>
      </c>
      <c r="EL148">
        <v>61825.1</v>
      </c>
      <c r="EM148">
        <v>1.977</v>
      </c>
      <c r="EN148">
        <v>1.854</v>
      </c>
      <c r="EO148">
        <v>0.104219</v>
      </c>
      <c r="EP148">
        <v>0</v>
      </c>
      <c r="EQ148">
        <v>23.2705</v>
      </c>
      <c r="ER148">
        <v>999.9</v>
      </c>
      <c r="ES148">
        <v>57.618</v>
      </c>
      <c r="ET148">
        <v>26.828</v>
      </c>
      <c r="EU148">
        <v>22.5432</v>
      </c>
      <c r="EV148">
        <v>56.2374</v>
      </c>
      <c r="EW148">
        <v>49.9319</v>
      </c>
      <c r="EX148">
        <v>1</v>
      </c>
      <c r="EY148">
        <v>-0.0421341</v>
      </c>
      <c r="EZ148">
        <v>1.7832</v>
      </c>
      <c r="FA148">
        <v>20.1376</v>
      </c>
      <c r="FB148">
        <v>5.19932</v>
      </c>
      <c r="FC148">
        <v>12.004</v>
      </c>
      <c r="FD148">
        <v>4.976</v>
      </c>
      <c r="FE148">
        <v>3.2936</v>
      </c>
      <c r="FF148">
        <v>9999</v>
      </c>
      <c r="FG148">
        <v>9999</v>
      </c>
      <c r="FH148">
        <v>702.4</v>
      </c>
      <c r="FI148">
        <v>9999</v>
      </c>
      <c r="FJ148">
        <v>1.86282</v>
      </c>
      <c r="FK148">
        <v>1.86774</v>
      </c>
      <c r="FL148">
        <v>1.86752</v>
      </c>
      <c r="FM148">
        <v>1.86862</v>
      </c>
      <c r="FN148">
        <v>1.86951</v>
      </c>
      <c r="FO148">
        <v>1.86554</v>
      </c>
      <c r="FP148">
        <v>1.86661</v>
      </c>
      <c r="FQ148">
        <v>1.86798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7.201</v>
      </c>
      <c r="GF148">
        <v>0.312</v>
      </c>
      <c r="GG148">
        <v>3.83412584298339</v>
      </c>
      <c r="GH148">
        <v>0.00658963167372077</v>
      </c>
      <c r="GI148">
        <v>-4.22092532282452e-07</v>
      </c>
      <c r="GJ148">
        <v>-7.06053572793055e-11</v>
      </c>
      <c r="GK148">
        <v>-0.0268881048355736</v>
      </c>
      <c r="GL148">
        <v>-0.0215699510358357</v>
      </c>
      <c r="GM148">
        <v>0.00246731695535422</v>
      </c>
      <c r="GN148">
        <v>-2.63680080038783e-05</v>
      </c>
      <c r="GO148">
        <v>-4</v>
      </c>
      <c r="GP148">
        <v>2079</v>
      </c>
      <c r="GQ148">
        <v>1</v>
      </c>
      <c r="GR148">
        <v>22</v>
      </c>
      <c r="GS148">
        <v>51604.8</v>
      </c>
      <c r="GT148">
        <v>51604.7</v>
      </c>
      <c r="GU148">
        <v>1.36963</v>
      </c>
      <c r="GV148">
        <v>2.59766</v>
      </c>
      <c r="GW148">
        <v>1.54785</v>
      </c>
      <c r="GX148">
        <v>2.30591</v>
      </c>
      <c r="GY148">
        <v>1.34644</v>
      </c>
      <c r="GZ148">
        <v>2.41333</v>
      </c>
      <c r="HA148">
        <v>31.1287</v>
      </c>
      <c r="HB148">
        <v>15.5943</v>
      </c>
      <c r="HC148">
        <v>18</v>
      </c>
      <c r="HD148">
        <v>494.307</v>
      </c>
      <c r="HE148">
        <v>414.717</v>
      </c>
      <c r="HF148">
        <v>20.5674</v>
      </c>
      <c r="HG148">
        <v>26.5675</v>
      </c>
      <c r="HH148">
        <v>30.0003</v>
      </c>
      <c r="HI148">
        <v>26.5408</v>
      </c>
      <c r="HJ148">
        <v>26.4839</v>
      </c>
      <c r="HK148">
        <v>27.4915</v>
      </c>
      <c r="HL148">
        <v>31.5529</v>
      </c>
      <c r="HM148">
        <v>50.236</v>
      </c>
      <c r="HN148">
        <v>20.5638</v>
      </c>
      <c r="HO148">
        <v>608.341</v>
      </c>
      <c r="HP148">
        <v>16.3482</v>
      </c>
      <c r="HQ148">
        <v>102.445</v>
      </c>
      <c r="HR148">
        <v>102.911</v>
      </c>
    </row>
    <row r="149" spans="1:226">
      <c r="A149">
        <v>133</v>
      </c>
      <c r="B149">
        <v>1663773938.1</v>
      </c>
      <c r="C149">
        <v>1290</v>
      </c>
      <c r="D149" t="s">
        <v>625</v>
      </c>
      <c r="E149" t="s">
        <v>626</v>
      </c>
      <c r="F149">
        <v>5</v>
      </c>
      <c r="G149" t="s">
        <v>554</v>
      </c>
      <c r="H149" t="s">
        <v>354</v>
      </c>
      <c r="I149">
        <v>1663773930.31429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609.478067579278</v>
      </c>
      <c r="AK149">
        <v>563.625436363636</v>
      </c>
      <c r="AL149">
        <v>3.30195892952528</v>
      </c>
      <c r="AM149">
        <v>65.1186672012095</v>
      </c>
      <c r="AN149">
        <f>(AP149 - AO149 + BO149*1E3/(8.314*(BQ149+273.15)) * AR149/BN149 * AQ149) * BN149/(100*BB149) * 1000/(1000 - AP149)</f>
        <v>0</v>
      </c>
      <c r="AO149">
        <v>16.3911186809938</v>
      </c>
      <c r="AP149">
        <v>20.1765939393939</v>
      </c>
      <c r="AQ149">
        <v>-2.04103401658714e-05</v>
      </c>
      <c r="AR149">
        <v>122.627830724614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1663773930.31429</v>
      </c>
      <c r="BH149">
        <v>528.899714285714</v>
      </c>
      <c r="BI149">
        <v>582.672642857143</v>
      </c>
      <c r="BJ149">
        <v>20.1829642857143</v>
      </c>
      <c r="BK149">
        <v>16.4082107142857</v>
      </c>
      <c r="BL149">
        <v>521.752535714286</v>
      </c>
      <c r="BM149">
        <v>19.8711285714286</v>
      </c>
      <c r="BN149">
        <v>500.105928571429</v>
      </c>
      <c r="BO149">
        <v>90.5500892857143</v>
      </c>
      <c r="BP149">
        <v>0.0999958142857143</v>
      </c>
      <c r="BQ149">
        <v>24.6732607142857</v>
      </c>
      <c r="BR149">
        <v>24.9905892857143</v>
      </c>
      <c r="BS149">
        <v>999.9</v>
      </c>
      <c r="BT149">
        <v>0</v>
      </c>
      <c r="BU149">
        <v>0</v>
      </c>
      <c r="BV149">
        <v>9986.78571428571</v>
      </c>
      <c r="BW149">
        <v>0</v>
      </c>
      <c r="BX149">
        <v>11.49855</v>
      </c>
      <c r="BY149">
        <v>-53.7728928571429</v>
      </c>
      <c r="BZ149">
        <v>539.794392857143</v>
      </c>
      <c r="CA149">
        <v>592.392535714286</v>
      </c>
      <c r="CB149">
        <v>3.77476285714286</v>
      </c>
      <c r="CC149">
        <v>582.672642857143</v>
      </c>
      <c r="CD149">
        <v>16.4082107142857</v>
      </c>
      <c r="CE149">
        <v>1.82756964285714</v>
      </c>
      <c r="CF149">
        <v>1.485765</v>
      </c>
      <c r="CG149">
        <v>16.0246142857143</v>
      </c>
      <c r="CH149">
        <v>12.8224464285714</v>
      </c>
      <c r="CI149">
        <v>2000.0075</v>
      </c>
      <c r="CJ149">
        <v>0.980000535714286</v>
      </c>
      <c r="CK149">
        <v>0.0199996142857143</v>
      </c>
      <c r="CL149">
        <v>0</v>
      </c>
      <c r="CM149">
        <v>826.359642857143</v>
      </c>
      <c r="CN149">
        <v>5.00063</v>
      </c>
      <c r="CO149">
        <v>16298.0928571429</v>
      </c>
      <c r="CP149">
        <v>17256.975</v>
      </c>
      <c r="CQ149">
        <v>38.437</v>
      </c>
      <c r="CR149">
        <v>38.5</v>
      </c>
      <c r="CS149">
        <v>37.9082142857143</v>
      </c>
      <c r="CT149">
        <v>37.94825</v>
      </c>
      <c r="CU149">
        <v>39.241</v>
      </c>
      <c r="CV149">
        <v>1955.10464285714</v>
      </c>
      <c r="CW149">
        <v>39.9028571428572</v>
      </c>
      <c r="CX149">
        <v>0</v>
      </c>
      <c r="CY149">
        <v>1663773935.1</v>
      </c>
      <c r="CZ149">
        <v>0</v>
      </c>
      <c r="DA149">
        <v>0</v>
      </c>
      <c r="DB149" t="s">
        <v>356</v>
      </c>
      <c r="DC149">
        <v>1660677648.1</v>
      </c>
      <c r="DD149">
        <v>1660677649.1</v>
      </c>
      <c r="DE149">
        <v>0</v>
      </c>
      <c r="DF149">
        <v>-1.042</v>
      </c>
      <c r="DG149">
        <v>0.003</v>
      </c>
      <c r="DH149">
        <v>5.218</v>
      </c>
      <c r="DI149">
        <v>0.344</v>
      </c>
      <c r="DJ149">
        <v>417</v>
      </c>
      <c r="DK149">
        <v>22</v>
      </c>
      <c r="DL149">
        <v>1.24</v>
      </c>
      <c r="DM149">
        <v>0.53</v>
      </c>
      <c r="DN149">
        <v>-52.9360585365854</v>
      </c>
      <c r="DO149">
        <v>-11.7398613240419</v>
      </c>
      <c r="DP149">
        <v>1.31756119531608</v>
      </c>
      <c r="DQ149">
        <v>0</v>
      </c>
      <c r="DR149">
        <v>3.7685412195122</v>
      </c>
      <c r="DS149">
        <v>0.127236585365861</v>
      </c>
      <c r="DT149">
        <v>0.0150563961281061</v>
      </c>
      <c r="DU149">
        <v>0</v>
      </c>
      <c r="DV149">
        <v>0</v>
      </c>
      <c r="DW149">
        <v>2</v>
      </c>
      <c r="DX149" t="s">
        <v>357</v>
      </c>
      <c r="DY149">
        <v>2.97389</v>
      </c>
      <c r="DZ149">
        <v>2.75385</v>
      </c>
      <c r="EA149">
        <v>0.111358</v>
      </c>
      <c r="EB149">
        <v>0.120336</v>
      </c>
      <c r="EC149">
        <v>0.0916077</v>
      </c>
      <c r="ED149">
        <v>0.0798781</v>
      </c>
      <c r="EE149">
        <v>34646.3</v>
      </c>
      <c r="EF149">
        <v>37387.9</v>
      </c>
      <c r="EG149">
        <v>35331.3</v>
      </c>
      <c r="EH149">
        <v>38547</v>
      </c>
      <c r="EI149">
        <v>45507.9</v>
      </c>
      <c r="EJ149">
        <v>51225.5</v>
      </c>
      <c r="EK149">
        <v>55222</v>
      </c>
      <c r="EL149">
        <v>61825.3</v>
      </c>
      <c r="EM149">
        <v>1.9768</v>
      </c>
      <c r="EN149">
        <v>1.8534</v>
      </c>
      <c r="EO149">
        <v>0.104129</v>
      </c>
      <c r="EP149">
        <v>0</v>
      </c>
      <c r="EQ149">
        <v>23.2725</v>
      </c>
      <c r="ER149">
        <v>999.9</v>
      </c>
      <c r="ES149">
        <v>57.594</v>
      </c>
      <c r="ET149">
        <v>26.828</v>
      </c>
      <c r="EU149">
        <v>22.5362</v>
      </c>
      <c r="EV149">
        <v>56.0374</v>
      </c>
      <c r="EW149">
        <v>49.8678</v>
      </c>
      <c r="EX149">
        <v>1</v>
      </c>
      <c r="EY149">
        <v>-0.0421341</v>
      </c>
      <c r="EZ149">
        <v>1.76682</v>
      </c>
      <c r="FA149">
        <v>20.1377</v>
      </c>
      <c r="FB149">
        <v>5.19932</v>
      </c>
      <c r="FC149">
        <v>12.004</v>
      </c>
      <c r="FD149">
        <v>4.976</v>
      </c>
      <c r="FE149">
        <v>3.294</v>
      </c>
      <c r="FF149">
        <v>9999</v>
      </c>
      <c r="FG149">
        <v>9999</v>
      </c>
      <c r="FH149">
        <v>702.5</v>
      </c>
      <c r="FI149">
        <v>9999</v>
      </c>
      <c r="FJ149">
        <v>1.86282</v>
      </c>
      <c r="FK149">
        <v>1.86774</v>
      </c>
      <c r="FL149">
        <v>1.86752</v>
      </c>
      <c r="FM149">
        <v>1.86865</v>
      </c>
      <c r="FN149">
        <v>1.86951</v>
      </c>
      <c r="FO149">
        <v>1.86554</v>
      </c>
      <c r="FP149">
        <v>1.86661</v>
      </c>
      <c r="FQ149">
        <v>1.86804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7.299</v>
      </c>
      <c r="GF149">
        <v>0.3115</v>
      </c>
      <c r="GG149">
        <v>3.83412584298339</v>
      </c>
      <c r="GH149">
        <v>0.00658963167372077</v>
      </c>
      <c r="GI149">
        <v>-4.22092532282452e-07</v>
      </c>
      <c r="GJ149">
        <v>-7.06053572793055e-11</v>
      </c>
      <c r="GK149">
        <v>-0.0268881048355736</v>
      </c>
      <c r="GL149">
        <v>-0.0215699510358357</v>
      </c>
      <c r="GM149">
        <v>0.00246731695535422</v>
      </c>
      <c r="GN149">
        <v>-2.63680080038783e-05</v>
      </c>
      <c r="GO149">
        <v>-4</v>
      </c>
      <c r="GP149">
        <v>2079</v>
      </c>
      <c r="GQ149">
        <v>1</v>
      </c>
      <c r="GR149">
        <v>22</v>
      </c>
      <c r="GS149">
        <v>51604.8</v>
      </c>
      <c r="GT149">
        <v>51604.8</v>
      </c>
      <c r="GU149">
        <v>1.40015</v>
      </c>
      <c r="GV149">
        <v>2.60376</v>
      </c>
      <c r="GW149">
        <v>1.54785</v>
      </c>
      <c r="GX149">
        <v>2.30591</v>
      </c>
      <c r="GY149">
        <v>1.34644</v>
      </c>
      <c r="GZ149">
        <v>2.30347</v>
      </c>
      <c r="HA149">
        <v>31.1287</v>
      </c>
      <c r="HB149">
        <v>15.5855</v>
      </c>
      <c r="HC149">
        <v>18</v>
      </c>
      <c r="HD149">
        <v>494.197</v>
      </c>
      <c r="HE149">
        <v>414.377</v>
      </c>
      <c r="HF149">
        <v>20.5722</v>
      </c>
      <c r="HG149">
        <v>26.5675</v>
      </c>
      <c r="HH149">
        <v>29.9999</v>
      </c>
      <c r="HI149">
        <v>26.5426</v>
      </c>
      <c r="HJ149">
        <v>26.4839</v>
      </c>
      <c r="HK149">
        <v>28.0732</v>
      </c>
      <c r="HL149">
        <v>31.5529</v>
      </c>
      <c r="HM149">
        <v>50.236</v>
      </c>
      <c r="HN149">
        <v>20.5723</v>
      </c>
      <c r="HO149">
        <v>621.712</v>
      </c>
      <c r="HP149">
        <v>16.3399</v>
      </c>
      <c r="HQ149">
        <v>102.443</v>
      </c>
      <c r="HR149">
        <v>102.911</v>
      </c>
    </row>
    <row r="150" spans="1:226">
      <c r="A150">
        <v>134</v>
      </c>
      <c r="B150">
        <v>1663773943.1</v>
      </c>
      <c r="C150">
        <v>1295</v>
      </c>
      <c r="D150" t="s">
        <v>627</v>
      </c>
      <c r="E150" t="s">
        <v>628</v>
      </c>
      <c r="F150">
        <v>5</v>
      </c>
      <c r="G150" t="s">
        <v>554</v>
      </c>
      <c r="H150" t="s">
        <v>354</v>
      </c>
      <c r="I150">
        <v>1663773935.6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626.871282358797</v>
      </c>
      <c r="AK150">
        <v>580.084</v>
      </c>
      <c r="AL150">
        <v>3.25351811966376</v>
      </c>
      <c r="AM150">
        <v>65.1186672012095</v>
      </c>
      <c r="AN150">
        <f>(AP150 - AO150 + BO150*1E3/(8.314*(BQ150+273.15)) * AR150/BN150 * AQ150) * BN150/(100*BB150) * 1000/(1000 - AP150)</f>
        <v>0</v>
      </c>
      <c r="AO150">
        <v>16.3913824614665</v>
      </c>
      <c r="AP150">
        <v>20.1767678787879</v>
      </c>
      <c r="AQ150">
        <v>1.2773771438693e-05</v>
      </c>
      <c r="AR150">
        <v>122.627830724614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1663773935.6</v>
      </c>
      <c r="BH150">
        <v>545.937</v>
      </c>
      <c r="BI150">
        <v>600.513185185185</v>
      </c>
      <c r="BJ150">
        <v>20.1790296296296</v>
      </c>
      <c r="BK150">
        <v>16.3956814814815</v>
      </c>
      <c r="BL150">
        <v>538.686814814815</v>
      </c>
      <c r="BM150">
        <v>19.8673518518519</v>
      </c>
      <c r="BN150">
        <v>500.139296296296</v>
      </c>
      <c r="BO150">
        <v>90.5497333333334</v>
      </c>
      <c r="BP150">
        <v>0.100044866666667</v>
      </c>
      <c r="BQ150">
        <v>24.6710555555556</v>
      </c>
      <c r="BR150">
        <v>24.9777037037037</v>
      </c>
      <c r="BS150">
        <v>999.9</v>
      </c>
      <c r="BT150">
        <v>0</v>
      </c>
      <c r="BU150">
        <v>0</v>
      </c>
      <c r="BV150">
        <v>9982.40740740741</v>
      </c>
      <c r="BW150">
        <v>0</v>
      </c>
      <c r="BX150">
        <v>11.497</v>
      </c>
      <c r="BY150">
        <v>-54.5761592592593</v>
      </c>
      <c r="BZ150">
        <v>557.18037037037</v>
      </c>
      <c r="CA150">
        <v>610.523037037037</v>
      </c>
      <c r="CB150">
        <v>3.78335111111111</v>
      </c>
      <c r="CC150">
        <v>600.513185185185</v>
      </c>
      <c r="CD150">
        <v>16.3956814814815</v>
      </c>
      <c r="CE150">
        <v>1.82720555555556</v>
      </c>
      <c r="CF150">
        <v>1.48462518518519</v>
      </c>
      <c r="CG150">
        <v>16.0214925925926</v>
      </c>
      <c r="CH150">
        <v>12.8107222222222</v>
      </c>
      <c r="CI150">
        <v>1999.98222222222</v>
      </c>
      <c r="CJ150">
        <v>0.980002259259259</v>
      </c>
      <c r="CK150">
        <v>0.019997962962963</v>
      </c>
      <c r="CL150">
        <v>0</v>
      </c>
      <c r="CM150">
        <v>827.435481481481</v>
      </c>
      <c r="CN150">
        <v>5.00063</v>
      </c>
      <c r="CO150">
        <v>16319.337037037</v>
      </c>
      <c r="CP150">
        <v>17256.762962963</v>
      </c>
      <c r="CQ150">
        <v>38.437</v>
      </c>
      <c r="CR150">
        <v>38.5</v>
      </c>
      <c r="CS150">
        <v>37.9094444444444</v>
      </c>
      <c r="CT150">
        <v>37.9486666666667</v>
      </c>
      <c r="CU150">
        <v>39.2453333333333</v>
      </c>
      <c r="CV150">
        <v>1955.08333333333</v>
      </c>
      <c r="CW150">
        <v>39.8988888888889</v>
      </c>
      <c r="CX150">
        <v>0</v>
      </c>
      <c r="CY150">
        <v>1663773939.9</v>
      </c>
      <c r="CZ150">
        <v>0</v>
      </c>
      <c r="DA150">
        <v>0</v>
      </c>
      <c r="DB150" t="s">
        <v>356</v>
      </c>
      <c r="DC150">
        <v>1660677648.1</v>
      </c>
      <c r="DD150">
        <v>1660677649.1</v>
      </c>
      <c r="DE150">
        <v>0</v>
      </c>
      <c r="DF150">
        <v>-1.042</v>
      </c>
      <c r="DG150">
        <v>0.003</v>
      </c>
      <c r="DH150">
        <v>5.218</v>
      </c>
      <c r="DI150">
        <v>0.344</v>
      </c>
      <c r="DJ150">
        <v>417</v>
      </c>
      <c r="DK150">
        <v>22</v>
      </c>
      <c r="DL150">
        <v>1.24</v>
      </c>
      <c r="DM150">
        <v>0.53</v>
      </c>
      <c r="DN150">
        <v>-54.0719365853658</v>
      </c>
      <c r="DO150">
        <v>-9.96500905923348</v>
      </c>
      <c r="DP150">
        <v>1.19748372945942</v>
      </c>
      <c r="DQ150">
        <v>0</v>
      </c>
      <c r="DR150">
        <v>3.77604414634146</v>
      </c>
      <c r="DS150">
        <v>0.103187247386749</v>
      </c>
      <c r="DT150">
        <v>0.0139518891063942</v>
      </c>
      <c r="DU150">
        <v>0</v>
      </c>
      <c r="DV150">
        <v>0</v>
      </c>
      <c r="DW150">
        <v>2</v>
      </c>
      <c r="DX150" t="s">
        <v>357</v>
      </c>
      <c r="DY150">
        <v>2.97368</v>
      </c>
      <c r="DZ150">
        <v>2.75407</v>
      </c>
      <c r="EA150">
        <v>0.11368</v>
      </c>
      <c r="EB150">
        <v>0.122476</v>
      </c>
      <c r="EC150">
        <v>0.0916134</v>
      </c>
      <c r="ED150">
        <v>0.0798813</v>
      </c>
      <c r="EE150">
        <v>34555.5</v>
      </c>
      <c r="EF150">
        <v>37296.7</v>
      </c>
      <c r="EG150">
        <v>35331</v>
      </c>
      <c r="EH150">
        <v>38546.8</v>
      </c>
      <c r="EI150">
        <v>45507.6</v>
      </c>
      <c r="EJ150">
        <v>51225.4</v>
      </c>
      <c r="EK150">
        <v>55221.9</v>
      </c>
      <c r="EL150">
        <v>61825.3</v>
      </c>
      <c r="EM150">
        <v>1.9774</v>
      </c>
      <c r="EN150">
        <v>1.8536</v>
      </c>
      <c r="EO150">
        <v>0.102788</v>
      </c>
      <c r="EP150">
        <v>0</v>
      </c>
      <c r="EQ150">
        <v>23.2744</v>
      </c>
      <c r="ER150">
        <v>999.9</v>
      </c>
      <c r="ES150">
        <v>57.545</v>
      </c>
      <c r="ET150">
        <v>26.838</v>
      </c>
      <c r="EU150">
        <v>22.5312</v>
      </c>
      <c r="EV150">
        <v>55.6574</v>
      </c>
      <c r="EW150">
        <v>49.5513</v>
      </c>
      <c r="EX150">
        <v>1</v>
      </c>
      <c r="EY150">
        <v>-0.0426626</v>
      </c>
      <c r="EZ150">
        <v>1.72126</v>
      </c>
      <c r="FA150">
        <v>20.1381</v>
      </c>
      <c r="FB150">
        <v>5.19812</v>
      </c>
      <c r="FC150">
        <v>12.004</v>
      </c>
      <c r="FD150">
        <v>4.976</v>
      </c>
      <c r="FE150">
        <v>3.2938</v>
      </c>
      <c r="FF150">
        <v>9999</v>
      </c>
      <c r="FG150">
        <v>9999</v>
      </c>
      <c r="FH150">
        <v>702.5</v>
      </c>
      <c r="FI150">
        <v>9999</v>
      </c>
      <c r="FJ150">
        <v>1.86279</v>
      </c>
      <c r="FK150">
        <v>1.86771</v>
      </c>
      <c r="FL150">
        <v>1.86752</v>
      </c>
      <c r="FM150">
        <v>1.86859</v>
      </c>
      <c r="FN150">
        <v>1.86951</v>
      </c>
      <c r="FO150">
        <v>1.86554</v>
      </c>
      <c r="FP150">
        <v>1.86661</v>
      </c>
      <c r="FQ150">
        <v>1.86804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7.395</v>
      </c>
      <c r="GF150">
        <v>0.3116</v>
      </c>
      <c r="GG150">
        <v>3.83412584298339</v>
      </c>
      <c r="GH150">
        <v>0.00658963167372077</v>
      </c>
      <c r="GI150">
        <v>-4.22092532282452e-07</v>
      </c>
      <c r="GJ150">
        <v>-7.06053572793055e-11</v>
      </c>
      <c r="GK150">
        <v>-0.0268881048355736</v>
      </c>
      <c r="GL150">
        <v>-0.0215699510358357</v>
      </c>
      <c r="GM150">
        <v>0.00246731695535422</v>
      </c>
      <c r="GN150">
        <v>-2.63680080038783e-05</v>
      </c>
      <c r="GO150">
        <v>-4</v>
      </c>
      <c r="GP150">
        <v>2079</v>
      </c>
      <c r="GQ150">
        <v>1</v>
      </c>
      <c r="GR150">
        <v>22</v>
      </c>
      <c r="GS150">
        <v>51604.9</v>
      </c>
      <c r="GT150">
        <v>51604.9</v>
      </c>
      <c r="GU150">
        <v>1.43066</v>
      </c>
      <c r="GV150">
        <v>2.6123</v>
      </c>
      <c r="GW150">
        <v>1.54785</v>
      </c>
      <c r="GX150">
        <v>2.30591</v>
      </c>
      <c r="GY150">
        <v>1.34644</v>
      </c>
      <c r="GZ150">
        <v>2.43408</v>
      </c>
      <c r="HA150">
        <v>31.1287</v>
      </c>
      <c r="HB150">
        <v>15.5943</v>
      </c>
      <c r="HC150">
        <v>18</v>
      </c>
      <c r="HD150">
        <v>494.588</v>
      </c>
      <c r="HE150">
        <v>414.507</v>
      </c>
      <c r="HF150">
        <v>20.5842</v>
      </c>
      <c r="HG150">
        <v>26.568</v>
      </c>
      <c r="HH150">
        <v>29.9999</v>
      </c>
      <c r="HI150">
        <v>26.543</v>
      </c>
      <c r="HJ150">
        <v>26.4862</v>
      </c>
      <c r="HK150">
        <v>28.7118</v>
      </c>
      <c r="HL150">
        <v>31.5529</v>
      </c>
      <c r="HM150">
        <v>50.236</v>
      </c>
      <c r="HN150">
        <v>20.589</v>
      </c>
      <c r="HO150">
        <v>641.815</v>
      </c>
      <c r="HP150">
        <v>16.3304</v>
      </c>
      <c r="HQ150">
        <v>102.443</v>
      </c>
      <c r="HR150">
        <v>102.911</v>
      </c>
    </row>
    <row r="151" spans="1:226">
      <c r="A151">
        <v>135</v>
      </c>
      <c r="B151">
        <v>1663773948.1</v>
      </c>
      <c r="C151">
        <v>1300</v>
      </c>
      <c r="D151" t="s">
        <v>629</v>
      </c>
      <c r="E151" t="s">
        <v>630</v>
      </c>
      <c r="F151">
        <v>5</v>
      </c>
      <c r="G151" t="s">
        <v>554</v>
      </c>
      <c r="H151" t="s">
        <v>354</v>
      </c>
      <c r="I151">
        <v>1663773940.31429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643.683277300948</v>
      </c>
      <c r="AK151">
        <v>596.514218181818</v>
      </c>
      <c r="AL151">
        <v>3.33278401548744</v>
      </c>
      <c r="AM151">
        <v>65.1186672012095</v>
      </c>
      <c r="AN151">
        <f>(AP151 - AO151 + BO151*1E3/(8.314*(BQ151+273.15)) * AR151/BN151 * AQ151) * BN151/(100*BB151) * 1000/(1000 - AP151)</f>
        <v>0</v>
      </c>
      <c r="AO151">
        <v>16.3850277926825</v>
      </c>
      <c r="AP151">
        <v>20.1780539393939</v>
      </c>
      <c r="AQ151">
        <v>7.86965513291522e-06</v>
      </c>
      <c r="AR151">
        <v>122.627830724614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1663773940.31429</v>
      </c>
      <c r="BH151">
        <v>561.006928571429</v>
      </c>
      <c r="BI151">
        <v>616.398178571429</v>
      </c>
      <c r="BJ151">
        <v>20.1768892857143</v>
      </c>
      <c r="BK151">
        <v>16.3883285714286</v>
      </c>
      <c r="BL151">
        <v>553.665857142857</v>
      </c>
      <c r="BM151">
        <v>19.8653071428571</v>
      </c>
      <c r="BN151">
        <v>500.128964285714</v>
      </c>
      <c r="BO151">
        <v>90.5497642857143</v>
      </c>
      <c r="BP151">
        <v>0.0999563142857143</v>
      </c>
      <c r="BQ151">
        <v>24.6742857142857</v>
      </c>
      <c r="BR151">
        <v>24.9705285714286</v>
      </c>
      <c r="BS151">
        <v>999.9</v>
      </c>
      <c r="BT151">
        <v>0</v>
      </c>
      <c r="BU151">
        <v>0</v>
      </c>
      <c r="BV151">
        <v>10004.4642857143</v>
      </c>
      <c r="BW151">
        <v>0</v>
      </c>
      <c r="BX151">
        <v>11.4890857142857</v>
      </c>
      <c r="BY151">
        <v>-55.3912892857143</v>
      </c>
      <c r="BZ151">
        <v>572.559428571429</v>
      </c>
      <c r="CA151">
        <v>626.668214285714</v>
      </c>
      <c r="CB151">
        <v>3.78856357142857</v>
      </c>
      <c r="CC151">
        <v>616.398178571429</v>
      </c>
      <c r="CD151">
        <v>16.3883285714286</v>
      </c>
      <c r="CE151">
        <v>1.82701285714286</v>
      </c>
      <c r="CF151">
        <v>1.48396</v>
      </c>
      <c r="CG151">
        <v>16.0198357142857</v>
      </c>
      <c r="CH151">
        <v>12.8038857142857</v>
      </c>
      <c r="CI151">
        <v>2000.01428571429</v>
      </c>
      <c r="CJ151">
        <v>0.9800025</v>
      </c>
      <c r="CK151">
        <v>0.0199977142857143</v>
      </c>
      <c r="CL151">
        <v>0</v>
      </c>
      <c r="CM151">
        <v>828.397714285714</v>
      </c>
      <c r="CN151">
        <v>5.00063</v>
      </c>
      <c r="CO151">
        <v>16337.8785714286</v>
      </c>
      <c r="CP151">
        <v>17257.0428571429</v>
      </c>
      <c r="CQ151">
        <v>38.437</v>
      </c>
      <c r="CR151">
        <v>38.5</v>
      </c>
      <c r="CS151">
        <v>37.9126428571429</v>
      </c>
      <c r="CT151">
        <v>37.9595</v>
      </c>
      <c r="CU151">
        <v>39.241</v>
      </c>
      <c r="CV151">
        <v>1955.11571428571</v>
      </c>
      <c r="CW151">
        <v>39.8985714285714</v>
      </c>
      <c r="CX151">
        <v>0</v>
      </c>
      <c r="CY151">
        <v>1663773944.7</v>
      </c>
      <c r="CZ151">
        <v>0</v>
      </c>
      <c r="DA151">
        <v>0</v>
      </c>
      <c r="DB151" t="s">
        <v>356</v>
      </c>
      <c r="DC151">
        <v>1660677648.1</v>
      </c>
      <c r="DD151">
        <v>1660677649.1</v>
      </c>
      <c r="DE151">
        <v>0</v>
      </c>
      <c r="DF151">
        <v>-1.042</v>
      </c>
      <c r="DG151">
        <v>0.003</v>
      </c>
      <c r="DH151">
        <v>5.218</v>
      </c>
      <c r="DI151">
        <v>0.344</v>
      </c>
      <c r="DJ151">
        <v>417</v>
      </c>
      <c r="DK151">
        <v>22</v>
      </c>
      <c r="DL151">
        <v>1.24</v>
      </c>
      <c r="DM151">
        <v>0.53</v>
      </c>
      <c r="DN151">
        <v>-54.777287804878</v>
      </c>
      <c r="DO151">
        <v>-8.59648432055757</v>
      </c>
      <c r="DP151">
        <v>1.05211372940732</v>
      </c>
      <c r="DQ151">
        <v>0</v>
      </c>
      <c r="DR151">
        <v>3.78213365853659</v>
      </c>
      <c r="DS151">
        <v>0.0691151916376312</v>
      </c>
      <c r="DT151">
        <v>0.0115518282274105</v>
      </c>
      <c r="DU151">
        <v>1</v>
      </c>
      <c r="DV151">
        <v>1</v>
      </c>
      <c r="DW151">
        <v>2</v>
      </c>
      <c r="DX151" t="s">
        <v>383</v>
      </c>
      <c r="DY151">
        <v>2.97347</v>
      </c>
      <c r="DZ151">
        <v>2.75345</v>
      </c>
      <c r="EA151">
        <v>0.115976</v>
      </c>
      <c r="EB151">
        <v>0.124848</v>
      </c>
      <c r="EC151">
        <v>0.0916191</v>
      </c>
      <c r="ED151">
        <v>0.0797746</v>
      </c>
      <c r="EE151">
        <v>34466.1</v>
      </c>
      <c r="EF151">
        <v>37196.1</v>
      </c>
      <c r="EG151">
        <v>35331.1</v>
      </c>
      <c r="EH151">
        <v>38546.9</v>
      </c>
      <c r="EI151">
        <v>45507.6</v>
      </c>
      <c r="EJ151">
        <v>51230.9</v>
      </c>
      <c r="EK151">
        <v>55222.2</v>
      </c>
      <c r="EL151">
        <v>61824.7</v>
      </c>
      <c r="EM151">
        <v>1.9774</v>
      </c>
      <c r="EN151">
        <v>1.8538</v>
      </c>
      <c r="EO151">
        <v>0.103056</v>
      </c>
      <c r="EP151">
        <v>0</v>
      </c>
      <c r="EQ151">
        <v>23.2744</v>
      </c>
      <c r="ER151">
        <v>999.9</v>
      </c>
      <c r="ES151">
        <v>57.52</v>
      </c>
      <c r="ET151">
        <v>26.838</v>
      </c>
      <c r="EU151">
        <v>22.5203</v>
      </c>
      <c r="EV151">
        <v>55.7574</v>
      </c>
      <c r="EW151">
        <v>50.1122</v>
      </c>
      <c r="EX151">
        <v>1</v>
      </c>
      <c r="EY151">
        <v>-0.0427236</v>
      </c>
      <c r="EZ151">
        <v>1.64176</v>
      </c>
      <c r="FA151">
        <v>20.1389</v>
      </c>
      <c r="FB151">
        <v>5.19932</v>
      </c>
      <c r="FC151">
        <v>12.0052</v>
      </c>
      <c r="FD151">
        <v>4.9756</v>
      </c>
      <c r="FE151">
        <v>3.294</v>
      </c>
      <c r="FF151">
        <v>9999</v>
      </c>
      <c r="FG151">
        <v>9999</v>
      </c>
      <c r="FH151">
        <v>702.5</v>
      </c>
      <c r="FI151">
        <v>9999</v>
      </c>
      <c r="FJ151">
        <v>1.86279</v>
      </c>
      <c r="FK151">
        <v>1.8678</v>
      </c>
      <c r="FL151">
        <v>1.86746</v>
      </c>
      <c r="FM151">
        <v>1.86859</v>
      </c>
      <c r="FN151">
        <v>1.86951</v>
      </c>
      <c r="FO151">
        <v>1.86554</v>
      </c>
      <c r="FP151">
        <v>1.86661</v>
      </c>
      <c r="FQ151">
        <v>1.86801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7.492</v>
      </c>
      <c r="GF151">
        <v>0.3117</v>
      </c>
      <c r="GG151">
        <v>3.83412584298339</v>
      </c>
      <c r="GH151">
        <v>0.00658963167372077</v>
      </c>
      <c r="GI151">
        <v>-4.22092532282452e-07</v>
      </c>
      <c r="GJ151">
        <v>-7.06053572793055e-11</v>
      </c>
      <c r="GK151">
        <v>-0.0268881048355736</v>
      </c>
      <c r="GL151">
        <v>-0.0215699510358357</v>
      </c>
      <c r="GM151">
        <v>0.00246731695535422</v>
      </c>
      <c r="GN151">
        <v>-2.63680080038783e-05</v>
      </c>
      <c r="GO151">
        <v>-4</v>
      </c>
      <c r="GP151">
        <v>2079</v>
      </c>
      <c r="GQ151">
        <v>1</v>
      </c>
      <c r="GR151">
        <v>22</v>
      </c>
      <c r="GS151">
        <v>51605</v>
      </c>
      <c r="GT151">
        <v>51605</v>
      </c>
      <c r="GU151">
        <v>1.45752</v>
      </c>
      <c r="GV151">
        <v>2.60498</v>
      </c>
      <c r="GW151">
        <v>1.54785</v>
      </c>
      <c r="GX151">
        <v>2.30591</v>
      </c>
      <c r="GY151">
        <v>1.34644</v>
      </c>
      <c r="GZ151">
        <v>2.24121</v>
      </c>
      <c r="HA151">
        <v>31.1287</v>
      </c>
      <c r="HB151">
        <v>15.5768</v>
      </c>
      <c r="HC151">
        <v>18</v>
      </c>
      <c r="HD151">
        <v>494.608</v>
      </c>
      <c r="HE151">
        <v>414.621</v>
      </c>
      <c r="HF151">
        <v>20.6107</v>
      </c>
      <c r="HG151">
        <v>26.5698</v>
      </c>
      <c r="HH151">
        <v>29.9999</v>
      </c>
      <c r="HI151">
        <v>26.5448</v>
      </c>
      <c r="HJ151">
        <v>26.4862</v>
      </c>
      <c r="HK151">
        <v>29.2394</v>
      </c>
      <c r="HL151">
        <v>31.5529</v>
      </c>
      <c r="HM151">
        <v>49.8626</v>
      </c>
      <c r="HN151">
        <v>20.6196</v>
      </c>
      <c r="HO151">
        <v>655.245</v>
      </c>
      <c r="HP151">
        <v>16.3167</v>
      </c>
      <c r="HQ151">
        <v>102.443</v>
      </c>
      <c r="HR151">
        <v>102.91</v>
      </c>
    </row>
    <row r="152" spans="1:226">
      <c r="A152">
        <v>136</v>
      </c>
      <c r="B152">
        <v>1663773953.1</v>
      </c>
      <c r="C152">
        <v>1305</v>
      </c>
      <c r="D152" t="s">
        <v>631</v>
      </c>
      <c r="E152" t="s">
        <v>632</v>
      </c>
      <c r="F152">
        <v>5</v>
      </c>
      <c r="G152" t="s">
        <v>554</v>
      </c>
      <c r="H152" t="s">
        <v>354</v>
      </c>
      <c r="I152">
        <v>1663773945.6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659.768193091133</v>
      </c>
      <c r="AK152">
        <v>612.708054545455</v>
      </c>
      <c r="AL152">
        <v>3.17868596606104</v>
      </c>
      <c r="AM152">
        <v>65.1186672012095</v>
      </c>
      <c r="AN152">
        <f>(AP152 - AO152 + BO152*1E3/(8.314*(BQ152+273.15)) * AR152/BN152 * AQ152) * BN152/(100*BB152) * 1000/(1000 - AP152)</f>
        <v>0</v>
      </c>
      <c r="AO152">
        <v>16.3561438181761</v>
      </c>
      <c r="AP152">
        <v>20.1742915151515</v>
      </c>
      <c r="AQ152">
        <v>-7.59392836045809e-06</v>
      </c>
      <c r="AR152">
        <v>122.627830724614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1663773945.6</v>
      </c>
      <c r="BH152">
        <v>578.061962962963</v>
      </c>
      <c r="BI152">
        <v>633.848518518519</v>
      </c>
      <c r="BJ152">
        <v>20.175062962963</v>
      </c>
      <c r="BK152">
        <v>16.3766518518519</v>
      </c>
      <c r="BL152">
        <v>570.61837037037</v>
      </c>
      <c r="BM152">
        <v>19.8635555555556</v>
      </c>
      <c r="BN152">
        <v>500.138518518519</v>
      </c>
      <c r="BO152">
        <v>90.5490370370371</v>
      </c>
      <c r="BP152">
        <v>0.100048962962963</v>
      </c>
      <c r="BQ152">
        <v>24.6788333333333</v>
      </c>
      <c r="BR152">
        <v>24.9645481481481</v>
      </c>
      <c r="BS152">
        <v>999.9</v>
      </c>
      <c r="BT152">
        <v>0</v>
      </c>
      <c r="BU152">
        <v>0</v>
      </c>
      <c r="BV152">
        <v>10000.9259259259</v>
      </c>
      <c r="BW152">
        <v>0</v>
      </c>
      <c r="BX152">
        <v>11.4835074074074</v>
      </c>
      <c r="BY152">
        <v>-55.7865111111111</v>
      </c>
      <c r="BZ152">
        <v>589.964555555555</v>
      </c>
      <c r="CA152">
        <v>644.401407407407</v>
      </c>
      <c r="CB152">
        <v>3.79841333333333</v>
      </c>
      <c r="CC152">
        <v>633.848518518519</v>
      </c>
      <c r="CD152">
        <v>16.3766518518519</v>
      </c>
      <c r="CE152">
        <v>1.82683222222222</v>
      </c>
      <c r="CF152">
        <v>1.48289037037037</v>
      </c>
      <c r="CG152">
        <v>16.0182888888889</v>
      </c>
      <c r="CH152">
        <v>12.7928703703704</v>
      </c>
      <c r="CI152">
        <v>1999.99444444444</v>
      </c>
      <c r="CJ152">
        <v>0.980003962962963</v>
      </c>
      <c r="CK152">
        <v>0.0199963037037037</v>
      </c>
      <c r="CL152">
        <v>0</v>
      </c>
      <c r="CM152">
        <v>829.324777777778</v>
      </c>
      <c r="CN152">
        <v>5.00063</v>
      </c>
      <c r="CO152">
        <v>16356.5259259259</v>
      </c>
      <c r="CP152">
        <v>17256.8703703704</v>
      </c>
      <c r="CQ152">
        <v>38.437</v>
      </c>
      <c r="CR152">
        <v>38.5</v>
      </c>
      <c r="CS152">
        <v>37.9163333333333</v>
      </c>
      <c r="CT152">
        <v>37.9696666666667</v>
      </c>
      <c r="CU152">
        <v>39.2453333333333</v>
      </c>
      <c r="CV152">
        <v>1955.09888888889</v>
      </c>
      <c r="CW152">
        <v>39.8955555555556</v>
      </c>
      <c r="CX152">
        <v>0</v>
      </c>
      <c r="CY152">
        <v>1663773950.1</v>
      </c>
      <c r="CZ152">
        <v>0</v>
      </c>
      <c r="DA152">
        <v>0</v>
      </c>
      <c r="DB152" t="s">
        <v>356</v>
      </c>
      <c r="DC152">
        <v>1660677648.1</v>
      </c>
      <c r="DD152">
        <v>1660677649.1</v>
      </c>
      <c r="DE152">
        <v>0</v>
      </c>
      <c r="DF152">
        <v>-1.042</v>
      </c>
      <c r="DG152">
        <v>0.003</v>
      </c>
      <c r="DH152">
        <v>5.218</v>
      </c>
      <c r="DI152">
        <v>0.344</v>
      </c>
      <c r="DJ152">
        <v>417</v>
      </c>
      <c r="DK152">
        <v>22</v>
      </c>
      <c r="DL152">
        <v>1.24</v>
      </c>
      <c r="DM152">
        <v>0.53</v>
      </c>
      <c r="DN152">
        <v>-55.4552780487805</v>
      </c>
      <c r="DO152">
        <v>-5.95927735191643</v>
      </c>
      <c r="DP152">
        <v>0.888136996824195</v>
      </c>
      <c r="DQ152">
        <v>0</v>
      </c>
      <c r="DR152">
        <v>3.79573707317073</v>
      </c>
      <c r="DS152">
        <v>0.110028292682926</v>
      </c>
      <c r="DT152">
        <v>0.0145314077413672</v>
      </c>
      <c r="DU152">
        <v>0</v>
      </c>
      <c r="DV152">
        <v>0</v>
      </c>
      <c r="DW152">
        <v>2</v>
      </c>
      <c r="DX152" t="s">
        <v>357</v>
      </c>
      <c r="DY152">
        <v>2.97352</v>
      </c>
      <c r="DZ152">
        <v>2.75353</v>
      </c>
      <c r="EA152">
        <v>0.118198</v>
      </c>
      <c r="EB152">
        <v>0.12689</v>
      </c>
      <c r="EC152">
        <v>0.0916041</v>
      </c>
      <c r="ED152">
        <v>0.079753</v>
      </c>
      <c r="EE152">
        <v>34379.4</v>
      </c>
      <c r="EF152">
        <v>37109.5</v>
      </c>
      <c r="EG152">
        <v>35331</v>
      </c>
      <c r="EH152">
        <v>38547.1</v>
      </c>
      <c r="EI152">
        <v>45507.9</v>
      </c>
      <c r="EJ152">
        <v>51232.4</v>
      </c>
      <c r="EK152">
        <v>55221.6</v>
      </c>
      <c r="EL152">
        <v>61825</v>
      </c>
      <c r="EM152">
        <v>1.9766</v>
      </c>
      <c r="EN152">
        <v>1.8538</v>
      </c>
      <c r="EO152">
        <v>0.103742</v>
      </c>
      <c r="EP152">
        <v>0</v>
      </c>
      <c r="EQ152">
        <v>23.2764</v>
      </c>
      <c r="ER152">
        <v>999.9</v>
      </c>
      <c r="ES152">
        <v>57.496</v>
      </c>
      <c r="ET152">
        <v>26.838</v>
      </c>
      <c r="EU152">
        <v>22.5118</v>
      </c>
      <c r="EV152">
        <v>56.0074</v>
      </c>
      <c r="EW152">
        <v>49.4511</v>
      </c>
      <c r="EX152">
        <v>1</v>
      </c>
      <c r="EY152">
        <v>-0.0420325</v>
      </c>
      <c r="EZ152">
        <v>1.64608</v>
      </c>
      <c r="FA152">
        <v>20.1384</v>
      </c>
      <c r="FB152">
        <v>5.19932</v>
      </c>
      <c r="FC152">
        <v>12.004</v>
      </c>
      <c r="FD152">
        <v>4.9756</v>
      </c>
      <c r="FE152">
        <v>3.2934</v>
      </c>
      <c r="FF152">
        <v>9999</v>
      </c>
      <c r="FG152">
        <v>9999</v>
      </c>
      <c r="FH152">
        <v>702.5</v>
      </c>
      <c r="FI152">
        <v>9999</v>
      </c>
      <c r="FJ152">
        <v>1.86279</v>
      </c>
      <c r="FK152">
        <v>1.86771</v>
      </c>
      <c r="FL152">
        <v>1.86752</v>
      </c>
      <c r="FM152">
        <v>1.86862</v>
      </c>
      <c r="FN152">
        <v>1.86951</v>
      </c>
      <c r="FO152">
        <v>1.86554</v>
      </c>
      <c r="FP152">
        <v>1.86661</v>
      </c>
      <c r="FQ152">
        <v>1.86804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7.588</v>
      </c>
      <c r="GF152">
        <v>0.3116</v>
      </c>
      <c r="GG152">
        <v>3.83412584298339</v>
      </c>
      <c r="GH152">
        <v>0.00658963167372077</v>
      </c>
      <c r="GI152">
        <v>-4.22092532282452e-07</v>
      </c>
      <c r="GJ152">
        <v>-7.06053572793055e-11</v>
      </c>
      <c r="GK152">
        <v>-0.0268881048355736</v>
      </c>
      <c r="GL152">
        <v>-0.0215699510358357</v>
      </c>
      <c r="GM152">
        <v>0.00246731695535422</v>
      </c>
      <c r="GN152">
        <v>-2.63680080038783e-05</v>
      </c>
      <c r="GO152">
        <v>-4</v>
      </c>
      <c r="GP152">
        <v>2079</v>
      </c>
      <c r="GQ152">
        <v>1</v>
      </c>
      <c r="GR152">
        <v>22</v>
      </c>
      <c r="GS152">
        <v>51605.1</v>
      </c>
      <c r="GT152">
        <v>51605.1</v>
      </c>
      <c r="GU152">
        <v>1.4856</v>
      </c>
      <c r="GV152">
        <v>2.60254</v>
      </c>
      <c r="GW152">
        <v>1.54785</v>
      </c>
      <c r="GX152">
        <v>2.30591</v>
      </c>
      <c r="GY152">
        <v>1.34644</v>
      </c>
      <c r="GZ152">
        <v>2.34375</v>
      </c>
      <c r="HA152">
        <v>31.1287</v>
      </c>
      <c r="HB152">
        <v>15.5768</v>
      </c>
      <c r="HC152">
        <v>18</v>
      </c>
      <c r="HD152">
        <v>494.086</v>
      </c>
      <c r="HE152">
        <v>414.637</v>
      </c>
      <c r="HF152">
        <v>20.6358</v>
      </c>
      <c r="HG152">
        <v>26.5698</v>
      </c>
      <c r="HH152">
        <v>30</v>
      </c>
      <c r="HI152">
        <v>26.5448</v>
      </c>
      <c r="HJ152">
        <v>26.4884</v>
      </c>
      <c r="HK152">
        <v>29.8606</v>
      </c>
      <c r="HL152">
        <v>31.5529</v>
      </c>
      <c r="HM152">
        <v>49.8626</v>
      </c>
      <c r="HN152">
        <v>20.6379</v>
      </c>
      <c r="HO152">
        <v>675.333</v>
      </c>
      <c r="HP152">
        <v>16.3084</v>
      </c>
      <c r="HQ152">
        <v>102.442</v>
      </c>
      <c r="HR152">
        <v>102.911</v>
      </c>
    </row>
    <row r="153" spans="1:226">
      <c r="A153">
        <v>137</v>
      </c>
      <c r="B153">
        <v>1663773958.1</v>
      </c>
      <c r="C153">
        <v>1310</v>
      </c>
      <c r="D153" t="s">
        <v>633</v>
      </c>
      <c r="E153" t="s">
        <v>634</v>
      </c>
      <c r="F153">
        <v>5</v>
      </c>
      <c r="G153" t="s">
        <v>554</v>
      </c>
      <c r="H153" t="s">
        <v>354</v>
      </c>
      <c r="I153">
        <v>1663773950.31429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676.655583407742</v>
      </c>
      <c r="AK153">
        <v>628.771987878788</v>
      </c>
      <c r="AL153">
        <v>3.24460163933363</v>
      </c>
      <c r="AM153">
        <v>65.1186672012095</v>
      </c>
      <c r="AN153">
        <f>(AP153 - AO153 + BO153*1E3/(8.314*(BQ153+273.15)) * AR153/BN153 * AQ153) * BN153/(100*BB153) * 1000/(1000 - AP153)</f>
        <v>0</v>
      </c>
      <c r="AO153">
        <v>16.3553269866036</v>
      </c>
      <c r="AP153">
        <v>20.1791072727273</v>
      </c>
      <c r="AQ153">
        <v>2.98464298084736e-05</v>
      </c>
      <c r="AR153">
        <v>122.627830724614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1663773950.31429</v>
      </c>
      <c r="BH153">
        <v>593.010892857143</v>
      </c>
      <c r="BI153">
        <v>649.356964285714</v>
      </c>
      <c r="BJ153">
        <v>20.176175</v>
      </c>
      <c r="BK153">
        <v>16.3658964285714</v>
      </c>
      <c r="BL153">
        <v>585.477607142857</v>
      </c>
      <c r="BM153">
        <v>19.864625</v>
      </c>
      <c r="BN153">
        <v>500.094</v>
      </c>
      <c r="BO153">
        <v>90.5478142857143</v>
      </c>
      <c r="BP153">
        <v>0.100129414285714</v>
      </c>
      <c r="BQ153">
        <v>24.68635</v>
      </c>
      <c r="BR153">
        <v>24.9737392857143</v>
      </c>
      <c r="BS153">
        <v>999.9</v>
      </c>
      <c r="BT153">
        <v>0</v>
      </c>
      <c r="BU153">
        <v>0</v>
      </c>
      <c r="BV153">
        <v>9991.42857142857</v>
      </c>
      <c r="BW153">
        <v>0</v>
      </c>
      <c r="BX153">
        <v>11.4835678571429</v>
      </c>
      <c r="BY153">
        <v>-56.3460678571428</v>
      </c>
      <c r="BZ153">
        <v>605.221892857143</v>
      </c>
      <c r="CA153">
        <v>660.160964285714</v>
      </c>
      <c r="CB153">
        <v>3.81028</v>
      </c>
      <c r="CC153">
        <v>649.356964285714</v>
      </c>
      <c r="CD153">
        <v>16.3658964285714</v>
      </c>
      <c r="CE153">
        <v>1.82690857142857</v>
      </c>
      <c r="CF153">
        <v>1.48189642857143</v>
      </c>
      <c r="CG153">
        <v>16.0189392857143</v>
      </c>
      <c r="CH153">
        <v>12.7826357142857</v>
      </c>
      <c r="CI153">
        <v>2000.01035714286</v>
      </c>
      <c r="CJ153">
        <v>0.980004035714286</v>
      </c>
      <c r="CK153">
        <v>0.0199962357142857</v>
      </c>
      <c r="CL153">
        <v>0</v>
      </c>
      <c r="CM153">
        <v>830.00075</v>
      </c>
      <c r="CN153">
        <v>5.00063</v>
      </c>
      <c r="CO153">
        <v>16371.4035714286</v>
      </c>
      <c r="CP153">
        <v>17257.0071428571</v>
      </c>
      <c r="CQ153">
        <v>38.437</v>
      </c>
      <c r="CR153">
        <v>38.5</v>
      </c>
      <c r="CS153">
        <v>37.9170714285714</v>
      </c>
      <c r="CT153">
        <v>37.97975</v>
      </c>
      <c r="CU153">
        <v>39.2455</v>
      </c>
      <c r="CV153">
        <v>1955.115</v>
      </c>
      <c r="CW153">
        <v>39.8953571428572</v>
      </c>
      <c r="CX153">
        <v>0</v>
      </c>
      <c r="CY153">
        <v>1663773954.9</v>
      </c>
      <c r="CZ153">
        <v>0</v>
      </c>
      <c r="DA153">
        <v>0</v>
      </c>
      <c r="DB153" t="s">
        <v>356</v>
      </c>
      <c r="DC153">
        <v>1660677648.1</v>
      </c>
      <c r="DD153">
        <v>1660677649.1</v>
      </c>
      <c r="DE153">
        <v>0</v>
      </c>
      <c r="DF153">
        <v>-1.042</v>
      </c>
      <c r="DG153">
        <v>0.003</v>
      </c>
      <c r="DH153">
        <v>5.218</v>
      </c>
      <c r="DI153">
        <v>0.344</v>
      </c>
      <c r="DJ153">
        <v>417</v>
      </c>
      <c r="DK153">
        <v>22</v>
      </c>
      <c r="DL153">
        <v>1.24</v>
      </c>
      <c r="DM153">
        <v>0.53</v>
      </c>
      <c r="DN153">
        <v>-55.9458536585366</v>
      </c>
      <c r="DO153">
        <v>-4.53231846689894</v>
      </c>
      <c r="DP153">
        <v>0.714917673615355</v>
      </c>
      <c r="DQ153">
        <v>0</v>
      </c>
      <c r="DR153">
        <v>3.80148195121951</v>
      </c>
      <c r="DS153">
        <v>0.154642787456441</v>
      </c>
      <c r="DT153">
        <v>0.0168825287406996</v>
      </c>
      <c r="DU153">
        <v>0</v>
      </c>
      <c r="DV153">
        <v>0</v>
      </c>
      <c r="DW153">
        <v>2</v>
      </c>
      <c r="DX153" t="s">
        <v>357</v>
      </c>
      <c r="DY153">
        <v>2.97332</v>
      </c>
      <c r="DZ153">
        <v>2.75376</v>
      </c>
      <c r="EA153">
        <v>0.120376</v>
      </c>
      <c r="EB153">
        <v>0.129208</v>
      </c>
      <c r="EC153">
        <v>0.0916132</v>
      </c>
      <c r="ED153">
        <v>0.0797514</v>
      </c>
      <c r="EE153">
        <v>34294.4</v>
      </c>
      <c r="EF153">
        <v>37010.4</v>
      </c>
      <c r="EG153">
        <v>35330.9</v>
      </c>
      <c r="EH153">
        <v>38546.5</v>
      </c>
      <c r="EI153">
        <v>45507.6</v>
      </c>
      <c r="EJ153">
        <v>51231.9</v>
      </c>
      <c r="EK153">
        <v>55221.8</v>
      </c>
      <c r="EL153">
        <v>61824.2</v>
      </c>
      <c r="EM153">
        <v>1.9778</v>
      </c>
      <c r="EN153">
        <v>1.8532</v>
      </c>
      <c r="EO153">
        <v>0.103593</v>
      </c>
      <c r="EP153">
        <v>0</v>
      </c>
      <c r="EQ153">
        <v>23.2784</v>
      </c>
      <c r="ER153">
        <v>999.9</v>
      </c>
      <c r="ES153">
        <v>57.472</v>
      </c>
      <c r="ET153">
        <v>26.848</v>
      </c>
      <c r="EU153">
        <v>22.5152</v>
      </c>
      <c r="EV153">
        <v>56.4374</v>
      </c>
      <c r="EW153">
        <v>50.008</v>
      </c>
      <c r="EX153">
        <v>1</v>
      </c>
      <c r="EY153">
        <v>-0.0419512</v>
      </c>
      <c r="EZ153">
        <v>1.64924</v>
      </c>
      <c r="FA153">
        <v>20.1389</v>
      </c>
      <c r="FB153">
        <v>5.19932</v>
      </c>
      <c r="FC153">
        <v>12.0052</v>
      </c>
      <c r="FD153">
        <v>4.976</v>
      </c>
      <c r="FE153">
        <v>3.294</v>
      </c>
      <c r="FF153">
        <v>9999</v>
      </c>
      <c r="FG153">
        <v>9999</v>
      </c>
      <c r="FH153">
        <v>702.5</v>
      </c>
      <c r="FI153">
        <v>9999</v>
      </c>
      <c r="FJ153">
        <v>1.86279</v>
      </c>
      <c r="FK153">
        <v>1.86774</v>
      </c>
      <c r="FL153">
        <v>1.86752</v>
      </c>
      <c r="FM153">
        <v>1.86862</v>
      </c>
      <c r="FN153">
        <v>1.86951</v>
      </c>
      <c r="FO153">
        <v>1.86554</v>
      </c>
      <c r="FP153">
        <v>1.86661</v>
      </c>
      <c r="FQ153">
        <v>1.86804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7.681</v>
      </c>
      <c r="GF153">
        <v>0.3117</v>
      </c>
      <c r="GG153">
        <v>3.83412584298339</v>
      </c>
      <c r="GH153">
        <v>0.00658963167372077</v>
      </c>
      <c r="GI153">
        <v>-4.22092532282452e-07</v>
      </c>
      <c r="GJ153">
        <v>-7.06053572793055e-11</v>
      </c>
      <c r="GK153">
        <v>-0.0268881048355736</v>
      </c>
      <c r="GL153">
        <v>-0.0215699510358357</v>
      </c>
      <c r="GM153">
        <v>0.00246731695535422</v>
      </c>
      <c r="GN153">
        <v>-2.63680080038783e-05</v>
      </c>
      <c r="GO153">
        <v>-4</v>
      </c>
      <c r="GP153">
        <v>2079</v>
      </c>
      <c r="GQ153">
        <v>1</v>
      </c>
      <c r="GR153">
        <v>22</v>
      </c>
      <c r="GS153">
        <v>51605.2</v>
      </c>
      <c r="GT153">
        <v>51605.2</v>
      </c>
      <c r="GU153">
        <v>1.51733</v>
      </c>
      <c r="GV153">
        <v>2.59399</v>
      </c>
      <c r="GW153">
        <v>1.54785</v>
      </c>
      <c r="GX153">
        <v>2.30591</v>
      </c>
      <c r="GY153">
        <v>1.34644</v>
      </c>
      <c r="GZ153">
        <v>2.33521</v>
      </c>
      <c r="HA153">
        <v>31.1287</v>
      </c>
      <c r="HB153">
        <v>15.5855</v>
      </c>
      <c r="HC153">
        <v>18</v>
      </c>
      <c r="HD153">
        <v>494.89</v>
      </c>
      <c r="HE153">
        <v>414.297</v>
      </c>
      <c r="HF153">
        <v>20.6572</v>
      </c>
      <c r="HG153">
        <v>26.5698</v>
      </c>
      <c r="HH153">
        <v>30.0001</v>
      </c>
      <c r="HI153">
        <v>26.5471</v>
      </c>
      <c r="HJ153">
        <v>26.4884</v>
      </c>
      <c r="HK153">
        <v>30.43</v>
      </c>
      <c r="HL153">
        <v>31.5529</v>
      </c>
      <c r="HM153">
        <v>49.8626</v>
      </c>
      <c r="HN153">
        <v>20.6563</v>
      </c>
      <c r="HO153">
        <v>688.743</v>
      </c>
      <c r="HP153">
        <v>16.2954</v>
      </c>
      <c r="HQ153">
        <v>102.443</v>
      </c>
      <c r="HR153">
        <v>102.909</v>
      </c>
    </row>
    <row r="154" spans="1:226">
      <c r="A154">
        <v>138</v>
      </c>
      <c r="B154">
        <v>1663773962.6</v>
      </c>
      <c r="C154">
        <v>1314.5</v>
      </c>
      <c r="D154" t="s">
        <v>635</v>
      </c>
      <c r="E154" t="s">
        <v>636</v>
      </c>
      <c r="F154">
        <v>5</v>
      </c>
      <c r="G154" t="s">
        <v>554</v>
      </c>
      <c r="H154" t="s">
        <v>354</v>
      </c>
      <c r="I154">
        <v>1663773954.76071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692.166546931677</v>
      </c>
      <c r="AK154">
        <v>643.598357575757</v>
      </c>
      <c r="AL154">
        <v>3.2866038975157</v>
      </c>
      <c r="AM154">
        <v>65.1186672012095</v>
      </c>
      <c r="AN154">
        <f>(AP154 - AO154 + BO154*1E3/(8.314*(BQ154+273.15)) * AR154/BN154 * AQ154) * BN154/(100*BB154) * 1000/(1000 - AP154)</f>
        <v>0</v>
      </c>
      <c r="AO154">
        <v>16.3575702992254</v>
      </c>
      <c r="AP154">
        <v>20.1842157575758</v>
      </c>
      <c r="AQ154">
        <v>1.93656909113004e-05</v>
      </c>
      <c r="AR154">
        <v>122.627830724614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1663773954.76071</v>
      </c>
      <c r="BH154">
        <v>607.203571428571</v>
      </c>
      <c r="BI154">
        <v>663.9665</v>
      </c>
      <c r="BJ154">
        <v>20.1769035714286</v>
      </c>
      <c r="BK154">
        <v>16.3572964285714</v>
      </c>
      <c r="BL154">
        <v>599.585392857143</v>
      </c>
      <c r="BM154">
        <v>19.8653214285714</v>
      </c>
      <c r="BN154">
        <v>500.055892857143</v>
      </c>
      <c r="BO154">
        <v>90.5472</v>
      </c>
      <c r="BP154">
        <v>0.100091139285714</v>
      </c>
      <c r="BQ154">
        <v>24.6916785714286</v>
      </c>
      <c r="BR154">
        <v>24.9798821428571</v>
      </c>
      <c r="BS154">
        <v>999.9</v>
      </c>
      <c r="BT154">
        <v>0</v>
      </c>
      <c r="BU154">
        <v>0</v>
      </c>
      <c r="BV154">
        <v>9981.96428571429</v>
      </c>
      <c r="BW154">
        <v>0</v>
      </c>
      <c r="BX154">
        <v>11.4839642857143</v>
      </c>
      <c r="BY154">
        <v>-56.7630178571429</v>
      </c>
      <c r="BZ154">
        <v>619.707214285714</v>
      </c>
      <c r="CA154">
        <v>675.007857142857</v>
      </c>
      <c r="CB154">
        <v>3.81960428571429</v>
      </c>
      <c r="CC154">
        <v>663.9665</v>
      </c>
      <c r="CD154">
        <v>16.3572964285714</v>
      </c>
      <c r="CE154">
        <v>1.82696178571429</v>
      </c>
      <c r="CF154">
        <v>1.48110785714286</v>
      </c>
      <c r="CG154">
        <v>16.0194</v>
      </c>
      <c r="CH154">
        <v>12.7745107142857</v>
      </c>
      <c r="CI154">
        <v>2000.02892857143</v>
      </c>
      <c r="CJ154">
        <v>0.980002</v>
      </c>
      <c r="CK154">
        <v>0.0199982142857143</v>
      </c>
      <c r="CL154">
        <v>0</v>
      </c>
      <c r="CM154">
        <v>830.592642857143</v>
      </c>
      <c r="CN154">
        <v>5.00063</v>
      </c>
      <c r="CO154">
        <v>16384.2892857143</v>
      </c>
      <c r="CP154">
        <v>17257.15</v>
      </c>
      <c r="CQ154">
        <v>38.437</v>
      </c>
      <c r="CR154">
        <v>38.5</v>
      </c>
      <c r="CS154">
        <v>37.9126428571429</v>
      </c>
      <c r="CT154">
        <v>37.98875</v>
      </c>
      <c r="CU154">
        <v>39.2455</v>
      </c>
      <c r="CV154">
        <v>1955.12928571429</v>
      </c>
      <c r="CW154">
        <v>39.8996428571429</v>
      </c>
      <c r="CX154">
        <v>0</v>
      </c>
      <c r="CY154">
        <v>1663773959.7</v>
      </c>
      <c r="CZ154">
        <v>0</v>
      </c>
      <c r="DA154">
        <v>0</v>
      </c>
      <c r="DB154" t="s">
        <v>356</v>
      </c>
      <c r="DC154">
        <v>1660677648.1</v>
      </c>
      <c r="DD154">
        <v>1660677649.1</v>
      </c>
      <c r="DE154">
        <v>0</v>
      </c>
      <c r="DF154">
        <v>-1.042</v>
      </c>
      <c r="DG154">
        <v>0.003</v>
      </c>
      <c r="DH154">
        <v>5.218</v>
      </c>
      <c r="DI154">
        <v>0.344</v>
      </c>
      <c r="DJ154">
        <v>417</v>
      </c>
      <c r="DK154">
        <v>22</v>
      </c>
      <c r="DL154">
        <v>1.24</v>
      </c>
      <c r="DM154">
        <v>0.53</v>
      </c>
      <c r="DN154">
        <v>-56.4498902439024</v>
      </c>
      <c r="DO154">
        <v>-7.30689407665523</v>
      </c>
      <c r="DP154">
        <v>0.913221697178457</v>
      </c>
      <c r="DQ154">
        <v>0</v>
      </c>
      <c r="DR154">
        <v>3.81108804878049</v>
      </c>
      <c r="DS154">
        <v>0.126724599303134</v>
      </c>
      <c r="DT154">
        <v>0.0146478031682624</v>
      </c>
      <c r="DU154">
        <v>0</v>
      </c>
      <c r="DV154">
        <v>0</v>
      </c>
      <c r="DW154">
        <v>2</v>
      </c>
      <c r="DX154" t="s">
        <v>357</v>
      </c>
      <c r="DY154">
        <v>2.97385</v>
      </c>
      <c r="DZ154">
        <v>2.7538</v>
      </c>
      <c r="EA154">
        <v>0.122373</v>
      </c>
      <c r="EB154">
        <v>0.131048</v>
      </c>
      <c r="EC154">
        <v>0.0916247</v>
      </c>
      <c r="ED154">
        <v>0.0797461</v>
      </c>
      <c r="EE154">
        <v>34216.6</v>
      </c>
      <c r="EF154">
        <v>36932.2</v>
      </c>
      <c r="EG154">
        <v>35330.9</v>
      </c>
      <c r="EH154">
        <v>38546.4</v>
      </c>
      <c r="EI154">
        <v>45507</v>
      </c>
      <c r="EJ154">
        <v>51232.6</v>
      </c>
      <c r="EK154">
        <v>55221.6</v>
      </c>
      <c r="EL154">
        <v>61824.6</v>
      </c>
      <c r="EM154">
        <v>1.9774</v>
      </c>
      <c r="EN154">
        <v>1.8538</v>
      </c>
      <c r="EO154">
        <v>0.104606</v>
      </c>
      <c r="EP154">
        <v>0</v>
      </c>
      <c r="EQ154">
        <v>23.2784</v>
      </c>
      <c r="ER154">
        <v>999.9</v>
      </c>
      <c r="ES154">
        <v>57.447</v>
      </c>
      <c r="ET154">
        <v>26.848</v>
      </c>
      <c r="EU154">
        <v>22.5038</v>
      </c>
      <c r="EV154">
        <v>56.6974</v>
      </c>
      <c r="EW154">
        <v>49.4591</v>
      </c>
      <c r="EX154">
        <v>1</v>
      </c>
      <c r="EY154">
        <v>-0.0420732</v>
      </c>
      <c r="EZ154">
        <v>1.67745</v>
      </c>
      <c r="FA154">
        <v>20.138</v>
      </c>
      <c r="FB154">
        <v>5.19932</v>
      </c>
      <c r="FC154">
        <v>12.0064</v>
      </c>
      <c r="FD154">
        <v>4.976</v>
      </c>
      <c r="FE154">
        <v>3.2936</v>
      </c>
      <c r="FF154">
        <v>9999</v>
      </c>
      <c r="FG154">
        <v>9999</v>
      </c>
      <c r="FH154">
        <v>702.5</v>
      </c>
      <c r="FI154">
        <v>9999</v>
      </c>
      <c r="FJ154">
        <v>1.86282</v>
      </c>
      <c r="FK154">
        <v>1.86768</v>
      </c>
      <c r="FL154">
        <v>1.86749</v>
      </c>
      <c r="FM154">
        <v>1.86865</v>
      </c>
      <c r="FN154">
        <v>1.86951</v>
      </c>
      <c r="FO154">
        <v>1.86554</v>
      </c>
      <c r="FP154">
        <v>1.86661</v>
      </c>
      <c r="FQ154">
        <v>1.86801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7.767</v>
      </c>
      <c r="GF154">
        <v>0.3118</v>
      </c>
      <c r="GG154">
        <v>3.83412584298339</v>
      </c>
      <c r="GH154">
        <v>0.00658963167372077</v>
      </c>
      <c r="GI154">
        <v>-4.22092532282452e-07</v>
      </c>
      <c r="GJ154">
        <v>-7.06053572793055e-11</v>
      </c>
      <c r="GK154">
        <v>-0.0268881048355736</v>
      </c>
      <c r="GL154">
        <v>-0.0215699510358357</v>
      </c>
      <c r="GM154">
        <v>0.00246731695535422</v>
      </c>
      <c r="GN154">
        <v>-2.63680080038783e-05</v>
      </c>
      <c r="GO154">
        <v>-4</v>
      </c>
      <c r="GP154">
        <v>2079</v>
      </c>
      <c r="GQ154">
        <v>1</v>
      </c>
      <c r="GR154">
        <v>22</v>
      </c>
      <c r="GS154">
        <v>51605.2</v>
      </c>
      <c r="GT154">
        <v>51605.2</v>
      </c>
      <c r="GU154">
        <v>1.54541</v>
      </c>
      <c r="GV154">
        <v>2.60254</v>
      </c>
      <c r="GW154">
        <v>1.54785</v>
      </c>
      <c r="GX154">
        <v>2.30591</v>
      </c>
      <c r="GY154">
        <v>1.34644</v>
      </c>
      <c r="GZ154">
        <v>2.37061</v>
      </c>
      <c r="HA154">
        <v>31.1287</v>
      </c>
      <c r="HB154">
        <v>15.5855</v>
      </c>
      <c r="HC154">
        <v>18</v>
      </c>
      <c r="HD154">
        <v>494.628</v>
      </c>
      <c r="HE154">
        <v>414.653</v>
      </c>
      <c r="HF154">
        <v>20.67</v>
      </c>
      <c r="HG154">
        <v>26.5698</v>
      </c>
      <c r="HH154">
        <v>29.9999</v>
      </c>
      <c r="HI154">
        <v>26.5471</v>
      </c>
      <c r="HJ154">
        <v>26.4906</v>
      </c>
      <c r="HK154">
        <v>30.9426</v>
      </c>
      <c r="HL154">
        <v>31.5529</v>
      </c>
      <c r="HM154">
        <v>49.4919</v>
      </c>
      <c r="HN154">
        <v>20.666</v>
      </c>
      <c r="HO154">
        <v>708.901</v>
      </c>
      <c r="HP154">
        <v>16.3575</v>
      </c>
      <c r="HQ154">
        <v>102.442</v>
      </c>
      <c r="HR154">
        <v>102.91</v>
      </c>
    </row>
    <row r="155" spans="1:226">
      <c r="A155">
        <v>139</v>
      </c>
      <c r="B155">
        <v>1663773968.1</v>
      </c>
      <c r="C155">
        <v>1320</v>
      </c>
      <c r="D155" t="s">
        <v>637</v>
      </c>
      <c r="E155" t="s">
        <v>638</v>
      </c>
      <c r="F155">
        <v>5</v>
      </c>
      <c r="G155" t="s">
        <v>554</v>
      </c>
      <c r="H155" t="s">
        <v>354</v>
      </c>
      <c r="I155">
        <v>1663773960.33214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710.91648397345</v>
      </c>
      <c r="AK155">
        <v>661.785448484848</v>
      </c>
      <c r="AL155">
        <v>3.35774884014804</v>
      </c>
      <c r="AM155">
        <v>65.1186672012095</v>
      </c>
      <c r="AN155">
        <f>(AP155 - AO155 + BO155*1E3/(8.314*(BQ155+273.15)) * AR155/BN155 * AQ155) * BN155/(100*BB155) * 1000/(1000 - AP155)</f>
        <v>0</v>
      </c>
      <c r="AO155">
        <v>16.3425185635915</v>
      </c>
      <c r="AP155">
        <v>20.1858951515151</v>
      </c>
      <c r="AQ155">
        <v>3.01134222800284e-06</v>
      </c>
      <c r="AR155">
        <v>122.627830724614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1663773960.33214</v>
      </c>
      <c r="BH155">
        <v>624.911428571428</v>
      </c>
      <c r="BI155">
        <v>682.549178571429</v>
      </c>
      <c r="BJ155">
        <v>20.1794964285714</v>
      </c>
      <c r="BK155">
        <v>16.3524107142857</v>
      </c>
      <c r="BL155">
        <v>617.187571428571</v>
      </c>
      <c r="BM155">
        <v>19.8678</v>
      </c>
      <c r="BN155">
        <v>500.05275</v>
      </c>
      <c r="BO155">
        <v>90.5482392857143</v>
      </c>
      <c r="BP155">
        <v>0.100021639285714</v>
      </c>
      <c r="BQ155">
        <v>24.6970071428571</v>
      </c>
      <c r="BR155">
        <v>24.9876571428571</v>
      </c>
      <c r="BS155">
        <v>999.9</v>
      </c>
      <c r="BT155">
        <v>0</v>
      </c>
      <c r="BU155">
        <v>0</v>
      </c>
      <c r="BV155">
        <v>9990.53571428571</v>
      </c>
      <c r="BW155">
        <v>0</v>
      </c>
      <c r="BX155">
        <v>11.4958</v>
      </c>
      <c r="BY155">
        <v>-57.6379</v>
      </c>
      <c r="BZ155">
        <v>637.781464285714</v>
      </c>
      <c r="CA155">
        <v>693.896107142857</v>
      </c>
      <c r="CB155">
        <v>3.82707928571429</v>
      </c>
      <c r="CC155">
        <v>682.549178571429</v>
      </c>
      <c r="CD155">
        <v>16.3524107142857</v>
      </c>
      <c r="CE155">
        <v>1.8272175</v>
      </c>
      <c r="CF155">
        <v>1.4806825</v>
      </c>
      <c r="CG155">
        <v>16.0215857142857</v>
      </c>
      <c r="CH155">
        <v>12.770125</v>
      </c>
      <c r="CI155">
        <v>2000.03714285714</v>
      </c>
      <c r="CJ155">
        <v>0.9800015</v>
      </c>
      <c r="CK155">
        <v>0.0199987428571429</v>
      </c>
      <c r="CL155">
        <v>0</v>
      </c>
      <c r="CM155">
        <v>831.230392857143</v>
      </c>
      <c r="CN155">
        <v>5.00063</v>
      </c>
      <c r="CO155">
        <v>16397.9107142857</v>
      </c>
      <c r="CP155">
        <v>17257.2107142857</v>
      </c>
      <c r="CQ155">
        <v>38.437</v>
      </c>
      <c r="CR155">
        <v>38.5</v>
      </c>
      <c r="CS155">
        <v>37.9037857142857</v>
      </c>
      <c r="CT155">
        <v>37.99325</v>
      </c>
      <c r="CU155">
        <v>39.25</v>
      </c>
      <c r="CV155">
        <v>1955.13642857143</v>
      </c>
      <c r="CW155">
        <v>39.9007142857143</v>
      </c>
      <c r="CX155">
        <v>0</v>
      </c>
      <c r="CY155">
        <v>1663773965.1</v>
      </c>
      <c r="CZ155">
        <v>0</v>
      </c>
      <c r="DA155">
        <v>0</v>
      </c>
      <c r="DB155" t="s">
        <v>356</v>
      </c>
      <c r="DC155">
        <v>1660677648.1</v>
      </c>
      <c r="DD155">
        <v>1660677649.1</v>
      </c>
      <c r="DE155">
        <v>0</v>
      </c>
      <c r="DF155">
        <v>-1.042</v>
      </c>
      <c r="DG155">
        <v>0.003</v>
      </c>
      <c r="DH155">
        <v>5.218</v>
      </c>
      <c r="DI155">
        <v>0.344</v>
      </c>
      <c r="DJ155">
        <v>417</v>
      </c>
      <c r="DK155">
        <v>22</v>
      </c>
      <c r="DL155">
        <v>1.24</v>
      </c>
      <c r="DM155">
        <v>0.53</v>
      </c>
      <c r="DN155">
        <v>-57.1926146341463</v>
      </c>
      <c r="DO155">
        <v>-9.135232055749</v>
      </c>
      <c r="DP155">
        <v>1.02177483380897</v>
      </c>
      <c r="DQ155">
        <v>0</v>
      </c>
      <c r="DR155">
        <v>3.82454243902439</v>
      </c>
      <c r="DS155">
        <v>0.0724210452961783</v>
      </c>
      <c r="DT155">
        <v>0.00840549726637644</v>
      </c>
      <c r="DU155">
        <v>1</v>
      </c>
      <c r="DV155">
        <v>1</v>
      </c>
      <c r="DW155">
        <v>2</v>
      </c>
      <c r="DX155" t="s">
        <v>383</v>
      </c>
      <c r="DY155">
        <v>2.97331</v>
      </c>
      <c r="DZ155">
        <v>2.75381</v>
      </c>
      <c r="EA155">
        <v>0.124788</v>
      </c>
      <c r="EB155">
        <v>0.133542</v>
      </c>
      <c r="EC155">
        <v>0.0916231</v>
      </c>
      <c r="ED155">
        <v>0.0797044</v>
      </c>
      <c r="EE155">
        <v>34122.8</v>
      </c>
      <c r="EF155">
        <v>36826.3</v>
      </c>
      <c r="EG155">
        <v>35331.2</v>
      </c>
      <c r="EH155">
        <v>38546.5</v>
      </c>
      <c r="EI155">
        <v>45507.4</v>
      </c>
      <c r="EJ155">
        <v>51235</v>
      </c>
      <c r="EK155">
        <v>55222</v>
      </c>
      <c r="EL155">
        <v>61824.7</v>
      </c>
      <c r="EM155">
        <v>1.9774</v>
      </c>
      <c r="EN155">
        <v>1.8536</v>
      </c>
      <c r="EO155">
        <v>0.104219</v>
      </c>
      <c r="EP155">
        <v>0</v>
      </c>
      <c r="EQ155">
        <v>23.2803</v>
      </c>
      <c r="ER155">
        <v>999.9</v>
      </c>
      <c r="ES155">
        <v>57.374</v>
      </c>
      <c r="ET155">
        <v>26.868</v>
      </c>
      <c r="EU155">
        <v>22.5047</v>
      </c>
      <c r="EV155">
        <v>56.0074</v>
      </c>
      <c r="EW155">
        <v>49.6114</v>
      </c>
      <c r="EX155">
        <v>1</v>
      </c>
      <c r="EY155">
        <v>-0.0417886</v>
      </c>
      <c r="EZ155">
        <v>1.708</v>
      </c>
      <c r="FA155">
        <v>20.1384</v>
      </c>
      <c r="FB155">
        <v>5.19932</v>
      </c>
      <c r="FC155">
        <v>12.004</v>
      </c>
      <c r="FD155">
        <v>4.976</v>
      </c>
      <c r="FE155">
        <v>3.2936</v>
      </c>
      <c r="FF155">
        <v>9999</v>
      </c>
      <c r="FG155">
        <v>9999</v>
      </c>
      <c r="FH155">
        <v>702.5</v>
      </c>
      <c r="FI155">
        <v>9999</v>
      </c>
      <c r="FJ155">
        <v>1.86279</v>
      </c>
      <c r="FK155">
        <v>1.86768</v>
      </c>
      <c r="FL155">
        <v>1.86749</v>
      </c>
      <c r="FM155">
        <v>1.86862</v>
      </c>
      <c r="FN155">
        <v>1.86951</v>
      </c>
      <c r="FO155">
        <v>1.86554</v>
      </c>
      <c r="FP155">
        <v>1.86661</v>
      </c>
      <c r="FQ155">
        <v>1.86807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7.873</v>
      </c>
      <c r="GF155">
        <v>0.3118</v>
      </c>
      <c r="GG155">
        <v>3.83412584298339</v>
      </c>
      <c r="GH155">
        <v>0.00658963167372077</v>
      </c>
      <c r="GI155">
        <v>-4.22092532282452e-07</v>
      </c>
      <c r="GJ155">
        <v>-7.06053572793055e-11</v>
      </c>
      <c r="GK155">
        <v>-0.0268881048355736</v>
      </c>
      <c r="GL155">
        <v>-0.0215699510358357</v>
      </c>
      <c r="GM155">
        <v>0.00246731695535422</v>
      </c>
      <c r="GN155">
        <v>-2.63680080038783e-05</v>
      </c>
      <c r="GO155">
        <v>-4</v>
      </c>
      <c r="GP155">
        <v>2079</v>
      </c>
      <c r="GQ155">
        <v>1</v>
      </c>
      <c r="GR155">
        <v>22</v>
      </c>
      <c r="GS155">
        <v>51605.3</v>
      </c>
      <c r="GT155">
        <v>51605.3</v>
      </c>
      <c r="GU155">
        <v>1.57715</v>
      </c>
      <c r="GV155">
        <v>2.59033</v>
      </c>
      <c r="GW155">
        <v>1.54785</v>
      </c>
      <c r="GX155">
        <v>2.30591</v>
      </c>
      <c r="GY155">
        <v>1.34644</v>
      </c>
      <c r="GZ155">
        <v>2.42798</v>
      </c>
      <c r="HA155">
        <v>31.1287</v>
      </c>
      <c r="HB155">
        <v>15.5855</v>
      </c>
      <c r="HC155">
        <v>18</v>
      </c>
      <c r="HD155">
        <v>494.649</v>
      </c>
      <c r="HE155">
        <v>414.54</v>
      </c>
      <c r="HF155">
        <v>20.6759</v>
      </c>
      <c r="HG155">
        <v>26.5698</v>
      </c>
      <c r="HH155">
        <v>30.0002</v>
      </c>
      <c r="HI155">
        <v>26.5493</v>
      </c>
      <c r="HJ155">
        <v>26.4906</v>
      </c>
      <c r="HK155">
        <v>31.6271</v>
      </c>
      <c r="HL155">
        <v>31.5529</v>
      </c>
      <c r="HM155">
        <v>49.4919</v>
      </c>
      <c r="HN155">
        <v>20.6705</v>
      </c>
      <c r="HO155">
        <v>722.411</v>
      </c>
      <c r="HP155">
        <v>16.3808</v>
      </c>
      <c r="HQ155">
        <v>102.443</v>
      </c>
      <c r="HR155">
        <v>102.91</v>
      </c>
    </row>
    <row r="156" spans="1:226">
      <c r="A156">
        <v>140</v>
      </c>
      <c r="B156">
        <v>1663773973.1</v>
      </c>
      <c r="C156">
        <v>1325</v>
      </c>
      <c r="D156" t="s">
        <v>639</v>
      </c>
      <c r="E156" t="s">
        <v>640</v>
      </c>
      <c r="F156">
        <v>5</v>
      </c>
      <c r="G156" t="s">
        <v>554</v>
      </c>
      <c r="H156" t="s">
        <v>354</v>
      </c>
      <c r="I156">
        <v>1663773965.61852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728.015300698045</v>
      </c>
      <c r="AK156">
        <v>678.578781818182</v>
      </c>
      <c r="AL156">
        <v>3.35840743313906</v>
      </c>
      <c r="AM156">
        <v>65.1186672012095</v>
      </c>
      <c r="AN156">
        <f>(AP156 - AO156 + BO156*1E3/(8.314*(BQ156+273.15)) * AR156/BN156 * AQ156) * BN156/(100*BB156) * 1000/(1000 - AP156)</f>
        <v>0</v>
      </c>
      <c r="AO156">
        <v>16.3424899941946</v>
      </c>
      <c r="AP156">
        <v>20.1766715151515</v>
      </c>
      <c r="AQ156">
        <v>-1.71446424681447e-05</v>
      </c>
      <c r="AR156">
        <v>122.627830724614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1663773965.61852</v>
      </c>
      <c r="BH156">
        <v>642.02537037037</v>
      </c>
      <c r="BI156">
        <v>700.294703703704</v>
      </c>
      <c r="BJ156">
        <v>20.1819444444444</v>
      </c>
      <c r="BK156">
        <v>16.3478111111111</v>
      </c>
      <c r="BL156">
        <v>634.199851851852</v>
      </c>
      <c r="BM156">
        <v>19.870137037037</v>
      </c>
      <c r="BN156">
        <v>500.060814814815</v>
      </c>
      <c r="BO156">
        <v>90.5498666666667</v>
      </c>
      <c r="BP156">
        <v>0.0999808777777778</v>
      </c>
      <c r="BQ156">
        <v>24.7049592592593</v>
      </c>
      <c r="BR156">
        <v>24.9937925925926</v>
      </c>
      <c r="BS156">
        <v>999.9</v>
      </c>
      <c r="BT156">
        <v>0</v>
      </c>
      <c r="BU156">
        <v>0</v>
      </c>
      <c r="BV156">
        <v>9989.81481481482</v>
      </c>
      <c r="BW156">
        <v>0</v>
      </c>
      <c r="BX156">
        <v>11.4974222222222</v>
      </c>
      <c r="BY156">
        <v>-58.2695222222222</v>
      </c>
      <c r="BZ156">
        <v>655.249407407407</v>
      </c>
      <c r="CA156">
        <v>711.933259259259</v>
      </c>
      <c r="CB156">
        <v>3.83411888888889</v>
      </c>
      <c r="CC156">
        <v>700.294703703704</v>
      </c>
      <c r="CD156">
        <v>16.3478111111111</v>
      </c>
      <c r="CE156">
        <v>1.82747222222222</v>
      </c>
      <c r="CF156">
        <v>1.48029259259259</v>
      </c>
      <c r="CG156">
        <v>16.0237666666667</v>
      </c>
      <c r="CH156">
        <v>12.7661185185185</v>
      </c>
      <c r="CI156">
        <v>2000.07740740741</v>
      </c>
      <c r="CJ156">
        <v>0.979998777777778</v>
      </c>
      <c r="CK156">
        <v>0.0200013851851852</v>
      </c>
      <c r="CL156">
        <v>0</v>
      </c>
      <c r="CM156">
        <v>831.798185185185</v>
      </c>
      <c r="CN156">
        <v>5.00063</v>
      </c>
      <c r="CO156">
        <v>16408.6962962963</v>
      </c>
      <c r="CP156">
        <v>17257.5444444444</v>
      </c>
      <c r="CQ156">
        <v>38.437</v>
      </c>
      <c r="CR156">
        <v>38.5</v>
      </c>
      <c r="CS156">
        <v>37.897962962963</v>
      </c>
      <c r="CT156">
        <v>37.9883333333333</v>
      </c>
      <c r="CU156">
        <v>39.25</v>
      </c>
      <c r="CV156">
        <v>1955.17074074074</v>
      </c>
      <c r="CW156">
        <v>39.9066666666667</v>
      </c>
      <c r="CX156">
        <v>0</v>
      </c>
      <c r="CY156">
        <v>1663773969.9</v>
      </c>
      <c r="CZ156">
        <v>0</v>
      </c>
      <c r="DA156">
        <v>0</v>
      </c>
      <c r="DB156" t="s">
        <v>356</v>
      </c>
      <c r="DC156">
        <v>1660677648.1</v>
      </c>
      <c r="DD156">
        <v>1660677649.1</v>
      </c>
      <c r="DE156">
        <v>0</v>
      </c>
      <c r="DF156">
        <v>-1.042</v>
      </c>
      <c r="DG156">
        <v>0.003</v>
      </c>
      <c r="DH156">
        <v>5.218</v>
      </c>
      <c r="DI156">
        <v>0.344</v>
      </c>
      <c r="DJ156">
        <v>417</v>
      </c>
      <c r="DK156">
        <v>22</v>
      </c>
      <c r="DL156">
        <v>1.24</v>
      </c>
      <c r="DM156">
        <v>0.53</v>
      </c>
      <c r="DN156">
        <v>-57.7190219512195</v>
      </c>
      <c r="DO156">
        <v>-9.35033728222997</v>
      </c>
      <c r="DP156">
        <v>1.01976595342365</v>
      </c>
      <c r="DQ156">
        <v>0</v>
      </c>
      <c r="DR156">
        <v>3.82918292682927</v>
      </c>
      <c r="DS156">
        <v>0.0916239721254373</v>
      </c>
      <c r="DT156">
        <v>0.00980752902519343</v>
      </c>
      <c r="DU156">
        <v>1</v>
      </c>
      <c r="DV156">
        <v>1</v>
      </c>
      <c r="DW156">
        <v>2</v>
      </c>
      <c r="DX156" t="s">
        <v>383</v>
      </c>
      <c r="DY156">
        <v>2.97318</v>
      </c>
      <c r="DZ156">
        <v>2.75327</v>
      </c>
      <c r="EA156">
        <v>0.126965</v>
      </c>
      <c r="EB156">
        <v>0.135618</v>
      </c>
      <c r="EC156">
        <v>0.0916233</v>
      </c>
      <c r="ED156">
        <v>0.0797153</v>
      </c>
      <c r="EE156">
        <v>34037.4</v>
      </c>
      <c r="EF156">
        <v>36738.7</v>
      </c>
      <c r="EG156">
        <v>35330.6</v>
      </c>
      <c r="EH156">
        <v>38547.1</v>
      </c>
      <c r="EI156">
        <v>45507</v>
      </c>
      <c r="EJ156">
        <v>51234.5</v>
      </c>
      <c r="EK156">
        <v>55221.4</v>
      </c>
      <c r="EL156">
        <v>61824.7</v>
      </c>
      <c r="EM156">
        <v>1.9768</v>
      </c>
      <c r="EN156">
        <v>1.8544</v>
      </c>
      <c r="EO156">
        <v>0.104994</v>
      </c>
      <c r="EP156">
        <v>0</v>
      </c>
      <c r="EQ156">
        <v>23.2823</v>
      </c>
      <c r="ER156">
        <v>999.9</v>
      </c>
      <c r="ES156">
        <v>57.35</v>
      </c>
      <c r="ET156">
        <v>26.868</v>
      </c>
      <c r="EU156">
        <v>22.4962</v>
      </c>
      <c r="EV156">
        <v>56.3774</v>
      </c>
      <c r="EW156">
        <v>50.028</v>
      </c>
      <c r="EX156">
        <v>1</v>
      </c>
      <c r="EY156">
        <v>-0.0417886</v>
      </c>
      <c r="EZ156">
        <v>1.72144</v>
      </c>
      <c r="FA156">
        <v>20.1375</v>
      </c>
      <c r="FB156">
        <v>5.19692</v>
      </c>
      <c r="FC156">
        <v>12.0052</v>
      </c>
      <c r="FD156">
        <v>4.9752</v>
      </c>
      <c r="FE156">
        <v>3.2936</v>
      </c>
      <c r="FF156">
        <v>9999</v>
      </c>
      <c r="FG156">
        <v>9999</v>
      </c>
      <c r="FH156">
        <v>702.5</v>
      </c>
      <c r="FI156">
        <v>9999</v>
      </c>
      <c r="FJ156">
        <v>1.86282</v>
      </c>
      <c r="FK156">
        <v>1.86774</v>
      </c>
      <c r="FL156">
        <v>1.86752</v>
      </c>
      <c r="FM156">
        <v>1.86862</v>
      </c>
      <c r="FN156">
        <v>1.86951</v>
      </c>
      <c r="FO156">
        <v>1.86554</v>
      </c>
      <c r="FP156">
        <v>1.86661</v>
      </c>
      <c r="FQ156">
        <v>1.86804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7.971</v>
      </c>
      <c r="GF156">
        <v>0.3118</v>
      </c>
      <c r="GG156">
        <v>3.83412584298339</v>
      </c>
      <c r="GH156">
        <v>0.00658963167372077</v>
      </c>
      <c r="GI156">
        <v>-4.22092532282452e-07</v>
      </c>
      <c r="GJ156">
        <v>-7.06053572793055e-11</v>
      </c>
      <c r="GK156">
        <v>-0.0268881048355736</v>
      </c>
      <c r="GL156">
        <v>-0.0215699510358357</v>
      </c>
      <c r="GM156">
        <v>0.00246731695535422</v>
      </c>
      <c r="GN156">
        <v>-2.63680080038783e-05</v>
      </c>
      <c r="GO156">
        <v>-4</v>
      </c>
      <c r="GP156">
        <v>2079</v>
      </c>
      <c r="GQ156">
        <v>1</v>
      </c>
      <c r="GR156">
        <v>22</v>
      </c>
      <c r="GS156">
        <v>51605.4</v>
      </c>
      <c r="GT156">
        <v>51605.4</v>
      </c>
      <c r="GU156">
        <v>1.604</v>
      </c>
      <c r="GV156">
        <v>2.60376</v>
      </c>
      <c r="GW156">
        <v>1.54785</v>
      </c>
      <c r="GX156">
        <v>2.30591</v>
      </c>
      <c r="GY156">
        <v>1.34644</v>
      </c>
      <c r="GZ156">
        <v>2.27661</v>
      </c>
      <c r="HA156">
        <v>31.1504</v>
      </c>
      <c r="HB156">
        <v>15.5768</v>
      </c>
      <c r="HC156">
        <v>18</v>
      </c>
      <c r="HD156">
        <v>494.257</v>
      </c>
      <c r="HE156">
        <v>415.01</v>
      </c>
      <c r="HF156">
        <v>20.6785</v>
      </c>
      <c r="HG156">
        <v>26.572</v>
      </c>
      <c r="HH156">
        <v>30.0002</v>
      </c>
      <c r="HI156">
        <v>26.5493</v>
      </c>
      <c r="HJ156">
        <v>26.4928</v>
      </c>
      <c r="HK156">
        <v>32.2416</v>
      </c>
      <c r="HL156">
        <v>31.5529</v>
      </c>
      <c r="HM156">
        <v>49.4919</v>
      </c>
      <c r="HN156">
        <v>20.6745</v>
      </c>
      <c r="HO156">
        <v>742.538</v>
      </c>
      <c r="HP156">
        <v>16.4027</v>
      </c>
      <c r="HQ156">
        <v>102.442</v>
      </c>
      <c r="HR156">
        <v>102.91</v>
      </c>
    </row>
    <row r="157" spans="1:226">
      <c r="A157">
        <v>141</v>
      </c>
      <c r="B157">
        <v>1663773978.1</v>
      </c>
      <c r="C157">
        <v>1330</v>
      </c>
      <c r="D157" t="s">
        <v>641</v>
      </c>
      <c r="E157" t="s">
        <v>642</v>
      </c>
      <c r="F157">
        <v>5</v>
      </c>
      <c r="G157" t="s">
        <v>554</v>
      </c>
      <c r="H157" t="s">
        <v>354</v>
      </c>
      <c r="I157">
        <v>1663773970.33214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745.192804029596</v>
      </c>
      <c r="AK157">
        <v>695.3326</v>
      </c>
      <c r="AL157">
        <v>3.40924133101162</v>
      </c>
      <c r="AM157">
        <v>65.1186672012095</v>
      </c>
      <c r="AN157">
        <f>(AP157 - AO157 + BO157*1E3/(8.314*(BQ157+273.15)) * AR157/BN157 * AQ157) * BN157/(100*BB157) * 1000/(1000 - AP157)</f>
        <v>0</v>
      </c>
      <c r="AO157">
        <v>16.3440224045761</v>
      </c>
      <c r="AP157">
        <v>20.1842545454545</v>
      </c>
      <c r="AQ157">
        <v>1.02630577222153e-05</v>
      </c>
      <c r="AR157">
        <v>122.627830724614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1663773970.33214</v>
      </c>
      <c r="BH157">
        <v>657.362607142857</v>
      </c>
      <c r="BI157">
        <v>716.234607142857</v>
      </c>
      <c r="BJ157">
        <v>20.1832535714286</v>
      </c>
      <c r="BK157">
        <v>16.3438392857143</v>
      </c>
      <c r="BL157">
        <v>649.44625</v>
      </c>
      <c r="BM157">
        <v>19.8713857142857</v>
      </c>
      <c r="BN157">
        <v>500.098321428571</v>
      </c>
      <c r="BO157">
        <v>90.5493214285714</v>
      </c>
      <c r="BP157">
        <v>0.100088610714286</v>
      </c>
      <c r="BQ157">
        <v>24.7092785714286</v>
      </c>
      <c r="BR157">
        <v>24.9916464285714</v>
      </c>
      <c r="BS157">
        <v>999.9</v>
      </c>
      <c r="BT157">
        <v>0</v>
      </c>
      <c r="BU157">
        <v>0</v>
      </c>
      <c r="BV157">
        <v>9983.03571428571</v>
      </c>
      <c r="BW157">
        <v>0</v>
      </c>
      <c r="BX157">
        <v>11.5017178571429</v>
      </c>
      <c r="BY157">
        <v>-58.8721392857143</v>
      </c>
      <c r="BZ157">
        <v>670.903535714286</v>
      </c>
      <c r="CA157">
        <v>728.135178571428</v>
      </c>
      <c r="CB157">
        <v>3.83939714285714</v>
      </c>
      <c r="CC157">
        <v>716.234607142857</v>
      </c>
      <c r="CD157">
        <v>16.3438392857143</v>
      </c>
      <c r="CE157">
        <v>1.82757928571429</v>
      </c>
      <c r="CF157">
        <v>1.47992428571429</v>
      </c>
      <c r="CG157">
        <v>16.0246892857143</v>
      </c>
      <c r="CH157">
        <v>12.7623214285714</v>
      </c>
      <c r="CI157">
        <v>2000.0575</v>
      </c>
      <c r="CJ157">
        <v>0.979999464285714</v>
      </c>
      <c r="CK157">
        <v>0.0200007285714286</v>
      </c>
      <c r="CL157">
        <v>0</v>
      </c>
      <c r="CM157">
        <v>832.215857142857</v>
      </c>
      <c r="CN157">
        <v>5.00063</v>
      </c>
      <c r="CO157">
        <v>16415.5964285714</v>
      </c>
      <c r="CP157">
        <v>17257.3857142857</v>
      </c>
      <c r="CQ157">
        <v>38.437</v>
      </c>
      <c r="CR157">
        <v>38.5</v>
      </c>
      <c r="CS157">
        <v>37.906</v>
      </c>
      <c r="CT157">
        <v>37.98875</v>
      </c>
      <c r="CU157">
        <v>39.25</v>
      </c>
      <c r="CV157">
        <v>1955.1525</v>
      </c>
      <c r="CW157">
        <v>39.905</v>
      </c>
      <c r="CX157">
        <v>0</v>
      </c>
      <c r="CY157">
        <v>1663773974.7</v>
      </c>
      <c r="CZ157">
        <v>0</v>
      </c>
      <c r="DA157">
        <v>0</v>
      </c>
      <c r="DB157" t="s">
        <v>356</v>
      </c>
      <c r="DC157">
        <v>1660677648.1</v>
      </c>
      <c r="DD157">
        <v>1660677649.1</v>
      </c>
      <c r="DE157">
        <v>0</v>
      </c>
      <c r="DF157">
        <v>-1.042</v>
      </c>
      <c r="DG157">
        <v>0.003</v>
      </c>
      <c r="DH157">
        <v>5.218</v>
      </c>
      <c r="DI157">
        <v>0.344</v>
      </c>
      <c r="DJ157">
        <v>417</v>
      </c>
      <c r="DK157">
        <v>22</v>
      </c>
      <c r="DL157">
        <v>1.24</v>
      </c>
      <c r="DM157">
        <v>0.53</v>
      </c>
      <c r="DN157">
        <v>-58.4050658536585</v>
      </c>
      <c r="DO157">
        <v>-6.78745505226478</v>
      </c>
      <c r="DP157">
        <v>0.779716756768282</v>
      </c>
      <c r="DQ157">
        <v>0</v>
      </c>
      <c r="DR157">
        <v>3.83413512195122</v>
      </c>
      <c r="DS157">
        <v>0.0720393031358868</v>
      </c>
      <c r="DT157">
        <v>0.00854252465165608</v>
      </c>
      <c r="DU157">
        <v>1</v>
      </c>
      <c r="DV157">
        <v>1</v>
      </c>
      <c r="DW157">
        <v>2</v>
      </c>
      <c r="DX157" t="s">
        <v>383</v>
      </c>
      <c r="DY157">
        <v>2.97399</v>
      </c>
      <c r="DZ157">
        <v>2.75366</v>
      </c>
      <c r="EA157">
        <v>0.129118</v>
      </c>
      <c r="EB157">
        <v>0.137786</v>
      </c>
      <c r="EC157">
        <v>0.0916427</v>
      </c>
      <c r="ED157">
        <v>0.07972</v>
      </c>
      <c r="EE157">
        <v>33954.1</v>
      </c>
      <c r="EF157">
        <v>36645.9</v>
      </c>
      <c r="EG157">
        <v>35331.3</v>
      </c>
      <c r="EH157">
        <v>38546.4</v>
      </c>
      <c r="EI157">
        <v>45506.4</v>
      </c>
      <c r="EJ157">
        <v>51234.4</v>
      </c>
      <c r="EK157">
        <v>55221.7</v>
      </c>
      <c r="EL157">
        <v>61824.9</v>
      </c>
      <c r="EM157">
        <v>1.9776</v>
      </c>
      <c r="EN157">
        <v>1.8534</v>
      </c>
      <c r="EO157">
        <v>0.103176</v>
      </c>
      <c r="EP157">
        <v>0</v>
      </c>
      <c r="EQ157">
        <v>23.2823</v>
      </c>
      <c r="ER157">
        <v>999.9</v>
      </c>
      <c r="ES157">
        <v>57.325</v>
      </c>
      <c r="ET157">
        <v>26.868</v>
      </c>
      <c r="EU157">
        <v>22.4849</v>
      </c>
      <c r="EV157">
        <v>56.1774</v>
      </c>
      <c r="EW157">
        <v>49.375</v>
      </c>
      <c r="EX157">
        <v>1</v>
      </c>
      <c r="EY157">
        <v>-0.0416463</v>
      </c>
      <c r="EZ157">
        <v>1.7166</v>
      </c>
      <c r="FA157">
        <v>20.1383</v>
      </c>
      <c r="FB157">
        <v>5.19932</v>
      </c>
      <c r="FC157">
        <v>12.0076</v>
      </c>
      <c r="FD157">
        <v>4.9756</v>
      </c>
      <c r="FE157">
        <v>3.2938</v>
      </c>
      <c r="FF157">
        <v>9999</v>
      </c>
      <c r="FG157">
        <v>9999</v>
      </c>
      <c r="FH157">
        <v>702.5</v>
      </c>
      <c r="FI157">
        <v>9999</v>
      </c>
      <c r="FJ157">
        <v>1.86279</v>
      </c>
      <c r="FK157">
        <v>1.86774</v>
      </c>
      <c r="FL157">
        <v>1.86752</v>
      </c>
      <c r="FM157">
        <v>1.86865</v>
      </c>
      <c r="FN157">
        <v>1.86951</v>
      </c>
      <c r="FO157">
        <v>1.86554</v>
      </c>
      <c r="FP157">
        <v>1.86664</v>
      </c>
      <c r="FQ157">
        <v>1.8681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8.067</v>
      </c>
      <c r="GF157">
        <v>0.3121</v>
      </c>
      <c r="GG157">
        <v>3.83412584298339</v>
      </c>
      <c r="GH157">
        <v>0.00658963167372077</v>
      </c>
      <c r="GI157">
        <v>-4.22092532282452e-07</v>
      </c>
      <c r="GJ157">
        <v>-7.06053572793055e-11</v>
      </c>
      <c r="GK157">
        <v>-0.0268881048355736</v>
      </c>
      <c r="GL157">
        <v>-0.0215699510358357</v>
      </c>
      <c r="GM157">
        <v>0.00246731695535422</v>
      </c>
      <c r="GN157">
        <v>-2.63680080038783e-05</v>
      </c>
      <c r="GO157">
        <v>-4</v>
      </c>
      <c r="GP157">
        <v>2079</v>
      </c>
      <c r="GQ157">
        <v>1</v>
      </c>
      <c r="GR157">
        <v>22</v>
      </c>
      <c r="GS157">
        <v>51605.5</v>
      </c>
      <c r="GT157">
        <v>51605.5</v>
      </c>
      <c r="GU157">
        <v>1.63696</v>
      </c>
      <c r="GV157">
        <v>2.59644</v>
      </c>
      <c r="GW157">
        <v>1.54785</v>
      </c>
      <c r="GX157">
        <v>2.30591</v>
      </c>
      <c r="GY157">
        <v>1.34644</v>
      </c>
      <c r="GZ157">
        <v>2.43408</v>
      </c>
      <c r="HA157">
        <v>31.1504</v>
      </c>
      <c r="HB157">
        <v>15.5855</v>
      </c>
      <c r="HC157">
        <v>18</v>
      </c>
      <c r="HD157">
        <v>494.799</v>
      </c>
      <c r="HE157">
        <v>414.443</v>
      </c>
      <c r="HF157">
        <v>20.6814</v>
      </c>
      <c r="HG157">
        <v>26.572</v>
      </c>
      <c r="HH157">
        <v>30.0002</v>
      </c>
      <c r="HI157">
        <v>26.5515</v>
      </c>
      <c r="HJ157">
        <v>26.4928</v>
      </c>
      <c r="HK157">
        <v>32.8155</v>
      </c>
      <c r="HL157">
        <v>31.5529</v>
      </c>
      <c r="HM157">
        <v>49.4919</v>
      </c>
      <c r="HN157">
        <v>20.6802</v>
      </c>
      <c r="HO157">
        <v>756.07</v>
      </c>
      <c r="HP157">
        <v>16.4163</v>
      </c>
      <c r="HQ157">
        <v>102.443</v>
      </c>
      <c r="HR157">
        <v>102.91</v>
      </c>
    </row>
    <row r="158" spans="1:226">
      <c r="A158">
        <v>142</v>
      </c>
      <c r="B158">
        <v>1663773983.1</v>
      </c>
      <c r="C158">
        <v>1335</v>
      </c>
      <c r="D158" t="s">
        <v>643</v>
      </c>
      <c r="E158" t="s">
        <v>644</v>
      </c>
      <c r="F158">
        <v>5</v>
      </c>
      <c r="G158" t="s">
        <v>554</v>
      </c>
      <c r="H158" t="s">
        <v>354</v>
      </c>
      <c r="I158">
        <v>1663773975.6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762.283270113328</v>
      </c>
      <c r="AK158">
        <v>712.155018181818</v>
      </c>
      <c r="AL158">
        <v>3.36475897658394</v>
      </c>
      <c r="AM158">
        <v>65.1186672012095</v>
      </c>
      <c r="AN158">
        <f>(AP158 - AO158 + BO158*1E3/(8.314*(BQ158+273.15)) * AR158/BN158 * AQ158) * BN158/(100*BB158) * 1000/(1000 - AP158)</f>
        <v>0</v>
      </c>
      <c r="AO158">
        <v>16.3462762349887</v>
      </c>
      <c r="AP158">
        <v>20.1913921212121</v>
      </c>
      <c r="AQ158">
        <v>1.4055480350554e-05</v>
      </c>
      <c r="AR158">
        <v>122.627830724614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1663773975.6</v>
      </c>
      <c r="BH158">
        <v>674.68837037037</v>
      </c>
      <c r="BI158">
        <v>733.930185185185</v>
      </c>
      <c r="BJ158">
        <v>20.1846333333333</v>
      </c>
      <c r="BK158">
        <v>16.3434666666667</v>
      </c>
      <c r="BL158">
        <v>666.669740740741</v>
      </c>
      <c r="BM158">
        <v>19.8727037037037</v>
      </c>
      <c r="BN158">
        <v>500.072925925926</v>
      </c>
      <c r="BO158">
        <v>90.5488259259259</v>
      </c>
      <c r="BP158">
        <v>0.100210107407407</v>
      </c>
      <c r="BQ158">
        <v>24.714337037037</v>
      </c>
      <c r="BR158">
        <v>24.9913592592593</v>
      </c>
      <c r="BS158">
        <v>999.9</v>
      </c>
      <c r="BT158">
        <v>0</v>
      </c>
      <c r="BU158">
        <v>0</v>
      </c>
      <c r="BV158">
        <v>9975.92592592593</v>
      </c>
      <c r="BW158">
        <v>0</v>
      </c>
      <c r="BX158">
        <v>11.499062962963</v>
      </c>
      <c r="BY158">
        <v>-59.2418592592593</v>
      </c>
      <c r="BZ158">
        <v>688.587185185185</v>
      </c>
      <c r="CA158">
        <v>746.124444444445</v>
      </c>
      <c r="CB158">
        <v>3.84114777777778</v>
      </c>
      <c r="CC158">
        <v>733.930185185185</v>
      </c>
      <c r="CD158">
        <v>16.3434666666667</v>
      </c>
      <c r="CE158">
        <v>1.82769407407407</v>
      </c>
      <c r="CF158">
        <v>1.47988259259259</v>
      </c>
      <c r="CG158">
        <v>16.0256777777778</v>
      </c>
      <c r="CH158">
        <v>12.7618925925926</v>
      </c>
      <c r="CI158">
        <v>2000.06037037037</v>
      </c>
      <c r="CJ158">
        <v>0.979999</v>
      </c>
      <c r="CK158">
        <v>0.0200011851851852</v>
      </c>
      <c r="CL158">
        <v>0</v>
      </c>
      <c r="CM158">
        <v>832.502259259259</v>
      </c>
      <c r="CN158">
        <v>5.00063</v>
      </c>
      <c r="CO158">
        <v>16421.6888888889</v>
      </c>
      <c r="CP158">
        <v>17257.4111111111</v>
      </c>
      <c r="CQ158">
        <v>38.437</v>
      </c>
      <c r="CR158">
        <v>38.5</v>
      </c>
      <c r="CS158">
        <v>37.9209259259259</v>
      </c>
      <c r="CT158">
        <v>37.9766666666667</v>
      </c>
      <c r="CU158">
        <v>39.25</v>
      </c>
      <c r="CV158">
        <v>1955.15481481482</v>
      </c>
      <c r="CW158">
        <v>39.9055555555556</v>
      </c>
      <c r="CX158">
        <v>0</v>
      </c>
      <c r="CY158">
        <v>1663773980.1</v>
      </c>
      <c r="CZ158">
        <v>0</v>
      </c>
      <c r="DA158">
        <v>0</v>
      </c>
      <c r="DB158" t="s">
        <v>356</v>
      </c>
      <c r="DC158">
        <v>1660677648.1</v>
      </c>
      <c r="DD158">
        <v>1660677649.1</v>
      </c>
      <c r="DE158">
        <v>0</v>
      </c>
      <c r="DF158">
        <v>-1.042</v>
      </c>
      <c r="DG158">
        <v>0.003</v>
      </c>
      <c r="DH158">
        <v>5.218</v>
      </c>
      <c r="DI158">
        <v>0.344</v>
      </c>
      <c r="DJ158">
        <v>417</v>
      </c>
      <c r="DK158">
        <v>22</v>
      </c>
      <c r="DL158">
        <v>1.24</v>
      </c>
      <c r="DM158">
        <v>0.53</v>
      </c>
      <c r="DN158">
        <v>-58.8870024390244</v>
      </c>
      <c r="DO158">
        <v>-6.18712264808381</v>
      </c>
      <c r="DP158">
        <v>0.741962044091274</v>
      </c>
      <c r="DQ158">
        <v>0</v>
      </c>
      <c r="DR158">
        <v>3.83830804878049</v>
      </c>
      <c r="DS158">
        <v>0.0226225087108007</v>
      </c>
      <c r="DT158">
        <v>0.00492488416083264</v>
      </c>
      <c r="DU158">
        <v>1</v>
      </c>
      <c r="DV158">
        <v>1</v>
      </c>
      <c r="DW158">
        <v>2</v>
      </c>
      <c r="DX158" t="s">
        <v>383</v>
      </c>
      <c r="DY158">
        <v>2.97334</v>
      </c>
      <c r="DZ158">
        <v>2.75309</v>
      </c>
      <c r="EA158">
        <v>0.131278</v>
      </c>
      <c r="EB158">
        <v>0.139783</v>
      </c>
      <c r="EC158">
        <v>0.0916498</v>
      </c>
      <c r="ED158">
        <v>0.0796501</v>
      </c>
      <c r="EE158">
        <v>33870</v>
      </c>
      <c r="EF158">
        <v>36561.2</v>
      </c>
      <c r="EG158">
        <v>35331.3</v>
      </c>
      <c r="EH158">
        <v>38546.5</v>
      </c>
      <c r="EI158">
        <v>45505.8</v>
      </c>
      <c r="EJ158">
        <v>51238.1</v>
      </c>
      <c r="EK158">
        <v>55221.5</v>
      </c>
      <c r="EL158">
        <v>61824.5</v>
      </c>
      <c r="EM158">
        <v>1.9786</v>
      </c>
      <c r="EN158">
        <v>1.854</v>
      </c>
      <c r="EO158">
        <v>0.103712</v>
      </c>
      <c r="EP158">
        <v>0</v>
      </c>
      <c r="EQ158">
        <v>23.2842</v>
      </c>
      <c r="ER158">
        <v>999.9</v>
      </c>
      <c r="ES158">
        <v>57.301</v>
      </c>
      <c r="ET158">
        <v>26.878</v>
      </c>
      <c r="EU158">
        <v>22.4868</v>
      </c>
      <c r="EV158">
        <v>56.3974</v>
      </c>
      <c r="EW158">
        <v>49.4832</v>
      </c>
      <c r="EX158">
        <v>1</v>
      </c>
      <c r="EY158">
        <v>-0.0417683</v>
      </c>
      <c r="EZ158">
        <v>1.69418</v>
      </c>
      <c r="FA158">
        <v>20.1378</v>
      </c>
      <c r="FB158">
        <v>5.19932</v>
      </c>
      <c r="FC158">
        <v>12.0064</v>
      </c>
      <c r="FD158">
        <v>4.976</v>
      </c>
      <c r="FE158">
        <v>3.2932</v>
      </c>
      <c r="FF158">
        <v>9999</v>
      </c>
      <c r="FG158">
        <v>9999</v>
      </c>
      <c r="FH158">
        <v>702.5</v>
      </c>
      <c r="FI158">
        <v>9999</v>
      </c>
      <c r="FJ158">
        <v>1.86279</v>
      </c>
      <c r="FK158">
        <v>1.86771</v>
      </c>
      <c r="FL158">
        <v>1.86746</v>
      </c>
      <c r="FM158">
        <v>1.86859</v>
      </c>
      <c r="FN158">
        <v>1.86951</v>
      </c>
      <c r="FO158">
        <v>1.86554</v>
      </c>
      <c r="FP158">
        <v>1.86664</v>
      </c>
      <c r="FQ158">
        <v>1.86804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8.165</v>
      </c>
      <c r="GF158">
        <v>0.3121</v>
      </c>
      <c r="GG158">
        <v>3.83412584298339</v>
      </c>
      <c r="GH158">
        <v>0.00658963167372077</v>
      </c>
      <c r="GI158">
        <v>-4.22092532282452e-07</v>
      </c>
      <c r="GJ158">
        <v>-7.06053572793055e-11</v>
      </c>
      <c r="GK158">
        <v>-0.0268881048355736</v>
      </c>
      <c r="GL158">
        <v>-0.0215699510358357</v>
      </c>
      <c r="GM158">
        <v>0.00246731695535422</v>
      </c>
      <c r="GN158">
        <v>-2.63680080038783e-05</v>
      </c>
      <c r="GO158">
        <v>-4</v>
      </c>
      <c r="GP158">
        <v>2079</v>
      </c>
      <c r="GQ158">
        <v>1</v>
      </c>
      <c r="GR158">
        <v>22</v>
      </c>
      <c r="GS158">
        <v>51605.6</v>
      </c>
      <c r="GT158">
        <v>51605.6</v>
      </c>
      <c r="GU158">
        <v>1.66382</v>
      </c>
      <c r="GV158">
        <v>2.59521</v>
      </c>
      <c r="GW158">
        <v>1.54785</v>
      </c>
      <c r="GX158">
        <v>2.30591</v>
      </c>
      <c r="GY158">
        <v>1.34644</v>
      </c>
      <c r="GZ158">
        <v>2.29126</v>
      </c>
      <c r="HA158">
        <v>31.1504</v>
      </c>
      <c r="HB158">
        <v>15.5768</v>
      </c>
      <c r="HC158">
        <v>18</v>
      </c>
      <c r="HD158">
        <v>495.453</v>
      </c>
      <c r="HE158">
        <v>414.8</v>
      </c>
      <c r="HF158">
        <v>20.6893</v>
      </c>
      <c r="HG158">
        <v>26.572</v>
      </c>
      <c r="HH158">
        <v>30.0001</v>
      </c>
      <c r="HI158">
        <v>26.5515</v>
      </c>
      <c r="HJ158">
        <v>26.4951</v>
      </c>
      <c r="HK158">
        <v>33.4372</v>
      </c>
      <c r="HL158">
        <v>31.5529</v>
      </c>
      <c r="HM158">
        <v>49.1182</v>
      </c>
      <c r="HN158">
        <v>20.6908</v>
      </c>
      <c r="HO158">
        <v>776.404</v>
      </c>
      <c r="HP158">
        <v>16.4324</v>
      </c>
      <c r="HQ158">
        <v>102.443</v>
      </c>
      <c r="HR158">
        <v>102.91</v>
      </c>
    </row>
    <row r="159" spans="1:226">
      <c r="A159">
        <v>143</v>
      </c>
      <c r="B159">
        <v>1663773988.1</v>
      </c>
      <c r="C159">
        <v>1340</v>
      </c>
      <c r="D159" t="s">
        <v>645</v>
      </c>
      <c r="E159" t="s">
        <v>646</v>
      </c>
      <c r="F159">
        <v>5</v>
      </c>
      <c r="G159" t="s">
        <v>554</v>
      </c>
      <c r="H159" t="s">
        <v>354</v>
      </c>
      <c r="I159">
        <v>1663773980.31429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779.446812687451</v>
      </c>
      <c r="AK159">
        <v>729.020587878788</v>
      </c>
      <c r="AL159">
        <v>3.41571875293711</v>
      </c>
      <c r="AM159">
        <v>65.1186672012095</v>
      </c>
      <c r="AN159">
        <f>(AP159 - AO159 + BO159*1E3/(8.314*(BQ159+273.15)) * AR159/BN159 * AQ159) * BN159/(100*BB159) * 1000/(1000 - AP159)</f>
        <v>0</v>
      </c>
      <c r="AO159">
        <v>16.3115760822244</v>
      </c>
      <c r="AP159">
        <v>20.1865557575757</v>
      </c>
      <c r="AQ159">
        <v>-9.98231416691705e-06</v>
      </c>
      <c r="AR159">
        <v>122.627830724614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1663773980.31429</v>
      </c>
      <c r="BH159">
        <v>690.18425</v>
      </c>
      <c r="BI159">
        <v>749.860535714286</v>
      </c>
      <c r="BJ159">
        <v>20.1862035714286</v>
      </c>
      <c r="BK159">
        <v>16.3344785714286</v>
      </c>
      <c r="BL159">
        <v>682.074428571428</v>
      </c>
      <c r="BM159">
        <v>19.8742107142857</v>
      </c>
      <c r="BN159">
        <v>500.0825</v>
      </c>
      <c r="BO159">
        <v>90.548725</v>
      </c>
      <c r="BP159">
        <v>0.100187842857143</v>
      </c>
      <c r="BQ159">
        <v>24.7180214285714</v>
      </c>
      <c r="BR159">
        <v>24.9909535714286</v>
      </c>
      <c r="BS159">
        <v>999.9</v>
      </c>
      <c r="BT159">
        <v>0</v>
      </c>
      <c r="BU159">
        <v>0</v>
      </c>
      <c r="BV159">
        <v>9983.92857142857</v>
      </c>
      <c r="BW159">
        <v>0</v>
      </c>
      <c r="BX159">
        <v>11.5060571428571</v>
      </c>
      <c r="BY159">
        <v>-59.6763285714286</v>
      </c>
      <c r="BZ159">
        <v>704.403464285714</v>
      </c>
      <c r="CA159">
        <v>762.312357142857</v>
      </c>
      <c r="CB159">
        <v>3.85171321428571</v>
      </c>
      <c r="CC159">
        <v>749.860535714286</v>
      </c>
      <c r="CD159">
        <v>16.3344785714286</v>
      </c>
      <c r="CE159">
        <v>1.82783464285714</v>
      </c>
      <c r="CF159">
        <v>1.47906678571429</v>
      </c>
      <c r="CG159">
        <v>16.0268785714286</v>
      </c>
      <c r="CH159">
        <v>12.7534607142857</v>
      </c>
      <c r="CI159">
        <v>2000.02321428571</v>
      </c>
      <c r="CJ159">
        <v>0.980000285714286</v>
      </c>
      <c r="CK159">
        <v>0.0199999142857143</v>
      </c>
      <c r="CL159">
        <v>0</v>
      </c>
      <c r="CM159">
        <v>832.626428571429</v>
      </c>
      <c r="CN159">
        <v>5.00063</v>
      </c>
      <c r="CO159">
        <v>16424.6142857143</v>
      </c>
      <c r="CP159">
        <v>17257.1035714286</v>
      </c>
      <c r="CQ159">
        <v>38.437</v>
      </c>
      <c r="CR159">
        <v>38.5</v>
      </c>
      <c r="CS159">
        <v>37.9192857142857</v>
      </c>
      <c r="CT159">
        <v>37.97975</v>
      </c>
      <c r="CU159">
        <v>39.25</v>
      </c>
      <c r="CV159">
        <v>1955.12035714286</v>
      </c>
      <c r="CW159">
        <v>39.9028571428572</v>
      </c>
      <c r="CX159">
        <v>0</v>
      </c>
      <c r="CY159">
        <v>1663773984.9</v>
      </c>
      <c r="CZ159">
        <v>0</v>
      </c>
      <c r="DA159">
        <v>0</v>
      </c>
      <c r="DB159" t="s">
        <v>356</v>
      </c>
      <c r="DC159">
        <v>1660677648.1</v>
      </c>
      <c r="DD159">
        <v>1660677649.1</v>
      </c>
      <c r="DE159">
        <v>0</v>
      </c>
      <c r="DF159">
        <v>-1.042</v>
      </c>
      <c r="DG159">
        <v>0.003</v>
      </c>
      <c r="DH159">
        <v>5.218</v>
      </c>
      <c r="DI159">
        <v>0.344</v>
      </c>
      <c r="DJ159">
        <v>417</v>
      </c>
      <c r="DK159">
        <v>22</v>
      </c>
      <c r="DL159">
        <v>1.24</v>
      </c>
      <c r="DM159">
        <v>0.53</v>
      </c>
      <c r="DN159">
        <v>-59.3687853658537</v>
      </c>
      <c r="DO159">
        <v>-4.21539930313599</v>
      </c>
      <c r="DP159">
        <v>0.548334881903997</v>
      </c>
      <c r="DQ159">
        <v>0</v>
      </c>
      <c r="DR159">
        <v>3.84709195121951</v>
      </c>
      <c r="DS159">
        <v>0.094593031358894</v>
      </c>
      <c r="DT159">
        <v>0.0133207079244076</v>
      </c>
      <c r="DU159">
        <v>1</v>
      </c>
      <c r="DV159">
        <v>1</v>
      </c>
      <c r="DW159">
        <v>2</v>
      </c>
      <c r="DX159" t="s">
        <v>383</v>
      </c>
      <c r="DY159">
        <v>2.97405</v>
      </c>
      <c r="DZ159">
        <v>2.75396</v>
      </c>
      <c r="EA159">
        <v>0.133405</v>
      </c>
      <c r="EB159">
        <v>0.142014</v>
      </c>
      <c r="EC159">
        <v>0.0916286</v>
      </c>
      <c r="ED159">
        <v>0.0796463</v>
      </c>
      <c r="EE159">
        <v>33786.4</v>
      </c>
      <c r="EF159">
        <v>36466.6</v>
      </c>
      <c r="EG159">
        <v>35330.5</v>
      </c>
      <c r="EH159">
        <v>38546.7</v>
      </c>
      <c r="EI159">
        <v>45506.4</v>
      </c>
      <c r="EJ159">
        <v>51237.7</v>
      </c>
      <c r="EK159">
        <v>55220.8</v>
      </c>
      <c r="EL159">
        <v>61823.8</v>
      </c>
      <c r="EM159">
        <v>1.9774</v>
      </c>
      <c r="EN159">
        <v>1.8536</v>
      </c>
      <c r="EO159">
        <v>0.103772</v>
      </c>
      <c r="EP159">
        <v>0</v>
      </c>
      <c r="EQ159">
        <v>23.2862</v>
      </c>
      <c r="ER159">
        <v>999.9</v>
      </c>
      <c r="ES159">
        <v>57.252</v>
      </c>
      <c r="ET159">
        <v>26.878</v>
      </c>
      <c r="EU159">
        <v>22.4678</v>
      </c>
      <c r="EV159">
        <v>56.6474</v>
      </c>
      <c r="EW159">
        <v>49.4992</v>
      </c>
      <c r="EX159">
        <v>1</v>
      </c>
      <c r="EY159">
        <v>-0.0418902</v>
      </c>
      <c r="EZ159">
        <v>1.7076</v>
      </c>
      <c r="FA159">
        <v>20.1383</v>
      </c>
      <c r="FB159">
        <v>5.19932</v>
      </c>
      <c r="FC159">
        <v>12.0064</v>
      </c>
      <c r="FD159">
        <v>4.9756</v>
      </c>
      <c r="FE159">
        <v>3.2938</v>
      </c>
      <c r="FF159">
        <v>9999</v>
      </c>
      <c r="FG159">
        <v>9999</v>
      </c>
      <c r="FH159">
        <v>702.5</v>
      </c>
      <c r="FI159">
        <v>9999</v>
      </c>
      <c r="FJ159">
        <v>1.86279</v>
      </c>
      <c r="FK159">
        <v>1.86768</v>
      </c>
      <c r="FL159">
        <v>1.86752</v>
      </c>
      <c r="FM159">
        <v>1.86862</v>
      </c>
      <c r="FN159">
        <v>1.86951</v>
      </c>
      <c r="FO159">
        <v>1.86554</v>
      </c>
      <c r="FP159">
        <v>1.86661</v>
      </c>
      <c r="FQ159">
        <v>1.86804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8.261</v>
      </c>
      <c r="GF159">
        <v>0.3118</v>
      </c>
      <c r="GG159">
        <v>3.83412584298339</v>
      </c>
      <c r="GH159">
        <v>0.00658963167372077</v>
      </c>
      <c r="GI159">
        <v>-4.22092532282452e-07</v>
      </c>
      <c r="GJ159">
        <v>-7.06053572793055e-11</v>
      </c>
      <c r="GK159">
        <v>-0.0268881048355736</v>
      </c>
      <c r="GL159">
        <v>-0.0215699510358357</v>
      </c>
      <c r="GM159">
        <v>0.00246731695535422</v>
      </c>
      <c r="GN159">
        <v>-2.63680080038783e-05</v>
      </c>
      <c r="GO159">
        <v>-4</v>
      </c>
      <c r="GP159">
        <v>2079</v>
      </c>
      <c r="GQ159">
        <v>1</v>
      </c>
      <c r="GR159">
        <v>22</v>
      </c>
      <c r="GS159">
        <v>51605.7</v>
      </c>
      <c r="GT159">
        <v>51605.7</v>
      </c>
      <c r="GU159">
        <v>1.69678</v>
      </c>
      <c r="GV159">
        <v>2.59644</v>
      </c>
      <c r="GW159">
        <v>1.54785</v>
      </c>
      <c r="GX159">
        <v>2.30591</v>
      </c>
      <c r="GY159">
        <v>1.34644</v>
      </c>
      <c r="GZ159">
        <v>2.41821</v>
      </c>
      <c r="HA159">
        <v>31.1504</v>
      </c>
      <c r="HB159">
        <v>15.5855</v>
      </c>
      <c r="HC159">
        <v>18</v>
      </c>
      <c r="HD159">
        <v>494.669</v>
      </c>
      <c r="HE159">
        <v>414.573</v>
      </c>
      <c r="HF159">
        <v>20.6964</v>
      </c>
      <c r="HG159">
        <v>26.572</v>
      </c>
      <c r="HH159">
        <v>30.0001</v>
      </c>
      <c r="HI159">
        <v>26.552</v>
      </c>
      <c r="HJ159">
        <v>26.4951</v>
      </c>
      <c r="HK159">
        <v>34.0072</v>
      </c>
      <c r="HL159">
        <v>31.2792</v>
      </c>
      <c r="HM159">
        <v>49.1182</v>
      </c>
      <c r="HN159">
        <v>20.6952</v>
      </c>
      <c r="HO159">
        <v>789.859</v>
      </c>
      <c r="HP159">
        <v>16.4544</v>
      </c>
      <c r="HQ159">
        <v>102.441</v>
      </c>
      <c r="HR159">
        <v>102.909</v>
      </c>
    </row>
    <row r="160" spans="1:226">
      <c r="A160">
        <v>144</v>
      </c>
      <c r="B160">
        <v>1663773993.1</v>
      </c>
      <c r="C160">
        <v>1345</v>
      </c>
      <c r="D160" t="s">
        <v>647</v>
      </c>
      <c r="E160" t="s">
        <v>648</v>
      </c>
      <c r="F160">
        <v>5</v>
      </c>
      <c r="G160" t="s">
        <v>554</v>
      </c>
      <c r="H160" t="s">
        <v>354</v>
      </c>
      <c r="I160">
        <v>1663773985.6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797.16985472689</v>
      </c>
      <c r="AK160">
        <v>746.34496969697</v>
      </c>
      <c r="AL160">
        <v>3.47245194514514</v>
      </c>
      <c r="AM160">
        <v>65.1186672012095</v>
      </c>
      <c r="AN160">
        <f>(AP160 - AO160 + BO160*1E3/(8.314*(BQ160+273.15)) * AR160/BN160 * AQ160) * BN160/(100*BB160) * 1000/(1000 - AP160)</f>
        <v>0</v>
      </c>
      <c r="AO160">
        <v>16.3561590406568</v>
      </c>
      <c r="AP160">
        <v>20.1949224242424</v>
      </c>
      <c r="AQ160">
        <v>2.92355036594595e-05</v>
      </c>
      <c r="AR160">
        <v>122.627830724614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1663773985.6</v>
      </c>
      <c r="BH160">
        <v>707.758666666666</v>
      </c>
      <c r="BI160">
        <v>767.815555555555</v>
      </c>
      <c r="BJ160">
        <v>20.1878888888889</v>
      </c>
      <c r="BK160">
        <v>16.3382</v>
      </c>
      <c r="BL160">
        <v>699.545666666667</v>
      </c>
      <c r="BM160">
        <v>19.8758296296296</v>
      </c>
      <c r="BN160">
        <v>500.055518518519</v>
      </c>
      <c r="BO160">
        <v>90.5494037037037</v>
      </c>
      <c r="BP160">
        <v>0.100160381481481</v>
      </c>
      <c r="BQ160">
        <v>24.7219851851852</v>
      </c>
      <c r="BR160">
        <v>24.9962518518519</v>
      </c>
      <c r="BS160">
        <v>999.9</v>
      </c>
      <c r="BT160">
        <v>0</v>
      </c>
      <c r="BU160">
        <v>0</v>
      </c>
      <c r="BV160">
        <v>9991.85185185185</v>
      </c>
      <c r="BW160">
        <v>0</v>
      </c>
      <c r="BX160">
        <v>11.4990592592593</v>
      </c>
      <c r="BY160">
        <v>-60.0569148148148</v>
      </c>
      <c r="BZ160">
        <v>722.341148148148</v>
      </c>
      <c r="CA160">
        <v>780.568851851852</v>
      </c>
      <c r="CB160">
        <v>3.84968111111111</v>
      </c>
      <c r="CC160">
        <v>767.815555555555</v>
      </c>
      <c r="CD160">
        <v>16.3382</v>
      </c>
      <c r="CE160">
        <v>1.82800148148148</v>
      </c>
      <c r="CF160">
        <v>1.47941444444444</v>
      </c>
      <c r="CG160">
        <v>16.0283074074074</v>
      </c>
      <c r="CH160">
        <v>12.7570444444444</v>
      </c>
      <c r="CI160">
        <v>2000.01</v>
      </c>
      <c r="CJ160">
        <v>0.980001740740741</v>
      </c>
      <c r="CK160">
        <v>0.0199984888888889</v>
      </c>
      <c r="CL160">
        <v>0</v>
      </c>
      <c r="CM160">
        <v>832.578481481481</v>
      </c>
      <c r="CN160">
        <v>5.00063</v>
      </c>
      <c r="CO160">
        <v>16425.4592592593</v>
      </c>
      <c r="CP160">
        <v>17256.9925925926</v>
      </c>
      <c r="CQ160">
        <v>38.437</v>
      </c>
      <c r="CR160">
        <v>38.5</v>
      </c>
      <c r="CS160">
        <v>37.9186296296296</v>
      </c>
      <c r="CT160">
        <v>37.9766666666667</v>
      </c>
      <c r="CU160">
        <v>39.25</v>
      </c>
      <c r="CV160">
        <v>1955.11</v>
      </c>
      <c r="CW160">
        <v>39.9</v>
      </c>
      <c r="CX160">
        <v>0</v>
      </c>
      <c r="CY160">
        <v>1663773990.3</v>
      </c>
      <c r="CZ160">
        <v>0</v>
      </c>
      <c r="DA160">
        <v>0</v>
      </c>
      <c r="DB160" t="s">
        <v>356</v>
      </c>
      <c r="DC160">
        <v>1660677648.1</v>
      </c>
      <c r="DD160">
        <v>1660677649.1</v>
      </c>
      <c r="DE160">
        <v>0</v>
      </c>
      <c r="DF160">
        <v>-1.042</v>
      </c>
      <c r="DG160">
        <v>0.003</v>
      </c>
      <c r="DH160">
        <v>5.218</v>
      </c>
      <c r="DI160">
        <v>0.344</v>
      </c>
      <c r="DJ160">
        <v>417</v>
      </c>
      <c r="DK160">
        <v>22</v>
      </c>
      <c r="DL160">
        <v>1.24</v>
      </c>
      <c r="DM160">
        <v>0.53</v>
      </c>
      <c r="DN160">
        <v>-59.8391926829268</v>
      </c>
      <c r="DO160">
        <v>-4.56651846689889</v>
      </c>
      <c r="DP160">
        <v>0.593652784859004</v>
      </c>
      <c r="DQ160">
        <v>0</v>
      </c>
      <c r="DR160">
        <v>3.84721902439024</v>
      </c>
      <c r="DS160">
        <v>0.0147668989546981</v>
      </c>
      <c r="DT160">
        <v>0.0183442902401275</v>
      </c>
      <c r="DU160">
        <v>1</v>
      </c>
      <c r="DV160">
        <v>1</v>
      </c>
      <c r="DW160">
        <v>2</v>
      </c>
      <c r="DX160" t="s">
        <v>383</v>
      </c>
      <c r="DY160">
        <v>2.97367</v>
      </c>
      <c r="DZ160">
        <v>2.75371</v>
      </c>
      <c r="EA160">
        <v>0.135534</v>
      </c>
      <c r="EB160">
        <v>0.143917</v>
      </c>
      <c r="EC160">
        <v>0.0916656</v>
      </c>
      <c r="ED160">
        <v>0.0799457</v>
      </c>
      <c r="EE160">
        <v>33703.7</v>
      </c>
      <c r="EF160">
        <v>36385.8</v>
      </c>
      <c r="EG160">
        <v>35330.9</v>
      </c>
      <c r="EH160">
        <v>38546.7</v>
      </c>
      <c r="EI160">
        <v>45505</v>
      </c>
      <c r="EJ160">
        <v>51222.1</v>
      </c>
      <c r="EK160">
        <v>55221.4</v>
      </c>
      <c r="EL160">
        <v>61824.9</v>
      </c>
      <c r="EM160">
        <v>1.9776</v>
      </c>
      <c r="EN160">
        <v>1.8538</v>
      </c>
      <c r="EO160">
        <v>0.104457</v>
      </c>
      <c r="EP160">
        <v>0</v>
      </c>
      <c r="EQ160">
        <v>23.2881</v>
      </c>
      <c r="ER160">
        <v>999.9</v>
      </c>
      <c r="ES160">
        <v>57.227</v>
      </c>
      <c r="ET160">
        <v>26.898</v>
      </c>
      <c r="EU160">
        <v>22.4865</v>
      </c>
      <c r="EV160">
        <v>56.1474</v>
      </c>
      <c r="EW160">
        <v>49.4071</v>
      </c>
      <c r="EX160">
        <v>1</v>
      </c>
      <c r="EY160">
        <v>-0.0414228</v>
      </c>
      <c r="EZ160">
        <v>1.71786</v>
      </c>
      <c r="FA160">
        <v>20.1385</v>
      </c>
      <c r="FB160">
        <v>5.19812</v>
      </c>
      <c r="FC160">
        <v>12.0088</v>
      </c>
      <c r="FD160">
        <v>4.9752</v>
      </c>
      <c r="FE160">
        <v>3.2938</v>
      </c>
      <c r="FF160">
        <v>9999</v>
      </c>
      <c r="FG160">
        <v>9999</v>
      </c>
      <c r="FH160">
        <v>702.5</v>
      </c>
      <c r="FI160">
        <v>9999</v>
      </c>
      <c r="FJ160">
        <v>1.86279</v>
      </c>
      <c r="FK160">
        <v>1.86774</v>
      </c>
      <c r="FL160">
        <v>1.86749</v>
      </c>
      <c r="FM160">
        <v>1.86862</v>
      </c>
      <c r="FN160">
        <v>1.86951</v>
      </c>
      <c r="FO160">
        <v>1.86554</v>
      </c>
      <c r="FP160">
        <v>1.86664</v>
      </c>
      <c r="FQ160">
        <v>1.86798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8.36</v>
      </c>
      <c r="GF160">
        <v>0.3124</v>
      </c>
      <c r="GG160">
        <v>3.83412584298339</v>
      </c>
      <c r="GH160">
        <v>0.00658963167372077</v>
      </c>
      <c r="GI160">
        <v>-4.22092532282452e-07</v>
      </c>
      <c r="GJ160">
        <v>-7.06053572793055e-11</v>
      </c>
      <c r="GK160">
        <v>-0.0268881048355736</v>
      </c>
      <c r="GL160">
        <v>-0.0215699510358357</v>
      </c>
      <c r="GM160">
        <v>0.00246731695535422</v>
      </c>
      <c r="GN160">
        <v>-2.63680080038783e-05</v>
      </c>
      <c r="GO160">
        <v>-4</v>
      </c>
      <c r="GP160">
        <v>2079</v>
      </c>
      <c r="GQ160">
        <v>1</v>
      </c>
      <c r="GR160">
        <v>22</v>
      </c>
      <c r="GS160">
        <v>51605.8</v>
      </c>
      <c r="GT160">
        <v>51605.7</v>
      </c>
      <c r="GU160">
        <v>1.72241</v>
      </c>
      <c r="GV160">
        <v>2.59766</v>
      </c>
      <c r="GW160">
        <v>1.54785</v>
      </c>
      <c r="GX160">
        <v>2.30591</v>
      </c>
      <c r="GY160">
        <v>1.34644</v>
      </c>
      <c r="GZ160">
        <v>2.30225</v>
      </c>
      <c r="HA160">
        <v>31.1504</v>
      </c>
      <c r="HB160">
        <v>15.5768</v>
      </c>
      <c r="HC160">
        <v>18</v>
      </c>
      <c r="HD160">
        <v>494.819</v>
      </c>
      <c r="HE160">
        <v>414.703</v>
      </c>
      <c r="HF160">
        <v>20.6996</v>
      </c>
      <c r="HG160">
        <v>26.572</v>
      </c>
      <c r="HH160">
        <v>30</v>
      </c>
      <c r="HI160">
        <v>26.5538</v>
      </c>
      <c r="HJ160">
        <v>26.4973</v>
      </c>
      <c r="HK160">
        <v>34.5329</v>
      </c>
      <c r="HL160">
        <v>30.9846</v>
      </c>
      <c r="HM160">
        <v>49.1182</v>
      </c>
      <c r="HN160">
        <v>20.6978</v>
      </c>
      <c r="HO160">
        <v>810.132</v>
      </c>
      <c r="HP160">
        <v>16.4653</v>
      </c>
      <c r="HQ160">
        <v>102.442</v>
      </c>
      <c r="HR160">
        <v>102.91</v>
      </c>
    </row>
    <row r="161" spans="1:226">
      <c r="A161">
        <v>145</v>
      </c>
      <c r="B161">
        <v>1663773998.1</v>
      </c>
      <c r="C161">
        <v>1350</v>
      </c>
      <c r="D161" t="s">
        <v>649</v>
      </c>
      <c r="E161" t="s">
        <v>650</v>
      </c>
      <c r="F161">
        <v>5</v>
      </c>
      <c r="G161" t="s">
        <v>554</v>
      </c>
      <c r="H161" t="s">
        <v>354</v>
      </c>
      <c r="I161">
        <v>1663773990.31429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813.69245931898</v>
      </c>
      <c r="AK161">
        <v>763.11023030303</v>
      </c>
      <c r="AL161">
        <v>3.39395718525562</v>
      </c>
      <c r="AM161">
        <v>65.1186672012095</v>
      </c>
      <c r="AN161">
        <f>(AP161 - AO161 + BO161*1E3/(8.314*(BQ161+273.15)) * AR161/BN161 * AQ161) * BN161/(100*BB161) * 1000/(1000 - AP161)</f>
        <v>0</v>
      </c>
      <c r="AO161">
        <v>16.4315003626959</v>
      </c>
      <c r="AP161">
        <v>20.2278593939394</v>
      </c>
      <c r="AQ161">
        <v>0.00661015724364089</v>
      </c>
      <c r="AR161">
        <v>122.627830724614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1663773990.31429</v>
      </c>
      <c r="BH161">
        <v>723.434785714286</v>
      </c>
      <c r="BI161">
        <v>783.673321428572</v>
      </c>
      <c r="BJ161">
        <v>20.1970107142857</v>
      </c>
      <c r="BK161">
        <v>16.3650035714286</v>
      </c>
      <c r="BL161">
        <v>715.13</v>
      </c>
      <c r="BM161">
        <v>19.8845535714286</v>
      </c>
      <c r="BN161">
        <v>500.048285714286</v>
      </c>
      <c r="BO161">
        <v>90.54935</v>
      </c>
      <c r="BP161">
        <v>0.1001001</v>
      </c>
      <c r="BQ161">
        <v>24.7268464285714</v>
      </c>
      <c r="BR161">
        <v>25.0008714285714</v>
      </c>
      <c r="BS161">
        <v>999.9</v>
      </c>
      <c r="BT161">
        <v>0</v>
      </c>
      <c r="BU161">
        <v>0</v>
      </c>
      <c r="BV161">
        <v>9997.32142857143</v>
      </c>
      <c r="BW161">
        <v>0</v>
      </c>
      <c r="BX161">
        <v>11.5021107142857</v>
      </c>
      <c r="BY161">
        <v>-60.238675</v>
      </c>
      <c r="BZ161">
        <v>738.34725</v>
      </c>
      <c r="CA161">
        <v>796.712357142857</v>
      </c>
      <c r="CB161">
        <v>3.83199357142857</v>
      </c>
      <c r="CC161">
        <v>783.673321428572</v>
      </c>
      <c r="CD161">
        <v>16.3650035714286</v>
      </c>
      <c r="CE161">
        <v>1.82882642857143</v>
      </c>
      <c r="CF161">
        <v>1.48184071428571</v>
      </c>
      <c r="CG161">
        <v>16.0353678571429</v>
      </c>
      <c r="CH161">
        <v>12.7820142857143</v>
      </c>
      <c r="CI161">
        <v>2000.01285714286</v>
      </c>
      <c r="CJ161">
        <v>0.98000275</v>
      </c>
      <c r="CK161">
        <v>0.0199974785714286</v>
      </c>
      <c r="CL161">
        <v>0</v>
      </c>
      <c r="CM161">
        <v>832.516285714286</v>
      </c>
      <c r="CN161">
        <v>5.00063</v>
      </c>
      <c r="CO161">
        <v>16423.625</v>
      </c>
      <c r="CP161">
        <v>17257.0285714286</v>
      </c>
      <c r="CQ161">
        <v>38.437</v>
      </c>
      <c r="CR161">
        <v>38.5</v>
      </c>
      <c r="CS161">
        <v>37.9215</v>
      </c>
      <c r="CT161">
        <v>37.98875</v>
      </c>
      <c r="CU161">
        <v>39.25</v>
      </c>
      <c r="CV161">
        <v>1955.11428571429</v>
      </c>
      <c r="CW161">
        <v>39.8985714285714</v>
      </c>
      <c r="CX161">
        <v>0</v>
      </c>
      <c r="CY161">
        <v>1663773995.1</v>
      </c>
      <c r="CZ161">
        <v>0</v>
      </c>
      <c r="DA161">
        <v>0</v>
      </c>
      <c r="DB161" t="s">
        <v>356</v>
      </c>
      <c r="DC161">
        <v>1660677648.1</v>
      </c>
      <c r="DD161">
        <v>1660677649.1</v>
      </c>
      <c r="DE161">
        <v>0</v>
      </c>
      <c r="DF161">
        <v>-1.042</v>
      </c>
      <c r="DG161">
        <v>0.003</v>
      </c>
      <c r="DH161">
        <v>5.218</v>
      </c>
      <c r="DI161">
        <v>0.344</v>
      </c>
      <c r="DJ161">
        <v>417</v>
      </c>
      <c r="DK161">
        <v>22</v>
      </c>
      <c r="DL161">
        <v>1.24</v>
      </c>
      <c r="DM161">
        <v>0.53</v>
      </c>
      <c r="DN161">
        <v>-60.0170317073171</v>
      </c>
      <c r="DO161">
        <v>-3.14539860627176</v>
      </c>
      <c r="DP161">
        <v>0.50941515028129</v>
      </c>
      <c r="DQ161">
        <v>0</v>
      </c>
      <c r="DR161">
        <v>3.83662804878049</v>
      </c>
      <c r="DS161">
        <v>-0.188095609756092</v>
      </c>
      <c r="DT161">
        <v>0.0310089250896759</v>
      </c>
      <c r="DU161">
        <v>0</v>
      </c>
      <c r="DV161">
        <v>0</v>
      </c>
      <c r="DW161">
        <v>2</v>
      </c>
      <c r="DX161" t="s">
        <v>357</v>
      </c>
      <c r="DY161">
        <v>2.97443</v>
      </c>
      <c r="DZ161">
        <v>2.7542</v>
      </c>
      <c r="EA161">
        <v>0.137602</v>
      </c>
      <c r="EB161">
        <v>0.14597</v>
      </c>
      <c r="EC161">
        <v>0.0917735</v>
      </c>
      <c r="ED161">
        <v>0.0800285</v>
      </c>
      <c r="EE161">
        <v>33622.7</v>
      </c>
      <c r="EF161">
        <v>36298.1</v>
      </c>
      <c r="EG161">
        <v>35330.4</v>
      </c>
      <c r="EH161">
        <v>38546.2</v>
      </c>
      <c r="EI161">
        <v>45499.5</v>
      </c>
      <c r="EJ161">
        <v>51215.9</v>
      </c>
      <c r="EK161">
        <v>55221.2</v>
      </c>
      <c r="EL161">
        <v>61823.1</v>
      </c>
      <c r="EM161">
        <v>1.9766</v>
      </c>
      <c r="EN161">
        <v>1.8538</v>
      </c>
      <c r="EO161">
        <v>0.104994</v>
      </c>
      <c r="EP161">
        <v>0</v>
      </c>
      <c r="EQ161">
        <v>23.2901</v>
      </c>
      <c r="ER161">
        <v>999.9</v>
      </c>
      <c r="ES161">
        <v>57.203</v>
      </c>
      <c r="ET161">
        <v>26.898</v>
      </c>
      <c r="EU161">
        <v>22.4759</v>
      </c>
      <c r="EV161">
        <v>56.0374</v>
      </c>
      <c r="EW161">
        <v>49.7035</v>
      </c>
      <c r="EX161">
        <v>1</v>
      </c>
      <c r="EY161">
        <v>-0.037622</v>
      </c>
      <c r="EZ161">
        <v>3.23545</v>
      </c>
      <c r="FA161">
        <v>20.1156</v>
      </c>
      <c r="FB161">
        <v>5.19932</v>
      </c>
      <c r="FC161">
        <v>12.0064</v>
      </c>
      <c r="FD161">
        <v>4.976</v>
      </c>
      <c r="FE161">
        <v>3.294</v>
      </c>
      <c r="FF161">
        <v>9999</v>
      </c>
      <c r="FG161">
        <v>9999</v>
      </c>
      <c r="FH161">
        <v>702.5</v>
      </c>
      <c r="FI161">
        <v>9999</v>
      </c>
      <c r="FJ161">
        <v>1.86279</v>
      </c>
      <c r="FK161">
        <v>1.86768</v>
      </c>
      <c r="FL161">
        <v>1.86746</v>
      </c>
      <c r="FM161">
        <v>1.86865</v>
      </c>
      <c r="FN161">
        <v>1.86951</v>
      </c>
      <c r="FO161">
        <v>1.86554</v>
      </c>
      <c r="FP161">
        <v>1.86661</v>
      </c>
      <c r="FQ161">
        <v>1.86798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8.455</v>
      </c>
      <c r="GF161">
        <v>0.3139</v>
      </c>
      <c r="GG161">
        <v>3.83412584298339</v>
      </c>
      <c r="GH161">
        <v>0.00658963167372077</v>
      </c>
      <c r="GI161">
        <v>-4.22092532282452e-07</v>
      </c>
      <c r="GJ161">
        <v>-7.06053572793055e-11</v>
      </c>
      <c r="GK161">
        <v>-0.0268881048355736</v>
      </c>
      <c r="GL161">
        <v>-0.0215699510358357</v>
      </c>
      <c r="GM161">
        <v>0.00246731695535422</v>
      </c>
      <c r="GN161">
        <v>-2.63680080038783e-05</v>
      </c>
      <c r="GO161">
        <v>-4</v>
      </c>
      <c r="GP161">
        <v>2079</v>
      </c>
      <c r="GQ161">
        <v>1</v>
      </c>
      <c r="GR161">
        <v>22</v>
      </c>
      <c r="GS161">
        <v>51605.8</v>
      </c>
      <c r="GT161">
        <v>51605.8</v>
      </c>
      <c r="GU161">
        <v>1.75171</v>
      </c>
      <c r="GV161">
        <v>2.59399</v>
      </c>
      <c r="GW161">
        <v>1.54785</v>
      </c>
      <c r="GX161">
        <v>2.30591</v>
      </c>
      <c r="GY161">
        <v>1.34644</v>
      </c>
      <c r="GZ161">
        <v>2.37793</v>
      </c>
      <c r="HA161">
        <v>31.1504</v>
      </c>
      <c r="HB161">
        <v>15.5592</v>
      </c>
      <c r="HC161">
        <v>18</v>
      </c>
      <c r="HD161">
        <v>494.167</v>
      </c>
      <c r="HE161">
        <v>414.719</v>
      </c>
      <c r="HF161">
        <v>20.5207</v>
      </c>
      <c r="HG161">
        <v>26.5743</v>
      </c>
      <c r="HH161">
        <v>30.003</v>
      </c>
      <c r="HI161">
        <v>26.5542</v>
      </c>
      <c r="HJ161">
        <v>26.4995</v>
      </c>
      <c r="HK161">
        <v>35.1244</v>
      </c>
      <c r="HL161">
        <v>30.9846</v>
      </c>
      <c r="HM161">
        <v>49.1182</v>
      </c>
      <c r="HN161">
        <v>20.3526</v>
      </c>
      <c r="HO161">
        <v>823.644</v>
      </c>
      <c r="HP161">
        <v>16.4502</v>
      </c>
      <c r="HQ161">
        <v>102.441</v>
      </c>
      <c r="HR161">
        <v>102.908</v>
      </c>
    </row>
    <row r="162" spans="1:226">
      <c r="A162">
        <v>146</v>
      </c>
      <c r="B162">
        <v>1663774003.1</v>
      </c>
      <c r="C162">
        <v>1355</v>
      </c>
      <c r="D162" t="s">
        <v>651</v>
      </c>
      <c r="E162" t="s">
        <v>652</v>
      </c>
      <c r="F162">
        <v>5</v>
      </c>
      <c r="G162" t="s">
        <v>554</v>
      </c>
      <c r="H162" t="s">
        <v>354</v>
      </c>
      <c r="I162">
        <v>1663773995.6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830.063049443057</v>
      </c>
      <c r="AK162">
        <v>779.726042424242</v>
      </c>
      <c r="AL162">
        <v>3.30291321608769</v>
      </c>
      <c r="AM162">
        <v>65.1186672012095</v>
      </c>
      <c r="AN162">
        <f>(AP162 - AO162 + BO162*1E3/(8.314*(BQ162+273.15)) * AR162/BN162 * AQ162) * BN162/(100*BB162) * 1000/(1000 - AP162)</f>
        <v>0</v>
      </c>
      <c r="AO162">
        <v>16.4359934579571</v>
      </c>
      <c r="AP162">
        <v>20.2134466666667</v>
      </c>
      <c r="AQ162">
        <v>-0.000830790920185127</v>
      </c>
      <c r="AR162">
        <v>122.627830724614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1663773995.6</v>
      </c>
      <c r="BH162">
        <v>741.022518518518</v>
      </c>
      <c r="BI162">
        <v>801.258111111111</v>
      </c>
      <c r="BJ162">
        <v>20.2084333333333</v>
      </c>
      <c r="BK162">
        <v>16.4059666666667</v>
      </c>
      <c r="BL162">
        <v>732.615148148148</v>
      </c>
      <c r="BM162">
        <v>19.8954814814815</v>
      </c>
      <c r="BN162">
        <v>500.072333333333</v>
      </c>
      <c r="BO162">
        <v>90.5492037037037</v>
      </c>
      <c r="BP162">
        <v>0.100004762962963</v>
      </c>
      <c r="BQ162">
        <v>24.7302037037037</v>
      </c>
      <c r="BR162">
        <v>25.010162962963</v>
      </c>
      <c r="BS162">
        <v>999.9</v>
      </c>
      <c r="BT162">
        <v>0</v>
      </c>
      <c r="BU162">
        <v>0</v>
      </c>
      <c r="BV162">
        <v>9992.96296296296</v>
      </c>
      <c r="BW162">
        <v>0</v>
      </c>
      <c r="BX162">
        <v>11.4986481481481</v>
      </c>
      <c r="BY162">
        <v>-60.2356037037037</v>
      </c>
      <c r="BZ162">
        <v>756.306407407407</v>
      </c>
      <c r="CA162">
        <v>814.623259259259</v>
      </c>
      <c r="CB162">
        <v>3.80245518518518</v>
      </c>
      <c r="CC162">
        <v>801.258111111111</v>
      </c>
      <c r="CD162">
        <v>16.4059666666667</v>
      </c>
      <c r="CE162">
        <v>1.82985703703704</v>
      </c>
      <c r="CF162">
        <v>1.48554777777778</v>
      </c>
      <c r="CG162">
        <v>16.0441962962963</v>
      </c>
      <c r="CH162">
        <v>12.8201851851852</v>
      </c>
      <c r="CI162">
        <v>1999.99222222222</v>
      </c>
      <c r="CJ162">
        <v>0.980004074074074</v>
      </c>
      <c r="CK162">
        <v>0.0199961851851852</v>
      </c>
      <c r="CL162">
        <v>0</v>
      </c>
      <c r="CM162">
        <v>832.265592592592</v>
      </c>
      <c r="CN162">
        <v>5.00063</v>
      </c>
      <c r="CO162">
        <v>16419.0037037037</v>
      </c>
      <c r="CP162">
        <v>17256.8481481481</v>
      </c>
      <c r="CQ162">
        <v>38.437</v>
      </c>
      <c r="CR162">
        <v>38.5</v>
      </c>
      <c r="CS162">
        <v>37.9301111111111</v>
      </c>
      <c r="CT162">
        <v>37.993</v>
      </c>
      <c r="CU162">
        <v>39.25</v>
      </c>
      <c r="CV162">
        <v>1955.09666666667</v>
      </c>
      <c r="CW162">
        <v>39.8955555555556</v>
      </c>
      <c r="CX162">
        <v>0</v>
      </c>
      <c r="CY162">
        <v>1663773999.9</v>
      </c>
      <c r="CZ162">
        <v>0</v>
      </c>
      <c r="DA162">
        <v>0</v>
      </c>
      <c r="DB162" t="s">
        <v>356</v>
      </c>
      <c r="DC162">
        <v>1660677648.1</v>
      </c>
      <c r="DD162">
        <v>1660677649.1</v>
      </c>
      <c r="DE162">
        <v>0</v>
      </c>
      <c r="DF162">
        <v>-1.042</v>
      </c>
      <c r="DG162">
        <v>0.003</v>
      </c>
      <c r="DH162">
        <v>5.218</v>
      </c>
      <c r="DI162">
        <v>0.344</v>
      </c>
      <c r="DJ162">
        <v>417</v>
      </c>
      <c r="DK162">
        <v>22</v>
      </c>
      <c r="DL162">
        <v>1.24</v>
      </c>
      <c r="DM162">
        <v>0.53</v>
      </c>
      <c r="DN162">
        <v>-60.1791926829268</v>
      </c>
      <c r="DO162">
        <v>-0.0870418118466113</v>
      </c>
      <c r="DP162">
        <v>0.386576232591965</v>
      </c>
      <c r="DQ162">
        <v>1</v>
      </c>
      <c r="DR162">
        <v>3.82169097560976</v>
      </c>
      <c r="DS162">
        <v>-0.33663261324041</v>
      </c>
      <c r="DT162">
        <v>0.0374575133499977</v>
      </c>
      <c r="DU162">
        <v>0</v>
      </c>
      <c r="DV162">
        <v>1</v>
      </c>
      <c r="DW162">
        <v>2</v>
      </c>
      <c r="DX162" t="s">
        <v>383</v>
      </c>
      <c r="DY162">
        <v>2.9723</v>
      </c>
      <c r="DZ162">
        <v>2.75336</v>
      </c>
      <c r="EA162">
        <v>0.139628</v>
      </c>
      <c r="EB162">
        <v>0.147894</v>
      </c>
      <c r="EC162">
        <v>0.091737</v>
      </c>
      <c r="ED162">
        <v>0.0799499</v>
      </c>
      <c r="EE162">
        <v>33543.4</v>
      </c>
      <c r="EF162">
        <v>36215.8</v>
      </c>
      <c r="EG162">
        <v>35330.1</v>
      </c>
      <c r="EH162">
        <v>38545.6</v>
      </c>
      <c r="EI162">
        <v>45500.7</v>
      </c>
      <c r="EJ162">
        <v>51220.4</v>
      </c>
      <c r="EK162">
        <v>55220.4</v>
      </c>
      <c r="EL162">
        <v>61823.1</v>
      </c>
      <c r="EM162">
        <v>1.9768</v>
      </c>
      <c r="EN162">
        <v>1.854</v>
      </c>
      <c r="EO162">
        <v>0.105202</v>
      </c>
      <c r="EP162">
        <v>0</v>
      </c>
      <c r="EQ162">
        <v>23.2941</v>
      </c>
      <c r="ER162">
        <v>999.9</v>
      </c>
      <c r="ES162">
        <v>57.154</v>
      </c>
      <c r="ET162">
        <v>26.878</v>
      </c>
      <c r="EU162">
        <v>22.428</v>
      </c>
      <c r="EV162">
        <v>56.1074</v>
      </c>
      <c r="EW162">
        <v>50.1002</v>
      </c>
      <c r="EX162">
        <v>1</v>
      </c>
      <c r="EY162">
        <v>-0.0380081</v>
      </c>
      <c r="EZ162">
        <v>2.48952</v>
      </c>
      <c r="FA162">
        <v>20.1277</v>
      </c>
      <c r="FB162">
        <v>5.19932</v>
      </c>
      <c r="FC162">
        <v>12.0076</v>
      </c>
      <c r="FD162">
        <v>4.976</v>
      </c>
      <c r="FE162">
        <v>3.294</v>
      </c>
      <c r="FF162">
        <v>9999</v>
      </c>
      <c r="FG162">
        <v>9999</v>
      </c>
      <c r="FH162">
        <v>702.5</v>
      </c>
      <c r="FI162">
        <v>9999</v>
      </c>
      <c r="FJ162">
        <v>1.86279</v>
      </c>
      <c r="FK162">
        <v>1.86768</v>
      </c>
      <c r="FL162">
        <v>1.86752</v>
      </c>
      <c r="FM162">
        <v>1.86859</v>
      </c>
      <c r="FN162">
        <v>1.86951</v>
      </c>
      <c r="FO162">
        <v>1.86554</v>
      </c>
      <c r="FP162">
        <v>1.86661</v>
      </c>
      <c r="FQ162">
        <v>1.86801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8.55</v>
      </c>
      <c r="GF162">
        <v>0.3133</v>
      </c>
      <c r="GG162">
        <v>3.83412584298339</v>
      </c>
      <c r="GH162">
        <v>0.00658963167372077</v>
      </c>
      <c r="GI162">
        <v>-4.22092532282452e-07</v>
      </c>
      <c r="GJ162">
        <v>-7.06053572793055e-11</v>
      </c>
      <c r="GK162">
        <v>-0.0268881048355736</v>
      </c>
      <c r="GL162">
        <v>-0.0215699510358357</v>
      </c>
      <c r="GM162">
        <v>0.00246731695535422</v>
      </c>
      <c r="GN162">
        <v>-2.63680080038783e-05</v>
      </c>
      <c r="GO162">
        <v>-4</v>
      </c>
      <c r="GP162">
        <v>2079</v>
      </c>
      <c r="GQ162">
        <v>1</v>
      </c>
      <c r="GR162">
        <v>22</v>
      </c>
      <c r="GS162">
        <v>51605.9</v>
      </c>
      <c r="GT162">
        <v>51605.9</v>
      </c>
      <c r="GU162">
        <v>1.78101</v>
      </c>
      <c r="GV162">
        <v>2.58789</v>
      </c>
      <c r="GW162">
        <v>1.54785</v>
      </c>
      <c r="GX162">
        <v>2.30591</v>
      </c>
      <c r="GY162">
        <v>1.34644</v>
      </c>
      <c r="GZ162">
        <v>2.36084</v>
      </c>
      <c r="HA162">
        <v>31.1504</v>
      </c>
      <c r="HB162">
        <v>15.568</v>
      </c>
      <c r="HC162">
        <v>18</v>
      </c>
      <c r="HD162">
        <v>494.317</v>
      </c>
      <c r="HE162">
        <v>414.833</v>
      </c>
      <c r="HF162">
        <v>20.3111</v>
      </c>
      <c r="HG162">
        <v>26.5743</v>
      </c>
      <c r="HH162">
        <v>30.0004</v>
      </c>
      <c r="HI162">
        <v>26.556</v>
      </c>
      <c r="HJ162">
        <v>26.4995</v>
      </c>
      <c r="HK162">
        <v>35.6588</v>
      </c>
      <c r="HL162">
        <v>30.9846</v>
      </c>
      <c r="HM162">
        <v>48.7447</v>
      </c>
      <c r="HN162">
        <v>20.3373</v>
      </c>
      <c r="HO162">
        <v>843.768</v>
      </c>
      <c r="HP162">
        <v>16.4652</v>
      </c>
      <c r="HQ162">
        <v>102.44</v>
      </c>
      <c r="HR162">
        <v>102.907</v>
      </c>
    </row>
    <row r="163" spans="1:226">
      <c r="A163">
        <v>147</v>
      </c>
      <c r="B163">
        <v>1663774008.1</v>
      </c>
      <c r="C163">
        <v>1360</v>
      </c>
      <c r="D163" t="s">
        <v>653</v>
      </c>
      <c r="E163" t="s">
        <v>654</v>
      </c>
      <c r="F163">
        <v>5</v>
      </c>
      <c r="G163" t="s">
        <v>554</v>
      </c>
      <c r="H163" t="s">
        <v>354</v>
      </c>
      <c r="I163">
        <v>1663774000.31429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847.317986581798</v>
      </c>
      <c r="AK163">
        <v>796.383775757576</v>
      </c>
      <c r="AL163">
        <v>3.30819655846843</v>
      </c>
      <c r="AM163">
        <v>65.1186672012095</v>
      </c>
      <c r="AN163">
        <f>(AP163 - AO163 + BO163*1E3/(8.314*(BQ163+273.15)) * AR163/BN163 * AQ163) * BN163/(100*BB163) * 1000/(1000 - AP163)</f>
        <v>0</v>
      </c>
      <c r="AO163">
        <v>16.4059934326837</v>
      </c>
      <c r="AP163">
        <v>20.200563030303</v>
      </c>
      <c r="AQ163">
        <v>-0.00069772814685791</v>
      </c>
      <c r="AR163">
        <v>122.627830724614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1663774000.31429</v>
      </c>
      <c r="BH163">
        <v>756.528857142857</v>
      </c>
      <c r="BI163">
        <v>816.779607142857</v>
      </c>
      <c r="BJ163">
        <v>20.2134928571429</v>
      </c>
      <c r="BK163">
        <v>16.4219964285714</v>
      </c>
      <c r="BL163">
        <v>748.031392857143</v>
      </c>
      <c r="BM163">
        <v>19.9003285714286</v>
      </c>
      <c r="BN163">
        <v>500.0465</v>
      </c>
      <c r="BO163">
        <v>90.5493571428571</v>
      </c>
      <c r="BP163">
        <v>0.0999899285714286</v>
      </c>
      <c r="BQ163">
        <v>24.7251964285714</v>
      </c>
      <c r="BR163">
        <v>25.0087357142857</v>
      </c>
      <c r="BS163">
        <v>999.9</v>
      </c>
      <c r="BT163">
        <v>0</v>
      </c>
      <c r="BU163">
        <v>0</v>
      </c>
      <c r="BV163">
        <v>9999.46428571429</v>
      </c>
      <c r="BW163">
        <v>0</v>
      </c>
      <c r="BX163">
        <v>11.5036928571429</v>
      </c>
      <c r="BY163">
        <v>-60.2508464285714</v>
      </c>
      <c r="BZ163">
        <v>772.136321428571</v>
      </c>
      <c r="CA163">
        <v>830.416607142857</v>
      </c>
      <c r="CB163">
        <v>3.79149428571429</v>
      </c>
      <c r="CC163">
        <v>816.779607142857</v>
      </c>
      <c r="CD163">
        <v>16.4219964285714</v>
      </c>
      <c r="CE163">
        <v>1.83031857142857</v>
      </c>
      <c r="CF163">
        <v>1.48700071428571</v>
      </c>
      <c r="CG163">
        <v>16.0481464285714</v>
      </c>
      <c r="CH163">
        <v>12.8351464285714</v>
      </c>
      <c r="CI163">
        <v>2000.03392857143</v>
      </c>
      <c r="CJ163">
        <v>0.980003285714286</v>
      </c>
      <c r="CK163">
        <v>0.0199969357142857</v>
      </c>
      <c r="CL163">
        <v>0</v>
      </c>
      <c r="CM163">
        <v>832.009071428571</v>
      </c>
      <c r="CN163">
        <v>5.00063</v>
      </c>
      <c r="CO163">
        <v>16414.175</v>
      </c>
      <c r="CP163">
        <v>17257.2071428571</v>
      </c>
      <c r="CQ163">
        <v>38.437</v>
      </c>
      <c r="CR163">
        <v>38.5</v>
      </c>
      <c r="CS163">
        <v>37.9347857142857</v>
      </c>
      <c r="CT163">
        <v>37.98875</v>
      </c>
      <c r="CU163">
        <v>39.25</v>
      </c>
      <c r="CV163">
        <v>1955.13642857143</v>
      </c>
      <c r="CW163">
        <v>39.8975</v>
      </c>
      <c r="CX163">
        <v>0</v>
      </c>
      <c r="CY163">
        <v>1663774004.7</v>
      </c>
      <c r="CZ163">
        <v>0</v>
      </c>
      <c r="DA163">
        <v>0</v>
      </c>
      <c r="DB163" t="s">
        <v>356</v>
      </c>
      <c r="DC163">
        <v>1660677648.1</v>
      </c>
      <c r="DD163">
        <v>1660677649.1</v>
      </c>
      <c r="DE163">
        <v>0</v>
      </c>
      <c r="DF163">
        <v>-1.042</v>
      </c>
      <c r="DG163">
        <v>0.003</v>
      </c>
      <c r="DH163">
        <v>5.218</v>
      </c>
      <c r="DI163">
        <v>0.344</v>
      </c>
      <c r="DJ163">
        <v>417</v>
      </c>
      <c r="DK163">
        <v>22</v>
      </c>
      <c r="DL163">
        <v>1.24</v>
      </c>
      <c r="DM163">
        <v>0.53</v>
      </c>
      <c r="DN163">
        <v>-60.3003195121951</v>
      </c>
      <c r="DO163">
        <v>0.259478048780291</v>
      </c>
      <c r="DP163">
        <v>0.323595012789445</v>
      </c>
      <c r="DQ163">
        <v>0</v>
      </c>
      <c r="DR163">
        <v>3.80791682926829</v>
      </c>
      <c r="DS163">
        <v>-0.201911080139375</v>
      </c>
      <c r="DT163">
        <v>0.0291215995137483</v>
      </c>
      <c r="DU163">
        <v>0</v>
      </c>
      <c r="DV163">
        <v>0</v>
      </c>
      <c r="DW163">
        <v>2</v>
      </c>
      <c r="DX163" t="s">
        <v>357</v>
      </c>
      <c r="DY163">
        <v>2.97329</v>
      </c>
      <c r="DZ163">
        <v>2.75424</v>
      </c>
      <c r="EA163">
        <v>0.141648</v>
      </c>
      <c r="EB163">
        <v>0.149905</v>
      </c>
      <c r="EC163">
        <v>0.0916722</v>
      </c>
      <c r="ED163">
        <v>0.079918</v>
      </c>
      <c r="EE163">
        <v>33465</v>
      </c>
      <c r="EF163">
        <v>36130.3</v>
      </c>
      <c r="EG163">
        <v>35330.4</v>
      </c>
      <c r="EH163">
        <v>38545.6</v>
      </c>
      <c r="EI163">
        <v>45504</v>
      </c>
      <c r="EJ163">
        <v>51221.6</v>
      </c>
      <c r="EK163">
        <v>55220.3</v>
      </c>
      <c r="EL163">
        <v>61822.3</v>
      </c>
      <c r="EM163">
        <v>1.977</v>
      </c>
      <c r="EN163">
        <v>1.8544</v>
      </c>
      <c r="EO163">
        <v>0.102758</v>
      </c>
      <c r="EP163">
        <v>0</v>
      </c>
      <c r="EQ163">
        <v>23.296</v>
      </c>
      <c r="ER163">
        <v>999.9</v>
      </c>
      <c r="ES163">
        <v>57.105</v>
      </c>
      <c r="ET163">
        <v>26.898</v>
      </c>
      <c r="EU163">
        <v>22.4374</v>
      </c>
      <c r="EV163">
        <v>55.7574</v>
      </c>
      <c r="EW163">
        <v>50.0681</v>
      </c>
      <c r="EX163">
        <v>1</v>
      </c>
      <c r="EY163">
        <v>-0.0388618</v>
      </c>
      <c r="EZ163">
        <v>2.24044</v>
      </c>
      <c r="FA163">
        <v>20.1327</v>
      </c>
      <c r="FB163">
        <v>5.19812</v>
      </c>
      <c r="FC163">
        <v>12.0076</v>
      </c>
      <c r="FD163">
        <v>4.9756</v>
      </c>
      <c r="FE163">
        <v>3.294</v>
      </c>
      <c r="FF163">
        <v>9999</v>
      </c>
      <c r="FG163">
        <v>9999</v>
      </c>
      <c r="FH163">
        <v>702.5</v>
      </c>
      <c r="FI163">
        <v>9999</v>
      </c>
      <c r="FJ163">
        <v>1.86279</v>
      </c>
      <c r="FK163">
        <v>1.86768</v>
      </c>
      <c r="FL163">
        <v>1.86752</v>
      </c>
      <c r="FM163">
        <v>1.86859</v>
      </c>
      <c r="FN163">
        <v>1.86951</v>
      </c>
      <c r="FO163">
        <v>1.86554</v>
      </c>
      <c r="FP163">
        <v>1.86661</v>
      </c>
      <c r="FQ163">
        <v>1.86798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8.645</v>
      </c>
      <c r="GF163">
        <v>0.3124</v>
      </c>
      <c r="GG163">
        <v>3.83412584298339</v>
      </c>
      <c r="GH163">
        <v>0.00658963167372077</v>
      </c>
      <c r="GI163">
        <v>-4.22092532282452e-07</v>
      </c>
      <c r="GJ163">
        <v>-7.06053572793055e-11</v>
      </c>
      <c r="GK163">
        <v>-0.0268881048355736</v>
      </c>
      <c r="GL163">
        <v>-0.0215699510358357</v>
      </c>
      <c r="GM163">
        <v>0.00246731695535422</v>
      </c>
      <c r="GN163">
        <v>-2.63680080038783e-05</v>
      </c>
      <c r="GO163">
        <v>-4</v>
      </c>
      <c r="GP163">
        <v>2079</v>
      </c>
      <c r="GQ163">
        <v>1</v>
      </c>
      <c r="GR163">
        <v>22</v>
      </c>
      <c r="GS163">
        <v>51606</v>
      </c>
      <c r="GT163">
        <v>51606</v>
      </c>
      <c r="GU163">
        <v>1.80908</v>
      </c>
      <c r="GV163">
        <v>2.59521</v>
      </c>
      <c r="GW163">
        <v>1.54785</v>
      </c>
      <c r="GX163">
        <v>2.30591</v>
      </c>
      <c r="GY163">
        <v>1.34644</v>
      </c>
      <c r="GZ163">
        <v>2.29614</v>
      </c>
      <c r="HA163">
        <v>31.1722</v>
      </c>
      <c r="HB163">
        <v>15.5592</v>
      </c>
      <c r="HC163">
        <v>18</v>
      </c>
      <c r="HD163">
        <v>494.448</v>
      </c>
      <c r="HE163">
        <v>415.06</v>
      </c>
      <c r="HF163">
        <v>20.2777</v>
      </c>
      <c r="HG163">
        <v>26.5743</v>
      </c>
      <c r="HH163">
        <v>29.9996</v>
      </c>
      <c r="HI163">
        <v>26.556</v>
      </c>
      <c r="HJ163">
        <v>26.4995</v>
      </c>
      <c r="HK163">
        <v>36.2691</v>
      </c>
      <c r="HL163">
        <v>30.9846</v>
      </c>
      <c r="HM163">
        <v>48.7447</v>
      </c>
      <c r="HN163">
        <v>20.3203</v>
      </c>
      <c r="HO163">
        <v>857.202</v>
      </c>
      <c r="HP163">
        <v>16.4891</v>
      </c>
      <c r="HQ163">
        <v>102.44</v>
      </c>
      <c r="HR163">
        <v>102.906</v>
      </c>
    </row>
    <row r="164" spans="1:226">
      <c r="A164">
        <v>148</v>
      </c>
      <c r="B164">
        <v>1663774013.1</v>
      </c>
      <c r="C164">
        <v>1365</v>
      </c>
      <c r="D164" t="s">
        <v>655</v>
      </c>
      <c r="E164" t="s">
        <v>656</v>
      </c>
      <c r="F164">
        <v>5</v>
      </c>
      <c r="G164" t="s">
        <v>554</v>
      </c>
      <c r="H164" t="s">
        <v>354</v>
      </c>
      <c r="I164">
        <v>1663774005.6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864.15040523751</v>
      </c>
      <c r="AK164">
        <v>813.17956969697</v>
      </c>
      <c r="AL164">
        <v>3.33353484601715</v>
      </c>
      <c r="AM164">
        <v>65.1186672012095</v>
      </c>
      <c r="AN164">
        <f>(AP164 - AO164 + BO164*1E3/(8.314*(BQ164+273.15)) * AR164/BN164 * AQ164) * BN164/(100*BB164) * 1000/(1000 - AP164)</f>
        <v>0</v>
      </c>
      <c r="AO164">
        <v>16.4075542265371</v>
      </c>
      <c r="AP164">
        <v>20.2076309090909</v>
      </c>
      <c r="AQ164">
        <v>0.000225434035745982</v>
      </c>
      <c r="AR164">
        <v>122.627830724614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1663774005.6</v>
      </c>
      <c r="BH164">
        <v>773.852888888889</v>
      </c>
      <c r="BI164">
        <v>834.324259259259</v>
      </c>
      <c r="BJ164">
        <v>20.2105296296296</v>
      </c>
      <c r="BK164">
        <v>16.4161518518519</v>
      </c>
      <c r="BL164">
        <v>765.255037037037</v>
      </c>
      <c r="BM164">
        <v>19.8974962962963</v>
      </c>
      <c r="BN164">
        <v>500.090814814815</v>
      </c>
      <c r="BO164">
        <v>90.5493962962963</v>
      </c>
      <c r="BP164">
        <v>0.100059585185185</v>
      </c>
      <c r="BQ164">
        <v>24.7175481481481</v>
      </c>
      <c r="BR164">
        <v>25.0011111111111</v>
      </c>
      <c r="BS164">
        <v>999.9</v>
      </c>
      <c r="BT164">
        <v>0</v>
      </c>
      <c r="BU164">
        <v>0</v>
      </c>
      <c r="BV164">
        <v>9982.59259259259</v>
      </c>
      <c r="BW164">
        <v>0</v>
      </c>
      <c r="BX164">
        <v>11.5051962962963</v>
      </c>
      <c r="BY164">
        <v>-60.4713296296296</v>
      </c>
      <c r="BZ164">
        <v>789.81537037037</v>
      </c>
      <c r="CA164">
        <v>848.248962962963</v>
      </c>
      <c r="CB164">
        <v>3.79438037037037</v>
      </c>
      <c r="CC164">
        <v>834.324259259259</v>
      </c>
      <c r="CD164">
        <v>16.4161518518519</v>
      </c>
      <c r="CE164">
        <v>1.83005148148148</v>
      </c>
      <c r="CF164">
        <v>1.48647222222222</v>
      </c>
      <c r="CG164">
        <v>16.0458592592593</v>
      </c>
      <c r="CH164">
        <v>12.8297074074074</v>
      </c>
      <c r="CI164">
        <v>2000.00148148148</v>
      </c>
      <c r="CJ164">
        <v>0.980003592592593</v>
      </c>
      <c r="CK164">
        <v>0.0199966222222222</v>
      </c>
      <c r="CL164">
        <v>0</v>
      </c>
      <c r="CM164">
        <v>831.564518518518</v>
      </c>
      <c r="CN164">
        <v>5.00063</v>
      </c>
      <c r="CO164">
        <v>16406.5814814815</v>
      </c>
      <c r="CP164">
        <v>17256.9222222222</v>
      </c>
      <c r="CQ164">
        <v>38.437</v>
      </c>
      <c r="CR164">
        <v>38.5</v>
      </c>
      <c r="CS164">
        <v>37.937</v>
      </c>
      <c r="CT164">
        <v>37.9883333333333</v>
      </c>
      <c r="CU164">
        <v>39.25</v>
      </c>
      <c r="CV164">
        <v>1955.10481481481</v>
      </c>
      <c r="CW164">
        <v>39.8966666666667</v>
      </c>
      <c r="CX164">
        <v>0</v>
      </c>
      <c r="CY164">
        <v>1663774010.1</v>
      </c>
      <c r="CZ164">
        <v>0</v>
      </c>
      <c r="DA164">
        <v>0</v>
      </c>
      <c r="DB164" t="s">
        <v>356</v>
      </c>
      <c r="DC164">
        <v>1660677648.1</v>
      </c>
      <c r="DD164">
        <v>1660677649.1</v>
      </c>
      <c r="DE164">
        <v>0</v>
      </c>
      <c r="DF164">
        <v>-1.042</v>
      </c>
      <c r="DG164">
        <v>0.003</v>
      </c>
      <c r="DH164">
        <v>5.218</v>
      </c>
      <c r="DI164">
        <v>0.344</v>
      </c>
      <c r="DJ164">
        <v>417</v>
      </c>
      <c r="DK164">
        <v>22</v>
      </c>
      <c r="DL164">
        <v>1.24</v>
      </c>
      <c r="DM164">
        <v>0.53</v>
      </c>
      <c r="DN164">
        <v>-60.3785609756098</v>
      </c>
      <c r="DO164">
        <v>-2.83699860627178</v>
      </c>
      <c r="DP164">
        <v>0.373307239499133</v>
      </c>
      <c r="DQ164">
        <v>0</v>
      </c>
      <c r="DR164">
        <v>3.79263219512195</v>
      </c>
      <c r="DS164">
        <v>0.0388611846689989</v>
      </c>
      <c r="DT164">
        <v>0.00711807164630474</v>
      </c>
      <c r="DU164">
        <v>1</v>
      </c>
      <c r="DV164">
        <v>1</v>
      </c>
      <c r="DW164">
        <v>2</v>
      </c>
      <c r="DX164" t="s">
        <v>383</v>
      </c>
      <c r="DY164">
        <v>2.97383</v>
      </c>
      <c r="DZ164">
        <v>2.75308</v>
      </c>
      <c r="EA164">
        <v>0.143629</v>
      </c>
      <c r="EB164">
        <v>0.15182</v>
      </c>
      <c r="EC164">
        <v>0.0917044</v>
      </c>
      <c r="ED164">
        <v>0.0800084</v>
      </c>
      <c r="EE164">
        <v>33388</v>
      </c>
      <c r="EF164">
        <v>36049.1</v>
      </c>
      <c r="EG164">
        <v>35330.5</v>
      </c>
      <c r="EH164">
        <v>38545.6</v>
      </c>
      <c r="EI164">
        <v>45503.1</v>
      </c>
      <c r="EJ164">
        <v>51216.7</v>
      </c>
      <c r="EK164">
        <v>55221.2</v>
      </c>
      <c r="EL164">
        <v>61822.5</v>
      </c>
      <c r="EM164">
        <v>1.9772</v>
      </c>
      <c r="EN164">
        <v>1.8542</v>
      </c>
      <c r="EO164">
        <v>0.10255</v>
      </c>
      <c r="EP164">
        <v>0</v>
      </c>
      <c r="EQ164">
        <v>23.298</v>
      </c>
      <c r="ER164">
        <v>999.9</v>
      </c>
      <c r="ES164">
        <v>57.105</v>
      </c>
      <c r="ET164">
        <v>26.898</v>
      </c>
      <c r="EU164">
        <v>22.4373</v>
      </c>
      <c r="EV164">
        <v>56.5174</v>
      </c>
      <c r="EW164">
        <v>49.4471</v>
      </c>
      <c r="EX164">
        <v>1</v>
      </c>
      <c r="EY164">
        <v>-0.040122</v>
      </c>
      <c r="EZ164">
        <v>2.06248</v>
      </c>
      <c r="FA164">
        <v>20.1343</v>
      </c>
      <c r="FB164">
        <v>5.19812</v>
      </c>
      <c r="FC164">
        <v>12.0064</v>
      </c>
      <c r="FD164">
        <v>4.9752</v>
      </c>
      <c r="FE164">
        <v>3.2934</v>
      </c>
      <c r="FF164">
        <v>9999</v>
      </c>
      <c r="FG164">
        <v>9999</v>
      </c>
      <c r="FH164">
        <v>702.5</v>
      </c>
      <c r="FI164">
        <v>9999</v>
      </c>
      <c r="FJ164">
        <v>1.86279</v>
      </c>
      <c r="FK164">
        <v>1.86774</v>
      </c>
      <c r="FL164">
        <v>1.86752</v>
      </c>
      <c r="FM164">
        <v>1.86865</v>
      </c>
      <c r="FN164">
        <v>1.86951</v>
      </c>
      <c r="FO164">
        <v>1.86554</v>
      </c>
      <c r="FP164">
        <v>1.86661</v>
      </c>
      <c r="FQ164">
        <v>1.86801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8.741</v>
      </c>
      <c r="GF164">
        <v>0.3129</v>
      </c>
      <c r="GG164">
        <v>3.83412584298339</v>
      </c>
      <c r="GH164">
        <v>0.00658963167372077</v>
      </c>
      <c r="GI164">
        <v>-4.22092532282452e-07</v>
      </c>
      <c r="GJ164">
        <v>-7.06053572793055e-11</v>
      </c>
      <c r="GK164">
        <v>-0.0268881048355736</v>
      </c>
      <c r="GL164">
        <v>-0.0215699510358357</v>
      </c>
      <c r="GM164">
        <v>0.00246731695535422</v>
      </c>
      <c r="GN164">
        <v>-2.63680080038783e-05</v>
      </c>
      <c r="GO164">
        <v>-4</v>
      </c>
      <c r="GP164">
        <v>2079</v>
      </c>
      <c r="GQ164">
        <v>1</v>
      </c>
      <c r="GR164">
        <v>22</v>
      </c>
      <c r="GS164">
        <v>51606.1</v>
      </c>
      <c r="GT164">
        <v>51606.1</v>
      </c>
      <c r="GU164">
        <v>1.83838</v>
      </c>
      <c r="GV164">
        <v>2.58423</v>
      </c>
      <c r="GW164">
        <v>1.54785</v>
      </c>
      <c r="GX164">
        <v>2.30591</v>
      </c>
      <c r="GY164">
        <v>1.34644</v>
      </c>
      <c r="GZ164">
        <v>2.42554</v>
      </c>
      <c r="HA164">
        <v>31.1504</v>
      </c>
      <c r="HB164">
        <v>15.5768</v>
      </c>
      <c r="HC164">
        <v>18</v>
      </c>
      <c r="HD164">
        <v>494.579</v>
      </c>
      <c r="HE164">
        <v>414.963</v>
      </c>
      <c r="HF164">
        <v>20.2763</v>
      </c>
      <c r="HG164">
        <v>26.5765</v>
      </c>
      <c r="HH164">
        <v>29.9993</v>
      </c>
      <c r="HI164">
        <v>26.5564</v>
      </c>
      <c r="HJ164">
        <v>26.5017</v>
      </c>
      <c r="HK164">
        <v>36.8064</v>
      </c>
      <c r="HL164">
        <v>30.7142</v>
      </c>
      <c r="HM164">
        <v>48.7447</v>
      </c>
      <c r="HN164">
        <v>20.3131</v>
      </c>
      <c r="HO164">
        <v>877.399</v>
      </c>
      <c r="HP164">
        <v>16.4947</v>
      </c>
      <c r="HQ164">
        <v>102.442</v>
      </c>
      <c r="HR164">
        <v>102.907</v>
      </c>
    </row>
    <row r="165" spans="1:226">
      <c r="A165">
        <v>149</v>
      </c>
      <c r="B165">
        <v>1663774018.1</v>
      </c>
      <c r="C165">
        <v>1370</v>
      </c>
      <c r="D165" t="s">
        <v>657</v>
      </c>
      <c r="E165" t="s">
        <v>658</v>
      </c>
      <c r="F165">
        <v>5</v>
      </c>
      <c r="G165" t="s">
        <v>554</v>
      </c>
      <c r="H165" t="s">
        <v>354</v>
      </c>
      <c r="I165">
        <v>1663774010.31429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881.456046870559</v>
      </c>
      <c r="AK165">
        <v>830.162757575757</v>
      </c>
      <c r="AL165">
        <v>3.40852038142668</v>
      </c>
      <c r="AM165">
        <v>65.1186672012095</v>
      </c>
      <c r="AN165">
        <f>(AP165 - AO165 + BO165*1E3/(8.314*(BQ165+273.15)) * AR165/BN165 * AQ165) * BN165/(100*BB165) * 1000/(1000 - AP165)</f>
        <v>0</v>
      </c>
      <c r="AO165">
        <v>16.4481534198126</v>
      </c>
      <c r="AP165">
        <v>20.2223054545455</v>
      </c>
      <c r="AQ165">
        <v>0.000312388032770044</v>
      </c>
      <c r="AR165">
        <v>122.627830724614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1663774010.31429</v>
      </c>
      <c r="BH165">
        <v>789.30875</v>
      </c>
      <c r="BI165">
        <v>850.150142857143</v>
      </c>
      <c r="BJ165">
        <v>20.2088214285714</v>
      </c>
      <c r="BK165">
        <v>16.4201</v>
      </c>
      <c r="BL165">
        <v>780.621571428571</v>
      </c>
      <c r="BM165">
        <v>19.8958642857143</v>
      </c>
      <c r="BN165">
        <v>500.064357142857</v>
      </c>
      <c r="BO165">
        <v>90.5495642857143</v>
      </c>
      <c r="BP165">
        <v>0.100009439285714</v>
      </c>
      <c r="BQ165">
        <v>24.7098892857143</v>
      </c>
      <c r="BR165">
        <v>24.993975</v>
      </c>
      <c r="BS165">
        <v>999.9</v>
      </c>
      <c r="BT165">
        <v>0</v>
      </c>
      <c r="BU165">
        <v>0</v>
      </c>
      <c r="BV165">
        <v>9992.67857142857</v>
      </c>
      <c r="BW165">
        <v>0</v>
      </c>
      <c r="BX165">
        <v>11.4981714285714</v>
      </c>
      <c r="BY165">
        <v>-60.8413785714286</v>
      </c>
      <c r="BZ165">
        <v>805.588821428571</v>
      </c>
      <c r="CA165">
        <v>864.342928571429</v>
      </c>
      <c r="CB165">
        <v>3.78872821428571</v>
      </c>
      <c r="CC165">
        <v>850.150142857143</v>
      </c>
      <c r="CD165">
        <v>16.4201</v>
      </c>
      <c r="CE165">
        <v>1.82990142857143</v>
      </c>
      <c r="CF165">
        <v>1.48683285714286</v>
      </c>
      <c r="CG165">
        <v>16.0445714285714</v>
      </c>
      <c r="CH165">
        <v>12.8334107142857</v>
      </c>
      <c r="CI165">
        <v>2000.01392857143</v>
      </c>
      <c r="CJ165">
        <v>0.980002642857143</v>
      </c>
      <c r="CK165">
        <v>0.0199975857142857</v>
      </c>
      <c r="CL165">
        <v>0</v>
      </c>
      <c r="CM165">
        <v>831.182392857143</v>
      </c>
      <c r="CN165">
        <v>5.00063</v>
      </c>
      <c r="CO165">
        <v>16399.3928571429</v>
      </c>
      <c r="CP165">
        <v>17257.0392857143</v>
      </c>
      <c r="CQ165">
        <v>38.437</v>
      </c>
      <c r="CR165">
        <v>38.5</v>
      </c>
      <c r="CS165">
        <v>37.937</v>
      </c>
      <c r="CT165">
        <v>37.982</v>
      </c>
      <c r="CU165">
        <v>39.25</v>
      </c>
      <c r="CV165">
        <v>1955.11535714286</v>
      </c>
      <c r="CW165">
        <v>39.8985714285714</v>
      </c>
      <c r="CX165">
        <v>0</v>
      </c>
      <c r="CY165">
        <v>1663774014.9</v>
      </c>
      <c r="CZ165">
        <v>0</v>
      </c>
      <c r="DA165">
        <v>0</v>
      </c>
      <c r="DB165" t="s">
        <v>356</v>
      </c>
      <c r="DC165">
        <v>1660677648.1</v>
      </c>
      <c r="DD165">
        <v>1660677649.1</v>
      </c>
      <c r="DE165">
        <v>0</v>
      </c>
      <c r="DF165">
        <v>-1.042</v>
      </c>
      <c r="DG165">
        <v>0.003</v>
      </c>
      <c r="DH165">
        <v>5.218</v>
      </c>
      <c r="DI165">
        <v>0.344</v>
      </c>
      <c r="DJ165">
        <v>417</v>
      </c>
      <c r="DK165">
        <v>22</v>
      </c>
      <c r="DL165">
        <v>1.24</v>
      </c>
      <c r="DM165">
        <v>0.53</v>
      </c>
      <c r="DN165">
        <v>-60.5881219512195</v>
      </c>
      <c r="DO165">
        <v>-4.26607735191648</v>
      </c>
      <c r="DP165">
        <v>0.471171576388255</v>
      </c>
      <c r="DQ165">
        <v>0</v>
      </c>
      <c r="DR165">
        <v>3.78961512195122</v>
      </c>
      <c r="DS165">
        <v>-0.0470067595818869</v>
      </c>
      <c r="DT165">
        <v>0.0111342596152708</v>
      </c>
      <c r="DU165">
        <v>1</v>
      </c>
      <c r="DV165">
        <v>1</v>
      </c>
      <c r="DW165">
        <v>2</v>
      </c>
      <c r="DX165" t="s">
        <v>383</v>
      </c>
      <c r="DY165">
        <v>2.97329</v>
      </c>
      <c r="DZ165">
        <v>2.75377</v>
      </c>
      <c r="EA165">
        <v>0.14563</v>
      </c>
      <c r="EB165">
        <v>0.153758</v>
      </c>
      <c r="EC165">
        <v>0.0917775</v>
      </c>
      <c r="ED165">
        <v>0.080091</v>
      </c>
      <c r="EE165">
        <v>33310.2</v>
      </c>
      <c r="EF165">
        <v>35966.9</v>
      </c>
      <c r="EG165">
        <v>35330.7</v>
      </c>
      <c r="EH165">
        <v>38545.8</v>
      </c>
      <c r="EI165">
        <v>45499.9</v>
      </c>
      <c r="EJ165">
        <v>51212.9</v>
      </c>
      <c r="EK165">
        <v>55221.7</v>
      </c>
      <c r="EL165">
        <v>61823.3</v>
      </c>
      <c r="EM165">
        <v>1.9766</v>
      </c>
      <c r="EN165">
        <v>1.8536</v>
      </c>
      <c r="EO165">
        <v>0.103682</v>
      </c>
      <c r="EP165">
        <v>0</v>
      </c>
      <c r="EQ165">
        <v>23.3</v>
      </c>
      <c r="ER165">
        <v>999.9</v>
      </c>
      <c r="ES165">
        <v>57.057</v>
      </c>
      <c r="ET165">
        <v>26.898</v>
      </c>
      <c r="EU165">
        <v>22.4189</v>
      </c>
      <c r="EV165">
        <v>56.4674</v>
      </c>
      <c r="EW165">
        <v>49.9359</v>
      </c>
      <c r="EX165">
        <v>1</v>
      </c>
      <c r="EY165">
        <v>-0.0405691</v>
      </c>
      <c r="EZ165">
        <v>1.9493</v>
      </c>
      <c r="FA165">
        <v>20.1357</v>
      </c>
      <c r="FB165">
        <v>5.19932</v>
      </c>
      <c r="FC165">
        <v>12.0076</v>
      </c>
      <c r="FD165">
        <v>4.9752</v>
      </c>
      <c r="FE165">
        <v>3.294</v>
      </c>
      <c r="FF165">
        <v>9999</v>
      </c>
      <c r="FG165">
        <v>9999</v>
      </c>
      <c r="FH165">
        <v>702.5</v>
      </c>
      <c r="FI165">
        <v>9999</v>
      </c>
      <c r="FJ165">
        <v>1.86279</v>
      </c>
      <c r="FK165">
        <v>1.86768</v>
      </c>
      <c r="FL165">
        <v>1.86752</v>
      </c>
      <c r="FM165">
        <v>1.86862</v>
      </c>
      <c r="FN165">
        <v>1.86951</v>
      </c>
      <c r="FO165">
        <v>1.86554</v>
      </c>
      <c r="FP165">
        <v>1.86664</v>
      </c>
      <c r="FQ165">
        <v>1.86807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8.836</v>
      </c>
      <c r="GF165">
        <v>0.3138</v>
      </c>
      <c r="GG165">
        <v>3.83412584298339</v>
      </c>
      <c r="GH165">
        <v>0.00658963167372077</v>
      </c>
      <c r="GI165">
        <v>-4.22092532282452e-07</v>
      </c>
      <c r="GJ165">
        <v>-7.06053572793055e-11</v>
      </c>
      <c r="GK165">
        <v>-0.0268881048355736</v>
      </c>
      <c r="GL165">
        <v>-0.0215699510358357</v>
      </c>
      <c r="GM165">
        <v>0.00246731695535422</v>
      </c>
      <c r="GN165">
        <v>-2.63680080038783e-05</v>
      </c>
      <c r="GO165">
        <v>-4</v>
      </c>
      <c r="GP165">
        <v>2079</v>
      </c>
      <c r="GQ165">
        <v>1</v>
      </c>
      <c r="GR165">
        <v>22</v>
      </c>
      <c r="GS165">
        <v>51606.2</v>
      </c>
      <c r="GT165">
        <v>51606.2</v>
      </c>
      <c r="GU165">
        <v>1.86646</v>
      </c>
      <c r="GV165">
        <v>2.59521</v>
      </c>
      <c r="GW165">
        <v>1.54785</v>
      </c>
      <c r="GX165">
        <v>2.30591</v>
      </c>
      <c r="GY165">
        <v>1.34644</v>
      </c>
      <c r="GZ165">
        <v>2.27417</v>
      </c>
      <c r="HA165">
        <v>31.1722</v>
      </c>
      <c r="HB165">
        <v>15.568</v>
      </c>
      <c r="HC165">
        <v>18</v>
      </c>
      <c r="HD165">
        <v>494.206</v>
      </c>
      <c r="HE165">
        <v>414.622</v>
      </c>
      <c r="HF165">
        <v>20.294</v>
      </c>
      <c r="HG165">
        <v>26.5765</v>
      </c>
      <c r="HH165">
        <v>29.9995</v>
      </c>
      <c r="HI165">
        <v>26.5582</v>
      </c>
      <c r="HJ165">
        <v>26.5017</v>
      </c>
      <c r="HK165">
        <v>37.4199</v>
      </c>
      <c r="HL165">
        <v>30.7142</v>
      </c>
      <c r="HM165">
        <v>48.7447</v>
      </c>
      <c r="HN165">
        <v>20.3214</v>
      </c>
      <c r="HO165">
        <v>890.812</v>
      </c>
      <c r="HP165">
        <v>16.4938</v>
      </c>
      <c r="HQ165">
        <v>102.442</v>
      </c>
      <c r="HR165">
        <v>102.908</v>
      </c>
    </row>
    <row r="166" spans="1:226">
      <c r="A166">
        <v>150</v>
      </c>
      <c r="B166">
        <v>1663774023.1</v>
      </c>
      <c r="C166">
        <v>1375</v>
      </c>
      <c r="D166" t="s">
        <v>659</v>
      </c>
      <c r="E166" t="s">
        <v>660</v>
      </c>
      <c r="F166">
        <v>5</v>
      </c>
      <c r="G166" t="s">
        <v>554</v>
      </c>
      <c r="H166" t="s">
        <v>354</v>
      </c>
      <c r="I166">
        <v>1663774015.6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898.4331703</v>
      </c>
      <c r="AK166">
        <v>847.324448484848</v>
      </c>
      <c r="AL166">
        <v>3.45039841854366</v>
      </c>
      <c r="AM166">
        <v>65.1186672012095</v>
      </c>
      <c r="AN166">
        <f>(AP166 - AO166 + BO166*1E3/(8.314*(BQ166+273.15)) * AR166/BN166 * AQ166) * BN166/(100*BB166) * 1000/(1000 - AP166)</f>
        <v>0</v>
      </c>
      <c r="AO166">
        <v>16.4464477451343</v>
      </c>
      <c r="AP166">
        <v>20.2483636363636</v>
      </c>
      <c r="AQ166">
        <v>0.00372047839828362</v>
      </c>
      <c r="AR166">
        <v>122.627830724614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1663774015.6</v>
      </c>
      <c r="BH166">
        <v>806.757148148148</v>
      </c>
      <c r="BI166">
        <v>867.868888888889</v>
      </c>
      <c r="BJ166">
        <v>20.220537037037</v>
      </c>
      <c r="BK166">
        <v>16.4334444444444</v>
      </c>
      <c r="BL166">
        <v>797.969407407407</v>
      </c>
      <c r="BM166">
        <v>19.9070703703704</v>
      </c>
      <c r="BN166">
        <v>500.094851851852</v>
      </c>
      <c r="BO166">
        <v>90.5497407407407</v>
      </c>
      <c r="BP166">
        <v>0.100046559259259</v>
      </c>
      <c r="BQ166">
        <v>24.704762962963</v>
      </c>
      <c r="BR166">
        <v>24.9893592592593</v>
      </c>
      <c r="BS166">
        <v>999.9</v>
      </c>
      <c r="BT166">
        <v>0</v>
      </c>
      <c r="BU166">
        <v>0</v>
      </c>
      <c r="BV166">
        <v>9993.33333333333</v>
      </c>
      <c r="BW166">
        <v>0</v>
      </c>
      <c r="BX166">
        <v>11.4921037037037</v>
      </c>
      <c r="BY166">
        <v>-61.111762962963</v>
      </c>
      <c r="BZ166">
        <v>823.407037037037</v>
      </c>
      <c r="CA166">
        <v>882.369444444444</v>
      </c>
      <c r="CB166">
        <v>3.78709777777778</v>
      </c>
      <c r="CC166">
        <v>867.868888888889</v>
      </c>
      <c r="CD166">
        <v>16.4334444444444</v>
      </c>
      <c r="CE166">
        <v>1.8309662962963</v>
      </c>
      <c r="CF166">
        <v>1.48804555555556</v>
      </c>
      <c r="CG166">
        <v>16.0536814814815</v>
      </c>
      <c r="CH166">
        <v>12.8458592592593</v>
      </c>
      <c r="CI166">
        <v>1999.98037037037</v>
      </c>
      <c r="CJ166">
        <v>0.980002925925926</v>
      </c>
      <c r="CK166">
        <v>0.0199973037037037</v>
      </c>
      <c r="CL166">
        <v>0</v>
      </c>
      <c r="CM166">
        <v>830.649518518519</v>
      </c>
      <c r="CN166">
        <v>5.00063</v>
      </c>
      <c r="CO166">
        <v>16389.5703703704</v>
      </c>
      <c r="CP166">
        <v>17256.7444444444</v>
      </c>
      <c r="CQ166">
        <v>38.4416666666667</v>
      </c>
      <c r="CR166">
        <v>38.5045925925926</v>
      </c>
      <c r="CS166">
        <v>37.937</v>
      </c>
      <c r="CT166">
        <v>37.9906666666667</v>
      </c>
      <c r="CU166">
        <v>39.25</v>
      </c>
      <c r="CV166">
        <v>1955.08259259259</v>
      </c>
      <c r="CW166">
        <v>39.8977777777778</v>
      </c>
      <c r="CX166">
        <v>0</v>
      </c>
      <c r="CY166">
        <v>1663774019.7</v>
      </c>
      <c r="CZ166">
        <v>0</v>
      </c>
      <c r="DA166">
        <v>0</v>
      </c>
      <c r="DB166" t="s">
        <v>356</v>
      </c>
      <c r="DC166">
        <v>1660677648.1</v>
      </c>
      <c r="DD166">
        <v>1660677649.1</v>
      </c>
      <c r="DE166">
        <v>0</v>
      </c>
      <c r="DF166">
        <v>-1.042</v>
      </c>
      <c r="DG166">
        <v>0.003</v>
      </c>
      <c r="DH166">
        <v>5.218</v>
      </c>
      <c r="DI166">
        <v>0.344</v>
      </c>
      <c r="DJ166">
        <v>417</v>
      </c>
      <c r="DK166">
        <v>22</v>
      </c>
      <c r="DL166">
        <v>1.24</v>
      </c>
      <c r="DM166">
        <v>0.53</v>
      </c>
      <c r="DN166">
        <v>-60.8839609756097</v>
      </c>
      <c r="DO166">
        <v>-3.60664181184671</v>
      </c>
      <c r="DP166">
        <v>0.432978537111308</v>
      </c>
      <c r="DQ166">
        <v>0</v>
      </c>
      <c r="DR166">
        <v>3.78888341463415</v>
      </c>
      <c r="DS166">
        <v>-0.0679078745644758</v>
      </c>
      <c r="DT166">
        <v>0.0126232686056937</v>
      </c>
      <c r="DU166">
        <v>1</v>
      </c>
      <c r="DV166">
        <v>1</v>
      </c>
      <c r="DW166">
        <v>2</v>
      </c>
      <c r="DX166" t="s">
        <v>383</v>
      </c>
      <c r="DY166">
        <v>2.9739</v>
      </c>
      <c r="DZ166">
        <v>2.75408</v>
      </c>
      <c r="EA166">
        <v>0.147594</v>
      </c>
      <c r="EB166">
        <v>0.155652</v>
      </c>
      <c r="EC166">
        <v>0.0918293</v>
      </c>
      <c r="ED166">
        <v>0.0799946</v>
      </c>
      <c r="EE166">
        <v>33233.1</v>
      </c>
      <c r="EF166">
        <v>35886.3</v>
      </c>
      <c r="EG166">
        <v>35330.2</v>
      </c>
      <c r="EH166">
        <v>38545.7</v>
      </c>
      <c r="EI166">
        <v>45496.9</v>
      </c>
      <c r="EJ166">
        <v>51218.5</v>
      </c>
      <c r="EK166">
        <v>55221.3</v>
      </c>
      <c r="EL166">
        <v>61823.5</v>
      </c>
      <c r="EM166">
        <v>1.9766</v>
      </c>
      <c r="EN166">
        <v>1.8538</v>
      </c>
      <c r="EO166">
        <v>0.102133</v>
      </c>
      <c r="EP166">
        <v>0</v>
      </c>
      <c r="EQ166">
        <v>23.3019</v>
      </c>
      <c r="ER166">
        <v>999.9</v>
      </c>
      <c r="ES166">
        <v>57.014</v>
      </c>
      <c r="ET166">
        <v>26.908</v>
      </c>
      <c r="EU166">
        <v>22.414</v>
      </c>
      <c r="EV166">
        <v>55.8774</v>
      </c>
      <c r="EW166">
        <v>49.5232</v>
      </c>
      <c r="EX166">
        <v>1</v>
      </c>
      <c r="EY166">
        <v>-0.0410163</v>
      </c>
      <c r="EZ166">
        <v>1.93993</v>
      </c>
      <c r="FA166">
        <v>20.1362</v>
      </c>
      <c r="FB166">
        <v>5.19932</v>
      </c>
      <c r="FC166">
        <v>12.0052</v>
      </c>
      <c r="FD166">
        <v>4.976</v>
      </c>
      <c r="FE166">
        <v>3.294</v>
      </c>
      <c r="FF166">
        <v>9999</v>
      </c>
      <c r="FG166">
        <v>9999</v>
      </c>
      <c r="FH166">
        <v>702.5</v>
      </c>
      <c r="FI166">
        <v>9999</v>
      </c>
      <c r="FJ166">
        <v>1.86279</v>
      </c>
      <c r="FK166">
        <v>1.86771</v>
      </c>
      <c r="FL166">
        <v>1.86752</v>
      </c>
      <c r="FM166">
        <v>1.86871</v>
      </c>
      <c r="FN166">
        <v>1.86951</v>
      </c>
      <c r="FO166">
        <v>1.86554</v>
      </c>
      <c r="FP166">
        <v>1.86661</v>
      </c>
      <c r="FQ166">
        <v>1.86807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8.931</v>
      </c>
      <c r="GF166">
        <v>0.3146</v>
      </c>
      <c r="GG166">
        <v>3.83412584298339</v>
      </c>
      <c r="GH166">
        <v>0.00658963167372077</v>
      </c>
      <c r="GI166">
        <v>-4.22092532282452e-07</v>
      </c>
      <c r="GJ166">
        <v>-7.06053572793055e-11</v>
      </c>
      <c r="GK166">
        <v>-0.0268881048355736</v>
      </c>
      <c r="GL166">
        <v>-0.0215699510358357</v>
      </c>
      <c r="GM166">
        <v>0.00246731695535422</v>
      </c>
      <c r="GN166">
        <v>-2.63680080038783e-05</v>
      </c>
      <c r="GO166">
        <v>-4</v>
      </c>
      <c r="GP166">
        <v>2079</v>
      </c>
      <c r="GQ166">
        <v>1</v>
      </c>
      <c r="GR166">
        <v>22</v>
      </c>
      <c r="GS166">
        <v>51606.2</v>
      </c>
      <c r="GT166">
        <v>51606.2</v>
      </c>
      <c r="GU166">
        <v>1.89453</v>
      </c>
      <c r="GV166">
        <v>2.58667</v>
      </c>
      <c r="GW166">
        <v>1.54785</v>
      </c>
      <c r="GX166">
        <v>2.30591</v>
      </c>
      <c r="GY166">
        <v>1.34644</v>
      </c>
      <c r="GZ166">
        <v>2.42432</v>
      </c>
      <c r="HA166">
        <v>31.1722</v>
      </c>
      <c r="HB166">
        <v>15.568</v>
      </c>
      <c r="HC166">
        <v>18</v>
      </c>
      <c r="HD166">
        <v>494.206</v>
      </c>
      <c r="HE166">
        <v>414.753</v>
      </c>
      <c r="HF166">
        <v>20.3153</v>
      </c>
      <c r="HG166">
        <v>26.5765</v>
      </c>
      <c r="HH166">
        <v>29.9997</v>
      </c>
      <c r="HI166">
        <v>26.5582</v>
      </c>
      <c r="HJ166">
        <v>26.504</v>
      </c>
      <c r="HK166">
        <v>37.9565</v>
      </c>
      <c r="HL166">
        <v>30.7142</v>
      </c>
      <c r="HM166">
        <v>48.3712</v>
      </c>
      <c r="HN166">
        <v>20.326</v>
      </c>
      <c r="HO166">
        <v>904.236</v>
      </c>
      <c r="HP166">
        <v>16.4816</v>
      </c>
      <c r="HQ166">
        <v>102.441</v>
      </c>
      <c r="HR166">
        <v>102.908</v>
      </c>
    </row>
    <row r="167" spans="1:226">
      <c r="A167">
        <v>151</v>
      </c>
      <c r="B167">
        <v>1663774028.1</v>
      </c>
      <c r="C167">
        <v>1380</v>
      </c>
      <c r="D167" t="s">
        <v>661</v>
      </c>
      <c r="E167" t="s">
        <v>662</v>
      </c>
      <c r="F167">
        <v>5</v>
      </c>
      <c r="G167" t="s">
        <v>554</v>
      </c>
      <c r="H167" t="s">
        <v>354</v>
      </c>
      <c r="I167">
        <v>1663774020.31429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915.77501639299</v>
      </c>
      <c r="AK167">
        <v>864.218836363636</v>
      </c>
      <c r="AL167">
        <v>3.41808492744314</v>
      </c>
      <c r="AM167">
        <v>65.1186672012095</v>
      </c>
      <c r="AN167">
        <f>(AP167 - AO167 + BO167*1E3/(8.314*(BQ167+273.15)) * AR167/BN167 * AQ167) * BN167/(100*BB167) * 1000/(1000 - AP167)</f>
        <v>0</v>
      </c>
      <c r="AO167">
        <v>16.4211939186209</v>
      </c>
      <c r="AP167">
        <v>20.2537618181818</v>
      </c>
      <c r="AQ167">
        <v>0.000321746309381853</v>
      </c>
      <c r="AR167">
        <v>122.627830724614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1663774020.31429</v>
      </c>
      <c r="BH167">
        <v>822.409142857143</v>
      </c>
      <c r="BI167">
        <v>883.777535714286</v>
      </c>
      <c r="BJ167">
        <v>20.2349785714286</v>
      </c>
      <c r="BK167">
        <v>16.437125</v>
      </c>
      <c r="BL167">
        <v>813.531642857143</v>
      </c>
      <c r="BM167">
        <v>19.9208785714286</v>
      </c>
      <c r="BN167">
        <v>500.072392857143</v>
      </c>
      <c r="BO167">
        <v>90.5497607142857</v>
      </c>
      <c r="BP167">
        <v>0.099957175</v>
      </c>
      <c r="BQ167">
        <v>24.7016857142857</v>
      </c>
      <c r="BR167">
        <v>24.9877392857143</v>
      </c>
      <c r="BS167">
        <v>999.9</v>
      </c>
      <c r="BT167">
        <v>0</v>
      </c>
      <c r="BU167">
        <v>0</v>
      </c>
      <c r="BV167">
        <v>10004.2857142857</v>
      </c>
      <c r="BW167">
        <v>0</v>
      </c>
      <c r="BX167">
        <v>11.483575</v>
      </c>
      <c r="BY167">
        <v>-61.3684785714286</v>
      </c>
      <c r="BZ167">
        <v>839.394464285714</v>
      </c>
      <c r="CA167">
        <v>898.547</v>
      </c>
      <c r="CB167">
        <v>3.797855</v>
      </c>
      <c r="CC167">
        <v>883.777535714286</v>
      </c>
      <c r="CD167">
        <v>16.437125</v>
      </c>
      <c r="CE167">
        <v>1.83227357142857</v>
      </c>
      <c r="CF167">
        <v>1.48837892857143</v>
      </c>
      <c r="CG167">
        <v>16.0648642857143</v>
      </c>
      <c r="CH167">
        <v>12.8492892857143</v>
      </c>
      <c r="CI167">
        <v>1999.98928571429</v>
      </c>
      <c r="CJ167">
        <v>0.980003071428571</v>
      </c>
      <c r="CK167">
        <v>0.0199971857142857</v>
      </c>
      <c r="CL167">
        <v>0</v>
      </c>
      <c r="CM167">
        <v>830.161392857143</v>
      </c>
      <c r="CN167">
        <v>5.00063</v>
      </c>
      <c r="CO167">
        <v>16380.5</v>
      </c>
      <c r="CP167">
        <v>17256.825</v>
      </c>
      <c r="CQ167">
        <v>38.446</v>
      </c>
      <c r="CR167">
        <v>38.5044285714286</v>
      </c>
      <c r="CS167">
        <v>37.937</v>
      </c>
      <c r="CT167">
        <v>37.991</v>
      </c>
      <c r="CU167">
        <v>39.25</v>
      </c>
      <c r="CV167">
        <v>1955.09178571429</v>
      </c>
      <c r="CW167">
        <v>39.8975</v>
      </c>
      <c r="CX167">
        <v>0</v>
      </c>
      <c r="CY167">
        <v>1663774025.1</v>
      </c>
      <c r="CZ167">
        <v>0</v>
      </c>
      <c r="DA167">
        <v>0</v>
      </c>
      <c r="DB167" t="s">
        <v>356</v>
      </c>
      <c r="DC167">
        <v>1660677648.1</v>
      </c>
      <c r="DD167">
        <v>1660677649.1</v>
      </c>
      <c r="DE167">
        <v>0</v>
      </c>
      <c r="DF167">
        <v>-1.042</v>
      </c>
      <c r="DG167">
        <v>0.003</v>
      </c>
      <c r="DH167">
        <v>5.218</v>
      </c>
      <c r="DI167">
        <v>0.344</v>
      </c>
      <c r="DJ167">
        <v>417</v>
      </c>
      <c r="DK167">
        <v>22</v>
      </c>
      <c r="DL167">
        <v>1.24</v>
      </c>
      <c r="DM167">
        <v>0.53</v>
      </c>
      <c r="DN167">
        <v>-61.1657707317073</v>
      </c>
      <c r="DO167">
        <v>-3.23673240418119</v>
      </c>
      <c r="DP167">
        <v>0.407668640097539</v>
      </c>
      <c r="DQ167">
        <v>0</v>
      </c>
      <c r="DR167">
        <v>3.79524317073171</v>
      </c>
      <c r="DS167">
        <v>0.105672543554005</v>
      </c>
      <c r="DT167">
        <v>0.0202742630841419</v>
      </c>
      <c r="DU167">
        <v>0</v>
      </c>
      <c r="DV167">
        <v>0</v>
      </c>
      <c r="DW167">
        <v>2</v>
      </c>
      <c r="DX167" t="s">
        <v>357</v>
      </c>
      <c r="DY167">
        <v>2.97346</v>
      </c>
      <c r="DZ167">
        <v>2.7538</v>
      </c>
      <c r="EA167">
        <v>0.149561</v>
      </c>
      <c r="EB167">
        <v>0.157563</v>
      </c>
      <c r="EC167">
        <v>0.0918207</v>
      </c>
      <c r="ED167">
        <v>0.0799791</v>
      </c>
      <c r="EE167">
        <v>33157.2</v>
      </c>
      <c r="EF167">
        <v>35805.7</v>
      </c>
      <c r="EG167">
        <v>35331</v>
      </c>
      <c r="EH167">
        <v>38546.3</v>
      </c>
      <c r="EI167">
        <v>45497.2</v>
      </c>
      <c r="EJ167">
        <v>51219.3</v>
      </c>
      <c r="EK167">
        <v>55221.1</v>
      </c>
      <c r="EL167">
        <v>61823.5</v>
      </c>
      <c r="EM167">
        <v>1.9776</v>
      </c>
      <c r="EN167">
        <v>1.8544</v>
      </c>
      <c r="EO167">
        <v>0.102431</v>
      </c>
      <c r="EP167">
        <v>0</v>
      </c>
      <c r="EQ167">
        <v>23.3038</v>
      </c>
      <c r="ER167">
        <v>999.9</v>
      </c>
      <c r="ES167">
        <v>56.965</v>
      </c>
      <c r="ET167">
        <v>26.908</v>
      </c>
      <c r="EU167">
        <v>22.3936</v>
      </c>
      <c r="EV167">
        <v>55.9774</v>
      </c>
      <c r="EW167">
        <v>50.0641</v>
      </c>
      <c r="EX167">
        <v>1</v>
      </c>
      <c r="EY167">
        <v>-0.040813</v>
      </c>
      <c r="EZ167">
        <v>1.90865</v>
      </c>
      <c r="FA167">
        <v>20.1364</v>
      </c>
      <c r="FB167">
        <v>5.19812</v>
      </c>
      <c r="FC167">
        <v>12.0064</v>
      </c>
      <c r="FD167">
        <v>4.976</v>
      </c>
      <c r="FE167">
        <v>3.2938</v>
      </c>
      <c r="FF167">
        <v>9999</v>
      </c>
      <c r="FG167">
        <v>9999</v>
      </c>
      <c r="FH167">
        <v>702.5</v>
      </c>
      <c r="FI167">
        <v>9999</v>
      </c>
      <c r="FJ167">
        <v>1.86279</v>
      </c>
      <c r="FK167">
        <v>1.86771</v>
      </c>
      <c r="FL167">
        <v>1.86749</v>
      </c>
      <c r="FM167">
        <v>1.86868</v>
      </c>
      <c r="FN167">
        <v>1.86951</v>
      </c>
      <c r="FO167">
        <v>1.86554</v>
      </c>
      <c r="FP167">
        <v>1.86664</v>
      </c>
      <c r="FQ167">
        <v>1.86801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9.027</v>
      </c>
      <c r="GF167">
        <v>0.3145</v>
      </c>
      <c r="GG167">
        <v>3.83412584298339</v>
      </c>
      <c r="GH167">
        <v>0.00658963167372077</v>
      </c>
      <c r="GI167">
        <v>-4.22092532282452e-07</v>
      </c>
      <c r="GJ167">
        <v>-7.06053572793055e-11</v>
      </c>
      <c r="GK167">
        <v>-0.0268881048355736</v>
      </c>
      <c r="GL167">
        <v>-0.0215699510358357</v>
      </c>
      <c r="GM167">
        <v>0.00246731695535422</v>
      </c>
      <c r="GN167">
        <v>-2.63680080038783e-05</v>
      </c>
      <c r="GO167">
        <v>-4</v>
      </c>
      <c r="GP167">
        <v>2079</v>
      </c>
      <c r="GQ167">
        <v>1</v>
      </c>
      <c r="GR167">
        <v>22</v>
      </c>
      <c r="GS167">
        <v>51606.3</v>
      </c>
      <c r="GT167">
        <v>51606.3</v>
      </c>
      <c r="GU167">
        <v>1.92383</v>
      </c>
      <c r="GV167">
        <v>2.59766</v>
      </c>
      <c r="GW167">
        <v>1.54785</v>
      </c>
      <c r="GX167">
        <v>2.30469</v>
      </c>
      <c r="GY167">
        <v>1.34644</v>
      </c>
      <c r="GZ167">
        <v>2.27661</v>
      </c>
      <c r="HA167">
        <v>31.1722</v>
      </c>
      <c r="HB167">
        <v>15.5592</v>
      </c>
      <c r="HC167">
        <v>18</v>
      </c>
      <c r="HD167">
        <v>494.881</v>
      </c>
      <c r="HE167">
        <v>415.093</v>
      </c>
      <c r="HF167">
        <v>20.3313</v>
      </c>
      <c r="HG167">
        <v>26.5765</v>
      </c>
      <c r="HH167">
        <v>30</v>
      </c>
      <c r="HI167">
        <v>26.5605</v>
      </c>
      <c r="HJ167">
        <v>26.504</v>
      </c>
      <c r="HK167">
        <v>38.5651</v>
      </c>
      <c r="HL167">
        <v>30.7142</v>
      </c>
      <c r="HM167">
        <v>48.3712</v>
      </c>
      <c r="HN167">
        <v>20.3381</v>
      </c>
      <c r="HO167">
        <v>924.44</v>
      </c>
      <c r="HP167">
        <v>16.4816</v>
      </c>
      <c r="HQ167">
        <v>102.442</v>
      </c>
      <c r="HR167">
        <v>102.908</v>
      </c>
    </row>
    <row r="168" spans="1:226">
      <c r="A168">
        <v>152</v>
      </c>
      <c r="B168">
        <v>1663774033.1</v>
      </c>
      <c r="C168">
        <v>1385</v>
      </c>
      <c r="D168" t="s">
        <v>663</v>
      </c>
      <c r="E168" t="s">
        <v>664</v>
      </c>
      <c r="F168">
        <v>5</v>
      </c>
      <c r="G168" t="s">
        <v>554</v>
      </c>
      <c r="H168" t="s">
        <v>354</v>
      </c>
      <c r="I168">
        <v>1663774025.6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932.549770786996</v>
      </c>
      <c r="AK168">
        <v>881.197806060606</v>
      </c>
      <c r="AL168">
        <v>3.40896046392293</v>
      </c>
      <c r="AM168">
        <v>65.1186672012095</v>
      </c>
      <c r="AN168">
        <f>(AP168 - AO168 + BO168*1E3/(8.314*(BQ168+273.15)) * AR168/BN168 * AQ168) * BN168/(100*BB168) * 1000/(1000 - AP168)</f>
        <v>0</v>
      </c>
      <c r="AO168">
        <v>16.4191488652591</v>
      </c>
      <c r="AP168">
        <v>20.2585715151515</v>
      </c>
      <c r="AQ168">
        <v>0.000222818253410058</v>
      </c>
      <c r="AR168">
        <v>122.627830724614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1663774025.6</v>
      </c>
      <c r="BH168">
        <v>839.998148148148</v>
      </c>
      <c r="BI168">
        <v>901.560555555556</v>
      </c>
      <c r="BJ168">
        <v>20.2484592592593</v>
      </c>
      <c r="BK168">
        <v>16.4287592592593</v>
      </c>
      <c r="BL168">
        <v>831.020074074074</v>
      </c>
      <c r="BM168">
        <v>19.9337666666667</v>
      </c>
      <c r="BN168">
        <v>500.088740740741</v>
      </c>
      <c r="BO168">
        <v>90.5498185185185</v>
      </c>
      <c r="BP168">
        <v>0.0999507777777778</v>
      </c>
      <c r="BQ168">
        <v>24.6990592592593</v>
      </c>
      <c r="BR168">
        <v>24.9838925925926</v>
      </c>
      <c r="BS168">
        <v>999.9</v>
      </c>
      <c r="BT168">
        <v>0</v>
      </c>
      <c r="BU168">
        <v>0</v>
      </c>
      <c r="BV168">
        <v>9999.07407407407</v>
      </c>
      <c r="BW168">
        <v>0</v>
      </c>
      <c r="BX168">
        <v>11.4818777777778</v>
      </c>
      <c r="BY168">
        <v>-61.5625740740741</v>
      </c>
      <c r="BZ168">
        <v>857.35837037037</v>
      </c>
      <c r="CA168">
        <v>916.619444444445</v>
      </c>
      <c r="CB168">
        <v>3.81969296296296</v>
      </c>
      <c r="CC168">
        <v>901.560555555556</v>
      </c>
      <c r="CD168">
        <v>16.4287592592593</v>
      </c>
      <c r="CE168">
        <v>1.83349444444444</v>
      </c>
      <c r="CF168">
        <v>1.48762185185185</v>
      </c>
      <c r="CG168">
        <v>16.0752925925926</v>
      </c>
      <c r="CH168">
        <v>12.8415185185185</v>
      </c>
      <c r="CI168">
        <v>1999.97407407407</v>
      </c>
      <c r="CJ168">
        <v>0.980004</v>
      </c>
      <c r="CK168">
        <v>0.0199962148148148</v>
      </c>
      <c r="CL168">
        <v>0</v>
      </c>
      <c r="CM168">
        <v>829.594592592592</v>
      </c>
      <c r="CN168">
        <v>5.00063</v>
      </c>
      <c r="CO168">
        <v>16369.3740740741</v>
      </c>
      <c r="CP168">
        <v>17256.6888888889</v>
      </c>
      <c r="CQ168">
        <v>38.4463333333333</v>
      </c>
      <c r="CR168">
        <v>38.5045925925926</v>
      </c>
      <c r="CS168">
        <v>37.937</v>
      </c>
      <c r="CT168">
        <v>38</v>
      </c>
      <c r="CU168">
        <v>39.25</v>
      </c>
      <c r="CV168">
        <v>1955.07851851852</v>
      </c>
      <c r="CW168">
        <v>39.8955555555556</v>
      </c>
      <c r="CX168">
        <v>0</v>
      </c>
      <c r="CY168">
        <v>1663774029.9</v>
      </c>
      <c r="CZ168">
        <v>0</v>
      </c>
      <c r="DA168">
        <v>0</v>
      </c>
      <c r="DB168" t="s">
        <v>356</v>
      </c>
      <c r="DC168">
        <v>1660677648.1</v>
      </c>
      <c r="DD168">
        <v>1660677649.1</v>
      </c>
      <c r="DE168">
        <v>0</v>
      </c>
      <c r="DF168">
        <v>-1.042</v>
      </c>
      <c r="DG168">
        <v>0.003</v>
      </c>
      <c r="DH168">
        <v>5.218</v>
      </c>
      <c r="DI168">
        <v>0.344</v>
      </c>
      <c r="DJ168">
        <v>417</v>
      </c>
      <c r="DK168">
        <v>22</v>
      </c>
      <c r="DL168">
        <v>1.24</v>
      </c>
      <c r="DM168">
        <v>0.53</v>
      </c>
      <c r="DN168">
        <v>-61.3772756097561</v>
      </c>
      <c r="DO168">
        <v>-2.32165505226488</v>
      </c>
      <c r="DP168">
        <v>0.336675361316077</v>
      </c>
      <c r="DQ168">
        <v>0</v>
      </c>
      <c r="DR168">
        <v>3.80402487804878</v>
      </c>
      <c r="DS168">
        <v>0.23169700348432</v>
      </c>
      <c r="DT168">
        <v>0.0259221794215058</v>
      </c>
      <c r="DU168">
        <v>0</v>
      </c>
      <c r="DV168">
        <v>0</v>
      </c>
      <c r="DW168">
        <v>2</v>
      </c>
      <c r="DX168" t="s">
        <v>357</v>
      </c>
      <c r="DY168">
        <v>2.97222</v>
      </c>
      <c r="DZ168">
        <v>2.7535</v>
      </c>
      <c r="EA168">
        <v>0.15148</v>
      </c>
      <c r="EB168">
        <v>0.159461</v>
      </c>
      <c r="EC168">
        <v>0.0918552</v>
      </c>
      <c r="ED168">
        <v>0.0799798</v>
      </c>
      <c r="EE168">
        <v>33082.3</v>
      </c>
      <c r="EF168">
        <v>35725.1</v>
      </c>
      <c r="EG168">
        <v>35330.9</v>
      </c>
      <c r="EH168">
        <v>38546.3</v>
      </c>
      <c r="EI168">
        <v>45496.3</v>
      </c>
      <c r="EJ168">
        <v>51219.1</v>
      </c>
      <c r="EK168">
        <v>55222</v>
      </c>
      <c r="EL168">
        <v>61823.2</v>
      </c>
      <c r="EM168">
        <v>1.9764</v>
      </c>
      <c r="EN168">
        <v>1.8544</v>
      </c>
      <c r="EO168">
        <v>0.101566</v>
      </c>
      <c r="EP168">
        <v>0</v>
      </c>
      <c r="EQ168">
        <v>23.3038</v>
      </c>
      <c r="ER168">
        <v>999.9</v>
      </c>
      <c r="ES168">
        <v>56.941</v>
      </c>
      <c r="ET168">
        <v>26.898</v>
      </c>
      <c r="EU168">
        <v>22.3716</v>
      </c>
      <c r="EV168">
        <v>56.2274</v>
      </c>
      <c r="EW168">
        <v>49.7556</v>
      </c>
      <c r="EX168">
        <v>1</v>
      </c>
      <c r="EY168">
        <v>-0.0407724</v>
      </c>
      <c r="EZ168">
        <v>1.91288</v>
      </c>
      <c r="FA168">
        <v>20.1361</v>
      </c>
      <c r="FB168">
        <v>5.19932</v>
      </c>
      <c r="FC168">
        <v>12.0076</v>
      </c>
      <c r="FD168">
        <v>4.976</v>
      </c>
      <c r="FE168">
        <v>3.2938</v>
      </c>
      <c r="FF168">
        <v>9999</v>
      </c>
      <c r="FG168">
        <v>9999</v>
      </c>
      <c r="FH168">
        <v>702.5</v>
      </c>
      <c r="FI168">
        <v>9999</v>
      </c>
      <c r="FJ168">
        <v>1.86279</v>
      </c>
      <c r="FK168">
        <v>1.86771</v>
      </c>
      <c r="FL168">
        <v>1.86752</v>
      </c>
      <c r="FM168">
        <v>1.86862</v>
      </c>
      <c r="FN168">
        <v>1.86951</v>
      </c>
      <c r="FO168">
        <v>1.86554</v>
      </c>
      <c r="FP168">
        <v>1.86661</v>
      </c>
      <c r="FQ168">
        <v>1.86798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9.121</v>
      </c>
      <c r="GF168">
        <v>0.315</v>
      </c>
      <c r="GG168">
        <v>3.83412584298339</v>
      </c>
      <c r="GH168">
        <v>0.00658963167372077</v>
      </c>
      <c r="GI168">
        <v>-4.22092532282452e-07</v>
      </c>
      <c r="GJ168">
        <v>-7.06053572793055e-11</v>
      </c>
      <c r="GK168">
        <v>-0.0268881048355736</v>
      </c>
      <c r="GL168">
        <v>-0.0215699510358357</v>
      </c>
      <c r="GM168">
        <v>0.00246731695535422</v>
      </c>
      <c r="GN168">
        <v>-2.63680080038783e-05</v>
      </c>
      <c r="GO168">
        <v>-4</v>
      </c>
      <c r="GP168">
        <v>2079</v>
      </c>
      <c r="GQ168">
        <v>1</v>
      </c>
      <c r="GR168">
        <v>22</v>
      </c>
      <c r="GS168">
        <v>51606.4</v>
      </c>
      <c r="GT168">
        <v>51606.4</v>
      </c>
      <c r="GU168">
        <v>1.95068</v>
      </c>
      <c r="GV168">
        <v>2.58423</v>
      </c>
      <c r="GW168">
        <v>1.54785</v>
      </c>
      <c r="GX168">
        <v>2.30469</v>
      </c>
      <c r="GY168">
        <v>1.34644</v>
      </c>
      <c r="GZ168">
        <v>2.34253</v>
      </c>
      <c r="HA168">
        <v>31.1722</v>
      </c>
      <c r="HB168">
        <v>15.568</v>
      </c>
      <c r="HC168">
        <v>18</v>
      </c>
      <c r="HD168">
        <v>494.096</v>
      </c>
      <c r="HE168">
        <v>415.093</v>
      </c>
      <c r="HF168">
        <v>20.3477</v>
      </c>
      <c r="HG168">
        <v>26.5788</v>
      </c>
      <c r="HH168">
        <v>30</v>
      </c>
      <c r="HI168">
        <v>26.5605</v>
      </c>
      <c r="HJ168">
        <v>26.504</v>
      </c>
      <c r="HK168">
        <v>39.0954</v>
      </c>
      <c r="HL168">
        <v>30.7142</v>
      </c>
      <c r="HM168">
        <v>48.3712</v>
      </c>
      <c r="HN168">
        <v>20.3491</v>
      </c>
      <c r="HO168">
        <v>937.98</v>
      </c>
      <c r="HP168">
        <v>16.4816</v>
      </c>
      <c r="HQ168">
        <v>102.443</v>
      </c>
      <c r="HR168">
        <v>102.908</v>
      </c>
    </row>
    <row r="169" spans="1:226">
      <c r="A169">
        <v>153</v>
      </c>
      <c r="B169">
        <v>1663774038.1</v>
      </c>
      <c r="C169">
        <v>1390</v>
      </c>
      <c r="D169" t="s">
        <v>665</v>
      </c>
      <c r="E169" t="s">
        <v>666</v>
      </c>
      <c r="F169">
        <v>5</v>
      </c>
      <c r="G169" t="s">
        <v>554</v>
      </c>
      <c r="H169" t="s">
        <v>354</v>
      </c>
      <c r="I169">
        <v>1663774030.31429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949.627370194071</v>
      </c>
      <c r="AK169">
        <v>897.952418181818</v>
      </c>
      <c r="AL169">
        <v>3.33141011835374</v>
      </c>
      <c r="AM169">
        <v>65.1186672012095</v>
      </c>
      <c r="AN169">
        <f>(AP169 - AO169 + BO169*1E3/(8.314*(BQ169+273.15)) * AR169/BN169 * AQ169) * BN169/(100*BB169) * 1000/(1000 - AP169)</f>
        <v>0</v>
      </c>
      <c r="AO169">
        <v>16.42476544818</v>
      </c>
      <c r="AP169">
        <v>20.2571381818182</v>
      </c>
      <c r="AQ169">
        <v>1.25682255382021e-05</v>
      </c>
      <c r="AR169">
        <v>122.627830724614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1663774030.31429</v>
      </c>
      <c r="BH169">
        <v>855.702035714286</v>
      </c>
      <c r="BI169">
        <v>917.266642857143</v>
      </c>
      <c r="BJ169">
        <v>20.2534857142857</v>
      </c>
      <c r="BK169">
        <v>16.4216857142857</v>
      </c>
      <c r="BL169">
        <v>846.6345</v>
      </c>
      <c r="BM169">
        <v>19.9385714285714</v>
      </c>
      <c r="BN169">
        <v>500.117285714286</v>
      </c>
      <c r="BO169">
        <v>90.5493785714286</v>
      </c>
      <c r="BP169">
        <v>0.0999809285714286</v>
      </c>
      <c r="BQ169">
        <v>24.6993071428571</v>
      </c>
      <c r="BR169">
        <v>24.9792464285714</v>
      </c>
      <c r="BS169">
        <v>999.9</v>
      </c>
      <c r="BT169">
        <v>0</v>
      </c>
      <c r="BU169">
        <v>0</v>
      </c>
      <c r="BV169">
        <v>9992.32142857143</v>
      </c>
      <c r="BW169">
        <v>0</v>
      </c>
      <c r="BX169">
        <v>11.4812035714286</v>
      </c>
      <c r="BY169">
        <v>-61.5646642857143</v>
      </c>
      <c r="BZ169">
        <v>873.391321428571</v>
      </c>
      <c r="CA169">
        <v>932.581285714286</v>
      </c>
      <c r="CB169">
        <v>3.83179392857143</v>
      </c>
      <c r="CC169">
        <v>917.266642857143</v>
      </c>
      <c r="CD169">
        <v>16.4216857142857</v>
      </c>
      <c r="CE169">
        <v>1.83394071428571</v>
      </c>
      <c r="CF169">
        <v>1.48697321428571</v>
      </c>
      <c r="CG169">
        <v>16.0791071428571</v>
      </c>
      <c r="CH169">
        <v>12.8348678571429</v>
      </c>
      <c r="CI169">
        <v>2000.00714285714</v>
      </c>
      <c r="CJ169">
        <v>0.980003678571428</v>
      </c>
      <c r="CK169">
        <v>0.0199965428571429</v>
      </c>
      <c r="CL169">
        <v>0</v>
      </c>
      <c r="CM169">
        <v>829.138785714286</v>
      </c>
      <c r="CN169">
        <v>5.00063</v>
      </c>
      <c r="CO169">
        <v>16359.4928571429</v>
      </c>
      <c r="CP169">
        <v>17256.9857142857</v>
      </c>
      <c r="CQ169">
        <v>38.4415</v>
      </c>
      <c r="CR169">
        <v>38.5</v>
      </c>
      <c r="CS169">
        <v>37.937</v>
      </c>
      <c r="CT169">
        <v>38</v>
      </c>
      <c r="CU169">
        <v>39.25</v>
      </c>
      <c r="CV169">
        <v>1955.11071428571</v>
      </c>
      <c r="CW169">
        <v>39.8964285714286</v>
      </c>
      <c r="CX169">
        <v>0</v>
      </c>
      <c r="CY169">
        <v>1663774034.7</v>
      </c>
      <c r="CZ169">
        <v>0</v>
      </c>
      <c r="DA169">
        <v>0</v>
      </c>
      <c r="DB169" t="s">
        <v>356</v>
      </c>
      <c r="DC169">
        <v>1660677648.1</v>
      </c>
      <c r="DD169">
        <v>1660677649.1</v>
      </c>
      <c r="DE169">
        <v>0</v>
      </c>
      <c r="DF169">
        <v>-1.042</v>
      </c>
      <c r="DG169">
        <v>0.003</v>
      </c>
      <c r="DH169">
        <v>5.218</v>
      </c>
      <c r="DI169">
        <v>0.344</v>
      </c>
      <c r="DJ169">
        <v>417</v>
      </c>
      <c r="DK169">
        <v>22</v>
      </c>
      <c r="DL169">
        <v>1.24</v>
      </c>
      <c r="DM169">
        <v>0.53</v>
      </c>
      <c r="DN169">
        <v>-61.5238292682927</v>
      </c>
      <c r="DO169">
        <v>-1.66073728223001</v>
      </c>
      <c r="DP169">
        <v>0.409500956992183</v>
      </c>
      <c r="DQ169">
        <v>0</v>
      </c>
      <c r="DR169">
        <v>3.81794585365854</v>
      </c>
      <c r="DS169">
        <v>0.192659372822307</v>
      </c>
      <c r="DT169">
        <v>0.0223704550337629</v>
      </c>
      <c r="DU169">
        <v>0</v>
      </c>
      <c r="DV169">
        <v>0</v>
      </c>
      <c r="DW169">
        <v>2</v>
      </c>
      <c r="DX169" t="s">
        <v>357</v>
      </c>
      <c r="DY169">
        <v>2.97436</v>
      </c>
      <c r="DZ169">
        <v>2.75451</v>
      </c>
      <c r="EA169">
        <v>0.153362</v>
      </c>
      <c r="EB169">
        <v>0.161186</v>
      </c>
      <c r="EC169">
        <v>0.0918609</v>
      </c>
      <c r="ED169">
        <v>0.0799903</v>
      </c>
      <c r="EE169">
        <v>33009</v>
      </c>
      <c r="EF169">
        <v>35651.9</v>
      </c>
      <c r="EG169">
        <v>35330.8</v>
      </c>
      <c r="EH169">
        <v>38546.4</v>
      </c>
      <c r="EI169">
        <v>45496</v>
      </c>
      <c r="EJ169">
        <v>51218.7</v>
      </c>
      <c r="EK169">
        <v>55222</v>
      </c>
      <c r="EL169">
        <v>61823.3</v>
      </c>
      <c r="EM169">
        <v>1.9776</v>
      </c>
      <c r="EN169">
        <v>1.8546</v>
      </c>
      <c r="EO169">
        <v>0.102162</v>
      </c>
      <c r="EP169">
        <v>0</v>
      </c>
      <c r="EQ169">
        <v>23.3038</v>
      </c>
      <c r="ER169">
        <v>999.9</v>
      </c>
      <c r="ES169">
        <v>56.916</v>
      </c>
      <c r="ET169">
        <v>26.908</v>
      </c>
      <c r="EU169">
        <v>22.3767</v>
      </c>
      <c r="EV169">
        <v>55.9374</v>
      </c>
      <c r="EW169">
        <v>49.4311</v>
      </c>
      <c r="EX169">
        <v>1</v>
      </c>
      <c r="EY169">
        <v>-0.0408537</v>
      </c>
      <c r="EZ169">
        <v>1.88991</v>
      </c>
      <c r="FA169">
        <v>20.1365</v>
      </c>
      <c r="FB169">
        <v>5.20052</v>
      </c>
      <c r="FC169">
        <v>12.0076</v>
      </c>
      <c r="FD169">
        <v>4.976</v>
      </c>
      <c r="FE169">
        <v>3.294</v>
      </c>
      <c r="FF169">
        <v>9999</v>
      </c>
      <c r="FG169">
        <v>9999</v>
      </c>
      <c r="FH169">
        <v>702.5</v>
      </c>
      <c r="FI169">
        <v>9999</v>
      </c>
      <c r="FJ169">
        <v>1.86282</v>
      </c>
      <c r="FK169">
        <v>1.86777</v>
      </c>
      <c r="FL169">
        <v>1.86752</v>
      </c>
      <c r="FM169">
        <v>1.86865</v>
      </c>
      <c r="FN169">
        <v>1.86951</v>
      </c>
      <c r="FO169">
        <v>1.86554</v>
      </c>
      <c r="FP169">
        <v>1.86661</v>
      </c>
      <c r="FQ169">
        <v>1.86804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9.214</v>
      </c>
      <c r="GF169">
        <v>0.3151</v>
      </c>
      <c r="GG169">
        <v>3.83412584298339</v>
      </c>
      <c r="GH169">
        <v>0.00658963167372077</v>
      </c>
      <c r="GI169">
        <v>-4.22092532282452e-07</v>
      </c>
      <c r="GJ169">
        <v>-7.06053572793055e-11</v>
      </c>
      <c r="GK169">
        <v>-0.0268881048355736</v>
      </c>
      <c r="GL169">
        <v>-0.0215699510358357</v>
      </c>
      <c r="GM169">
        <v>0.00246731695535422</v>
      </c>
      <c r="GN169">
        <v>-2.63680080038783e-05</v>
      </c>
      <c r="GO169">
        <v>-4</v>
      </c>
      <c r="GP169">
        <v>2079</v>
      </c>
      <c r="GQ169">
        <v>1</v>
      </c>
      <c r="GR169">
        <v>22</v>
      </c>
      <c r="GS169">
        <v>51606.5</v>
      </c>
      <c r="GT169">
        <v>51606.5</v>
      </c>
      <c r="GU169">
        <v>1.97998</v>
      </c>
      <c r="GV169">
        <v>2.58545</v>
      </c>
      <c r="GW169">
        <v>1.54785</v>
      </c>
      <c r="GX169">
        <v>2.30469</v>
      </c>
      <c r="GY169">
        <v>1.34644</v>
      </c>
      <c r="GZ169">
        <v>2.42188</v>
      </c>
      <c r="HA169">
        <v>31.1722</v>
      </c>
      <c r="HB169">
        <v>15.568</v>
      </c>
      <c r="HC169">
        <v>18</v>
      </c>
      <c r="HD169">
        <v>494.9</v>
      </c>
      <c r="HE169">
        <v>415.223</v>
      </c>
      <c r="HF169">
        <v>20.3635</v>
      </c>
      <c r="HG169">
        <v>26.5788</v>
      </c>
      <c r="HH169">
        <v>29.9999</v>
      </c>
      <c r="HI169">
        <v>26.5627</v>
      </c>
      <c r="HJ169">
        <v>26.5062</v>
      </c>
      <c r="HK169">
        <v>39.6937</v>
      </c>
      <c r="HL169">
        <v>30.7142</v>
      </c>
      <c r="HM169">
        <v>48.0004</v>
      </c>
      <c r="HN169">
        <v>20.3657</v>
      </c>
      <c r="HO169">
        <v>958.184</v>
      </c>
      <c r="HP169">
        <v>16.4816</v>
      </c>
      <c r="HQ169">
        <v>102.443</v>
      </c>
      <c r="HR169">
        <v>102.908</v>
      </c>
    </row>
    <row r="170" spans="1:226">
      <c r="A170">
        <v>154</v>
      </c>
      <c r="B170">
        <v>1663774043.1</v>
      </c>
      <c r="C170">
        <v>1395</v>
      </c>
      <c r="D170" t="s">
        <v>667</v>
      </c>
      <c r="E170" t="s">
        <v>668</v>
      </c>
      <c r="F170">
        <v>5</v>
      </c>
      <c r="G170" t="s">
        <v>554</v>
      </c>
      <c r="H170" t="s">
        <v>354</v>
      </c>
      <c r="I170">
        <v>1663774035.6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966.69952699907</v>
      </c>
      <c r="AK170">
        <v>914.803806060606</v>
      </c>
      <c r="AL170">
        <v>3.39307664384454</v>
      </c>
      <c r="AM170">
        <v>65.1186672012095</v>
      </c>
      <c r="AN170">
        <f>(AP170 - AO170 + BO170*1E3/(8.314*(BQ170+273.15)) * AR170/BN170 * AQ170) * BN170/(100*BB170) * 1000/(1000 - AP170)</f>
        <v>0</v>
      </c>
      <c r="AO170">
        <v>16.4137425303535</v>
      </c>
      <c r="AP170">
        <v>20.2592490909091</v>
      </c>
      <c r="AQ170">
        <v>7.43568651839106e-05</v>
      </c>
      <c r="AR170">
        <v>122.627830724614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1663774035.6</v>
      </c>
      <c r="BH170">
        <v>873.148703703704</v>
      </c>
      <c r="BI170">
        <v>934.953185185185</v>
      </c>
      <c r="BJ170">
        <v>20.2557333333333</v>
      </c>
      <c r="BK170">
        <v>16.4191222222222</v>
      </c>
      <c r="BL170">
        <v>863.982037037037</v>
      </c>
      <c r="BM170">
        <v>19.9407333333333</v>
      </c>
      <c r="BN170">
        <v>500.106481481481</v>
      </c>
      <c r="BO170">
        <v>90.5500666666667</v>
      </c>
      <c r="BP170">
        <v>0.0999997111111111</v>
      </c>
      <c r="BQ170">
        <v>24.6957814814815</v>
      </c>
      <c r="BR170">
        <v>24.9734481481482</v>
      </c>
      <c r="BS170">
        <v>999.9</v>
      </c>
      <c r="BT170">
        <v>0</v>
      </c>
      <c r="BU170">
        <v>0</v>
      </c>
      <c r="BV170">
        <v>9990.92592592593</v>
      </c>
      <c r="BW170">
        <v>0</v>
      </c>
      <c r="BX170">
        <v>11.484737037037</v>
      </c>
      <c r="BY170">
        <v>-61.8044814814815</v>
      </c>
      <c r="BZ170">
        <v>891.200703703704</v>
      </c>
      <c r="CA170">
        <v>950.560666666667</v>
      </c>
      <c r="CB170">
        <v>3.83660888888889</v>
      </c>
      <c r="CC170">
        <v>934.953185185185</v>
      </c>
      <c r="CD170">
        <v>16.4191222222222</v>
      </c>
      <c r="CE170">
        <v>1.83415888888889</v>
      </c>
      <c r="CF170">
        <v>1.48675296296296</v>
      </c>
      <c r="CG170">
        <v>16.0809703703704</v>
      </c>
      <c r="CH170">
        <v>12.8326</v>
      </c>
      <c r="CI170">
        <v>1999.97444444444</v>
      </c>
      <c r="CJ170">
        <v>0.980004407407407</v>
      </c>
      <c r="CK170">
        <v>0.0199957851851852</v>
      </c>
      <c r="CL170">
        <v>0</v>
      </c>
      <c r="CM170">
        <v>828.586296296296</v>
      </c>
      <c r="CN170">
        <v>5.00063</v>
      </c>
      <c r="CO170">
        <v>16348.4592592593</v>
      </c>
      <c r="CP170">
        <v>17256.7037037037</v>
      </c>
      <c r="CQ170">
        <v>38.444</v>
      </c>
      <c r="CR170">
        <v>38.5</v>
      </c>
      <c r="CS170">
        <v>37.937</v>
      </c>
      <c r="CT170">
        <v>38</v>
      </c>
      <c r="CU170">
        <v>39.25</v>
      </c>
      <c r="CV170">
        <v>1955.08</v>
      </c>
      <c r="CW170">
        <v>39.8944444444444</v>
      </c>
      <c r="CX170">
        <v>0</v>
      </c>
      <c r="CY170">
        <v>1663774040.1</v>
      </c>
      <c r="CZ170">
        <v>0</v>
      </c>
      <c r="DA170">
        <v>0</v>
      </c>
      <c r="DB170" t="s">
        <v>356</v>
      </c>
      <c r="DC170">
        <v>1660677648.1</v>
      </c>
      <c r="DD170">
        <v>1660677649.1</v>
      </c>
      <c r="DE170">
        <v>0</v>
      </c>
      <c r="DF170">
        <v>-1.042</v>
      </c>
      <c r="DG170">
        <v>0.003</v>
      </c>
      <c r="DH170">
        <v>5.218</v>
      </c>
      <c r="DI170">
        <v>0.344</v>
      </c>
      <c r="DJ170">
        <v>417</v>
      </c>
      <c r="DK170">
        <v>22</v>
      </c>
      <c r="DL170">
        <v>1.24</v>
      </c>
      <c r="DM170">
        <v>0.53</v>
      </c>
      <c r="DN170">
        <v>-61.6369195121951</v>
      </c>
      <c r="DO170">
        <v>-1.56904808362375</v>
      </c>
      <c r="DP170">
        <v>0.559165270398005</v>
      </c>
      <c r="DQ170">
        <v>0</v>
      </c>
      <c r="DR170">
        <v>3.83138463414634</v>
      </c>
      <c r="DS170">
        <v>0.0504963763066244</v>
      </c>
      <c r="DT170">
        <v>0.00770547891788411</v>
      </c>
      <c r="DU170">
        <v>1</v>
      </c>
      <c r="DV170">
        <v>1</v>
      </c>
      <c r="DW170">
        <v>2</v>
      </c>
      <c r="DX170" t="s">
        <v>383</v>
      </c>
      <c r="DY170">
        <v>2.97352</v>
      </c>
      <c r="DZ170">
        <v>2.754</v>
      </c>
      <c r="EA170">
        <v>0.15525</v>
      </c>
      <c r="EB170">
        <v>0.163171</v>
      </c>
      <c r="EC170">
        <v>0.0918523</v>
      </c>
      <c r="ED170">
        <v>0.0798861</v>
      </c>
      <c r="EE170">
        <v>32935.2</v>
      </c>
      <c r="EF170">
        <v>35567.2</v>
      </c>
      <c r="EG170">
        <v>35330.6</v>
      </c>
      <c r="EH170">
        <v>38546</v>
      </c>
      <c r="EI170">
        <v>45496.4</v>
      </c>
      <c r="EJ170">
        <v>51225</v>
      </c>
      <c r="EK170">
        <v>55221.8</v>
      </c>
      <c r="EL170">
        <v>61823.9</v>
      </c>
      <c r="EM170">
        <v>1.977</v>
      </c>
      <c r="EN170">
        <v>1.8542</v>
      </c>
      <c r="EO170">
        <v>0.100613</v>
      </c>
      <c r="EP170">
        <v>0</v>
      </c>
      <c r="EQ170">
        <v>23.3038</v>
      </c>
      <c r="ER170">
        <v>999.9</v>
      </c>
      <c r="ES170">
        <v>56.892</v>
      </c>
      <c r="ET170">
        <v>26.919</v>
      </c>
      <c r="EU170">
        <v>22.381</v>
      </c>
      <c r="EV170">
        <v>56.8174</v>
      </c>
      <c r="EW170">
        <v>50.016</v>
      </c>
      <c r="EX170">
        <v>1</v>
      </c>
      <c r="EY170">
        <v>-0.0412805</v>
      </c>
      <c r="EZ170">
        <v>1.87155</v>
      </c>
      <c r="FA170">
        <v>20.1369</v>
      </c>
      <c r="FB170">
        <v>5.19932</v>
      </c>
      <c r="FC170">
        <v>12.0076</v>
      </c>
      <c r="FD170">
        <v>4.976</v>
      </c>
      <c r="FE170">
        <v>3.2938</v>
      </c>
      <c r="FF170">
        <v>9999</v>
      </c>
      <c r="FG170">
        <v>9999</v>
      </c>
      <c r="FH170">
        <v>702.5</v>
      </c>
      <c r="FI170">
        <v>9999</v>
      </c>
      <c r="FJ170">
        <v>1.86279</v>
      </c>
      <c r="FK170">
        <v>1.86771</v>
      </c>
      <c r="FL170">
        <v>1.86752</v>
      </c>
      <c r="FM170">
        <v>1.86865</v>
      </c>
      <c r="FN170">
        <v>1.86951</v>
      </c>
      <c r="FO170">
        <v>1.86557</v>
      </c>
      <c r="FP170">
        <v>1.86664</v>
      </c>
      <c r="FQ170">
        <v>1.86804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9.307</v>
      </c>
      <c r="GF170">
        <v>0.315</v>
      </c>
      <c r="GG170">
        <v>3.83412584298339</v>
      </c>
      <c r="GH170">
        <v>0.00658963167372077</v>
      </c>
      <c r="GI170">
        <v>-4.22092532282452e-07</v>
      </c>
      <c r="GJ170">
        <v>-7.06053572793055e-11</v>
      </c>
      <c r="GK170">
        <v>-0.0268881048355736</v>
      </c>
      <c r="GL170">
        <v>-0.0215699510358357</v>
      </c>
      <c r="GM170">
        <v>0.00246731695535422</v>
      </c>
      <c r="GN170">
        <v>-2.63680080038783e-05</v>
      </c>
      <c r="GO170">
        <v>-4</v>
      </c>
      <c r="GP170">
        <v>2079</v>
      </c>
      <c r="GQ170">
        <v>1</v>
      </c>
      <c r="GR170">
        <v>22</v>
      </c>
      <c r="GS170">
        <v>51606.6</v>
      </c>
      <c r="GT170">
        <v>51606.6</v>
      </c>
      <c r="GU170">
        <v>2.00806</v>
      </c>
      <c r="GV170">
        <v>2.59521</v>
      </c>
      <c r="GW170">
        <v>1.54785</v>
      </c>
      <c r="GX170">
        <v>2.30469</v>
      </c>
      <c r="GY170">
        <v>1.34644</v>
      </c>
      <c r="GZ170">
        <v>2.34131</v>
      </c>
      <c r="HA170">
        <v>31.1939</v>
      </c>
      <c r="HB170">
        <v>15.5592</v>
      </c>
      <c r="HC170">
        <v>18</v>
      </c>
      <c r="HD170">
        <v>494.507</v>
      </c>
      <c r="HE170">
        <v>414.996</v>
      </c>
      <c r="HF170">
        <v>20.3808</v>
      </c>
      <c r="HG170">
        <v>26.5788</v>
      </c>
      <c r="HH170">
        <v>30</v>
      </c>
      <c r="HI170">
        <v>26.5627</v>
      </c>
      <c r="HJ170">
        <v>26.5062</v>
      </c>
      <c r="HK170">
        <v>40.2212</v>
      </c>
      <c r="HL170">
        <v>30.4244</v>
      </c>
      <c r="HM170">
        <v>48.0004</v>
      </c>
      <c r="HN170">
        <v>20.3823</v>
      </c>
      <c r="HO170">
        <v>971.605</v>
      </c>
      <c r="HP170">
        <v>16.4816</v>
      </c>
      <c r="HQ170">
        <v>102.442</v>
      </c>
      <c r="HR170">
        <v>102.908</v>
      </c>
    </row>
    <row r="171" spans="1:226">
      <c r="A171">
        <v>155</v>
      </c>
      <c r="B171">
        <v>1663774048.1</v>
      </c>
      <c r="C171">
        <v>1400</v>
      </c>
      <c r="D171" t="s">
        <v>669</v>
      </c>
      <c r="E171" t="s">
        <v>670</v>
      </c>
      <c r="F171">
        <v>5</v>
      </c>
      <c r="G171" t="s">
        <v>554</v>
      </c>
      <c r="H171" t="s">
        <v>354</v>
      </c>
      <c r="I171">
        <v>1663774040.31429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983.940204610307</v>
      </c>
      <c r="AK171">
        <v>932.079321212121</v>
      </c>
      <c r="AL171">
        <v>3.42622725002663</v>
      </c>
      <c r="AM171">
        <v>65.1186672012095</v>
      </c>
      <c r="AN171">
        <f>(AP171 - AO171 + BO171*1E3/(8.314*(BQ171+273.15)) * AR171/BN171 * AQ171) * BN171/(100*BB171) * 1000/(1000 - AP171)</f>
        <v>0</v>
      </c>
      <c r="AO171">
        <v>16.41315702452</v>
      </c>
      <c r="AP171">
        <v>20.2476478787879</v>
      </c>
      <c r="AQ171">
        <v>-9.8448058278115e-05</v>
      </c>
      <c r="AR171">
        <v>122.627830724614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1663774040.31429</v>
      </c>
      <c r="BH171">
        <v>888.831</v>
      </c>
      <c r="BI171">
        <v>950.736107142857</v>
      </c>
      <c r="BJ171">
        <v>20.2545214285714</v>
      </c>
      <c r="BK171">
        <v>16.4164107142857</v>
      </c>
      <c r="BL171">
        <v>879.5755</v>
      </c>
      <c r="BM171">
        <v>19.9395714285714</v>
      </c>
      <c r="BN171">
        <v>500.112857142857</v>
      </c>
      <c r="BO171">
        <v>90.5501392857143</v>
      </c>
      <c r="BP171">
        <v>0.0999054964285714</v>
      </c>
      <c r="BQ171">
        <v>24.6898857142857</v>
      </c>
      <c r="BR171">
        <v>24.9535607142857</v>
      </c>
      <c r="BS171">
        <v>999.9</v>
      </c>
      <c r="BT171">
        <v>0</v>
      </c>
      <c r="BU171">
        <v>0</v>
      </c>
      <c r="BV171">
        <v>10019.4642857143</v>
      </c>
      <c r="BW171">
        <v>0</v>
      </c>
      <c r="BX171">
        <v>11.4922464285714</v>
      </c>
      <c r="BY171">
        <v>-61.9050857142857</v>
      </c>
      <c r="BZ171">
        <v>907.205928571429</v>
      </c>
      <c r="CA171">
        <v>966.604285714286</v>
      </c>
      <c r="CB171">
        <v>3.83810821428571</v>
      </c>
      <c r="CC171">
        <v>950.736107142857</v>
      </c>
      <c r="CD171">
        <v>16.4164107142857</v>
      </c>
      <c r="CE171">
        <v>1.83405035714286</v>
      </c>
      <c r="CF171">
        <v>1.48650821428571</v>
      </c>
      <c r="CG171">
        <v>16.0800464285714</v>
      </c>
      <c r="CH171">
        <v>12.8300892857143</v>
      </c>
      <c r="CI171">
        <v>1999.99642857143</v>
      </c>
      <c r="CJ171">
        <v>0.980003035714286</v>
      </c>
      <c r="CK171">
        <v>0.0199971857142857</v>
      </c>
      <c r="CL171">
        <v>0</v>
      </c>
      <c r="CM171">
        <v>828.142535714286</v>
      </c>
      <c r="CN171">
        <v>5.00063</v>
      </c>
      <c r="CO171">
        <v>16339.7428571429</v>
      </c>
      <c r="CP171">
        <v>17256.8892857143</v>
      </c>
      <c r="CQ171">
        <v>38.455</v>
      </c>
      <c r="CR171">
        <v>38.5044285714286</v>
      </c>
      <c r="CS171">
        <v>37.937</v>
      </c>
      <c r="CT171">
        <v>38</v>
      </c>
      <c r="CU171">
        <v>39.25</v>
      </c>
      <c r="CV171">
        <v>1955.09892857143</v>
      </c>
      <c r="CW171">
        <v>39.8975</v>
      </c>
      <c r="CX171">
        <v>0</v>
      </c>
      <c r="CY171">
        <v>1663774044.9</v>
      </c>
      <c r="CZ171">
        <v>0</v>
      </c>
      <c r="DA171">
        <v>0</v>
      </c>
      <c r="DB171" t="s">
        <v>356</v>
      </c>
      <c r="DC171">
        <v>1660677648.1</v>
      </c>
      <c r="DD171">
        <v>1660677649.1</v>
      </c>
      <c r="DE171">
        <v>0</v>
      </c>
      <c r="DF171">
        <v>-1.042</v>
      </c>
      <c r="DG171">
        <v>0.003</v>
      </c>
      <c r="DH171">
        <v>5.218</v>
      </c>
      <c r="DI171">
        <v>0.344</v>
      </c>
      <c r="DJ171">
        <v>417</v>
      </c>
      <c r="DK171">
        <v>22</v>
      </c>
      <c r="DL171">
        <v>1.24</v>
      </c>
      <c r="DM171">
        <v>0.53</v>
      </c>
      <c r="DN171">
        <v>-61.8515073170732</v>
      </c>
      <c r="DO171">
        <v>-1.96138536585371</v>
      </c>
      <c r="DP171">
        <v>0.694267884050897</v>
      </c>
      <c r="DQ171">
        <v>0</v>
      </c>
      <c r="DR171">
        <v>3.83709292682927</v>
      </c>
      <c r="DS171">
        <v>0.0333493379791003</v>
      </c>
      <c r="DT171">
        <v>0.010758944150731</v>
      </c>
      <c r="DU171">
        <v>1</v>
      </c>
      <c r="DV171">
        <v>1</v>
      </c>
      <c r="DW171">
        <v>2</v>
      </c>
      <c r="DX171" t="s">
        <v>383</v>
      </c>
      <c r="DY171">
        <v>2.97295</v>
      </c>
      <c r="DZ171">
        <v>2.75429</v>
      </c>
      <c r="EA171">
        <v>0.157146</v>
      </c>
      <c r="EB171">
        <v>0.164873</v>
      </c>
      <c r="EC171">
        <v>0.0918388</v>
      </c>
      <c r="ED171">
        <v>0.0799965</v>
      </c>
      <c r="EE171">
        <v>32861.2</v>
      </c>
      <c r="EF171">
        <v>35494.9</v>
      </c>
      <c r="EG171">
        <v>35330.5</v>
      </c>
      <c r="EH171">
        <v>38546</v>
      </c>
      <c r="EI171">
        <v>45497</v>
      </c>
      <c r="EJ171">
        <v>51218.1</v>
      </c>
      <c r="EK171">
        <v>55221.7</v>
      </c>
      <c r="EL171">
        <v>61822.9</v>
      </c>
      <c r="EM171">
        <v>1.9766</v>
      </c>
      <c r="EN171">
        <v>1.8542</v>
      </c>
      <c r="EO171">
        <v>0.0981987</v>
      </c>
      <c r="EP171">
        <v>0</v>
      </c>
      <c r="EQ171">
        <v>23.3038</v>
      </c>
      <c r="ER171">
        <v>999.9</v>
      </c>
      <c r="ES171">
        <v>56.843</v>
      </c>
      <c r="ET171">
        <v>26.919</v>
      </c>
      <c r="EU171">
        <v>22.3617</v>
      </c>
      <c r="EV171">
        <v>55.9574</v>
      </c>
      <c r="EW171">
        <v>49.4952</v>
      </c>
      <c r="EX171">
        <v>1</v>
      </c>
      <c r="EY171">
        <v>-0.0409146</v>
      </c>
      <c r="EZ171">
        <v>1.77856</v>
      </c>
      <c r="FA171">
        <v>20.1378</v>
      </c>
      <c r="FB171">
        <v>5.19812</v>
      </c>
      <c r="FC171">
        <v>12.0064</v>
      </c>
      <c r="FD171">
        <v>4.9756</v>
      </c>
      <c r="FE171">
        <v>3.294</v>
      </c>
      <c r="FF171">
        <v>9999</v>
      </c>
      <c r="FG171">
        <v>9999</v>
      </c>
      <c r="FH171">
        <v>702.5</v>
      </c>
      <c r="FI171">
        <v>9999</v>
      </c>
      <c r="FJ171">
        <v>1.86279</v>
      </c>
      <c r="FK171">
        <v>1.86777</v>
      </c>
      <c r="FL171">
        <v>1.86752</v>
      </c>
      <c r="FM171">
        <v>1.86862</v>
      </c>
      <c r="FN171">
        <v>1.86951</v>
      </c>
      <c r="FO171">
        <v>1.86554</v>
      </c>
      <c r="FP171">
        <v>1.86661</v>
      </c>
      <c r="FQ171">
        <v>1.86807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9.401</v>
      </c>
      <c r="GF171">
        <v>0.3147</v>
      </c>
      <c r="GG171">
        <v>3.83412584298339</v>
      </c>
      <c r="GH171">
        <v>0.00658963167372077</v>
      </c>
      <c r="GI171">
        <v>-4.22092532282452e-07</v>
      </c>
      <c r="GJ171">
        <v>-7.06053572793055e-11</v>
      </c>
      <c r="GK171">
        <v>-0.0268881048355736</v>
      </c>
      <c r="GL171">
        <v>-0.0215699510358357</v>
      </c>
      <c r="GM171">
        <v>0.00246731695535422</v>
      </c>
      <c r="GN171">
        <v>-2.63680080038783e-05</v>
      </c>
      <c r="GO171">
        <v>-4</v>
      </c>
      <c r="GP171">
        <v>2079</v>
      </c>
      <c r="GQ171">
        <v>1</v>
      </c>
      <c r="GR171">
        <v>22</v>
      </c>
      <c r="GS171">
        <v>51606.7</v>
      </c>
      <c r="GT171">
        <v>51606.7</v>
      </c>
      <c r="GU171">
        <v>2.03613</v>
      </c>
      <c r="GV171">
        <v>2.57812</v>
      </c>
      <c r="GW171">
        <v>1.54785</v>
      </c>
      <c r="GX171">
        <v>2.30591</v>
      </c>
      <c r="GY171">
        <v>1.34644</v>
      </c>
      <c r="GZ171">
        <v>2.39502</v>
      </c>
      <c r="HA171">
        <v>31.1939</v>
      </c>
      <c r="HB171">
        <v>15.568</v>
      </c>
      <c r="HC171">
        <v>18</v>
      </c>
      <c r="HD171">
        <v>494.246</v>
      </c>
      <c r="HE171">
        <v>415.013</v>
      </c>
      <c r="HF171">
        <v>20.4106</v>
      </c>
      <c r="HG171">
        <v>26.581</v>
      </c>
      <c r="HH171">
        <v>29.9999</v>
      </c>
      <c r="HI171">
        <v>26.5627</v>
      </c>
      <c r="HJ171">
        <v>26.5084</v>
      </c>
      <c r="HK171">
        <v>40.8053</v>
      </c>
      <c r="HL171">
        <v>30.4244</v>
      </c>
      <c r="HM171">
        <v>48.0004</v>
      </c>
      <c r="HN171">
        <v>20.4196</v>
      </c>
      <c r="HO171">
        <v>991.757</v>
      </c>
      <c r="HP171">
        <v>16.4816</v>
      </c>
      <c r="HQ171">
        <v>102.442</v>
      </c>
      <c r="HR171">
        <v>102.907</v>
      </c>
    </row>
    <row r="172" spans="1:226">
      <c r="A172">
        <v>156</v>
      </c>
      <c r="B172">
        <v>1663774053.1</v>
      </c>
      <c r="C172">
        <v>1405</v>
      </c>
      <c r="D172" t="s">
        <v>671</v>
      </c>
      <c r="E172" t="s">
        <v>672</v>
      </c>
      <c r="F172">
        <v>5</v>
      </c>
      <c r="G172" t="s">
        <v>554</v>
      </c>
      <c r="H172" t="s">
        <v>354</v>
      </c>
      <c r="I172">
        <v>1663774045.6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1000.88504642508</v>
      </c>
      <c r="AK172">
        <v>948.927842424242</v>
      </c>
      <c r="AL172">
        <v>3.44408780805434</v>
      </c>
      <c r="AM172">
        <v>65.1186672012095</v>
      </c>
      <c r="AN172">
        <f>(AP172 - AO172 + BO172*1E3/(8.314*(BQ172+273.15)) * AR172/BN172 * AQ172) * BN172/(100*BB172) * 1000/(1000 - AP172)</f>
        <v>0</v>
      </c>
      <c r="AO172">
        <v>16.434246992666</v>
      </c>
      <c r="AP172">
        <v>20.2559757575758</v>
      </c>
      <c r="AQ172">
        <v>0.000147726692966139</v>
      </c>
      <c r="AR172">
        <v>122.627830724614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1663774045.6</v>
      </c>
      <c r="BH172">
        <v>906.326111111111</v>
      </c>
      <c r="BI172">
        <v>968.607</v>
      </c>
      <c r="BJ172">
        <v>20.2531259259259</v>
      </c>
      <c r="BK172">
        <v>16.4191481481481</v>
      </c>
      <c r="BL172">
        <v>896.971888888889</v>
      </c>
      <c r="BM172">
        <v>19.938237037037</v>
      </c>
      <c r="BN172">
        <v>500.086185185185</v>
      </c>
      <c r="BO172">
        <v>90.5511740740741</v>
      </c>
      <c r="BP172">
        <v>0.0999507185185185</v>
      </c>
      <c r="BQ172">
        <v>24.6910962962963</v>
      </c>
      <c r="BR172">
        <v>24.9469296296296</v>
      </c>
      <c r="BS172">
        <v>999.9</v>
      </c>
      <c r="BT172">
        <v>0</v>
      </c>
      <c r="BU172">
        <v>0</v>
      </c>
      <c r="BV172">
        <v>10020.7407407407</v>
      </c>
      <c r="BW172">
        <v>0</v>
      </c>
      <c r="BX172">
        <v>11.4978259259259</v>
      </c>
      <c r="BY172">
        <v>-62.2809111111111</v>
      </c>
      <c r="BZ172">
        <v>925.061407407407</v>
      </c>
      <c r="CA172">
        <v>984.776111111111</v>
      </c>
      <c r="CB172">
        <v>3.83397074074074</v>
      </c>
      <c r="CC172">
        <v>968.607</v>
      </c>
      <c r="CD172">
        <v>16.4191481481481</v>
      </c>
      <c r="CE172">
        <v>1.83394444444444</v>
      </c>
      <c r="CF172">
        <v>1.4867737037037</v>
      </c>
      <c r="CG172">
        <v>16.0791407407407</v>
      </c>
      <c r="CH172">
        <v>12.8328148148148</v>
      </c>
      <c r="CI172">
        <v>1999.97925925926</v>
      </c>
      <c r="CJ172">
        <v>0.980003444444444</v>
      </c>
      <c r="CK172">
        <v>0.0199967555555556</v>
      </c>
      <c r="CL172">
        <v>0</v>
      </c>
      <c r="CM172">
        <v>827.612111111111</v>
      </c>
      <c r="CN172">
        <v>5.00063</v>
      </c>
      <c r="CO172">
        <v>16329.7111111111</v>
      </c>
      <c r="CP172">
        <v>17256.737037037</v>
      </c>
      <c r="CQ172">
        <v>38.4696666666667</v>
      </c>
      <c r="CR172">
        <v>38.5045925925926</v>
      </c>
      <c r="CS172">
        <v>37.937</v>
      </c>
      <c r="CT172">
        <v>38</v>
      </c>
      <c r="CU172">
        <v>39.25</v>
      </c>
      <c r="CV172">
        <v>1955.08259259259</v>
      </c>
      <c r="CW172">
        <v>39.8966666666667</v>
      </c>
      <c r="CX172">
        <v>0</v>
      </c>
      <c r="CY172">
        <v>1663774049.7</v>
      </c>
      <c r="CZ172">
        <v>0</v>
      </c>
      <c r="DA172">
        <v>0</v>
      </c>
      <c r="DB172" t="s">
        <v>356</v>
      </c>
      <c r="DC172">
        <v>1660677648.1</v>
      </c>
      <c r="DD172">
        <v>1660677649.1</v>
      </c>
      <c r="DE172">
        <v>0</v>
      </c>
      <c r="DF172">
        <v>-1.042</v>
      </c>
      <c r="DG172">
        <v>0.003</v>
      </c>
      <c r="DH172">
        <v>5.218</v>
      </c>
      <c r="DI172">
        <v>0.344</v>
      </c>
      <c r="DJ172">
        <v>417</v>
      </c>
      <c r="DK172">
        <v>22</v>
      </c>
      <c r="DL172">
        <v>1.24</v>
      </c>
      <c r="DM172">
        <v>0.53</v>
      </c>
      <c r="DN172">
        <v>-61.9994073170732</v>
      </c>
      <c r="DO172">
        <v>-2.4585825783973</v>
      </c>
      <c r="DP172">
        <v>0.714073117930748</v>
      </c>
      <c r="DQ172">
        <v>0</v>
      </c>
      <c r="DR172">
        <v>3.83473341463415</v>
      </c>
      <c r="DS172">
        <v>-0.0347646689895551</v>
      </c>
      <c r="DT172">
        <v>0.0126540838119858</v>
      </c>
      <c r="DU172">
        <v>1</v>
      </c>
      <c r="DV172">
        <v>1</v>
      </c>
      <c r="DW172">
        <v>2</v>
      </c>
      <c r="DX172" t="s">
        <v>383</v>
      </c>
      <c r="DY172">
        <v>2.97388</v>
      </c>
      <c r="DZ172">
        <v>2.7543</v>
      </c>
      <c r="EA172">
        <v>0.158999</v>
      </c>
      <c r="EB172">
        <v>0.166728</v>
      </c>
      <c r="EC172">
        <v>0.0918635</v>
      </c>
      <c r="ED172">
        <v>0.0800205</v>
      </c>
      <c r="EE172">
        <v>32788.9</v>
      </c>
      <c r="EF172">
        <v>35415.4</v>
      </c>
      <c r="EG172">
        <v>35330.5</v>
      </c>
      <c r="EH172">
        <v>38545.3</v>
      </c>
      <c r="EI172">
        <v>45495.5</v>
      </c>
      <c r="EJ172">
        <v>51217.4</v>
      </c>
      <c r="EK172">
        <v>55221.4</v>
      </c>
      <c r="EL172">
        <v>61823.7</v>
      </c>
      <c r="EM172">
        <v>1.9772</v>
      </c>
      <c r="EN172">
        <v>1.8544</v>
      </c>
      <c r="EO172">
        <v>0.101656</v>
      </c>
      <c r="EP172">
        <v>0</v>
      </c>
      <c r="EQ172">
        <v>23.3038</v>
      </c>
      <c r="ER172">
        <v>999.9</v>
      </c>
      <c r="ES172">
        <v>56.794</v>
      </c>
      <c r="ET172">
        <v>26.908</v>
      </c>
      <c r="EU172">
        <v>22.3269</v>
      </c>
      <c r="EV172">
        <v>56.3874</v>
      </c>
      <c r="EW172">
        <v>50.0401</v>
      </c>
      <c r="EX172">
        <v>1</v>
      </c>
      <c r="EY172">
        <v>-0.0415041</v>
      </c>
      <c r="EZ172">
        <v>1.65638</v>
      </c>
      <c r="FA172">
        <v>20.139</v>
      </c>
      <c r="FB172">
        <v>5.19932</v>
      </c>
      <c r="FC172">
        <v>12.0064</v>
      </c>
      <c r="FD172">
        <v>4.9756</v>
      </c>
      <c r="FE172">
        <v>3.294</v>
      </c>
      <c r="FF172">
        <v>9999</v>
      </c>
      <c r="FG172">
        <v>9999</v>
      </c>
      <c r="FH172">
        <v>702.5</v>
      </c>
      <c r="FI172">
        <v>9999</v>
      </c>
      <c r="FJ172">
        <v>1.86279</v>
      </c>
      <c r="FK172">
        <v>1.86774</v>
      </c>
      <c r="FL172">
        <v>1.86752</v>
      </c>
      <c r="FM172">
        <v>1.86865</v>
      </c>
      <c r="FN172">
        <v>1.86954</v>
      </c>
      <c r="FO172">
        <v>1.86557</v>
      </c>
      <c r="FP172">
        <v>1.86667</v>
      </c>
      <c r="FQ172">
        <v>1.86801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9.494</v>
      </c>
      <c r="GF172">
        <v>0.3151</v>
      </c>
      <c r="GG172">
        <v>3.83412584298339</v>
      </c>
      <c r="GH172">
        <v>0.00658963167372077</v>
      </c>
      <c r="GI172">
        <v>-4.22092532282452e-07</v>
      </c>
      <c r="GJ172">
        <v>-7.06053572793055e-11</v>
      </c>
      <c r="GK172">
        <v>-0.0268881048355736</v>
      </c>
      <c r="GL172">
        <v>-0.0215699510358357</v>
      </c>
      <c r="GM172">
        <v>0.00246731695535422</v>
      </c>
      <c r="GN172">
        <v>-2.63680080038783e-05</v>
      </c>
      <c r="GO172">
        <v>-4</v>
      </c>
      <c r="GP172">
        <v>2079</v>
      </c>
      <c r="GQ172">
        <v>1</v>
      </c>
      <c r="GR172">
        <v>22</v>
      </c>
      <c r="GS172">
        <v>51606.8</v>
      </c>
      <c r="GT172">
        <v>51606.7</v>
      </c>
      <c r="GU172">
        <v>2.06055</v>
      </c>
      <c r="GV172">
        <v>2.59277</v>
      </c>
      <c r="GW172">
        <v>1.54785</v>
      </c>
      <c r="GX172">
        <v>2.30469</v>
      </c>
      <c r="GY172">
        <v>1.34644</v>
      </c>
      <c r="GZ172">
        <v>2.3938</v>
      </c>
      <c r="HA172">
        <v>31.1939</v>
      </c>
      <c r="HB172">
        <v>15.568</v>
      </c>
      <c r="HC172">
        <v>18</v>
      </c>
      <c r="HD172">
        <v>494.659</v>
      </c>
      <c r="HE172">
        <v>415.126</v>
      </c>
      <c r="HF172">
        <v>20.4578</v>
      </c>
      <c r="HG172">
        <v>26.581</v>
      </c>
      <c r="HH172">
        <v>29.9999</v>
      </c>
      <c r="HI172">
        <v>26.5649</v>
      </c>
      <c r="HJ172">
        <v>26.5084</v>
      </c>
      <c r="HK172">
        <v>41.2901</v>
      </c>
      <c r="HL172">
        <v>30.4244</v>
      </c>
      <c r="HM172">
        <v>48.0004</v>
      </c>
      <c r="HN172">
        <v>20.4731</v>
      </c>
      <c r="HO172">
        <v>1005.26</v>
      </c>
      <c r="HP172">
        <v>16.4816</v>
      </c>
      <c r="HQ172">
        <v>102.442</v>
      </c>
      <c r="HR172">
        <v>102.908</v>
      </c>
    </row>
    <row r="173" spans="1:226">
      <c r="A173">
        <v>157</v>
      </c>
      <c r="B173">
        <v>1663774057.6</v>
      </c>
      <c r="C173">
        <v>1409.5</v>
      </c>
      <c r="D173" t="s">
        <v>673</v>
      </c>
      <c r="E173" t="s">
        <v>674</v>
      </c>
      <c r="F173">
        <v>5</v>
      </c>
      <c r="G173" t="s">
        <v>554</v>
      </c>
      <c r="H173" t="s">
        <v>354</v>
      </c>
      <c r="I173">
        <v>1663774050.04444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1015.23288324541</v>
      </c>
      <c r="AK173">
        <v>963.776515151515</v>
      </c>
      <c r="AL173">
        <v>3.29304995839492</v>
      </c>
      <c r="AM173">
        <v>65.1186672012095</v>
      </c>
      <c r="AN173">
        <f>(AP173 - AO173 + BO173*1E3/(8.314*(BQ173+273.15)) * AR173/BN173 * AQ173) * BN173/(100*BB173) * 1000/(1000 - AP173)</f>
        <v>0</v>
      </c>
      <c r="AO173">
        <v>16.4339109482704</v>
      </c>
      <c r="AP173">
        <v>20.2637951515151</v>
      </c>
      <c r="AQ173">
        <v>8.86647230452651e-05</v>
      </c>
      <c r="AR173">
        <v>122.627830724614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1663774050.04444</v>
      </c>
      <c r="BH173">
        <v>921.134111111111</v>
      </c>
      <c r="BI173">
        <v>983.207111111111</v>
      </c>
      <c r="BJ173">
        <v>20.2546222222222</v>
      </c>
      <c r="BK173">
        <v>16.423962962963</v>
      </c>
      <c r="BL173">
        <v>911.696666666667</v>
      </c>
      <c r="BM173">
        <v>19.9396481481481</v>
      </c>
      <c r="BN173">
        <v>500.143148148148</v>
      </c>
      <c r="BO173">
        <v>90.5508888888889</v>
      </c>
      <c r="BP173">
        <v>0.0999422851851852</v>
      </c>
      <c r="BQ173">
        <v>24.6955259259259</v>
      </c>
      <c r="BR173">
        <v>24.9515962962963</v>
      </c>
      <c r="BS173">
        <v>999.9</v>
      </c>
      <c r="BT173">
        <v>0</v>
      </c>
      <c r="BU173">
        <v>0</v>
      </c>
      <c r="BV173">
        <v>10028.1481481481</v>
      </c>
      <c r="BW173">
        <v>0</v>
      </c>
      <c r="BX173">
        <v>11.490462962963</v>
      </c>
      <c r="BY173">
        <v>-62.0734185185185</v>
      </c>
      <c r="BZ173">
        <v>940.177</v>
      </c>
      <c r="CA173">
        <v>999.624814814815</v>
      </c>
      <c r="CB173">
        <v>3.83065148148148</v>
      </c>
      <c r="CC173">
        <v>983.207111111111</v>
      </c>
      <c r="CD173">
        <v>16.423962962963</v>
      </c>
      <c r="CE173">
        <v>1.83407296296296</v>
      </c>
      <c r="CF173">
        <v>1.48720333333333</v>
      </c>
      <c r="CG173">
        <v>16.0802444444444</v>
      </c>
      <c r="CH173">
        <v>12.8372407407407</v>
      </c>
      <c r="CI173">
        <v>1999.97888888889</v>
      </c>
      <c r="CJ173">
        <v>0.980003481481482</v>
      </c>
      <c r="CK173">
        <v>0.0199967555555556</v>
      </c>
      <c r="CL173">
        <v>0</v>
      </c>
      <c r="CM173">
        <v>827.172259259259</v>
      </c>
      <c r="CN173">
        <v>5.00063</v>
      </c>
      <c r="CO173">
        <v>16320.8592592593</v>
      </c>
      <c r="CP173">
        <v>17256.7407407407</v>
      </c>
      <c r="CQ173">
        <v>38.465</v>
      </c>
      <c r="CR173">
        <v>38.5045925925926</v>
      </c>
      <c r="CS173">
        <v>37.937</v>
      </c>
      <c r="CT173">
        <v>38</v>
      </c>
      <c r="CU173">
        <v>39.25</v>
      </c>
      <c r="CV173">
        <v>1955.08222222222</v>
      </c>
      <c r="CW173">
        <v>39.8966666666667</v>
      </c>
      <c r="CX173">
        <v>0</v>
      </c>
      <c r="CY173">
        <v>1663774054.5</v>
      </c>
      <c r="CZ173">
        <v>0</v>
      </c>
      <c r="DA173">
        <v>0</v>
      </c>
      <c r="DB173" t="s">
        <v>356</v>
      </c>
      <c r="DC173">
        <v>1660677648.1</v>
      </c>
      <c r="DD173">
        <v>1660677649.1</v>
      </c>
      <c r="DE173">
        <v>0</v>
      </c>
      <c r="DF173">
        <v>-1.042</v>
      </c>
      <c r="DG173">
        <v>0.003</v>
      </c>
      <c r="DH173">
        <v>5.218</v>
      </c>
      <c r="DI173">
        <v>0.344</v>
      </c>
      <c r="DJ173">
        <v>417</v>
      </c>
      <c r="DK173">
        <v>22</v>
      </c>
      <c r="DL173">
        <v>1.24</v>
      </c>
      <c r="DM173">
        <v>0.53</v>
      </c>
      <c r="DN173">
        <v>-62.02268</v>
      </c>
      <c r="DO173">
        <v>-1.45397223264551</v>
      </c>
      <c r="DP173">
        <v>0.733458963132908</v>
      </c>
      <c r="DQ173">
        <v>0</v>
      </c>
      <c r="DR173">
        <v>3.83303825</v>
      </c>
      <c r="DS173">
        <v>-0.0624471669793615</v>
      </c>
      <c r="DT173">
        <v>0.0132060103527712</v>
      </c>
      <c r="DU173">
        <v>1</v>
      </c>
      <c r="DV173">
        <v>1</v>
      </c>
      <c r="DW173">
        <v>2</v>
      </c>
      <c r="DX173" t="s">
        <v>383</v>
      </c>
      <c r="DY173">
        <v>2.9737</v>
      </c>
      <c r="DZ173">
        <v>2.75384</v>
      </c>
      <c r="EA173">
        <v>0.160592</v>
      </c>
      <c r="EB173">
        <v>0.168169</v>
      </c>
      <c r="EC173">
        <v>0.0918903</v>
      </c>
      <c r="ED173">
        <v>0.0800247</v>
      </c>
      <c r="EE173">
        <v>32727</v>
      </c>
      <c r="EF173">
        <v>35355</v>
      </c>
      <c r="EG173">
        <v>35330.6</v>
      </c>
      <c r="EH173">
        <v>38546.1</v>
      </c>
      <c r="EI173">
        <v>45494.4</v>
      </c>
      <c r="EJ173">
        <v>51217.1</v>
      </c>
      <c r="EK173">
        <v>55221.6</v>
      </c>
      <c r="EL173">
        <v>61823.4</v>
      </c>
      <c r="EM173">
        <v>1.978</v>
      </c>
      <c r="EN173">
        <v>1.854</v>
      </c>
      <c r="EO173">
        <v>0.102073</v>
      </c>
      <c r="EP173">
        <v>0</v>
      </c>
      <c r="EQ173">
        <v>23.3038</v>
      </c>
      <c r="ER173">
        <v>999.9</v>
      </c>
      <c r="ES173">
        <v>56.794</v>
      </c>
      <c r="ET173">
        <v>26.919</v>
      </c>
      <c r="EU173">
        <v>22.3431</v>
      </c>
      <c r="EV173">
        <v>56.4374</v>
      </c>
      <c r="EW173">
        <v>50.02</v>
      </c>
      <c r="EX173">
        <v>1</v>
      </c>
      <c r="EY173">
        <v>-0.0410366</v>
      </c>
      <c r="EZ173">
        <v>1.71176</v>
      </c>
      <c r="FA173">
        <v>20.1386</v>
      </c>
      <c r="FB173">
        <v>5.19932</v>
      </c>
      <c r="FC173">
        <v>12.0064</v>
      </c>
      <c r="FD173">
        <v>4.9756</v>
      </c>
      <c r="FE173">
        <v>3.294</v>
      </c>
      <c r="FF173">
        <v>9999</v>
      </c>
      <c r="FG173">
        <v>9999</v>
      </c>
      <c r="FH173">
        <v>702.5</v>
      </c>
      <c r="FI173">
        <v>9999</v>
      </c>
      <c r="FJ173">
        <v>1.86279</v>
      </c>
      <c r="FK173">
        <v>1.86768</v>
      </c>
      <c r="FL173">
        <v>1.86752</v>
      </c>
      <c r="FM173">
        <v>1.86865</v>
      </c>
      <c r="FN173">
        <v>1.86951</v>
      </c>
      <c r="FO173">
        <v>1.86554</v>
      </c>
      <c r="FP173">
        <v>1.86664</v>
      </c>
      <c r="FQ173">
        <v>1.86801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9.575</v>
      </c>
      <c r="GF173">
        <v>0.3155</v>
      </c>
      <c r="GG173">
        <v>3.83412584298339</v>
      </c>
      <c r="GH173">
        <v>0.00658963167372077</v>
      </c>
      <c r="GI173">
        <v>-4.22092532282452e-07</v>
      </c>
      <c r="GJ173">
        <v>-7.06053572793055e-11</v>
      </c>
      <c r="GK173">
        <v>-0.0268881048355736</v>
      </c>
      <c r="GL173">
        <v>-0.0215699510358357</v>
      </c>
      <c r="GM173">
        <v>0.00246731695535422</v>
      </c>
      <c r="GN173">
        <v>-2.63680080038783e-05</v>
      </c>
      <c r="GO173">
        <v>-4</v>
      </c>
      <c r="GP173">
        <v>2079</v>
      </c>
      <c r="GQ173">
        <v>1</v>
      </c>
      <c r="GR173">
        <v>22</v>
      </c>
      <c r="GS173">
        <v>51606.8</v>
      </c>
      <c r="GT173">
        <v>51606.8</v>
      </c>
      <c r="GU173">
        <v>2.08496</v>
      </c>
      <c r="GV173">
        <v>2.57935</v>
      </c>
      <c r="GW173">
        <v>1.54785</v>
      </c>
      <c r="GX173">
        <v>2.30591</v>
      </c>
      <c r="GY173">
        <v>1.34644</v>
      </c>
      <c r="GZ173">
        <v>2.41943</v>
      </c>
      <c r="HA173">
        <v>31.1939</v>
      </c>
      <c r="HB173">
        <v>15.568</v>
      </c>
      <c r="HC173">
        <v>18</v>
      </c>
      <c r="HD173">
        <v>495.181</v>
      </c>
      <c r="HE173">
        <v>414.899</v>
      </c>
      <c r="HF173">
        <v>20.4939</v>
      </c>
      <c r="HG173">
        <v>26.581</v>
      </c>
      <c r="HH173">
        <v>30.0002</v>
      </c>
      <c r="HI173">
        <v>26.5649</v>
      </c>
      <c r="HJ173">
        <v>26.5084</v>
      </c>
      <c r="HK173">
        <v>41.7616</v>
      </c>
      <c r="HL173">
        <v>30.4244</v>
      </c>
      <c r="HM173">
        <v>48.0004</v>
      </c>
      <c r="HN173">
        <v>20.4935</v>
      </c>
      <c r="HO173">
        <v>1025.34</v>
      </c>
      <c r="HP173">
        <v>16.4816</v>
      </c>
      <c r="HQ173">
        <v>102.442</v>
      </c>
      <c r="HR173">
        <v>102.908</v>
      </c>
    </row>
    <row r="174" spans="1:226">
      <c r="A174">
        <v>158</v>
      </c>
      <c r="B174">
        <v>1663774063.1</v>
      </c>
      <c r="C174">
        <v>1415</v>
      </c>
      <c r="D174" t="s">
        <v>675</v>
      </c>
      <c r="E174" t="s">
        <v>676</v>
      </c>
      <c r="F174">
        <v>5</v>
      </c>
      <c r="G174" t="s">
        <v>554</v>
      </c>
      <c r="H174" t="s">
        <v>354</v>
      </c>
      <c r="I174">
        <v>1663774055.33214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1033.80416556397</v>
      </c>
      <c r="AK174">
        <v>982.077527272727</v>
      </c>
      <c r="AL174">
        <v>3.40125502478454</v>
      </c>
      <c r="AM174">
        <v>65.1186672012095</v>
      </c>
      <c r="AN174">
        <f>(AP174 - AO174 + BO174*1E3/(8.314*(BQ174+273.15)) * AR174/BN174 * AQ174) * BN174/(100*BB174) * 1000/(1000 - AP174)</f>
        <v>0</v>
      </c>
      <c r="AO174">
        <v>16.424371477539</v>
      </c>
      <c r="AP174">
        <v>20.2701060606061</v>
      </c>
      <c r="AQ174">
        <v>1.40943511905529e-05</v>
      </c>
      <c r="AR174">
        <v>122.627830724614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1663774055.33214</v>
      </c>
      <c r="BH174">
        <v>938.420142857143</v>
      </c>
      <c r="BI174">
        <v>1000.54528571429</v>
      </c>
      <c r="BJ174">
        <v>20.2608071428571</v>
      </c>
      <c r="BK174">
        <v>16.4304464285714</v>
      </c>
      <c r="BL174">
        <v>928.885964285714</v>
      </c>
      <c r="BM174">
        <v>19.9455678571429</v>
      </c>
      <c r="BN174">
        <v>500.14425</v>
      </c>
      <c r="BO174">
        <v>90.5513821428571</v>
      </c>
      <c r="BP174">
        <v>0.100107742857143</v>
      </c>
      <c r="BQ174">
        <v>24.70655</v>
      </c>
      <c r="BR174">
        <v>24.9717321428571</v>
      </c>
      <c r="BS174">
        <v>999.9</v>
      </c>
      <c r="BT174">
        <v>0</v>
      </c>
      <c r="BU174">
        <v>0</v>
      </c>
      <c r="BV174">
        <v>10002.5</v>
      </c>
      <c r="BW174">
        <v>0</v>
      </c>
      <c r="BX174">
        <v>11.4922428571429</v>
      </c>
      <c r="BY174">
        <v>-62.12565</v>
      </c>
      <c r="BZ174">
        <v>957.826535714286</v>
      </c>
      <c r="CA174">
        <v>1017.25925</v>
      </c>
      <c r="CB174">
        <v>3.83035571428571</v>
      </c>
      <c r="CC174">
        <v>1000.54528571429</v>
      </c>
      <c r="CD174">
        <v>16.4304464285714</v>
      </c>
      <c r="CE174">
        <v>1.83464285714286</v>
      </c>
      <c r="CF174">
        <v>1.48779892857143</v>
      </c>
      <c r="CG174">
        <v>16.0851178571429</v>
      </c>
      <c r="CH174">
        <v>12.8433535714286</v>
      </c>
      <c r="CI174">
        <v>1999.99928571429</v>
      </c>
      <c r="CJ174">
        <v>0.980002607142857</v>
      </c>
      <c r="CK174">
        <v>0.0199976071428571</v>
      </c>
      <c r="CL174">
        <v>0</v>
      </c>
      <c r="CM174">
        <v>826.558214285714</v>
      </c>
      <c r="CN174">
        <v>5.00063</v>
      </c>
      <c r="CO174">
        <v>16309.8214285714</v>
      </c>
      <c r="CP174">
        <v>17256.9071428571</v>
      </c>
      <c r="CQ174">
        <v>38.46175</v>
      </c>
      <c r="CR174">
        <v>38.5</v>
      </c>
      <c r="CS174">
        <v>37.937</v>
      </c>
      <c r="CT174">
        <v>38</v>
      </c>
      <c r="CU174">
        <v>39.25</v>
      </c>
      <c r="CV174">
        <v>1955.10071428571</v>
      </c>
      <c r="CW174">
        <v>39.8985714285714</v>
      </c>
      <c r="CX174">
        <v>0</v>
      </c>
      <c r="CY174">
        <v>1663774059.9</v>
      </c>
      <c r="CZ174">
        <v>0</v>
      </c>
      <c r="DA174">
        <v>0</v>
      </c>
      <c r="DB174" t="s">
        <v>356</v>
      </c>
      <c r="DC174">
        <v>1660677648.1</v>
      </c>
      <c r="DD174">
        <v>1660677649.1</v>
      </c>
      <c r="DE174">
        <v>0</v>
      </c>
      <c r="DF174">
        <v>-1.042</v>
      </c>
      <c r="DG174">
        <v>0.003</v>
      </c>
      <c r="DH174">
        <v>5.218</v>
      </c>
      <c r="DI174">
        <v>0.344</v>
      </c>
      <c r="DJ174">
        <v>417</v>
      </c>
      <c r="DK174">
        <v>22</v>
      </c>
      <c r="DL174">
        <v>1.24</v>
      </c>
      <c r="DM174">
        <v>0.53</v>
      </c>
      <c r="DN174">
        <v>-62.1376853658537</v>
      </c>
      <c r="DO174">
        <v>0.684355400696777</v>
      </c>
      <c r="DP174">
        <v>0.591961202816114</v>
      </c>
      <c r="DQ174">
        <v>0</v>
      </c>
      <c r="DR174">
        <v>3.83362390243902</v>
      </c>
      <c r="DS174">
        <v>-0.00299686411150648</v>
      </c>
      <c r="DT174">
        <v>0.0136078983302379</v>
      </c>
      <c r="DU174">
        <v>1</v>
      </c>
      <c r="DV174">
        <v>1</v>
      </c>
      <c r="DW174">
        <v>2</v>
      </c>
      <c r="DX174" t="s">
        <v>383</v>
      </c>
      <c r="DY174">
        <v>2.97468</v>
      </c>
      <c r="DZ174">
        <v>2.75393</v>
      </c>
      <c r="EA174">
        <v>0.162578</v>
      </c>
      <c r="EB174">
        <v>0.170228</v>
      </c>
      <c r="EC174">
        <v>0.0918905</v>
      </c>
      <c r="ED174">
        <v>0.0799204</v>
      </c>
      <c r="EE174">
        <v>32649.8</v>
      </c>
      <c r="EF174">
        <v>35266.8</v>
      </c>
      <c r="EG174">
        <v>35330.8</v>
      </c>
      <c r="EH174">
        <v>38545.4</v>
      </c>
      <c r="EI174">
        <v>45494.5</v>
      </c>
      <c r="EJ174">
        <v>51222.6</v>
      </c>
      <c r="EK174">
        <v>55221.7</v>
      </c>
      <c r="EL174">
        <v>61823</v>
      </c>
      <c r="EM174">
        <v>1.9768</v>
      </c>
      <c r="EN174">
        <v>1.854</v>
      </c>
      <c r="EO174">
        <v>0.102431</v>
      </c>
      <c r="EP174">
        <v>0</v>
      </c>
      <c r="EQ174">
        <v>23.3058</v>
      </c>
      <c r="ER174">
        <v>999.9</v>
      </c>
      <c r="ES174">
        <v>56.77</v>
      </c>
      <c r="ET174">
        <v>26.939</v>
      </c>
      <c r="EU174">
        <v>22.3594</v>
      </c>
      <c r="EV174">
        <v>56.5274</v>
      </c>
      <c r="EW174">
        <v>49.4271</v>
      </c>
      <c r="EX174">
        <v>1</v>
      </c>
      <c r="EY174">
        <v>-0.0408537</v>
      </c>
      <c r="EZ174">
        <v>1.78196</v>
      </c>
      <c r="FA174">
        <v>20.1376</v>
      </c>
      <c r="FB174">
        <v>5.19812</v>
      </c>
      <c r="FC174">
        <v>12.0052</v>
      </c>
      <c r="FD174">
        <v>4.9752</v>
      </c>
      <c r="FE174">
        <v>3.2936</v>
      </c>
      <c r="FF174">
        <v>9999</v>
      </c>
      <c r="FG174">
        <v>9999</v>
      </c>
      <c r="FH174">
        <v>702.5</v>
      </c>
      <c r="FI174">
        <v>9999</v>
      </c>
      <c r="FJ174">
        <v>1.86279</v>
      </c>
      <c r="FK174">
        <v>1.86768</v>
      </c>
      <c r="FL174">
        <v>1.86752</v>
      </c>
      <c r="FM174">
        <v>1.86862</v>
      </c>
      <c r="FN174">
        <v>1.86951</v>
      </c>
      <c r="FO174">
        <v>1.86554</v>
      </c>
      <c r="FP174">
        <v>1.86661</v>
      </c>
      <c r="FQ174">
        <v>1.86801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9.676</v>
      </c>
      <c r="GF174">
        <v>0.3154</v>
      </c>
      <c r="GG174">
        <v>3.83412584298339</v>
      </c>
      <c r="GH174">
        <v>0.00658963167372077</v>
      </c>
      <c r="GI174">
        <v>-4.22092532282452e-07</v>
      </c>
      <c r="GJ174">
        <v>-7.06053572793055e-11</v>
      </c>
      <c r="GK174">
        <v>-0.0268881048355736</v>
      </c>
      <c r="GL174">
        <v>-0.0215699510358357</v>
      </c>
      <c r="GM174">
        <v>0.00246731695535422</v>
      </c>
      <c r="GN174">
        <v>-2.63680080038783e-05</v>
      </c>
      <c r="GO174">
        <v>-4</v>
      </c>
      <c r="GP174">
        <v>2079</v>
      </c>
      <c r="GQ174">
        <v>1</v>
      </c>
      <c r="GR174">
        <v>22</v>
      </c>
      <c r="GS174">
        <v>51606.9</v>
      </c>
      <c r="GT174">
        <v>51606.9</v>
      </c>
      <c r="GU174">
        <v>2.11548</v>
      </c>
      <c r="GV174">
        <v>2.58301</v>
      </c>
      <c r="GW174">
        <v>1.54785</v>
      </c>
      <c r="GX174">
        <v>2.30469</v>
      </c>
      <c r="GY174">
        <v>1.34644</v>
      </c>
      <c r="GZ174">
        <v>2.42432</v>
      </c>
      <c r="HA174">
        <v>31.1939</v>
      </c>
      <c r="HB174">
        <v>15.568</v>
      </c>
      <c r="HC174">
        <v>18</v>
      </c>
      <c r="HD174">
        <v>494.417</v>
      </c>
      <c r="HE174">
        <v>414.915</v>
      </c>
      <c r="HF174">
        <v>20.5158</v>
      </c>
      <c r="HG174">
        <v>26.5832</v>
      </c>
      <c r="HH174">
        <v>29.9999</v>
      </c>
      <c r="HI174">
        <v>26.5672</v>
      </c>
      <c r="HJ174">
        <v>26.5106</v>
      </c>
      <c r="HK174">
        <v>42.3933</v>
      </c>
      <c r="HL174">
        <v>30.4244</v>
      </c>
      <c r="HM174">
        <v>47.626</v>
      </c>
      <c r="HN174">
        <v>20.5069</v>
      </c>
      <c r="HO174">
        <v>1038.78</v>
      </c>
      <c r="HP174">
        <v>16.4816</v>
      </c>
      <c r="HQ174">
        <v>102.442</v>
      </c>
      <c r="HR174">
        <v>102.907</v>
      </c>
    </row>
    <row r="175" spans="1:226">
      <c r="A175">
        <v>159</v>
      </c>
      <c r="B175">
        <v>1663774067.6</v>
      </c>
      <c r="C175">
        <v>1419.5</v>
      </c>
      <c r="D175" t="s">
        <v>677</v>
      </c>
      <c r="E175" t="s">
        <v>678</v>
      </c>
      <c r="F175">
        <v>5</v>
      </c>
      <c r="G175" t="s">
        <v>554</v>
      </c>
      <c r="H175" t="s">
        <v>354</v>
      </c>
      <c r="I175">
        <v>1663774059.77857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1049.28443577036</v>
      </c>
      <c r="AK175">
        <v>997.340327272727</v>
      </c>
      <c r="AL175">
        <v>3.4025887344856</v>
      </c>
      <c r="AM175">
        <v>65.1186672012095</v>
      </c>
      <c r="AN175">
        <f>(AP175 - AO175 + BO175*1E3/(8.314*(BQ175+273.15)) * AR175/BN175 * AQ175) * BN175/(100*BB175) * 1000/(1000 - AP175)</f>
        <v>0</v>
      </c>
      <c r="AO175">
        <v>16.4004005465403</v>
      </c>
      <c r="AP175">
        <v>20.2576515151515</v>
      </c>
      <c r="AQ175">
        <v>-0.000102812386810329</v>
      </c>
      <c r="AR175">
        <v>122.627830724614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1663774059.77857</v>
      </c>
      <c r="BH175">
        <v>953.005142857143</v>
      </c>
      <c r="BI175">
        <v>1015.14678571429</v>
      </c>
      <c r="BJ175">
        <v>20.26435</v>
      </c>
      <c r="BK175">
        <v>16.4214071428571</v>
      </c>
      <c r="BL175">
        <v>943.389535714286</v>
      </c>
      <c r="BM175">
        <v>19.9489642857143</v>
      </c>
      <c r="BN175">
        <v>500.116642857143</v>
      </c>
      <c r="BO175">
        <v>90.5513535714286</v>
      </c>
      <c r="BP175">
        <v>0.0999896</v>
      </c>
      <c r="BQ175">
        <v>24.710725</v>
      </c>
      <c r="BR175">
        <v>24.9860071428571</v>
      </c>
      <c r="BS175">
        <v>999.9</v>
      </c>
      <c r="BT175">
        <v>0</v>
      </c>
      <c r="BU175">
        <v>0</v>
      </c>
      <c r="BV175">
        <v>10003.75</v>
      </c>
      <c r="BW175">
        <v>0</v>
      </c>
      <c r="BX175">
        <v>11.4997321428571</v>
      </c>
      <c r="BY175">
        <v>-62.1423357142857</v>
      </c>
      <c r="BZ175">
        <v>972.716642857143</v>
      </c>
      <c r="CA175">
        <v>1032.09535714286</v>
      </c>
      <c r="CB175">
        <v>3.84294</v>
      </c>
      <c r="CC175">
        <v>1015.14678571429</v>
      </c>
      <c r="CD175">
        <v>16.4214071428571</v>
      </c>
      <c r="CE175">
        <v>1.83496321428571</v>
      </c>
      <c r="CF175">
        <v>1.48698</v>
      </c>
      <c r="CG175">
        <v>16.0878571428571</v>
      </c>
      <c r="CH175">
        <v>12.8349357142857</v>
      </c>
      <c r="CI175">
        <v>1999.98678571429</v>
      </c>
      <c r="CJ175">
        <v>0.980001928571429</v>
      </c>
      <c r="CK175">
        <v>0.0199982642857143</v>
      </c>
      <c r="CL175">
        <v>0</v>
      </c>
      <c r="CM175">
        <v>826.087178571429</v>
      </c>
      <c r="CN175">
        <v>5.00063</v>
      </c>
      <c r="CO175">
        <v>16299.9892857143</v>
      </c>
      <c r="CP175">
        <v>17256.7964285714</v>
      </c>
      <c r="CQ175">
        <v>38.4595</v>
      </c>
      <c r="CR175">
        <v>38.5</v>
      </c>
      <c r="CS175">
        <v>37.937</v>
      </c>
      <c r="CT175">
        <v>38</v>
      </c>
      <c r="CU175">
        <v>39.25</v>
      </c>
      <c r="CV175">
        <v>1955.08714285714</v>
      </c>
      <c r="CW175">
        <v>39.8996428571429</v>
      </c>
      <c r="CX175">
        <v>0</v>
      </c>
      <c r="CY175">
        <v>1663774064.7</v>
      </c>
      <c r="CZ175">
        <v>0</v>
      </c>
      <c r="DA175">
        <v>0</v>
      </c>
      <c r="DB175" t="s">
        <v>356</v>
      </c>
      <c r="DC175">
        <v>1660677648.1</v>
      </c>
      <c r="DD175">
        <v>1660677649.1</v>
      </c>
      <c r="DE175">
        <v>0</v>
      </c>
      <c r="DF175">
        <v>-1.042</v>
      </c>
      <c r="DG175">
        <v>0.003</v>
      </c>
      <c r="DH175">
        <v>5.218</v>
      </c>
      <c r="DI175">
        <v>0.344</v>
      </c>
      <c r="DJ175">
        <v>417</v>
      </c>
      <c r="DK175">
        <v>22</v>
      </c>
      <c r="DL175">
        <v>1.24</v>
      </c>
      <c r="DM175">
        <v>0.53</v>
      </c>
      <c r="DN175">
        <v>-62.1231853658537</v>
      </c>
      <c r="DO175">
        <v>-2.15448919860642</v>
      </c>
      <c r="DP175">
        <v>0.56748214823581</v>
      </c>
      <c r="DQ175">
        <v>0</v>
      </c>
      <c r="DR175">
        <v>3.83631731707317</v>
      </c>
      <c r="DS175">
        <v>0.152604668989554</v>
      </c>
      <c r="DT175">
        <v>0.0168625629542863</v>
      </c>
      <c r="DU175">
        <v>0</v>
      </c>
      <c r="DV175">
        <v>0</v>
      </c>
      <c r="DW175">
        <v>2</v>
      </c>
      <c r="DX175" t="s">
        <v>357</v>
      </c>
      <c r="DY175">
        <v>2.97299</v>
      </c>
      <c r="DZ175">
        <v>2.75379</v>
      </c>
      <c r="EA175">
        <v>0.164206</v>
      </c>
      <c r="EB175">
        <v>0.171684</v>
      </c>
      <c r="EC175">
        <v>0.0918578</v>
      </c>
      <c r="ED175">
        <v>0.0799096</v>
      </c>
      <c r="EE175">
        <v>32586.1</v>
      </c>
      <c r="EF175">
        <v>35205.1</v>
      </c>
      <c r="EG175">
        <v>35330.6</v>
      </c>
      <c r="EH175">
        <v>38545.6</v>
      </c>
      <c r="EI175">
        <v>45496.1</v>
      </c>
      <c r="EJ175">
        <v>51223.3</v>
      </c>
      <c r="EK175">
        <v>55221.5</v>
      </c>
      <c r="EL175">
        <v>61823.1</v>
      </c>
      <c r="EM175">
        <v>1.977</v>
      </c>
      <c r="EN175">
        <v>1.8548</v>
      </c>
      <c r="EO175">
        <v>0.10252</v>
      </c>
      <c r="EP175">
        <v>0</v>
      </c>
      <c r="EQ175">
        <v>23.3058</v>
      </c>
      <c r="ER175">
        <v>999.9</v>
      </c>
      <c r="ES175">
        <v>56.696</v>
      </c>
      <c r="ET175">
        <v>26.919</v>
      </c>
      <c r="EU175">
        <v>22.3037</v>
      </c>
      <c r="EV175">
        <v>56.5774</v>
      </c>
      <c r="EW175">
        <v>49.8037</v>
      </c>
      <c r="EX175">
        <v>1</v>
      </c>
      <c r="EY175">
        <v>-0.0404065</v>
      </c>
      <c r="EZ175">
        <v>1.82793</v>
      </c>
      <c r="FA175">
        <v>20.1375</v>
      </c>
      <c r="FB175">
        <v>5.19812</v>
      </c>
      <c r="FC175">
        <v>12.0064</v>
      </c>
      <c r="FD175">
        <v>4.9752</v>
      </c>
      <c r="FE175">
        <v>3.2938</v>
      </c>
      <c r="FF175">
        <v>9999</v>
      </c>
      <c r="FG175">
        <v>9999</v>
      </c>
      <c r="FH175">
        <v>702.5</v>
      </c>
      <c r="FI175">
        <v>9999</v>
      </c>
      <c r="FJ175">
        <v>1.86279</v>
      </c>
      <c r="FK175">
        <v>1.86768</v>
      </c>
      <c r="FL175">
        <v>1.86752</v>
      </c>
      <c r="FM175">
        <v>1.86865</v>
      </c>
      <c r="FN175">
        <v>1.86951</v>
      </c>
      <c r="FO175">
        <v>1.86554</v>
      </c>
      <c r="FP175">
        <v>1.86661</v>
      </c>
      <c r="FQ175">
        <v>1.86798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9.759</v>
      </c>
      <c r="GF175">
        <v>0.315</v>
      </c>
      <c r="GG175">
        <v>3.83412584298339</v>
      </c>
      <c r="GH175">
        <v>0.00658963167372077</v>
      </c>
      <c r="GI175">
        <v>-4.22092532282452e-07</v>
      </c>
      <c r="GJ175">
        <v>-7.06053572793055e-11</v>
      </c>
      <c r="GK175">
        <v>-0.0268881048355736</v>
      </c>
      <c r="GL175">
        <v>-0.0215699510358357</v>
      </c>
      <c r="GM175">
        <v>0.00246731695535422</v>
      </c>
      <c r="GN175">
        <v>-2.63680080038783e-05</v>
      </c>
      <c r="GO175">
        <v>-4</v>
      </c>
      <c r="GP175">
        <v>2079</v>
      </c>
      <c r="GQ175">
        <v>1</v>
      </c>
      <c r="GR175">
        <v>22</v>
      </c>
      <c r="GS175">
        <v>51607</v>
      </c>
      <c r="GT175">
        <v>51607</v>
      </c>
      <c r="GU175">
        <v>2.14111</v>
      </c>
      <c r="GV175">
        <v>2.59521</v>
      </c>
      <c r="GW175">
        <v>1.54785</v>
      </c>
      <c r="GX175">
        <v>2.30591</v>
      </c>
      <c r="GY175">
        <v>1.34644</v>
      </c>
      <c r="GZ175">
        <v>2.29004</v>
      </c>
      <c r="HA175">
        <v>31.1939</v>
      </c>
      <c r="HB175">
        <v>15.5592</v>
      </c>
      <c r="HC175">
        <v>18</v>
      </c>
      <c r="HD175">
        <v>494.548</v>
      </c>
      <c r="HE175">
        <v>415.369</v>
      </c>
      <c r="HF175">
        <v>20.521</v>
      </c>
      <c r="HG175">
        <v>26.5832</v>
      </c>
      <c r="HH175">
        <v>30.0004</v>
      </c>
      <c r="HI175">
        <v>26.5672</v>
      </c>
      <c r="HJ175">
        <v>26.5106</v>
      </c>
      <c r="HK175">
        <v>42.8628</v>
      </c>
      <c r="HL175">
        <v>30.4244</v>
      </c>
      <c r="HM175">
        <v>47.626</v>
      </c>
      <c r="HN175">
        <v>20.5114</v>
      </c>
      <c r="HO175">
        <v>1058.92</v>
      </c>
      <c r="HP175">
        <v>16.4816</v>
      </c>
      <c r="HQ175">
        <v>102.442</v>
      </c>
      <c r="HR175">
        <v>102.907</v>
      </c>
    </row>
    <row r="176" spans="1:226">
      <c r="A176">
        <v>160</v>
      </c>
      <c r="B176">
        <v>1663774073.1</v>
      </c>
      <c r="C176">
        <v>1425</v>
      </c>
      <c r="D176" t="s">
        <v>679</v>
      </c>
      <c r="E176" t="s">
        <v>680</v>
      </c>
      <c r="F176">
        <v>5</v>
      </c>
      <c r="G176" t="s">
        <v>554</v>
      </c>
      <c r="H176" t="s">
        <v>354</v>
      </c>
      <c r="I176">
        <v>1663774065.35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1067.82163716009</v>
      </c>
      <c r="AK176">
        <v>1015.81963636364</v>
      </c>
      <c r="AL176">
        <v>3.41490084318338</v>
      </c>
      <c r="AM176">
        <v>65.1186672012095</v>
      </c>
      <c r="AN176">
        <f>(AP176 - AO176 + BO176*1E3/(8.314*(BQ176+273.15)) * AR176/BN176 * AQ176) * BN176/(100*BB176) * 1000/(1000 - AP176)</f>
        <v>0</v>
      </c>
      <c r="AO176">
        <v>16.430791616043</v>
      </c>
      <c r="AP176">
        <v>20.2473781818182</v>
      </c>
      <c r="AQ176">
        <v>-6.29949611033332e-05</v>
      </c>
      <c r="AR176">
        <v>122.627830724614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1663774065.35</v>
      </c>
      <c r="BH176">
        <v>971.219892857143</v>
      </c>
      <c r="BI176">
        <v>1033.74964285714</v>
      </c>
      <c r="BJ176">
        <v>20.2604642857143</v>
      </c>
      <c r="BK176">
        <v>16.4183785714286</v>
      </c>
      <c r="BL176">
        <v>961.502964285714</v>
      </c>
      <c r="BM176">
        <v>19.9452678571429</v>
      </c>
      <c r="BN176">
        <v>500.067642857143</v>
      </c>
      <c r="BO176">
        <v>90.5519178571429</v>
      </c>
      <c r="BP176">
        <v>0.100031207142857</v>
      </c>
      <c r="BQ176">
        <v>24.7156392857143</v>
      </c>
      <c r="BR176">
        <v>24.9940357142857</v>
      </c>
      <c r="BS176">
        <v>999.9</v>
      </c>
      <c r="BT176">
        <v>0</v>
      </c>
      <c r="BU176">
        <v>0</v>
      </c>
      <c r="BV176">
        <v>9991.96428571429</v>
      </c>
      <c r="BW176">
        <v>0</v>
      </c>
      <c r="BX176">
        <v>11.5092</v>
      </c>
      <c r="BY176">
        <v>-62.5299535714286</v>
      </c>
      <c r="BZ176">
        <v>991.304035714286</v>
      </c>
      <c r="CA176">
        <v>1051.00535714286</v>
      </c>
      <c r="CB176">
        <v>3.84208392857143</v>
      </c>
      <c r="CC176">
        <v>1033.74964285714</v>
      </c>
      <c r="CD176">
        <v>16.4183785714286</v>
      </c>
      <c r="CE176">
        <v>1.83462357142857</v>
      </c>
      <c r="CF176">
        <v>1.48671714285714</v>
      </c>
      <c r="CG176">
        <v>16.08495</v>
      </c>
      <c r="CH176">
        <v>12.8322178571429</v>
      </c>
      <c r="CI176">
        <v>2000.02464285714</v>
      </c>
      <c r="CJ176">
        <v>0.980001571428571</v>
      </c>
      <c r="CK176">
        <v>0.0199986571428571</v>
      </c>
      <c r="CL176">
        <v>0</v>
      </c>
      <c r="CM176">
        <v>825.505107142857</v>
      </c>
      <c r="CN176">
        <v>5.00063</v>
      </c>
      <c r="CO176">
        <v>16288.5607142857</v>
      </c>
      <c r="CP176">
        <v>17257.1107142857</v>
      </c>
      <c r="CQ176">
        <v>38.45725</v>
      </c>
      <c r="CR176">
        <v>38.5</v>
      </c>
      <c r="CS176">
        <v>37.937</v>
      </c>
      <c r="CT176">
        <v>38</v>
      </c>
      <c r="CU176">
        <v>39.25</v>
      </c>
      <c r="CV176">
        <v>1955.12392857143</v>
      </c>
      <c r="CW176">
        <v>39.9007142857143</v>
      </c>
      <c r="CX176">
        <v>0</v>
      </c>
      <c r="CY176">
        <v>1663774070.1</v>
      </c>
      <c r="CZ176">
        <v>0</v>
      </c>
      <c r="DA176">
        <v>0</v>
      </c>
      <c r="DB176" t="s">
        <v>356</v>
      </c>
      <c r="DC176">
        <v>1660677648.1</v>
      </c>
      <c r="DD176">
        <v>1660677649.1</v>
      </c>
      <c r="DE176">
        <v>0</v>
      </c>
      <c r="DF176">
        <v>-1.042</v>
      </c>
      <c r="DG176">
        <v>0.003</v>
      </c>
      <c r="DH176">
        <v>5.218</v>
      </c>
      <c r="DI176">
        <v>0.344</v>
      </c>
      <c r="DJ176">
        <v>417</v>
      </c>
      <c r="DK176">
        <v>22</v>
      </c>
      <c r="DL176">
        <v>1.24</v>
      </c>
      <c r="DM176">
        <v>0.53</v>
      </c>
      <c r="DN176">
        <v>-62.2946268292683</v>
      </c>
      <c r="DO176">
        <v>-3.67733310104529</v>
      </c>
      <c r="DP176">
        <v>0.597099062347112</v>
      </c>
      <c r="DQ176">
        <v>0</v>
      </c>
      <c r="DR176">
        <v>3.83916243902439</v>
      </c>
      <c r="DS176">
        <v>0.00835296167248268</v>
      </c>
      <c r="DT176">
        <v>0.0215114590881218</v>
      </c>
      <c r="DU176">
        <v>1</v>
      </c>
      <c r="DV176">
        <v>1</v>
      </c>
      <c r="DW176">
        <v>2</v>
      </c>
      <c r="DX176" t="s">
        <v>383</v>
      </c>
      <c r="DY176">
        <v>2.97392</v>
      </c>
      <c r="DZ176">
        <v>2.75376</v>
      </c>
      <c r="EA176">
        <v>0.166174</v>
      </c>
      <c r="EB176">
        <v>0.173728</v>
      </c>
      <c r="EC176">
        <v>0.0918496</v>
      </c>
      <c r="ED176">
        <v>0.0801618</v>
      </c>
      <c r="EE176">
        <v>32509.5</v>
      </c>
      <c r="EF176">
        <v>35118.1</v>
      </c>
      <c r="EG176">
        <v>35330.7</v>
      </c>
      <c r="EH176">
        <v>38545.4</v>
      </c>
      <c r="EI176">
        <v>45496.7</v>
      </c>
      <c r="EJ176">
        <v>51209.2</v>
      </c>
      <c r="EK176">
        <v>55221.7</v>
      </c>
      <c r="EL176">
        <v>61823.1</v>
      </c>
      <c r="EM176">
        <v>1.9776</v>
      </c>
      <c r="EN176">
        <v>1.8542</v>
      </c>
      <c r="EO176">
        <v>0.103235</v>
      </c>
      <c r="EP176">
        <v>0</v>
      </c>
      <c r="EQ176">
        <v>23.3078</v>
      </c>
      <c r="ER176">
        <v>999.9</v>
      </c>
      <c r="ES176">
        <v>56.696</v>
      </c>
      <c r="ET176">
        <v>26.949</v>
      </c>
      <c r="EU176">
        <v>22.341</v>
      </c>
      <c r="EV176">
        <v>56.1874</v>
      </c>
      <c r="EW176">
        <v>49.6114</v>
      </c>
      <c r="EX176">
        <v>1</v>
      </c>
      <c r="EY176">
        <v>-0.0404878</v>
      </c>
      <c r="EZ176">
        <v>1.86577</v>
      </c>
      <c r="FA176">
        <v>20.1366</v>
      </c>
      <c r="FB176">
        <v>5.19932</v>
      </c>
      <c r="FC176">
        <v>12.0064</v>
      </c>
      <c r="FD176">
        <v>4.9752</v>
      </c>
      <c r="FE176">
        <v>3.2936</v>
      </c>
      <c r="FF176">
        <v>9999</v>
      </c>
      <c r="FG176">
        <v>9999</v>
      </c>
      <c r="FH176">
        <v>702.5</v>
      </c>
      <c r="FI176">
        <v>9999</v>
      </c>
      <c r="FJ176">
        <v>1.86279</v>
      </c>
      <c r="FK176">
        <v>1.86774</v>
      </c>
      <c r="FL176">
        <v>1.86752</v>
      </c>
      <c r="FM176">
        <v>1.86862</v>
      </c>
      <c r="FN176">
        <v>1.86951</v>
      </c>
      <c r="FO176">
        <v>1.86554</v>
      </c>
      <c r="FP176">
        <v>1.86664</v>
      </c>
      <c r="FQ176">
        <v>1.86798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9.86</v>
      </c>
      <c r="GF176">
        <v>0.3149</v>
      </c>
      <c r="GG176">
        <v>3.83412584298339</v>
      </c>
      <c r="GH176">
        <v>0.00658963167372077</v>
      </c>
      <c r="GI176">
        <v>-4.22092532282452e-07</v>
      </c>
      <c r="GJ176">
        <v>-7.06053572793055e-11</v>
      </c>
      <c r="GK176">
        <v>-0.0268881048355736</v>
      </c>
      <c r="GL176">
        <v>-0.0215699510358357</v>
      </c>
      <c r="GM176">
        <v>0.00246731695535422</v>
      </c>
      <c r="GN176">
        <v>-2.63680080038783e-05</v>
      </c>
      <c r="GO176">
        <v>-4</v>
      </c>
      <c r="GP176">
        <v>2079</v>
      </c>
      <c r="GQ176">
        <v>1</v>
      </c>
      <c r="GR176">
        <v>22</v>
      </c>
      <c r="GS176">
        <v>51607.1</v>
      </c>
      <c r="GT176">
        <v>51607.1</v>
      </c>
      <c r="GU176">
        <v>2.17041</v>
      </c>
      <c r="GV176">
        <v>2.58423</v>
      </c>
      <c r="GW176">
        <v>1.54785</v>
      </c>
      <c r="GX176">
        <v>2.30591</v>
      </c>
      <c r="GY176">
        <v>1.34644</v>
      </c>
      <c r="GZ176">
        <v>2.40967</v>
      </c>
      <c r="HA176">
        <v>31.1939</v>
      </c>
      <c r="HB176">
        <v>15.568</v>
      </c>
      <c r="HC176">
        <v>18</v>
      </c>
      <c r="HD176">
        <v>494.94</v>
      </c>
      <c r="HE176">
        <v>415.045</v>
      </c>
      <c r="HF176">
        <v>20.5193</v>
      </c>
      <c r="HG176">
        <v>26.5832</v>
      </c>
      <c r="HH176">
        <v>30.0003</v>
      </c>
      <c r="HI176">
        <v>26.5672</v>
      </c>
      <c r="HJ176">
        <v>26.5129</v>
      </c>
      <c r="HK176">
        <v>43.4994</v>
      </c>
      <c r="HL176">
        <v>30.1375</v>
      </c>
      <c r="HM176">
        <v>47.626</v>
      </c>
      <c r="HN176">
        <v>20.5119</v>
      </c>
      <c r="HO176">
        <v>1072.38</v>
      </c>
      <c r="HP176">
        <v>16.4816</v>
      </c>
      <c r="HQ176">
        <v>102.442</v>
      </c>
      <c r="HR176">
        <v>102.907</v>
      </c>
    </row>
    <row r="177" spans="1:226">
      <c r="A177">
        <v>161</v>
      </c>
      <c r="B177">
        <v>1663774077.6</v>
      </c>
      <c r="C177">
        <v>1429.5</v>
      </c>
      <c r="D177" t="s">
        <v>681</v>
      </c>
      <c r="E177" t="s">
        <v>682</v>
      </c>
      <c r="F177">
        <v>5</v>
      </c>
      <c r="G177" t="s">
        <v>554</v>
      </c>
      <c r="H177" t="s">
        <v>354</v>
      </c>
      <c r="I177">
        <v>1663774069.77857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1083.56735628155</v>
      </c>
      <c r="AK177">
        <v>1031.38</v>
      </c>
      <c r="AL177">
        <v>3.42541689284926</v>
      </c>
      <c r="AM177">
        <v>65.1186672012095</v>
      </c>
      <c r="AN177">
        <f>(AP177 - AO177 + BO177*1E3/(8.314*(BQ177+273.15)) * AR177/BN177 * AQ177) * BN177/(100*BB177) * 1000/(1000 - AP177)</f>
        <v>0</v>
      </c>
      <c r="AO177">
        <v>16.4826045565928</v>
      </c>
      <c r="AP177">
        <v>20.2646539393939</v>
      </c>
      <c r="AQ177">
        <v>0.000122078452912843</v>
      </c>
      <c r="AR177">
        <v>122.627830724614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1663774069.77857</v>
      </c>
      <c r="BH177">
        <v>985.967071428571</v>
      </c>
      <c r="BI177">
        <v>1048.62357142857</v>
      </c>
      <c r="BJ177">
        <v>20.2570785714286</v>
      </c>
      <c r="BK177">
        <v>16.4327714285714</v>
      </c>
      <c r="BL177">
        <v>976.168071428571</v>
      </c>
      <c r="BM177">
        <v>19.9420285714286</v>
      </c>
      <c r="BN177">
        <v>500.044678571429</v>
      </c>
      <c r="BO177">
        <v>90.5517714285714</v>
      </c>
      <c r="BP177">
        <v>0.099961425</v>
      </c>
      <c r="BQ177">
        <v>24.7180178571429</v>
      </c>
      <c r="BR177">
        <v>24.9988642857143</v>
      </c>
      <c r="BS177">
        <v>999.9</v>
      </c>
      <c r="BT177">
        <v>0</v>
      </c>
      <c r="BU177">
        <v>0</v>
      </c>
      <c r="BV177">
        <v>9996.07142857143</v>
      </c>
      <c r="BW177">
        <v>0</v>
      </c>
      <c r="BX177">
        <v>11.5068392857143</v>
      </c>
      <c r="BY177">
        <v>-62.65675</v>
      </c>
      <c r="BZ177">
        <v>1006.35285714286</v>
      </c>
      <c r="CA177">
        <v>1066.14357142857</v>
      </c>
      <c r="CB177">
        <v>3.82430607142857</v>
      </c>
      <c r="CC177">
        <v>1048.62357142857</v>
      </c>
      <c r="CD177">
        <v>16.4327714285714</v>
      </c>
      <c r="CE177">
        <v>1.83431428571429</v>
      </c>
      <c r="CF177">
        <v>1.4880175</v>
      </c>
      <c r="CG177">
        <v>16.0823071428571</v>
      </c>
      <c r="CH177">
        <v>12.84555</v>
      </c>
      <c r="CI177">
        <v>2000.02535714286</v>
      </c>
      <c r="CJ177">
        <v>0.980001357142857</v>
      </c>
      <c r="CK177">
        <v>0.0199988714285714</v>
      </c>
      <c r="CL177">
        <v>0</v>
      </c>
      <c r="CM177">
        <v>825.072178571429</v>
      </c>
      <c r="CN177">
        <v>5.00063</v>
      </c>
      <c r="CO177">
        <v>16279.875</v>
      </c>
      <c r="CP177">
        <v>17257.1214285714</v>
      </c>
      <c r="CQ177">
        <v>38.464</v>
      </c>
      <c r="CR177">
        <v>38.5</v>
      </c>
      <c r="CS177">
        <v>37.937</v>
      </c>
      <c r="CT177">
        <v>38</v>
      </c>
      <c r="CU177">
        <v>39.25</v>
      </c>
      <c r="CV177">
        <v>1955.12464285714</v>
      </c>
      <c r="CW177">
        <v>39.9007142857143</v>
      </c>
      <c r="CX177">
        <v>0</v>
      </c>
      <c r="CY177">
        <v>1663774074.9</v>
      </c>
      <c r="CZ177">
        <v>0</v>
      </c>
      <c r="DA177">
        <v>0</v>
      </c>
      <c r="DB177" t="s">
        <v>356</v>
      </c>
      <c r="DC177">
        <v>1660677648.1</v>
      </c>
      <c r="DD177">
        <v>1660677649.1</v>
      </c>
      <c r="DE177">
        <v>0</v>
      </c>
      <c r="DF177">
        <v>-1.042</v>
      </c>
      <c r="DG177">
        <v>0.003</v>
      </c>
      <c r="DH177">
        <v>5.218</v>
      </c>
      <c r="DI177">
        <v>0.344</v>
      </c>
      <c r="DJ177">
        <v>417</v>
      </c>
      <c r="DK177">
        <v>22</v>
      </c>
      <c r="DL177">
        <v>1.24</v>
      </c>
      <c r="DM177">
        <v>0.53</v>
      </c>
      <c r="DN177">
        <v>-62.4775170731707</v>
      </c>
      <c r="DO177">
        <v>-3.43948641114999</v>
      </c>
      <c r="DP177">
        <v>0.573920573200381</v>
      </c>
      <c r="DQ177">
        <v>0</v>
      </c>
      <c r="DR177">
        <v>3.82882975609756</v>
      </c>
      <c r="DS177">
        <v>-0.2211131707317</v>
      </c>
      <c r="DT177">
        <v>0.0339719943833084</v>
      </c>
      <c r="DU177">
        <v>0</v>
      </c>
      <c r="DV177">
        <v>0</v>
      </c>
      <c r="DW177">
        <v>2</v>
      </c>
      <c r="DX177" t="s">
        <v>357</v>
      </c>
      <c r="DY177">
        <v>2.97357</v>
      </c>
      <c r="DZ177">
        <v>2.75378</v>
      </c>
      <c r="EA177">
        <v>0.16778</v>
      </c>
      <c r="EB177">
        <v>0.175165</v>
      </c>
      <c r="EC177">
        <v>0.0918695</v>
      </c>
      <c r="ED177">
        <v>0.0801966</v>
      </c>
      <c r="EE177">
        <v>32446.4</v>
      </c>
      <c r="EF177">
        <v>35057.2</v>
      </c>
      <c r="EG177">
        <v>35330.1</v>
      </c>
      <c r="EH177">
        <v>38545.5</v>
      </c>
      <c r="EI177">
        <v>45495.1</v>
      </c>
      <c r="EJ177">
        <v>51207.3</v>
      </c>
      <c r="EK177">
        <v>55221</v>
      </c>
      <c r="EL177">
        <v>61823</v>
      </c>
      <c r="EM177">
        <v>1.9776</v>
      </c>
      <c r="EN177">
        <v>1.8542</v>
      </c>
      <c r="EO177">
        <v>0.102222</v>
      </c>
      <c r="EP177">
        <v>0</v>
      </c>
      <c r="EQ177">
        <v>23.3078</v>
      </c>
      <c r="ER177">
        <v>999.9</v>
      </c>
      <c r="ES177">
        <v>56.648</v>
      </c>
      <c r="ET177">
        <v>26.939</v>
      </c>
      <c r="EU177">
        <v>22.308</v>
      </c>
      <c r="EV177">
        <v>56.3574</v>
      </c>
      <c r="EW177">
        <v>50.0841</v>
      </c>
      <c r="EX177">
        <v>1</v>
      </c>
      <c r="EY177">
        <v>-0.0405488</v>
      </c>
      <c r="EZ177">
        <v>1.8695</v>
      </c>
      <c r="FA177">
        <v>20.1368</v>
      </c>
      <c r="FB177">
        <v>5.19932</v>
      </c>
      <c r="FC177">
        <v>12.004</v>
      </c>
      <c r="FD177">
        <v>4.9752</v>
      </c>
      <c r="FE177">
        <v>3.2936</v>
      </c>
      <c r="FF177">
        <v>9999</v>
      </c>
      <c r="FG177">
        <v>9999</v>
      </c>
      <c r="FH177">
        <v>702.5</v>
      </c>
      <c r="FI177">
        <v>9999</v>
      </c>
      <c r="FJ177">
        <v>1.86279</v>
      </c>
      <c r="FK177">
        <v>1.86768</v>
      </c>
      <c r="FL177">
        <v>1.86752</v>
      </c>
      <c r="FM177">
        <v>1.86862</v>
      </c>
      <c r="FN177">
        <v>1.86951</v>
      </c>
      <c r="FO177">
        <v>1.86557</v>
      </c>
      <c r="FP177">
        <v>1.86661</v>
      </c>
      <c r="FQ177">
        <v>1.86798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9.95</v>
      </c>
      <c r="GF177">
        <v>0.3151</v>
      </c>
      <c r="GG177">
        <v>3.83412584298339</v>
      </c>
      <c r="GH177">
        <v>0.00658963167372077</v>
      </c>
      <c r="GI177">
        <v>-4.22092532282452e-07</v>
      </c>
      <c r="GJ177">
        <v>-7.06053572793055e-11</v>
      </c>
      <c r="GK177">
        <v>-0.0268881048355736</v>
      </c>
      <c r="GL177">
        <v>-0.0215699510358357</v>
      </c>
      <c r="GM177">
        <v>0.00246731695535422</v>
      </c>
      <c r="GN177">
        <v>-2.63680080038783e-05</v>
      </c>
      <c r="GO177">
        <v>-4</v>
      </c>
      <c r="GP177">
        <v>2079</v>
      </c>
      <c r="GQ177">
        <v>1</v>
      </c>
      <c r="GR177">
        <v>22</v>
      </c>
      <c r="GS177">
        <v>51607.2</v>
      </c>
      <c r="GT177">
        <v>51607.1</v>
      </c>
      <c r="GU177">
        <v>2.19604</v>
      </c>
      <c r="GV177">
        <v>2.58179</v>
      </c>
      <c r="GW177">
        <v>1.54785</v>
      </c>
      <c r="GX177">
        <v>2.30591</v>
      </c>
      <c r="GY177">
        <v>1.34644</v>
      </c>
      <c r="GZ177">
        <v>2.33154</v>
      </c>
      <c r="HA177">
        <v>31.2156</v>
      </c>
      <c r="HB177">
        <v>15.5592</v>
      </c>
      <c r="HC177">
        <v>18</v>
      </c>
      <c r="HD177">
        <v>494.96</v>
      </c>
      <c r="HE177">
        <v>415.045</v>
      </c>
      <c r="HF177">
        <v>20.5163</v>
      </c>
      <c r="HG177">
        <v>26.5855</v>
      </c>
      <c r="HH177">
        <v>30.0001</v>
      </c>
      <c r="HI177">
        <v>26.5694</v>
      </c>
      <c r="HJ177">
        <v>26.5129</v>
      </c>
      <c r="HK177">
        <v>43.9668</v>
      </c>
      <c r="HL177">
        <v>30.1375</v>
      </c>
      <c r="HM177">
        <v>47.626</v>
      </c>
      <c r="HN177">
        <v>20.5127</v>
      </c>
      <c r="HO177">
        <v>1092.49</v>
      </c>
      <c r="HP177">
        <v>16.4816</v>
      </c>
      <c r="HQ177">
        <v>102.441</v>
      </c>
      <c r="HR177">
        <v>102.907</v>
      </c>
    </row>
    <row r="178" spans="1:226">
      <c r="A178">
        <v>162</v>
      </c>
      <c r="B178">
        <v>1663774083.1</v>
      </c>
      <c r="C178">
        <v>1435</v>
      </c>
      <c r="D178" t="s">
        <v>683</v>
      </c>
      <c r="E178" t="s">
        <v>684</v>
      </c>
      <c r="F178">
        <v>5</v>
      </c>
      <c r="G178" t="s">
        <v>554</v>
      </c>
      <c r="H178" t="s">
        <v>354</v>
      </c>
      <c r="I178">
        <v>1663774075.35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1102.35317394456</v>
      </c>
      <c r="AK178">
        <v>1049.98775757576</v>
      </c>
      <c r="AL178">
        <v>3.39546183910066</v>
      </c>
      <c r="AM178">
        <v>65.1186672012095</v>
      </c>
      <c r="AN178">
        <f>(AP178 - AO178 + BO178*1E3/(8.314*(BQ178+273.15)) * AR178/BN178 * AQ178) * BN178/(100*BB178) * 1000/(1000 - AP178)</f>
        <v>0</v>
      </c>
      <c r="AO178">
        <v>16.4766531776633</v>
      </c>
      <c r="AP178">
        <v>20.2635866666667</v>
      </c>
      <c r="AQ178">
        <v>5.12145383978917e-06</v>
      </c>
      <c r="AR178">
        <v>122.627830724614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1663774075.35</v>
      </c>
      <c r="BH178">
        <v>1004.50125</v>
      </c>
      <c r="BI178">
        <v>1067.37535714286</v>
      </c>
      <c r="BJ178">
        <v>20.2561</v>
      </c>
      <c r="BK178">
        <v>16.4596785714286</v>
      </c>
      <c r="BL178">
        <v>994.600607142857</v>
      </c>
      <c r="BM178">
        <v>19.9410928571429</v>
      </c>
      <c r="BN178">
        <v>500.043642857143</v>
      </c>
      <c r="BO178">
        <v>90.5521142857143</v>
      </c>
      <c r="BP178">
        <v>0.100028096428571</v>
      </c>
      <c r="BQ178">
        <v>24.7235678571429</v>
      </c>
      <c r="BR178">
        <v>25.0015</v>
      </c>
      <c r="BS178">
        <v>999.9</v>
      </c>
      <c r="BT178">
        <v>0</v>
      </c>
      <c r="BU178">
        <v>0</v>
      </c>
      <c r="BV178">
        <v>9995.71428571429</v>
      </c>
      <c r="BW178">
        <v>0</v>
      </c>
      <c r="BX178">
        <v>11.5048714285714</v>
      </c>
      <c r="BY178">
        <v>-62.8736392857143</v>
      </c>
      <c r="BZ178">
        <v>1025.26928571429</v>
      </c>
      <c r="CA178">
        <v>1085.2375</v>
      </c>
      <c r="CB178">
        <v>3.7964225</v>
      </c>
      <c r="CC178">
        <v>1067.37535714286</v>
      </c>
      <c r="CD178">
        <v>16.4596785714286</v>
      </c>
      <c r="CE178">
        <v>1.83423357142857</v>
      </c>
      <c r="CF178">
        <v>1.49045928571429</v>
      </c>
      <c r="CG178">
        <v>16.0816178571429</v>
      </c>
      <c r="CH178">
        <v>12.8706107142857</v>
      </c>
      <c r="CI178">
        <v>2000.02678571429</v>
      </c>
      <c r="CJ178">
        <v>0.980002535714286</v>
      </c>
      <c r="CK178">
        <v>0.0199977</v>
      </c>
      <c r="CL178">
        <v>0</v>
      </c>
      <c r="CM178">
        <v>824.51375</v>
      </c>
      <c r="CN178">
        <v>5.00063</v>
      </c>
      <c r="CO178">
        <v>16269.7178571429</v>
      </c>
      <c r="CP178">
        <v>17257.1392857143</v>
      </c>
      <c r="CQ178">
        <v>38.45275</v>
      </c>
      <c r="CR178">
        <v>38.5</v>
      </c>
      <c r="CS178">
        <v>37.937</v>
      </c>
      <c r="CT178">
        <v>38</v>
      </c>
      <c r="CU178">
        <v>39.25</v>
      </c>
      <c r="CV178">
        <v>1955.12821428571</v>
      </c>
      <c r="CW178">
        <v>39.8985714285714</v>
      </c>
      <c r="CX178">
        <v>0</v>
      </c>
      <c r="CY178">
        <v>1663774079.7</v>
      </c>
      <c r="CZ178">
        <v>0</v>
      </c>
      <c r="DA178">
        <v>0</v>
      </c>
      <c r="DB178" t="s">
        <v>356</v>
      </c>
      <c r="DC178">
        <v>1660677648.1</v>
      </c>
      <c r="DD178">
        <v>1660677649.1</v>
      </c>
      <c r="DE178">
        <v>0</v>
      </c>
      <c r="DF178">
        <v>-1.042</v>
      </c>
      <c r="DG178">
        <v>0.003</v>
      </c>
      <c r="DH178">
        <v>5.218</v>
      </c>
      <c r="DI178">
        <v>0.344</v>
      </c>
      <c r="DJ178">
        <v>417</v>
      </c>
      <c r="DK178">
        <v>22</v>
      </c>
      <c r="DL178">
        <v>1.24</v>
      </c>
      <c r="DM178">
        <v>0.53</v>
      </c>
      <c r="DN178">
        <v>-62.698856097561</v>
      </c>
      <c r="DO178">
        <v>-1.66035679442508</v>
      </c>
      <c r="DP178">
        <v>0.481830403342059</v>
      </c>
      <c r="DQ178">
        <v>0</v>
      </c>
      <c r="DR178">
        <v>3.81569853658537</v>
      </c>
      <c r="DS178">
        <v>-0.355488710801394</v>
      </c>
      <c r="DT178">
        <v>0.0396570274005586</v>
      </c>
      <c r="DU178">
        <v>0</v>
      </c>
      <c r="DV178">
        <v>0</v>
      </c>
      <c r="DW178">
        <v>2</v>
      </c>
      <c r="DX178" t="s">
        <v>357</v>
      </c>
      <c r="DY178">
        <v>2.97397</v>
      </c>
      <c r="DZ178">
        <v>2.75353</v>
      </c>
      <c r="EA178">
        <v>0.169708</v>
      </c>
      <c r="EB178">
        <v>0.177156</v>
      </c>
      <c r="EC178">
        <v>0.0918905</v>
      </c>
      <c r="ED178">
        <v>0.0801055</v>
      </c>
      <c r="EE178">
        <v>32371.2</v>
      </c>
      <c r="EF178">
        <v>34972.4</v>
      </c>
      <c r="EG178">
        <v>35330</v>
      </c>
      <c r="EH178">
        <v>38545.3</v>
      </c>
      <c r="EI178">
        <v>45494.5</v>
      </c>
      <c r="EJ178">
        <v>51212.7</v>
      </c>
      <c r="EK178">
        <v>55221.4</v>
      </c>
      <c r="EL178">
        <v>61823.3</v>
      </c>
      <c r="EM178">
        <v>1.9774</v>
      </c>
      <c r="EN178">
        <v>1.8544</v>
      </c>
      <c r="EO178">
        <v>0.103742</v>
      </c>
      <c r="EP178">
        <v>0</v>
      </c>
      <c r="EQ178">
        <v>23.3078</v>
      </c>
      <c r="ER178">
        <v>999.9</v>
      </c>
      <c r="ES178">
        <v>56.623</v>
      </c>
      <c r="ET178">
        <v>26.949</v>
      </c>
      <c r="EU178">
        <v>22.3154</v>
      </c>
      <c r="EV178">
        <v>56.3874</v>
      </c>
      <c r="EW178">
        <v>49.9319</v>
      </c>
      <c r="EX178">
        <v>1</v>
      </c>
      <c r="EY178">
        <v>-0.0398171</v>
      </c>
      <c r="EZ178">
        <v>1.8712</v>
      </c>
      <c r="FA178">
        <v>20.1368</v>
      </c>
      <c r="FB178">
        <v>5.19812</v>
      </c>
      <c r="FC178">
        <v>12.004</v>
      </c>
      <c r="FD178">
        <v>4.9756</v>
      </c>
      <c r="FE178">
        <v>3.2938</v>
      </c>
      <c r="FF178">
        <v>9999</v>
      </c>
      <c r="FG178">
        <v>9999</v>
      </c>
      <c r="FH178">
        <v>702.5</v>
      </c>
      <c r="FI178">
        <v>9999</v>
      </c>
      <c r="FJ178">
        <v>1.86279</v>
      </c>
      <c r="FK178">
        <v>1.86771</v>
      </c>
      <c r="FL178">
        <v>1.86752</v>
      </c>
      <c r="FM178">
        <v>1.86859</v>
      </c>
      <c r="FN178">
        <v>1.86951</v>
      </c>
      <c r="FO178">
        <v>1.86554</v>
      </c>
      <c r="FP178">
        <v>1.86664</v>
      </c>
      <c r="FQ178">
        <v>1.86801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10.04</v>
      </c>
      <c r="GF178">
        <v>0.3154</v>
      </c>
      <c r="GG178">
        <v>3.83412584298339</v>
      </c>
      <c r="GH178">
        <v>0.00658963167372077</v>
      </c>
      <c r="GI178">
        <v>-4.22092532282452e-07</v>
      </c>
      <c r="GJ178">
        <v>-7.06053572793055e-11</v>
      </c>
      <c r="GK178">
        <v>-0.0268881048355736</v>
      </c>
      <c r="GL178">
        <v>-0.0215699510358357</v>
      </c>
      <c r="GM178">
        <v>0.00246731695535422</v>
      </c>
      <c r="GN178">
        <v>-2.63680080038783e-05</v>
      </c>
      <c r="GO178">
        <v>-4</v>
      </c>
      <c r="GP178">
        <v>2079</v>
      </c>
      <c r="GQ178">
        <v>1</v>
      </c>
      <c r="GR178">
        <v>22</v>
      </c>
      <c r="GS178">
        <v>51607.2</v>
      </c>
      <c r="GT178">
        <v>51607.2</v>
      </c>
      <c r="GU178">
        <v>2.22656</v>
      </c>
      <c r="GV178">
        <v>2.58667</v>
      </c>
      <c r="GW178">
        <v>1.54785</v>
      </c>
      <c r="GX178">
        <v>2.30591</v>
      </c>
      <c r="GY178">
        <v>1.34644</v>
      </c>
      <c r="GZ178">
        <v>2.40967</v>
      </c>
      <c r="HA178">
        <v>31.2156</v>
      </c>
      <c r="HB178">
        <v>15.5592</v>
      </c>
      <c r="HC178">
        <v>18</v>
      </c>
      <c r="HD178">
        <v>494.83</v>
      </c>
      <c r="HE178">
        <v>415.175</v>
      </c>
      <c r="HF178">
        <v>20.5144</v>
      </c>
      <c r="HG178">
        <v>26.5855</v>
      </c>
      <c r="HH178">
        <v>30.0004</v>
      </c>
      <c r="HI178">
        <v>26.5694</v>
      </c>
      <c r="HJ178">
        <v>26.5151</v>
      </c>
      <c r="HK178">
        <v>44.5973</v>
      </c>
      <c r="HL178">
        <v>30.1375</v>
      </c>
      <c r="HM178">
        <v>47.2554</v>
      </c>
      <c r="HN178">
        <v>20.5131</v>
      </c>
      <c r="HO178">
        <v>1105.97</v>
      </c>
      <c r="HP178">
        <v>16.4816</v>
      </c>
      <c r="HQ178">
        <v>102.441</v>
      </c>
      <c r="HR178">
        <v>102.907</v>
      </c>
    </row>
    <row r="179" spans="1:226">
      <c r="A179">
        <v>163</v>
      </c>
      <c r="B179">
        <v>1663774088.1</v>
      </c>
      <c r="C179">
        <v>1440</v>
      </c>
      <c r="D179" t="s">
        <v>685</v>
      </c>
      <c r="E179" t="s">
        <v>686</v>
      </c>
      <c r="F179">
        <v>5</v>
      </c>
      <c r="G179" t="s">
        <v>554</v>
      </c>
      <c r="H179" t="s">
        <v>354</v>
      </c>
      <c r="I179">
        <v>1663774080.61852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1119.76430655026</v>
      </c>
      <c r="AK179">
        <v>1067.33860606061</v>
      </c>
      <c r="AL179">
        <v>3.4244698006023</v>
      </c>
      <c r="AM179">
        <v>65.1186672012095</v>
      </c>
      <c r="AN179">
        <f>(AP179 - AO179 + BO179*1E3/(8.314*(BQ179+273.15)) * AR179/BN179 * AQ179) * BN179/(100*BB179) * 1000/(1000 - AP179)</f>
        <v>0</v>
      </c>
      <c r="AO179">
        <v>16.4537219178228</v>
      </c>
      <c r="AP179">
        <v>20.2534333333333</v>
      </c>
      <c r="AQ179">
        <v>-6.61801471669862e-05</v>
      </c>
      <c r="AR179">
        <v>122.627830724614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1663774080.61852</v>
      </c>
      <c r="BH179">
        <v>1022.22807407407</v>
      </c>
      <c r="BI179">
        <v>1085.17148148148</v>
      </c>
      <c r="BJ179">
        <v>20.2586444444444</v>
      </c>
      <c r="BK179">
        <v>16.4708481481481</v>
      </c>
      <c r="BL179">
        <v>1012.23014814815</v>
      </c>
      <c r="BM179">
        <v>19.9435148148148</v>
      </c>
      <c r="BN179">
        <v>500.066074074074</v>
      </c>
      <c r="BO179">
        <v>90.5514666666667</v>
      </c>
      <c r="BP179">
        <v>0.0999821444444444</v>
      </c>
      <c r="BQ179">
        <v>24.7255518518519</v>
      </c>
      <c r="BR179">
        <v>25.0045888888889</v>
      </c>
      <c r="BS179">
        <v>999.9</v>
      </c>
      <c r="BT179">
        <v>0</v>
      </c>
      <c r="BU179">
        <v>0</v>
      </c>
      <c r="BV179">
        <v>10006.8518518519</v>
      </c>
      <c r="BW179">
        <v>0</v>
      </c>
      <c r="BX179">
        <v>11.5023296296296</v>
      </c>
      <c r="BY179">
        <v>-62.9428592592593</v>
      </c>
      <c r="BZ179">
        <v>1043.36518518518</v>
      </c>
      <c r="CA179">
        <v>1103.3437037037</v>
      </c>
      <c r="CB179">
        <v>3.78779703703704</v>
      </c>
      <c r="CC179">
        <v>1085.17148148148</v>
      </c>
      <c r="CD179">
        <v>16.4708481481481</v>
      </c>
      <c r="CE179">
        <v>1.83445037037037</v>
      </c>
      <c r="CF179">
        <v>1.49145925925926</v>
      </c>
      <c r="CG179">
        <v>16.0834703703704</v>
      </c>
      <c r="CH179">
        <v>12.8808777777778</v>
      </c>
      <c r="CI179">
        <v>1999.98703703704</v>
      </c>
      <c r="CJ179">
        <v>0.980002740740741</v>
      </c>
      <c r="CK179">
        <v>0.0199975111111111</v>
      </c>
      <c r="CL179">
        <v>0</v>
      </c>
      <c r="CM179">
        <v>824.072481481482</v>
      </c>
      <c r="CN179">
        <v>5.00063</v>
      </c>
      <c r="CO179">
        <v>16260.1814814815</v>
      </c>
      <c r="CP179">
        <v>17256.7962962963</v>
      </c>
      <c r="CQ179">
        <v>38.4486666666667</v>
      </c>
      <c r="CR179">
        <v>38.5</v>
      </c>
      <c r="CS179">
        <v>37.937</v>
      </c>
      <c r="CT179">
        <v>38</v>
      </c>
      <c r="CU179">
        <v>39.25</v>
      </c>
      <c r="CV179">
        <v>1955.08925925926</v>
      </c>
      <c r="CW179">
        <v>39.8977777777778</v>
      </c>
      <c r="CX179">
        <v>0</v>
      </c>
      <c r="CY179">
        <v>1663774085.1</v>
      </c>
      <c r="CZ179">
        <v>0</v>
      </c>
      <c r="DA179">
        <v>0</v>
      </c>
      <c r="DB179" t="s">
        <v>356</v>
      </c>
      <c r="DC179">
        <v>1660677648.1</v>
      </c>
      <c r="DD179">
        <v>1660677649.1</v>
      </c>
      <c r="DE179">
        <v>0</v>
      </c>
      <c r="DF179">
        <v>-1.042</v>
      </c>
      <c r="DG179">
        <v>0.003</v>
      </c>
      <c r="DH179">
        <v>5.218</v>
      </c>
      <c r="DI179">
        <v>0.344</v>
      </c>
      <c r="DJ179">
        <v>417</v>
      </c>
      <c r="DK179">
        <v>22</v>
      </c>
      <c r="DL179">
        <v>1.24</v>
      </c>
      <c r="DM179">
        <v>0.53</v>
      </c>
      <c r="DN179">
        <v>-62.8543487804878</v>
      </c>
      <c r="DO179">
        <v>-2.86523414634156</v>
      </c>
      <c r="DP179">
        <v>0.568132831051001</v>
      </c>
      <c r="DQ179">
        <v>0</v>
      </c>
      <c r="DR179">
        <v>3.80150951219512</v>
      </c>
      <c r="DS179">
        <v>-0.146412543554009</v>
      </c>
      <c r="DT179">
        <v>0.0294625626815123</v>
      </c>
      <c r="DU179">
        <v>0</v>
      </c>
      <c r="DV179">
        <v>0</v>
      </c>
      <c r="DW179">
        <v>2</v>
      </c>
      <c r="DX179" t="s">
        <v>357</v>
      </c>
      <c r="DY179">
        <v>2.9741</v>
      </c>
      <c r="DZ179">
        <v>2.75372</v>
      </c>
      <c r="EA179">
        <v>0.171498</v>
      </c>
      <c r="EB179">
        <v>0.178746</v>
      </c>
      <c r="EC179">
        <v>0.0918479</v>
      </c>
      <c r="ED179">
        <v>0.0800931</v>
      </c>
      <c r="EE179">
        <v>32301.5</v>
      </c>
      <c r="EF179">
        <v>34904.5</v>
      </c>
      <c r="EG179">
        <v>35330</v>
      </c>
      <c r="EH179">
        <v>38544.8</v>
      </c>
      <c r="EI179">
        <v>45496.4</v>
      </c>
      <c r="EJ179">
        <v>51213.1</v>
      </c>
      <c r="EK179">
        <v>55221.1</v>
      </c>
      <c r="EL179">
        <v>61823</v>
      </c>
      <c r="EM179">
        <v>1.9766</v>
      </c>
      <c r="EN179">
        <v>1.854</v>
      </c>
      <c r="EO179">
        <v>0.103116</v>
      </c>
      <c r="EP179">
        <v>0</v>
      </c>
      <c r="EQ179">
        <v>23.3078</v>
      </c>
      <c r="ER179">
        <v>999.9</v>
      </c>
      <c r="ES179">
        <v>56.574</v>
      </c>
      <c r="ET179">
        <v>26.949</v>
      </c>
      <c r="EU179">
        <v>22.2942</v>
      </c>
      <c r="EV179">
        <v>56.1274</v>
      </c>
      <c r="EW179">
        <v>49.359</v>
      </c>
      <c r="EX179">
        <v>1</v>
      </c>
      <c r="EY179">
        <v>-0.039187</v>
      </c>
      <c r="EZ179">
        <v>2.30996</v>
      </c>
      <c r="FA179">
        <v>20.1309</v>
      </c>
      <c r="FB179">
        <v>5.19812</v>
      </c>
      <c r="FC179">
        <v>12.0076</v>
      </c>
      <c r="FD179">
        <v>4.9752</v>
      </c>
      <c r="FE179">
        <v>3.2938</v>
      </c>
      <c r="FF179">
        <v>9999</v>
      </c>
      <c r="FG179">
        <v>9999</v>
      </c>
      <c r="FH179">
        <v>702.5</v>
      </c>
      <c r="FI179">
        <v>9999</v>
      </c>
      <c r="FJ179">
        <v>1.86279</v>
      </c>
      <c r="FK179">
        <v>1.86771</v>
      </c>
      <c r="FL179">
        <v>1.86752</v>
      </c>
      <c r="FM179">
        <v>1.86862</v>
      </c>
      <c r="FN179">
        <v>1.86951</v>
      </c>
      <c r="FO179">
        <v>1.86554</v>
      </c>
      <c r="FP179">
        <v>1.86661</v>
      </c>
      <c r="FQ179">
        <v>1.86798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10.14</v>
      </c>
      <c r="GF179">
        <v>0.3149</v>
      </c>
      <c r="GG179">
        <v>3.83412584298339</v>
      </c>
      <c r="GH179">
        <v>0.00658963167372077</v>
      </c>
      <c r="GI179">
        <v>-4.22092532282452e-07</v>
      </c>
      <c r="GJ179">
        <v>-7.06053572793055e-11</v>
      </c>
      <c r="GK179">
        <v>-0.0268881048355736</v>
      </c>
      <c r="GL179">
        <v>-0.0215699510358357</v>
      </c>
      <c r="GM179">
        <v>0.00246731695535422</v>
      </c>
      <c r="GN179">
        <v>-2.63680080038783e-05</v>
      </c>
      <c r="GO179">
        <v>-4</v>
      </c>
      <c r="GP179">
        <v>2079</v>
      </c>
      <c r="GQ179">
        <v>1</v>
      </c>
      <c r="GR179">
        <v>22</v>
      </c>
      <c r="GS179">
        <v>51607.3</v>
      </c>
      <c r="GT179">
        <v>51607.3</v>
      </c>
      <c r="GU179">
        <v>2.25098</v>
      </c>
      <c r="GV179">
        <v>2.58057</v>
      </c>
      <c r="GW179">
        <v>1.54785</v>
      </c>
      <c r="GX179">
        <v>2.30591</v>
      </c>
      <c r="GY179">
        <v>1.34644</v>
      </c>
      <c r="GZ179">
        <v>2.35107</v>
      </c>
      <c r="HA179">
        <v>31.2156</v>
      </c>
      <c r="HB179">
        <v>15.5505</v>
      </c>
      <c r="HC179">
        <v>18</v>
      </c>
      <c r="HD179">
        <v>494.326</v>
      </c>
      <c r="HE179">
        <v>414.948</v>
      </c>
      <c r="HF179">
        <v>20.4648</v>
      </c>
      <c r="HG179">
        <v>26.5855</v>
      </c>
      <c r="HH179">
        <v>30.0012</v>
      </c>
      <c r="HI179">
        <v>26.5716</v>
      </c>
      <c r="HJ179">
        <v>26.5151</v>
      </c>
      <c r="HK179">
        <v>45.1622</v>
      </c>
      <c r="HL179">
        <v>30.1375</v>
      </c>
      <c r="HM179">
        <v>47.2554</v>
      </c>
      <c r="HN179">
        <v>20.4135</v>
      </c>
      <c r="HO179">
        <v>1126.24</v>
      </c>
      <c r="HP179">
        <v>16.4816</v>
      </c>
      <c r="HQ179">
        <v>102.441</v>
      </c>
      <c r="HR179">
        <v>102.906</v>
      </c>
    </row>
    <row r="180" spans="1:226">
      <c r="A180">
        <v>164</v>
      </c>
      <c r="B180">
        <v>1663774093.1</v>
      </c>
      <c r="C180">
        <v>1445</v>
      </c>
      <c r="D180" t="s">
        <v>687</v>
      </c>
      <c r="E180" t="s">
        <v>688</v>
      </c>
      <c r="F180">
        <v>5</v>
      </c>
      <c r="G180" t="s">
        <v>554</v>
      </c>
      <c r="H180" t="s">
        <v>354</v>
      </c>
      <c r="I180">
        <v>1663774085.33214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1136.27489870731</v>
      </c>
      <c r="AK180">
        <v>1084.25339393939</v>
      </c>
      <c r="AL180">
        <v>3.39752925847768</v>
      </c>
      <c r="AM180">
        <v>65.1186672012095</v>
      </c>
      <c r="AN180">
        <f>(AP180 - AO180 + BO180*1E3/(8.314*(BQ180+273.15)) * AR180/BN180 * AQ180) * BN180/(100*BB180) * 1000/(1000 - AP180)</f>
        <v>0</v>
      </c>
      <c r="AO180">
        <v>16.4533005292915</v>
      </c>
      <c r="AP180">
        <v>20.2285018181818</v>
      </c>
      <c r="AQ180">
        <v>-0.00349867280300322</v>
      </c>
      <c r="AR180">
        <v>122.627830724614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1663774085.33214</v>
      </c>
      <c r="BH180">
        <v>1037.9775</v>
      </c>
      <c r="BI180">
        <v>1101.08964285714</v>
      </c>
      <c r="BJ180">
        <v>20.2526892857143</v>
      </c>
      <c r="BK180">
        <v>16.4624607142857</v>
      </c>
      <c r="BL180">
        <v>1027.89357142857</v>
      </c>
      <c r="BM180">
        <v>19.9378178571429</v>
      </c>
      <c r="BN180">
        <v>500.087857142857</v>
      </c>
      <c r="BO180">
        <v>90.5517071428571</v>
      </c>
      <c r="BP180">
        <v>0.100072517857143</v>
      </c>
      <c r="BQ180">
        <v>24.7283607142857</v>
      </c>
      <c r="BR180">
        <v>25.0091107142857</v>
      </c>
      <c r="BS180">
        <v>999.9</v>
      </c>
      <c r="BT180">
        <v>0</v>
      </c>
      <c r="BU180">
        <v>0</v>
      </c>
      <c r="BV180">
        <v>10002.6785714286</v>
      </c>
      <c r="BW180">
        <v>0</v>
      </c>
      <c r="BX180">
        <v>11.5072321428571</v>
      </c>
      <c r="BY180">
        <v>-63.1110892857143</v>
      </c>
      <c r="BZ180">
        <v>1059.43321428571</v>
      </c>
      <c r="CA180">
        <v>1119.51892857143</v>
      </c>
      <c r="CB180">
        <v>3.79022714285714</v>
      </c>
      <c r="CC180">
        <v>1101.08964285714</v>
      </c>
      <c r="CD180">
        <v>16.4624607142857</v>
      </c>
      <c r="CE180">
        <v>1.83391642857143</v>
      </c>
      <c r="CF180">
        <v>1.49070464285714</v>
      </c>
      <c r="CG180">
        <v>16.0788964285714</v>
      </c>
      <c r="CH180">
        <v>12.8731464285714</v>
      </c>
      <c r="CI180">
        <v>1999.9625</v>
      </c>
      <c r="CJ180">
        <v>0.980004035714286</v>
      </c>
      <c r="CK180">
        <v>0.01999625</v>
      </c>
      <c r="CL180">
        <v>0</v>
      </c>
      <c r="CM180">
        <v>823.671821428572</v>
      </c>
      <c r="CN180">
        <v>5.00063</v>
      </c>
      <c r="CO180">
        <v>16252.1035714286</v>
      </c>
      <c r="CP180">
        <v>17256.5821428571</v>
      </c>
      <c r="CQ180">
        <v>38.43925</v>
      </c>
      <c r="CR180">
        <v>38.5</v>
      </c>
      <c r="CS180">
        <v>37.937</v>
      </c>
      <c r="CT180">
        <v>38</v>
      </c>
      <c r="CU180">
        <v>39.25</v>
      </c>
      <c r="CV180">
        <v>1955.06714285714</v>
      </c>
      <c r="CW180">
        <v>39.8953571428572</v>
      </c>
      <c r="CX180">
        <v>0</v>
      </c>
      <c r="CY180">
        <v>1663774089.9</v>
      </c>
      <c r="CZ180">
        <v>0</v>
      </c>
      <c r="DA180">
        <v>0</v>
      </c>
      <c r="DB180" t="s">
        <v>356</v>
      </c>
      <c r="DC180">
        <v>1660677648.1</v>
      </c>
      <c r="DD180">
        <v>1660677649.1</v>
      </c>
      <c r="DE180">
        <v>0</v>
      </c>
      <c r="DF180">
        <v>-1.042</v>
      </c>
      <c r="DG180">
        <v>0.003</v>
      </c>
      <c r="DH180">
        <v>5.218</v>
      </c>
      <c r="DI180">
        <v>0.344</v>
      </c>
      <c r="DJ180">
        <v>417</v>
      </c>
      <c r="DK180">
        <v>22</v>
      </c>
      <c r="DL180">
        <v>1.24</v>
      </c>
      <c r="DM180">
        <v>0.53</v>
      </c>
      <c r="DN180">
        <v>-62.9488609756098</v>
      </c>
      <c r="DO180">
        <v>-0.303167247386792</v>
      </c>
      <c r="DP180">
        <v>0.52372371550696</v>
      </c>
      <c r="DQ180">
        <v>0</v>
      </c>
      <c r="DR180">
        <v>3.78758024390244</v>
      </c>
      <c r="DS180">
        <v>0.062349198606275</v>
      </c>
      <c r="DT180">
        <v>0.0125005721796468</v>
      </c>
      <c r="DU180">
        <v>1</v>
      </c>
      <c r="DV180">
        <v>1</v>
      </c>
      <c r="DW180">
        <v>2</v>
      </c>
      <c r="DX180" t="s">
        <v>383</v>
      </c>
      <c r="DY180">
        <v>2.97375</v>
      </c>
      <c r="DZ180">
        <v>2.75463</v>
      </c>
      <c r="EA180">
        <v>0.173229</v>
      </c>
      <c r="EB180">
        <v>0.180603</v>
      </c>
      <c r="EC180">
        <v>0.091765</v>
      </c>
      <c r="ED180">
        <v>0.0800952</v>
      </c>
      <c r="EE180">
        <v>32234.1</v>
      </c>
      <c r="EF180">
        <v>34825.6</v>
      </c>
      <c r="EG180">
        <v>35330.2</v>
      </c>
      <c r="EH180">
        <v>38544.8</v>
      </c>
      <c r="EI180">
        <v>45500.3</v>
      </c>
      <c r="EJ180">
        <v>51212.8</v>
      </c>
      <c r="EK180">
        <v>55220.6</v>
      </c>
      <c r="EL180">
        <v>61822.6</v>
      </c>
      <c r="EM180">
        <v>1.9778</v>
      </c>
      <c r="EN180">
        <v>1.8542</v>
      </c>
      <c r="EO180">
        <v>0.104398</v>
      </c>
      <c r="EP180">
        <v>0</v>
      </c>
      <c r="EQ180">
        <v>23.3098</v>
      </c>
      <c r="ER180">
        <v>999.9</v>
      </c>
      <c r="ES180">
        <v>56.55</v>
      </c>
      <c r="ET180">
        <v>26.969</v>
      </c>
      <c r="EU180">
        <v>22.3111</v>
      </c>
      <c r="EV180">
        <v>56.4974</v>
      </c>
      <c r="EW180">
        <v>50.0401</v>
      </c>
      <c r="EX180">
        <v>1</v>
      </c>
      <c r="EY180">
        <v>-0.0393293</v>
      </c>
      <c r="EZ180">
        <v>2.08641</v>
      </c>
      <c r="FA180">
        <v>20.1342</v>
      </c>
      <c r="FB180">
        <v>5.19932</v>
      </c>
      <c r="FC180">
        <v>12.004</v>
      </c>
      <c r="FD180">
        <v>4.976</v>
      </c>
      <c r="FE180">
        <v>3.294</v>
      </c>
      <c r="FF180">
        <v>9999</v>
      </c>
      <c r="FG180">
        <v>9999</v>
      </c>
      <c r="FH180">
        <v>702.5</v>
      </c>
      <c r="FI180">
        <v>9999</v>
      </c>
      <c r="FJ180">
        <v>1.86279</v>
      </c>
      <c r="FK180">
        <v>1.86774</v>
      </c>
      <c r="FL180">
        <v>1.86752</v>
      </c>
      <c r="FM180">
        <v>1.86865</v>
      </c>
      <c r="FN180">
        <v>1.86951</v>
      </c>
      <c r="FO180">
        <v>1.86554</v>
      </c>
      <c r="FP180">
        <v>1.86661</v>
      </c>
      <c r="FQ180">
        <v>1.86801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10.23</v>
      </c>
      <c r="GF180">
        <v>0.3137</v>
      </c>
      <c r="GG180">
        <v>3.83412584298339</v>
      </c>
      <c r="GH180">
        <v>0.00658963167372077</v>
      </c>
      <c r="GI180">
        <v>-4.22092532282452e-07</v>
      </c>
      <c r="GJ180">
        <v>-7.06053572793055e-11</v>
      </c>
      <c r="GK180">
        <v>-0.0268881048355736</v>
      </c>
      <c r="GL180">
        <v>-0.0215699510358357</v>
      </c>
      <c r="GM180">
        <v>0.00246731695535422</v>
      </c>
      <c r="GN180">
        <v>-2.63680080038783e-05</v>
      </c>
      <c r="GO180">
        <v>-4</v>
      </c>
      <c r="GP180">
        <v>2079</v>
      </c>
      <c r="GQ180">
        <v>1</v>
      </c>
      <c r="GR180">
        <v>22</v>
      </c>
      <c r="GS180">
        <v>51607.4</v>
      </c>
      <c r="GT180">
        <v>51607.4</v>
      </c>
      <c r="GU180">
        <v>2.28027</v>
      </c>
      <c r="GV180">
        <v>2.58667</v>
      </c>
      <c r="GW180">
        <v>1.54785</v>
      </c>
      <c r="GX180">
        <v>2.30591</v>
      </c>
      <c r="GY180">
        <v>1.34644</v>
      </c>
      <c r="GZ180">
        <v>2.37671</v>
      </c>
      <c r="HA180">
        <v>31.2156</v>
      </c>
      <c r="HB180">
        <v>15.5505</v>
      </c>
      <c r="HC180">
        <v>18</v>
      </c>
      <c r="HD180">
        <v>495.111</v>
      </c>
      <c r="HE180">
        <v>415.062</v>
      </c>
      <c r="HF180">
        <v>20.3986</v>
      </c>
      <c r="HG180">
        <v>26.5877</v>
      </c>
      <c r="HH180">
        <v>30.0001</v>
      </c>
      <c r="HI180">
        <v>26.5716</v>
      </c>
      <c r="HJ180">
        <v>26.5151</v>
      </c>
      <c r="HK180">
        <v>45.6862</v>
      </c>
      <c r="HL180">
        <v>30.1375</v>
      </c>
      <c r="HM180">
        <v>47.2554</v>
      </c>
      <c r="HN180">
        <v>20.4065</v>
      </c>
      <c r="HO180">
        <v>1139.77</v>
      </c>
      <c r="HP180">
        <v>16.4923</v>
      </c>
      <c r="HQ180">
        <v>102.44</v>
      </c>
      <c r="HR180">
        <v>102.906</v>
      </c>
    </row>
    <row r="181" spans="1:226">
      <c r="A181">
        <v>165</v>
      </c>
      <c r="B181">
        <v>1663774098.1</v>
      </c>
      <c r="C181">
        <v>1450</v>
      </c>
      <c r="D181" t="s">
        <v>689</v>
      </c>
      <c r="E181" t="s">
        <v>690</v>
      </c>
      <c r="F181">
        <v>5</v>
      </c>
      <c r="G181" t="s">
        <v>554</v>
      </c>
      <c r="H181" t="s">
        <v>354</v>
      </c>
      <c r="I181">
        <v>1663774090.6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1154.0177817518</v>
      </c>
      <c r="AK181">
        <v>1101.69515151515</v>
      </c>
      <c r="AL181">
        <v>3.48024253609995</v>
      </c>
      <c r="AM181">
        <v>65.1186672012095</v>
      </c>
      <c r="AN181">
        <f>(AP181 - AO181 + BO181*1E3/(8.314*(BQ181+273.15)) * AR181/BN181 * AQ181) * BN181/(100*BB181) * 1000/(1000 - AP181)</f>
        <v>0</v>
      </c>
      <c r="AO181">
        <v>16.4543796550742</v>
      </c>
      <c r="AP181">
        <v>20.213296969697</v>
      </c>
      <c r="AQ181">
        <v>-0.00071122423999454</v>
      </c>
      <c r="AR181">
        <v>122.627830724614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1663774090.6</v>
      </c>
      <c r="BH181">
        <v>1055.7362962963</v>
      </c>
      <c r="BI181">
        <v>1118.88703703704</v>
      </c>
      <c r="BJ181">
        <v>20.2371518518519</v>
      </c>
      <c r="BK181">
        <v>16.4545037037037</v>
      </c>
      <c r="BL181">
        <v>1045.55481481482</v>
      </c>
      <c r="BM181">
        <v>19.9229481481481</v>
      </c>
      <c r="BN181">
        <v>500.136777777778</v>
      </c>
      <c r="BO181">
        <v>90.5519222222222</v>
      </c>
      <c r="BP181">
        <v>0.0999205333333333</v>
      </c>
      <c r="BQ181">
        <v>24.7259037037037</v>
      </c>
      <c r="BR181">
        <v>25.0113518518518</v>
      </c>
      <c r="BS181">
        <v>999.9</v>
      </c>
      <c r="BT181">
        <v>0</v>
      </c>
      <c r="BU181">
        <v>0</v>
      </c>
      <c r="BV181">
        <v>10016.2962962963</v>
      </c>
      <c r="BW181">
        <v>0</v>
      </c>
      <c r="BX181">
        <v>11.5031481481481</v>
      </c>
      <c r="BY181">
        <v>-63.1495888888889</v>
      </c>
      <c r="BZ181">
        <v>1077.54222222222</v>
      </c>
      <c r="CA181">
        <v>1137.60555555556</v>
      </c>
      <c r="CB181">
        <v>3.7826437037037</v>
      </c>
      <c r="CC181">
        <v>1118.88703703704</v>
      </c>
      <c r="CD181">
        <v>16.4545037037037</v>
      </c>
      <c r="CE181">
        <v>1.83251333333333</v>
      </c>
      <c r="CF181">
        <v>1.48998814814815</v>
      </c>
      <c r="CG181">
        <v>16.0669037037037</v>
      </c>
      <c r="CH181">
        <v>12.8657962962963</v>
      </c>
      <c r="CI181">
        <v>1999.98111111111</v>
      </c>
      <c r="CJ181">
        <v>0.980003333333333</v>
      </c>
      <c r="CK181">
        <v>0.0199969703703704</v>
      </c>
      <c r="CL181">
        <v>0</v>
      </c>
      <c r="CM181">
        <v>823.299814814815</v>
      </c>
      <c r="CN181">
        <v>5.00063</v>
      </c>
      <c r="CO181">
        <v>16243.7185185185</v>
      </c>
      <c r="CP181">
        <v>17256.7407407407</v>
      </c>
      <c r="CQ181">
        <v>38.4393333333333</v>
      </c>
      <c r="CR181">
        <v>38.5</v>
      </c>
      <c r="CS181">
        <v>37.9324074074074</v>
      </c>
      <c r="CT181">
        <v>38</v>
      </c>
      <c r="CU181">
        <v>39.25</v>
      </c>
      <c r="CV181">
        <v>1955.08444444444</v>
      </c>
      <c r="CW181">
        <v>39.8966666666667</v>
      </c>
      <c r="CX181">
        <v>0</v>
      </c>
      <c r="CY181">
        <v>1663774094.7</v>
      </c>
      <c r="CZ181">
        <v>0</v>
      </c>
      <c r="DA181">
        <v>0</v>
      </c>
      <c r="DB181" t="s">
        <v>356</v>
      </c>
      <c r="DC181">
        <v>1660677648.1</v>
      </c>
      <c r="DD181">
        <v>1660677649.1</v>
      </c>
      <c r="DE181">
        <v>0</v>
      </c>
      <c r="DF181">
        <v>-1.042</v>
      </c>
      <c r="DG181">
        <v>0.003</v>
      </c>
      <c r="DH181">
        <v>5.218</v>
      </c>
      <c r="DI181">
        <v>0.344</v>
      </c>
      <c r="DJ181">
        <v>417</v>
      </c>
      <c r="DK181">
        <v>22</v>
      </c>
      <c r="DL181">
        <v>1.24</v>
      </c>
      <c r="DM181">
        <v>0.53</v>
      </c>
      <c r="DN181">
        <v>-63.0953170731707</v>
      </c>
      <c r="DO181">
        <v>-1.01762090592325</v>
      </c>
      <c r="DP181">
        <v>0.58528889714665</v>
      </c>
      <c r="DQ181">
        <v>0</v>
      </c>
      <c r="DR181">
        <v>3.78385731707317</v>
      </c>
      <c r="DS181">
        <v>-0.0879447386759541</v>
      </c>
      <c r="DT181">
        <v>0.0160714030265228</v>
      </c>
      <c r="DU181">
        <v>1</v>
      </c>
      <c r="DV181">
        <v>1</v>
      </c>
      <c r="DW181">
        <v>2</v>
      </c>
      <c r="DX181" t="s">
        <v>383</v>
      </c>
      <c r="DY181">
        <v>2.97264</v>
      </c>
      <c r="DZ181">
        <v>2.75396</v>
      </c>
      <c r="EA181">
        <v>0.174968</v>
      </c>
      <c r="EB181">
        <v>0.182133</v>
      </c>
      <c r="EC181">
        <v>0.0917148</v>
      </c>
      <c r="ED181">
        <v>0.0801016</v>
      </c>
      <c r="EE181">
        <v>32166.2</v>
      </c>
      <c r="EF181">
        <v>34760.2</v>
      </c>
      <c r="EG181">
        <v>35330</v>
      </c>
      <c r="EH181">
        <v>38544.4</v>
      </c>
      <c r="EI181">
        <v>45502.9</v>
      </c>
      <c r="EJ181">
        <v>51212.4</v>
      </c>
      <c r="EK181">
        <v>55220.6</v>
      </c>
      <c r="EL181">
        <v>61822.6</v>
      </c>
      <c r="EM181">
        <v>1.9766</v>
      </c>
      <c r="EN181">
        <v>1.8548</v>
      </c>
      <c r="EO181">
        <v>0.103563</v>
      </c>
      <c r="EP181">
        <v>0</v>
      </c>
      <c r="EQ181">
        <v>23.3098</v>
      </c>
      <c r="ER181">
        <v>999.9</v>
      </c>
      <c r="ES181">
        <v>56.525</v>
      </c>
      <c r="ET181">
        <v>26.949</v>
      </c>
      <c r="EU181">
        <v>22.2765</v>
      </c>
      <c r="EV181">
        <v>56.4474</v>
      </c>
      <c r="EW181">
        <v>49.4191</v>
      </c>
      <c r="EX181">
        <v>1</v>
      </c>
      <c r="EY181">
        <v>-0.0395122</v>
      </c>
      <c r="EZ181">
        <v>2.07359</v>
      </c>
      <c r="FA181">
        <v>20.1343</v>
      </c>
      <c r="FB181">
        <v>5.19932</v>
      </c>
      <c r="FC181">
        <v>12.0076</v>
      </c>
      <c r="FD181">
        <v>4.976</v>
      </c>
      <c r="FE181">
        <v>3.293</v>
      </c>
      <c r="FF181">
        <v>9999</v>
      </c>
      <c r="FG181">
        <v>9999</v>
      </c>
      <c r="FH181">
        <v>702.5</v>
      </c>
      <c r="FI181">
        <v>9999</v>
      </c>
      <c r="FJ181">
        <v>1.86279</v>
      </c>
      <c r="FK181">
        <v>1.86774</v>
      </c>
      <c r="FL181">
        <v>1.86752</v>
      </c>
      <c r="FM181">
        <v>1.86865</v>
      </c>
      <c r="FN181">
        <v>1.86951</v>
      </c>
      <c r="FO181">
        <v>1.86554</v>
      </c>
      <c r="FP181">
        <v>1.86664</v>
      </c>
      <c r="FQ181">
        <v>1.86798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10.32</v>
      </c>
      <c r="GF181">
        <v>0.3131</v>
      </c>
      <c r="GG181">
        <v>3.83412584298339</v>
      </c>
      <c r="GH181">
        <v>0.00658963167372077</v>
      </c>
      <c r="GI181">
        <v>-4.22092532282452e-07</v>
      </c>
      <c r="GJ181">
        <v>-7.06053572793055e-11</v>
      </c>
      <c r="GK181">
        <v>-0.0268881048355736</v>
      </c>
      <c r="GL181">
        <v>-0.0215699510358357</v>
      </c>
      <c r="GM181">
        <v>0.00246731695535422</v>
      </c>
      <c r="GN181">
        <v>-2.63680080038783e-05</v>
      </c>
      <c r="GO181">
        <v>-4</v>
      </c>
      <c r="GP181">
        <v>2079</v>
      </c>
      <c r="GQ181">
        <v>1</v>
      </c>
      <c r="GR181">
        <v>22</v>
      </c>
      <c r="GS181">
        <v>51607.5</v>
      </c>
      <c r="GT181">
        <v>51607.5</v>
      </c>
      <c r="GU181">
        <v>2.30469</v>
      </c>
      <c r="GV181">
        <v>2.58057</v>
      </c>
      <c r="GW181">
        <v>1.54785</v>
      </c>
      <c r="GX181">
        <v>2.30591</v>
      </c>
      <c r="GY181">
        <v>1.34644</v>
      </c>
      <c r="GZ181">
        <v>2.33765</v>
      </c>
      <c r="HA181">
        <v>31.2156</v>
      </c>
      <c r="HB181">
        <v>15.5505</v>
      </c>
      <c r="HC181">
        <v>18</v>
      </c>
      <c r="HD181">
        <v>494.328</v>
      </c>
      <c r="HE181">
        <v>415.419</v>
      </c>
      <c r="HF181">
        <v>20.3808</v>
      </c>
      <c r="HG181">
        <v>26.5877</v>
      </c>
      <c r="HH181">
        <v>30</v>
      </c>
      <c r="HI181">
        <v>26.5716</v>
      </c>
      <c r="HJ181">
        <v>26.5173</v>
      </c>
      <c r="HK181">
        <v>46.2536</v>
      </c>
      <c r="HL181">
        <v>30.1375</v>
      </c>
      <c r="HM181">
        <v>47.2554</v>
      </c>
      <c r="HN181">
        <v>20.3866</v>
      </c>
      <c r="HO181">
        <v>1159.94</v>
      </c>
      <c r="HP181">
        <v>16.5117</v>
      </c>
      <c r="HQ181">
        <v>102.44</v>
      </c>
      <c r="HR181">
        <v>102.905</v>
      </c>
    </row>
    <row r="182" spans="1:226">
      <c r="A182">
        <v>166</v>
      </c>
      <c r="B182">
        <v>1663774103.1</v>
      </c>
      <c r="C182">
        <v>1455</v>
      </c>
      <c r="D182" t="s">
        <v>691</v>
      </c>
      <c r="E182" t="s">
        <v>692</v>
      </c>
      <c r="F182">
        <v>5</v>
      </c>
      <c r="G182" t="s">
        <v>554</v>
      </c>
      <c r="H182" t="s">
        <v>354</v>
      </c>
      <c r="I182">
        <v>1663774095.31429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1170.87595224199</v>
      </c>
      <c r="AK182">
        <v>1118.66763636364</v>
      </c>
      <c r="AL182">
        <v>3.44423410413817</v>
      </c>
      <c r="AM182">
        <v>65.1186672012095</v>
      </c>
      <c r="AN182">
        <f>(AP182 - AO182 + BO182*1E3/(8.314*(BQ182+273.15)) * AR182/BN182 * AQ182) * BN182/(100*BB182) * 1000/(1000 - AP182)</f>
        <v>0</v>
      </c>
      <c r="AO182">
        <v>16.4535726806565</v>
      </c>
      <c r="AP182">
        <v>20.1972593939394</v>
      </c>
      <c r="AQ182">
        <v>-0.000499701943608756</v>
      </c>
      <c r="AR182">
        <v>122.627830724614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1663774095.31429</v>
      </c>
      <c r="BH182">
        <v>1071.52821428571</v>
      </c>
      <c r="BI182">
        <v>1134.74392857143</v>
      </c>
      <c r="BJ182">
        <v>20.2206964285714</v>
      </c>
      <c r="BK182">
        <v>16.4536821428571</v>
      </c>
      <c r="BL182">
        <v>1061.26178571429</v>
      </c>
      <c r="BM182">
        <v>19.9072071428571</v>
      </c>
      <c r="BN182">
        <v>500.127571428571</v>
      </c>
      <c r="BO182">
        <v>90.5523892857143</v>
      </c>
      <c r="BP182">
        <v>0.100058917857143</v>
      </c>
      <c r="BQ182">
        <v>24.7242142857143</v>
      </c>
      <c r="BR182">
        <v>25.0084035714286</v>
      </c>
      <c r="BS182">
        <v>999.9</v>
      </c>
      <c r="BT182">
        <v>0</v>
      </c>
      <c r="BU182">
        <v>0</v>
      </c>
      <c r="BV182">
        <v>10007.6785714286</v>
      </c>
      <c r="BW182">
        <v>0</v>
      </c>
      <c r="BX182">
        <v>11.511575</v>
      </c>
      <c r="BY182">
        <v>-63.2134178571429</v>
      </c>
      <c r="BZ182">
        <v>1093.64321428571</v>
      </c>
      <c r="CA182">
        <v>1153.72714285714</v>
      </c>
      <c r="CB182">
        <v>3.76700964285714</v>
      </c>
      <c r="CC182">
        <v>1134.74392857143</v>
      </c>
      <c r="CD182">
        <v>16.4536821428571</v>
      </c>
      <c r="CE182">
        <v>1.8310325</v>
      </c>
      <c r="CF182">
        <v>1.48992035714286</v>
      </c>
      <c r="CG182">
        <v>16.0542428571429</v>
      </c>
      <c r="CH182">
        <v>12.8651071428571</v>
      </c>
      <c r="CI182">
        <v>2000.02535714286</v>
      </c>
      <c r="CJ182">
        <v>0.980001392857143</v>
      </c>
      <c r="CK182">
        <v>0.0199988571428571</v>
      </c>
      <c r="CL182">
        <v>0</v>
      </c>
      <c r="CM182">
        <v>822.894714285714</v>
      </c>
      <c r="CN182">
        <v>5.00063</v>
      </c>
      <c r="CO182">
        <v>16237.0107142857</v>
      </c>
      <c r="CP182">
        <v>17257.125</v>
      </c>
      <c r="CQ182">
        <v>38.43925</v>
      </c>
      <c r="CR182">
        <v>38.5</v>
      </c>
      <c r="CS182">
        <v>37.9303571428571</v>
      </c>
      <c r="CT182">
        <v>38</v>
      </c>
      <c r="CU182">
        <v>39.25</v>
      </c>
      <c r="CV182">
        <v>1955.12464285714</v>
      </c>
      <c r="CW182">
        <v>39.9007142857143</v>
      </c>
      <c r="CX182">
        <v>0</v>
      </c>
      <c r="CY182">
        <v>1663774100.1</v>
      </c>
      <c r="CZ182">
        <v>0</v>
      </c>
      <c r="DA182">
        <v>0</v>
      </c>
      <c r="DB182" t="s">
        <v>356</v>
      </c>
      <c r="DC182">
        <v>1660677648.1</v>
      </c>
      <c r="DD182">
        <v>1660677649.1</v>
      </c>
      <c r="DE182">
        <v>0</v>
      </c>
      <c r="DF182">
        <v>-1.042</v>
      </c>
      <c r="DG182">
        <v>0.003</v>
      </c>
      <c r="DH182">
        <v>5.218</v>
      </c>
      <c r="DI182">
        <v>0.344</v>
      </c>
      <c r="DJ182">
        <v>417</v>
      </c>
      <c r="DK182">
        <v>22</v>
      </c>
      <c r="DL182">
        <v>1.24</v>
      </c>
      <c r="DM182">
        <v>0.53</v>
      </c>
      <c r="DN182">
        <v>-63.146943902439</v>
      </c>
      <c r="DO182">
        <v>-0.369324041811878</v>
      </c>
      <c r="DP182">
        <v>0.577516048578097</v>
      </c>
      <c r="DQ182">
        <v>0</v>
      </c>
      <c r="DR182">
        <v>3.7784643902439</v>
      </c>
      <c r="DS182">
        <v>-0.203336027874557</v>
      </c>
      <c r="DT182">
        <v>0.0207678436999432</v>
      </c>
      <c r="DU182">
        <v>0</v>
      </c>
      <c r="DV182">
        <v>0</v>
      </c>
      <c r="DW182">
        <v>2</v>
      </c>
      <c r="DX182" t="s">
        <v>357</v>
      </c>
      <c r="DY182">
        <v>2.97341</v>
      </c>
      <c r="DZ182">
        <v>2.75434</v>
      </c>
      <c r="EA182">
        <v>0.176667</v>
      </c>
      <c r="EB182">
        <v>0.183909</v>
      </c>
      <c r="EC182">
        <v>0.091668</v>
      </c>
      <c r="ED182">
        <v>0.0800038</v>
      </c>
      <c r="EE182">
        <v>32099.9</v>
      </c>
      <c r="EF182">
        <v>34684.6</v>
      </c>
      <c r="EG182">
        <v>35329.9</v>
      </c>
      <c r="EH182">
        <v>38544.3</v>
      </c>
      <c r="EI182">
        <v>45505.6</v>
      </c>
      <c r="EJ182">
        <v>51217.7</v>
      </c>
      <c r="EK182">
        <v>55221</v>
      </c>
      <c r="EL182">
        <v>61822.3</v>
      </c>
      <c r="EM182">
        <v>1.9778</v>
      </c>
      <c r="EN182">
        <v>1.8542</v>
      </c>
      <c r="EO182">
        <v>0.103772</v>
      </c>
      <c r="EP182">
        <v>0</v>
      </c>
      <c r="EQ182">
        <v>23.3098</v>
      </c>
      <c r="ER182">
        <v>999.9</v>
      </c>
      <c r="ES182">
        <v>56.477</v>
      </c>
      <c r="ET182">
        <v>26.969</v>
      </c>
      <c r="EU182">
        <v>22.2843</v>
      </c>
      <c r="EV182">
        <v>56.2174</v>
      </c>
      <c r="EW182">
        <v>50.016</v>
      </c>
      <c r="EX182">
        <v>1</v>
      </c>
      <c r="EY182">
        <v>-0.0396341</v>
      </c>
      <c r="EZ182">
        <v>1.98412</v>
      </c>
      <c r="FA182">
        <v>20.1355</v>
      </c>
      <c r="FB182">
        <v>5.19812</v>
      </c>
      <c r="FC182">
        <v>12.0064</v>
      </c>
      <c r="FD182">
        <v>4.9748</v>
      </c>
      <c r="FE182">
        <v>3.294</v>
      </c>
      <c r="FF182">
        <v>9999</v>
      </c>
      <c r="FG182">
        <v>9999</v>
      </c>
      <c r="FH182">
        <v>702.5</v>
      </c>
      <c r="FI182">
        <v>9999</v>
      </c>
      <c r="FJ182">
        <v>1.86279</v>
      </c>
      <c r="FK182">
        <v>1.86771</v>
      </c>
      <c r="FL182">
        <v>1.86752</v>
      </c>
      <c r="FM182">
        <v>1.86859</v>
      </c>
      <c r="FN182">
        <v>1.86951</v>
      </c>
      <c r="FO182">
        <v>1.86557</v>
      </c>
      <c r="FP182">
        <v>1.86661</v>
      </c>
      <c r="FQ182">
        <v>1.86798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10.41</v>
      </c>
      <c r="GF182">
        <v>0.3124</v>
      </c>
      <c r="GG182">
        <v>3.83412584298339</v>
      </c>
      <c r="GH182">
        <v>0.00658963167372077</v>
      </c>
      <c r="GI182">
        <v>-4.22092532282452e-07</v>
      </c>
      <c r="GJ182">
        <v>-7.06053572793055e-11</v>
      </c>
      <c r="GK182">
        <v>-0.0268881048355736</v>
      </c>
      <c r="GL182">
        <v>-0.0215699510358357</v>
      </c>
      <c r="GM182">
        <v>0.00246731695535422</v>
      </c>
      <c r="GN182">
        <v>-2.63680080038783e-05</v>
      </c>
      <c r="GO182">
        <v>-4</v>
      </c>
      <c r="GP182">
        <v>2079</v>
      </c>
      <c r="GQ182">
        <v>1</v>
      </c>
      <c r="GR182">
        <v>22</v>
      </c>
      <c r="GS182">
        <v>51607.6</v>
      </c>
      <c r="GT182">
        <v>51607.6</v>
      </c>
      <c r="GU182">
        <v>2.33398</v>
      </c>
      <c r="GV182">
        <v>2.59033</v>
      </c>
      <c r="GW182">
        <v>1.54785</v>
      </c>
      <c r="GX182">
        <v>2.30591</v>
      </c>
      <c r="GY182">
        <v>1.34644</v>
      </c>
      <c r="GZ182">
        <v>2.36816</v>
      </c>
      <c r="HA182">
        <v>31.2156</v>
      </c>
      <c r="HB182">
        <v>15.5505</v>
      </c>
      <c r="HC182">
        <v>18</v>
      </c>
      <c r="HD182">
        <v>495.131</v>
      </c>
      <c r="HE182">
        <v>415.078</v>
      </c>
      <c r="HF182">
        <v>20.3721</v>
      </c>
      <c r="HG182">
        <v>26.5877</v>
      </c>
      <c r="HH182">
        <v>29.9999</v>
      </c>
      <c r="HI182">
        <v>26.5739</v>
      </c>
      <c r="HJ182">
        <v>26.5173</v>
      </c>
      <c r="HK182">
        <v>46.7494</v>
      </c>
      <c r="HL182">
        <v>30.1375</v>
      </c>
      <c r="HM182">
        <v>46.8792</v>
      </c>
      <c r="HN182">
        <v>20.3845</v>
      </c>
      <c r="HO182">
        <v>1173.47</v>
      </c>
      <c r="HP182">
        <v>16.5386</v>
      </c>
      <c r="HQ182">
        <v>102.441</v>
      </c>
      <c r="HR182">
        <v>102.905</v>
      </c>
    </row>
    <row r="183" spans="1:226">
      <c r="A183">
        <v>167</v>
      </c>
      <c r="B183">
        <v>1663774108.1</v>
      </c>
      <c r="C183">
        <v>1460</v>
      </c>
      <c r="D183" t="s">
        <v>693</v>
      </c>
      <c r="E183" t="s">
        <v>694</v>
      </c>
      <c r="F183">
        <v>5</v>
      </c>
      <c r="G183" t="s">
        <v>554</v>
      </c>
      <c r="H183" t="s">
        <v>354</v>
      </c>
      <c r="I183">
        <v>1663774100.6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1187.76580319494</v>
      </c>
      <c r="AK183">
        <v>1135.7196969697</v>
      </c>
      <c r="AL183">
        <v>3.41568233634573</v>
      </c>
      <c r="AM183">
        <v>65.1186672012095</v>
      </c>
      <c r="AN183">
        <f>(AP183 - AO183 + BO183*1E3/(8.314*(BQ183+273.15)) * AR183/BN183 * AQ183) * BN183/(100*BB183) * 1000/(1000 - AP183)</f>
        <v>0</v>
      </c>
      <c r="AO183">
        <v>16.4289414690923</v>
      </c>
      <c r="AP183">
        <v>20.1726127272727</v>
      </c>
      <c r="AQ183">
        <v>-0.00386396247393667</v>
      </c>
      <c r="AR183">
        <v>122.627830724614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1663774100.6</v>
      </c>
      <c r="BH183">
        <v>1089.33777777778</v>
      </c>
      <c r="BI183">
        <v>1152.53925925926</v>
      </c>
      <c r="BJ183">
        <v>20.201262962963</v>
      </c>
      <c r="BK183">
        <v>16.4458851851852</v>
      </c>
      <c r="BL183">
        <v>1078.97444444444</v>
      </c>
      <c r="BM183">
        <v>19.8886259259259</v>
      </c>
      <c r="BN183">
        <v>500.142592592593</v>
      </c>
      <c r="BO183">
        <v>90.5519703703704</v>
      </c>
      <c r="BP183">
        <v>0.1001135</v>
      </c>
      <c r="BQ183">
        <v>24.7210333333333</v>
      </c>
      <c r="BR183">
        <v>25.0117555555556</v>
      </c>
      <c r="BS183">
        <v>999.9</v>
      </c>
      <c r="BT183">
        <v>0</v>
      </c>
      <c r="BU183">
        <v>0</v>
      </c>
      <c r="BV183">
        <v>10006.2962962963</v>
      </c>
      <c r="BW183">
        <v>0</v>
      </c>
      <c r="BX183">
        <v>11.5011074074074</v>
      </c>
      <c r="BY183">
        <v>-63.1993962962963</v>
      </c>
      <c r="BZ183">
        <v>1111.79814814815</v>
      </c>
      <c r="CA183">
        <v>1171.81074074074</v>
      </c>
      <c r="CB183">
        <v>3.75537851851852</v>
      </c>
      <c r="CC183">
        <v>1152.53925925926</v>
      </c>
      <c r="CD183">
        <v>16.4458851851852</v>
      </c>
      <c r="CE183">
        <v>1.82926407407407</v>
      </c>
      <c r="CF183">
        <v>1.48920703703704</v>
      </c>
      <c r="CG183">
        <v>16.0391148148148</v>
      </c>
      <c r="CH183">
        <v>12.8577888888889</v>
      </c>
      <c r="CI183">
        <v>2000.04</v>
      </c>
      <c r="CJ183">
        <v>0.980001333333333</v>
      </c>
      <c r="CK183">
        <v>0.0199989037037037</v>
      </c>
      <c r="CL183">
        <v>0</v>
      </c>
      <c r="CM183">
        <v>822.534666666667</v>
      </c>
      <c r="CN183">
        <v>5.00063</v>
      </c>
      <c r="CO183">
        <v>16229.1888888889</v>
      </c>
      <c r="CP183">
        <v>17257.2555555556</v>
      </c>
      <c r="CQ183">
        <v>38.437</v>
      </c>
      <c r="CR183">
        <v>38.5</v>
      </c>
      <c r="CS183">
        <v>37.9301111111111</v>
      </c>
      <c r="CT183">
        <v>38</v>
      </c>
      <c r="CU183">
        <v>39.25</v>
      </c>
      <c r="CV183">
        <v>1955.13888888889</v>
      </c>
      <c r="CW183">
        <v>39.9011111111111</v>
      </c>
      <c r="CX183">
        <v>0</v>
      </c>
      <c r="CY183">
        <v>1663774104.9</v>
      </c>
      <c r="CZ183">
        <v>0</v>
      </c>
      <c r="DA183">
        <v>0</v>
      </c>
      <c r="DB183" t="s">
        <v>356</v>
      </c>
      <c r="DC183">
        <v>1660677648.1</v>
      </c>
      <c r="DD183">
        <v>1660677649.1</v>
      </c>
      <c r="DE183">
        <v>0</v>
      </c>
      <c r="DF183">
        <v>-1.042</v>
      </c>
      <c r="DG183">
        <v>0.003</v>
      </c>
      <c r="DH183">
        <v>5.218</v>
      </c>
      <c r="DI183">
        <v>0.344</v>
      </c>
      <c r="DJ183">
        <v>417</v>
      </c>
      <c r="DK183">
        <v>22</v>
      </c>
      <c r="DL183">
        <v>1.24</v>
      </c>
      <c r="DM183">
        <v>0.53</v>
      </c>
      <c r="DN183">
        <v>-63.1614609756098</v>
      </c>
      <c r="DO183">
        <v>-0.490659930313586</v>
      </c>
      <c r="DP183">
        <v>0.557455721036318</v>
      </c>
      <c r="DQ183">
        <v>0</v>
      </c>
      <c r="DR183">
        <v>3.76423219512195</v>
      </c>
      <c r="DS183">
        <v>-0.138201951219512</v>
      </c>
      <c r="DT183">
        <v>0.0167881381631888</v>
      </c>
      <c r="DU183">
        <v>0</v>
      </c>
      <c r="DV183">
        <v>0</v>
      </c>
      <c r="DW183">
        <v>2</v>
      </c>
      <c r="DX183" t="s">
        <v>357</v>
      </c>
      <c r="DY183">
        <v>2.97443</v>
      </c>
      <c r="DZ183">
        <v>2.75349</v>
      </c>
      <c r="EA183">
        <v>0.178361</v>
      </c>
      <c r="EB183">
        <v>0.185413</v>
      </c>
      <c r="EC183">
        <v>0.0915868</v>
      </c>
      <c r="ED183">
        <v>0.0800937</v>
      </c>
      <c r="EE183">
        <v>32033.7</v>
      </c>
      <c r="EF183">
        <v>34621.1</v>
      </c>
      <c r="EG183">
        <v>35329.8</v>
      </c>
      <c r="EH183">
        <v>38544.7</v>
      </c>
      <c r="EI183">
        <v>45509.4</v>
      </c>
      <c r="EJ183">
        <v>51213.5</v>
      </c>
      <c r="EK183">
        <v>55220.5</v>
      </c>
      <c r="EL183">
        <v>61823.2</v>
      </c>
      <c r="EM183">
        <v>1.9782</v>
      </c>
      <c r="EN183">
        <v>1.8548</v>
      </c>
      <c r="EO183">
        <v>0.103414</v>
      </c>
      <c r="EP183">
        <v>0</v>
      </c>
      <c r="EQ183">
        <v>23.3098</v>
      </c>
      <c r="ER183">
        <v>999.9</v>
      </c>
      <c r="ES183">
        <v>56.428</v>
      </c>
      <c r="ET183">
        <v>26.979</v>
      </c>
      <c r="EU183">
        <v>22.2755</v>
      </c>
      <c r="EV183">
        <v>56.1074</v>
      </c>
      <c r="EW183">
        <v>49.8077</v>
      </c>
      <c r="EX183">
        <v>1</v>
      </c>
      <c r="EY183">
        <v>-0.0396341</v>
      </c>
      <c r="EZ183">
        <v>2.02723</v>
      </c>
      <c r="FA183">
        <v>20.1349</v>
      </c>
      <c r="FB183">
        <v>5.19692</v>
      </c>
      <c r="FC183">
        <v>12.0076</v>
      </c>
      <c r="FD183">
        <v>4.9756</v>
      </c>
      <c r="FE183">
        <v>3.294</v>
      </c>
      <c r="FF183">
        <v>9999</v>
      </c>
      <c r="FG183">
        <v>9999</v>
      </c>
      <c r="FH183">
        <v>702.5</v>
      </c>
      <c r="FI183">
        <v>9999</v>
      </c>
      <c r="FJ183">
        <v>1.86279</v>
      </c>
      <c r="FK183">
        <v>1.86777</v>
      </c>
      <c r="FL183">
        <v>1.86752</v>
      </c>
      <c r="FM183">
        <v>1.86859</v>
      </c>
      <c r="FN183">
        <v>1.86951</v>
      </c>
      <c r="FO183">
        <v>1.86554</v>
      </c>
      <c r="FP183">
        <v>1.86661</v>
      </c>
      <c r="FQ183">
        <v>1.86801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10.5</v>
      </c>
      <c r="GF183">
        <v>0.3113</v>
      </c>
      <c r="GG183">
        <v>3.83412584298339</v>
      </c>
      <c r="GH183">
        <v>0.00658963167372077</v>
      </c>
      <c r="GI183">
        <v>-4.22092532282452e-07</v>
      </c>
      <c r="GJ183">
        <v>-7.06053572793055e-11</v>
      </c>
      <c r="GK183">
        <v>-0.0268881048355736</v>
      </c>
      <c r="GL183">
        <v>-0.0215699510358357</v>
      </c>
      <c r="GM183">
        <v>0.00246731695535422</v>
      </c>
      <c r="GN183">
        <v>-2.63680080038783e-05</v>
      </c>
      <c r="GO183">
        <v>-4</v>
      </c>
      <c r="GP183">
        <v>2079</v>
      </c>
      <c r="GQ183">
        <v>1</v>
      </c>
      <c r="GR183">
        <v>22</v>
      </c>
      <c r="GS183">
        <v>51607.7</v>
      </c>
      <c r="GT183">
        <v>51607.7</v>
      </c>
      <c r="GU183">
        <v>2.35718</v>
      </c>
      <c r="GV183">
        <v>2.57446</v>
      </c>
      <c r="GW183">
        <v>1.54785</v>
      </c>
      <c r="GX183">
        <v>2.30591</v>
      </c>
      <c r="GY183">
        <v>1.34644</v>
      </c>
      <c r="GZ183">
        <v>2.40356</v>
      </c>
      <c r="HA183">
        <v>31.2374</v>
      </c>
      <c r="HB183">
        <v>15.5592</v>
      </c>
      <c r="HC183">
        <v>18</v>
      </c>
      <c r="HD183">
        <v>495.393</v>
      </c>
      <c r="HE183">
        <v>415.436</v>
      </c>
      <c r="HF183">
        <v>20.3662</v>
      </c>
      <c r="HG183">
        <v>26.59</v>
      </c>
      <c r="HH183">
        <v>29.9999</v>
      </c>
      <c r="HI183">
        <v>26.5739</v>
      </c>
      <c r="HJ183">
        <v>26.5195</v>
      </c>
      <c r="HK183">
        <v>47.2207</v>
      </c>
      <c r="HL183">
        <v>29.5776</v>
      </c>
      <c r="HM183">
        <v>46.8792</v>
      </c>
      <c r="HN183">
        <v>20.3665</v>
      </c>
      <c r="HO183">
        <v>1193.6</v>
      </c>
      <c r="HP183">
        <v>16.5723</v>
      </c>
      <c r="HQ183">
        <v>102.44</v>
      </c>
      <c r="HR183">
        <v>102.906</v>
      </c>
    </row>
    <row r="184" spans="1:226">
      <c r="A184">
        <v>168</v>
      </c>
      <c r="B184">
        <v>1663774113.1</v>
      </c>
      <c r="C184">
        <v>1465</v>
      </c>
      <c r="D184" t="s">
        <v>695</v>
      </c>
      <c r="E184" t="s">
        <v>696</v>
      </c>
      <c r="F184">
        <v>5</v>
      </c>
      <c r="G184" t="s">
        <v>554</v>
      </c>
      <c r="H184" t="s">
        <v>354</v>
      </c>
      <c r="I184">
        <v>1663774105.31429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1203.88518445203</v>
      </c>
      <c r="AK184">
        <v>1152.21878787879</v>
      </c>
      <c r="AL184">
        <v>3.29997709260351</v>
      </c>
      <c r="AM184">
        <v>65.1186672012095</v>
      </c>
      <c r="AN184">
        <f>(AP184 - AO184 + BO184*1E3/(8.314*(BQ184+273.15)) * AR184/BN184 * AQ184) * BN184/(100*BB184) * 1000/(1000 - AP184)</f>
        <v>0</v>
      </c>
      <c r="AO184">
        <v>16.5045620334381</v>
      </c>
      <c r="AP184">
        <v>20.1664272727273</v>
      </c>
      <c r="AQ184">
        <v>-0.00041042960746571</v>
      </c>
      <c r="AR184">
        <v>122.627830724614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1663774105.31429</v>
      </c>
      <c r="BH184">
        <v>1105.02071428571</v>
      </c>
      <c r="BI184">
        <v>1168.01285714286</v>
      </c>
      <c r="BJ184">
        <v>20.1855964285714</v>
      </c>
      <c r="BK184">
        <v>16.4586821428571</v>
      </c>
      <c r="BL184">
        <v>1094.57285714286</v>
      </c>
      <c r="BM184">
        <v>19.8736357142857</v>
      </c>
      <c r="BN184">
        <v>500.091464285714</v>
      </c>
      <c r="BO184">
        <v>90.5521321428571</v>
      </c>
      <c r="BP184">
        <v>0.100222307142857</v>
      </c>
      <c r="BQ184">
        <v>24.7192071428571</v>
      </c>
      <c r="BR184">
        <v>25.01105</v>
      </c>
      <c r="BS184">
        <v>999.9</v>
      </c>
      <c r="BT184">
        <v>0</v>
      </c>
      <c r="BU184">
        <v>0</v>
      </c>
      <c r="BV184">
        <v>9989.46428571429</v>
      </c>
      <c r="BW184">
        <v>0</v>
      </c>
      <c r="BX184">
        <v>11.497775</v>
      </c>
      <c r="BY184">
        <v>-62.9902785714286</v>
      </c>
      <c r="BZ184">
        <v>1127.78642857143</v>
      </c>
      <c r="CA184">
        <v>1187.55857142857</v>
      </c>
      <c r="CB184">
        <v>3.72691285714286</v>
      </c>
      <c r="CC184">
        <v>1168.01285714286</v>
      </c>
      <c r="CD184">
        <v>16.4586821428571</v>
      </c>
      <c r="CE184">
        <v>1.82784821428571</v>
      </c>
      <c r="CF184">
        <v>1.49036821428571</v>
      </c>
      <c r="CG184">
        <v>16.0269857142857</v>
      </c>
      <c r="CH184">
        <v>12.8696821428571</v>
      </c>
      <c r="CI184">
        <v>2000.01071428571</v>
      </c>
      <c r="CJ184">
        <v>0.980001392857143</v>
      </c>
      <c r="CK184">
        <v>0.0199987714285714</v>
      </c>
      <c r="CL184">
        <v>0</v>
      </c>
      <c r="CM184">
        <v>822.176035714286</v>
      </c>
      <c r="CN184">
        <v>5.00063</v>
      </c>
      <c r="CO184">
        <v>16222.025</v>
      </c>
      <c r="CP184">
        <v>17257</v>
      </c>
      <c r="CQ184">
        <v>38.437</v>
      </c>
      <c r="CR184">
        <v>38.5</v>
      </c>
      <c r="CS184">
        <v>37.9347857142857</v>
      </c>
      <c r="CT184">
        <v>38</v>
      </c>
      <c r="CU184">
        <v>39.25</v>
      </c>
      <c r="CV184">
        <v>1955.11</v>
      </c>
      <c r="CW184">
        <v>39.9007142857143</v>
      </c>
      <c r="CX184">
        <v>0</v>
      </c>
      <c r="CY184">
        <v>1663774109.7</v>
      </c>
      <c r="CZ184">
        <v>0</v>
      </c>
      <c r="DA184">
        <v>0</v>
      </c>
      <c r="DB184" t="s">
        <v>356</v>
      </c>
      <c r="DC184">
        <v>1660677648.1</v>
      </c>
      <c r="DD184">
        <v>1660677649.1</v>
      </c>
      <c r="DE184">
        <v>0</v>
      </c>
      <c r="DF184">
        <v>-1.042</v>
      </c>
      <c r="DG184">
        <v>0.003</v>
      </c>
      <c r="DH184">
        <v>5.218</v>
      </c>
      <c r="DI184">
        <v>0.344</v>
      </c>
      <c r="DJ184">
        <v>417</v>
      </c>
      <c r="DK184">
        <v>22</v>
      </c>
      <c r="DL184">
        <v>1.24</v>
      </c>
      <c r="DM184">
        <v>0.53</v>
      </c>
      <c r="DN184">
        <v>-63.1019853658537</v>
      </c>
      <c r="DO184">
        <v>3.06229756097564</v>
      </c>
      <c r="DP184">
        <v>0.564854192954285</v>
      </c>
      <c r="DQ184">
        <v>0</v>
      </c>
      <c r="DR184">
        <v>3.74442463414634</v>
      </c>
      <c r="DS184">
        <v>-0.255898536585369</v>
      </c>
      <c r="DT184">
        <v>0.0325148448721699</v>
      </c>
      <c r="DU184">
        <v>0</v>
      </c>
      <c r="DV184">
        <v>0</v>
      </c>
      <c r="DW184">
        <v>2</v>
      </c>
      <c r="DX184" t="s">
        <v>357</v>
      </c>
      <c r="DY184">
        <v>2.97345</v>
      </c>
      <c r="DZ184">
        <v>2.75398</v>
      </c>
      <c r="EA184">
        <v>0.179985</v>
      </c>
      <c r="EB184">
        <v>0.187079</v>
      </c>
      <c r="EC184">
        <v>0.091585</v>
      </c>
      <c r="ED184">
        <v>0.0803756</v>
      </c>
      <c r="EE184">
        <v>31970.1</v>
      </c>
      <c r="EF184">
        <v>34550.2</v>
      </c>
      <c r="EG184">
        <v>35329.3</v>
      </c>
      <c r="EH184">
        <v>38544.5</v>
      </c>
      <c r="EI184">
        <v>45509.2</v>
      </c>
      <c r="EJ184">
        <v>51197.4</v>
      </c>
      <c r="EK184">
        <v>55220.1</v>
      </c>
      <c r="EL184">
        <v>61822.7</v>
      </c>
      <c r="EM184">
        <v>1.9772</v>
      </c>
      <c r="EN184">
        <v>1.8542</v>
      </c>
      <c r="EO184">
        <v>0.1041</v>
      </c>
      <c r="EP184">
        <v>0</v>
      </c>
      <c r="EQ184">
        <v>23.3078</v>
      </c>
      <c r="ER184">
        <v>999.9</v>
      </c>
      <c r="ES184">
        <v>56.379</v>
      </c>
      <c r="ET184">
        <v>26.979</v>
      </c>
      <c r="EU184">
        <v>22.2551</v>
      </c>
      <c r="EV184">
        <v>56.2674</v>
      </c>
      <c r="EW184">
        <v>49.9119</v>
      </c>
      <c r="EX184">
        <v>1</v>
      </c>
      <c r="EY184">
        <v>-0.0395528</v>
      </c>
      <c r="EZ184">
        <v>2.02717</v>
      </c>
      <c r="FA184">
        <v>20.135</v>
      </c>
      <c r="FB184">
        <v>5.19932</v>
      </c>
      <c r="FC184">
        <v>12.0064</v>
      </c>
      <c r="FD184">
        <v>4.976</v>
      </c>
      <c r="FE184">
        <v>3.2938</v>
      </c>
      <c r="FF184">
        <v>9999</v>
      </c>
      <c r="FG184">
        <v>9999</v>
      </c>
      <c r="FH184">
        <v>702.5</v>
      </c>
      <c r="FI184">
        <v>9999</v>
      </c>
      <c r="FJ184">
        <v>1.86279</v>
      </c>
      <c r="FK184">
        <v>1.86774</v>
      </c>
      <c r="FL184">
        <v>1.86752</v>
      </c>
      <c r="FM184">
        <v>1.86862</v>
      </c>
      <c r="FN184">
        <v>1.86951</v>
      </c>
      <c r="FO184">
        <v>1.86554</v>
      </c>
      <c r="FP184">
        <v>1.86661</v>
      </c>
      <c r="FQ184">
        <v>1.86798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10.58</v>
      </c>
      <c r="GF184">
        <v>0.3113</v>
      </c>
      <c r="GG184">
        <v>3.83412584298339</v>
      </c>
      <c r="GH184">
        <v>0.00658963167372077</v>
      </c>
      <c r="GI184">
        <v>-4.22092532282452e-07</v>
      </c>
      <c r="GJ184">
        <v>-7.06053572793055e-11</v>
      </c>
      <c r="GK184">
        <v>-0.0268881048355736</v>
      </c>
      <c r="GL184">
        <v>-0.0215699510358357</v>
      </c>
      <c r="GM184">
        <v>0.00246731695535422</v>
      </c>
      <c r="GN184">
        <v>-2.63680080038783e-05</v>
      </c>
      <c r="GO184">
        <v>-4</v>
      </c>
      <c r="GP184">
        <v>2079</v>
      </c>
      <c r="GQ184">
        <v>1</v>
      </c>
      <c r="GR184">
        <v>22</v>
      </c>
      <c r="GS184">
        <v>51607.8</v>
      </c>
      <c r="GT184">
        <v>51607.7</v>
      </c>
      <c r="GU184">
        <v>2.38647</v>
      </c>
      <c r="GV184">
        <v>2.58911</v>
      </c>
      <c r="GW184">
        <v>1.54785</v>
      </c>
      <c r="GX184">
        <v>2.30591</v>
      </c>
      <c r="GY184">
        <v>1.34644</v>
      </c>
      <c r="GZ184">
        <v>2.33398</v>
      </c>
      <c r="HA184">
        <v>31.2374</v>
      </c>
      <c r="HB184">
        <v>15.5417</v>
      </c>
      <c r="HC184">
        <v>18</v>
      </c>
      <c r="HD184">
        <v>494.759</v>
      </c>
      <c r="HE184">
        <v>415.095</v>
      </c>
      <c r="HF184">
        <v>20.3528</v>
      </c>
      <c r="HG184">
        <v>26.59</v>
      </c>
      <c r="HH184">
        <v>30</v>
      </c>
      <c r="HI184">
        <v>26.5761</v>
      </c>
      <c r="HJ184">
        <v>26.5195</v>
      </c>
      <c r="HK184">
        <v>47.7937</v>
      </c>
      <c r="HL184">
        <v>29.5776</v>
      </c>
      <c r="HM184">
        <v>46.8792</v>
      </c>
      <c r="HN184">
        <v>20.3537</v>
      </c>
      <c r="HO184">
        <v>1207.08</v>
      </c>
      <c r="HP184">
        <v>16.6002</v>
      </c>
      <c r="HQ184">
        <v>102.439</v>
      </c>
      <c r="HR184">
        <v>102.906</v>
      </c>
    </row>
    <row r="185" spans="1:226">
      <c r="A185">
        <v>169</v>
      </c>
      <c r="B185">
        <v>1663774118.1</v>
      </c>
      <c r="C185">
        <v>1470</v>
      </c>
      <c r="D185" t="s">
        <v>697</v>
      </c>
      <c r="E185" t="s">
        <v>698</v>
      </c>
      <c r="F185">
        <v>5</v>
      </c>
      <c r="G185" t="s">
        <v>554</v>
      </c>
      <c r="H185" t="s">
        <v>354</v>
      </c>
      <c r="I185">
        <v>1663774110.6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1220.93448782567</v>
      </c>
      <c r="AK185">
        <v>1169.18896969697</v>
      </c>
      <c r="AL185">
        <v>3.38931769984362</v>
      </c>
      <c r="AM185">
        <v>65.1186672012095</v>
      </c>
      <c r="AN185">
        <f>(AP185 - AO185 + BO185*1E3/(8.314*(BQ185+273.15)) * AR185/BN185 * AQ185) * BN185/(100*BB185) * 1000/(1000 - AP185)</f>
        <v>0</v>
      </c>
      <c r="AO185">
        <v>16.5446672607353</v>
      </c>
      <c r="AP185">
        <v>20.1769321212121</v>
      </c>
      <c r="AQ185">
        <v>0.000233676188708879</v>
      </c>
      <c r="AR185">
        <v>122.627830724614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1663774110.6</v>
      </c>
      <c r="BH185">
        <v>1122.52296296296</v>
      </c>
      <c r="BI185">
        <v>1185.44518518519</v>
      </c>
      <c r="BJ185">
        <v>20.174962962963</v>
      </c>
      <c r="BK185">
        <v>16.4891259259259</v>
      </c>
      <c r="BL185">
        <v>1111.97962962963</v>
      </c>
      <c r="BM185">
        <v>19.8634592592593</v>
      </c>
      <c r="BN185">
        <v>500.08662962963</v>
      </c>
      <c r="BO185">
        <v>90.5524148148148</v>
      </c>
      <c r="BP185">
        <v>0.100084525925926</v>
      </c>
      <c r="BQ185">
        <v>24.7179407407407</v>
      </c>
      <c r="BR185">
        <v>25.0131740740741</v>
      </c>
      <c r="BS185">
        <v>999.9</v>
      </c>
      <c r="BT185">
        <v>0</v>
      </c>
      <c r="BU185">
        <v>0</v>
      </c>
      <c r="BV185">
        <v>9993.51851851852</v>
      </c>
      <c r="BW185">
        <v>0</v>
      </c>
      <c r="BX185">
        <v>11.4929259259259</v>
      </c>
      <c r="BY185">
        <v>-62.9217481481482</v>
      </c>
      <c r="BZ185">
        <v>1145.63592592593</v>
      </c>
      <c r="CA185">
        <v>1205.31962962963</v>
      </c>
      <c r="CB185">
        <v>3.68583592592593</v>
      </c>
      <c r="CC185">
        <v>1185.44518518519</v>
      </c>
      <c r="CD185">
        <v>16.4891259259259</v>
      </c>
      <c r="CE185">
        <v>1.82689111111111</v>
      </c>
      <c r="CF185">
        <v>1.49313</v>
      </c>
      <c r="CG185">
        <v>16.0187888888889</v>
      </c>
      <c r="CH185">
        <v>12.8979296296296</v>
      </c>
      <c r="CI185">
        <v>1999.99</v>
      </c>
      <c r="CJ185">
        <v>0.980003</v>
      </c>
      <c r="CK185">
        <v>0.0199971925925926</v>
      </c>
      <c r="CL185">
        <v>0</v>
      </c>
      <c r="CM185">
        <v>821.796555555556</v>
      </c>
      <c r="CN185">
        <v>5.00063</v>
      </c>
      <c r="CO185">
        <v>16213.9518518519</v>
      </c>
      <c r="CP185">
        <v>17256.8185185185</v>
      </c>
      <c r="CQ185">
        <v>38.437</v>
      </c>
      <c r="CR185">
        <v>38.5</v>
      </c>
      <c r="CS185">
        <v>37.937</v>
      </c>
      <c r="CT185">
        <v>38</v>
      </c>
      <c r="CU185">
        <v>39.25</v>
      </c>
      <c r="CV185">
        <v>1955.09222222222</v>
      </c>
      <c r="CW185">
        <v>39.8977777777778</v>
      </c>
      <c r="CX185">
        <v>0</v>
      </c>
      <c r="CY185">
        <v>1663774115.1</v>
      </c>
      <c r="CZ185">
        <v>0</v>
      </c>
      <c r="DA185">
        <v>0</v>
      </c>
      <c r="DB185" t="s">
        <v>356</v>
      </c>
      <c r="DC185">
        <v>1660677648.1</v>
      </c>
      <c r="DD185">
        <v>1660677649.1</v>
      </c>
      <c r="DE185">
        <v>0</v>
      </c>
      <c r="DF185">
        <v>-1.042</v>
      </c>
      <c r="DG185">
        <v>0.003</v>
      </c>
      <c r="DH185">
        <v>5.218</v>
      </c>
      <c r="DI185">
        <v>0.344</v>
      </c>
      <c r="DJ185">
        <v>417</v>
      </c>
      <c r="DK185">
        <v>22</v>
      </c>
      <c r="DL185">
        <v>1.24</v>
      </c>
      <c r="DM185">
        <v>0.53</v>
      </c>
      <c r="DN185">
        <v>-62.9904317073171</v>
      </c>
      <c r="DO185">
        <v>0.63229128919866</v>
      </c>
      <c r="DP185">
        <v>0.459677878964477</v>
      </c>
      <c r="DQ185">
        <v>0</v>
      </c>
      <c r="DR185">
        <v>3.70534317073171</v>
      </c>
      <c r="DS185">
        <v>-0.505309756097565</v>
      </c>
      <c r="DT185">
        <v>0.0544752763092658</v>
      </c>
      <c r="DU185">
        <v>0</v>
      </c>
      <c r="DV185">
        <v>0</v>
      </c>
      <c r="DW185">
        <v>2</v>
      </c>
      <c r="DX185" t="s">
        <v>357</v>
      </c>
      <c r="DY185">
        <v>2.97305</v>
      </c>
      <c r="DZ185">
        <v>2.75409</v>
      </c>
      <c r="EA185">
        <v>0.181634</v>
      </c>
      <c r="EB185">
        <v>0.188653</v>
      </c>
      <c r="EC185">
        <v>0.0916132</v>
      </c>
      <c r="ED185">
        <v>0.0804152</v>
      </c>
      <c r="EE185">
        <v>31905.8</v>
      </c>
      <c r="EF185">
        <v>34483</v>
      </c>
      <c r="EG185">
        <v>35329.3</v>
      </c>
      <c r="EH185">
        <v>38544.1</v>
      </c>
      <c r="EI185">
        <v>45508.7</v>
      </c>
      <c r="EJ185">
        <v>51194.8</v>
      </c>
      <c r="EK185">
        <v>55221.2</v>
      </c>
      <c r="EL185">
        <v>61822.2</v>
      </c>
      <c r="EM185">
        <v>1.977</v>
      </c>
      <c r="EN185">
        <v>1.8546</v>
      </c>
      <c r="EO185">
        <v>0.103444</v>
      </c>
      <c r="EP185">
        <v>0</v>
      </c>
      <c r="EQ185">
        <v>23.3078</v>
      </c>
      <c r="ER185">
        <v>999.9</v>
      </c>
      <c r="ES185">
        <v>56.355</v>
      </c>
      <c r="ET185">
        <v>26.969</v>
      </c>
      <c r="EU185">
        <v>22.2329</v>
      </c>
      <c r="EV185">
        <v>56.0074</v>
      </c>
      <c r="EW185">
        <v>50.0801</v>
      </c>
      <c r="EX185">
        <v>1</v>
      </c>
      <c r="EY185">
        <v>-0.0390244</v>
      </c>
      <c r="EZ185">
        <v>2.04451</v>
      </c>
      <c r="FA185">
        <v>20.1349</v>
      </c>
      <c r="FB185">
        <v>5.20052</v>
      </c>
      <c r="FC185">
        <v>12.0052</v>
      </c>
      <c r="FD185">
        <v>4.976</v>
      </c>
      <c r="FE185">
        <v>3.294</v>
      </c>
      <c r="FF185">
        <v>9999</v>
      </c>
      <c r="FG185">
        <v>9999</v>
      </c>
      <c r="FH185">
        <v>702.5</v>
      </c>
      <c r="FI185">
        <v>9999</v>
      </c>
      <c r="FJ185">
        <v>1.86279</v>
      </c>
      <c r="FK185">
        <v>1.86768</v>
      </c>
      <c r="FL185">
        <v>1.86752</v>
      </c>
      <c r="FM185">
        <v>1.86862</v>
      </c>
      <c r="FN185">
        <v>1.86951</v>
      </c>
      <c r="FO185">
        <v>1.86554</v>
      </c>
      <c r="FP185">
        <v>1.86661</v>
      </c>
      <c r="FQ185">
        <v>1.86798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10.67</v>
      </c>
      <c r="GF185">
        <v>0.3117</v>
      </c>
      <c r="GG185">
        <v>3.83412584298339</v>
      </c>
      <c r="GH185">
        <v>0.00658963167372077</v>
      </c>
      <c r="GI185">
        <v>-4.22092532282452e-07</v>
      </c>
      <c r="GJ185">
        <v>-7.06053572793055e-11</v>
      </c>
      <c r="GK185">
        <v>-0.0268881048355736</v>
      </c>
      <c r="GL185">
        <v>-0.0215699510358357</v>
      </c>
      <c r="GM185">
        <v>0.00246731695535422</v>
      </c>
      <c r="GN185">
        <v>-2.63680080038783e-05</v>
      </c>
      <c r="GO185">
        <v>-4</v>
      </c>
      <c r="GP185">
        <v>2079</v>
      </c>
      <c r="GQ185">
        <v>1</v>
      </c>
      <c r="GR185">
        <v>22</v>
      </c>
      <c r="GS185">
        <v>51607.8</v>
      </c>
      <c r="GT185">
        <v>51607.8</v>
      </c>
      <c r="GU185">
        <v>2.41211</v>
      </c>
      <c r="GV185">
        <v>2.5769</v>
      </c>
      <c r="GW185">
        <v>1.54785</v>
      </c>
      <c r="GX185">
        <v>2.30591</v>
      </c>
      <c r="GY185">
        <v>1.34644</v>
      </c>
      <c r="GZ185">
        <v>2.41577</v>
      </c>
      <c r="HA185">
        <v>31.2374</v>
      </c>
      <c r="HB185">
        <v>15.5505</v>
      </c>
      <c r="HC185">
        <v>18</v>
      </c>
      <c r="HD185">
        <v>494.628</v>
      </c>
      <c r="HE185">
        <v>415.322</v>
      </c>
      <c r="HF185">
        <v>20.3392</v>
      </c>
      <c r="HG185">
        <v>26.59</v>
      </c>
      <c r="HH185">
        <v>30.0006</v>
      </c>
      <c r="HI185">
        <v>26.5761</v>
      </c>
      <c r="HJ185">
        <v>26.5195</v>
      </c>
      <c r="HK185">
        <v>48.2895</v>
      </c>
      <c r="HL185">
        <v>29.5776</v>
      </c>
      <c r="HM185">
        <v>46.8792</v>
      </c>
      <c r="HN185">
        <v>20.3384</v>
      </c>
      <c r="HO185">
        <v>1227.22</v>
      </c>
      <c r="HP185">
        <v>16.6162</v>
      </c>
      <c r="HQ185">
        <v>102.44</v>
      </c>
      <c r="HR185">
        <v>102.905</v>
      </c>
    </row>
    <row r="186" spans="1:226">
      <c r="A186">
        <v>170</v>
      </c>
      <c r="B186">
        <v>1663774123.1</v>
      </c>
      <c r="C186">
        <v>1475</v>
      </c>
      <c r="D186" t="s">
        <v>699</v>
      </c>
      <c r="E186" t="s">
        <v>700</v>
      </c>
      <c r="F186">
        <v>5</v>
      </c>
      <c r="G186" t="s">
        <v>554</v>
      </c>
      <c r="H186" t="s">
        <v>354</v>
      </c>
      <c r="I186">
        <v>1663774115.31429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1238.47618581486</v>
      </c>
      <c r="AK186">
        <v>1186.33624242424</v>
      </c>
      <c r="AL186">
        <v>3.43478768139207</v>
      </c>
      <c r="AM186">
        <v>65.1186672012095</v>
      </c>
      <c r="AN186">
        <f>(AP186 - AO186 + BO186*1E3/(8.314*(BQ186+273.15)) * AR186/BN186 * AQ186) * BN186/(100*BB186) * 1000/(1000 - AP186)</f>
        <v>0</v>
      </c>
      <c r="AO186">
        <v>16.5510732615025</v>
      </c>
      <c r="AP186">
        <v>20.1738909090909</v>
      </c>
      <c r="AQ186">
        <v>-0.000201979364625161</v>
      </c>
      <c r="AR186">
        <v>122.627830724614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1663774115.31429</v>
      </c>
      <c r="BH186">
        <v>1138.08928571429</v>
      </c>
      <c r="BI186">
        <v>1201.06785714286</v>
      </c>
      <c r="BJ186">
        <v>20.1736464285714</v>
      </c>
      <c r="BK186">
        <v>16.5263321428571</v>
      </c>
      <c r="BL186">
        <v>1127.46285714286</v>
      </c>
      <c r="BM186">
        <v>19.8622</v>
      </c>
      <c r="BN186">
        <v>500.09</v>
      </c>
      <c r="BO186">
        <v>90.5526785714286</v>
      </c>
      <c r="BP186">
        <v>0.100033932142857</v>
      </c>
      <c r="BQ186">
        <v>24.7172357142857</v>
      </c>
      <c r="BR186">
        <v>25.0092928571429</v>
      </c>
      <c r="BS186">
        <v>999.9</v>
      </c>
      <c r="BT186">
        <v>0</v>
      </c>
      <c r="BU186">
        <v>0</v>
      </c>
      <c r="BV186">
        <v>9987.5</v>
      </c>
      <c r="BW186">
        <v>0</v>
      </c>
      <c r="BX186">
        <v>11.4977785714286</v>
      </c>
      <c r="BY186">
        <v>-62.9787928571429</v>
      </c>
      <c r="BZ186">
        <v>1161.52178571429</v>
      </c>
      <c r="CA186">
        <v>1221.25071428571</v>
      </c>
      <c r="CB186">
        <v>3.64731035714286</v>
      </c>
      <c r="CC186">
        <v>1201.06785714286</v>
      </c>
      <c r="CD186">
        <v>16.5263321428571</v>
      </c>
      <c r="CE186">
        <v>1.82677785714286</v>
      </c>
      <c r="CF186">
        <v>1.49650357142857</v>
      </c>
      <c r="CG186">
        <v>16.0178107142857</v>
      </c>
      <c r="CH186">
        <v>12.9324535714286</v>
      </c>
      <c r="CI186">
        <v>2000.00892857143</v>
      </c>
      <c r="CJ186">
        <v>0.9800015</v>
      </c>
      <c r="CK186">
        <v>0.0199986642857143</v>
      </c>
      <c r="CL186">
        <v>0</v>
      </c>
      <c r="CM186">
        <v>821.453714285714</v>
      </c>
      <c r="CN186">
        <v>5.00063</v>
      </c>
      <c r="CO186">
        <v>16207.3</v>
      </c>
      <c r="CP186">
        <v>17256.9785714286</v>
      </c>
      <c r="CQ186">
        <v>38.437</v>
      </c>
      <c r="CR186">
        <v>38.5</v>
      </c>
      <c r="CS186">
        <v>37.937</v>
      </c>
      <c r="CT186">
        <v>37.9955</v>
      </c>
      <c r="CU186">
        <v>39.25</v>
      </c>
      <c r="CV186">
        <v>1955.10821428571</v>
      </c>
      <c r="CW186">
        <v>39.9007142857143</v>
      </c>
      <c r="CX186">
        <v>0</v>
      </c>
      <c r="CY186">
        <v>1663774119.9</v>
      </c>
      <c r="CZ186">
        <v>0</v>
      </c>
      <c r="DA186">
        <v>0</v>
      </c>
      <c r="DB186" t="s">
        <v>356</v>
      </c>
      <c r="DC186">
        <v>1660677648.1</v>
      </c>
      <c r="DD186">
        <v>1660677649.1</v>
      </c>
      <c r="DE186">
        <v>0</v>
      </c>
      <c r="DF186">
        <v>-1.042</v>
      </c>
      <c r="DG186">
        <v>0.003</v>
      </c>
      <c r="DH186">
        <v>5.218</v>
      </c>
      <c r="DI186">
        <v>0.344</v>
      </c>
      <c r="DJ186">
        <v>417</v>
      </c>
      <c r="DK186">
        <v>22</v>
      </c>
      <c r="DL186">
        <v>1.24</v>
      </c>
      <c r="DM186">
        <v>0.53</v>
      </c>
      <c r="DN186">
        <v>-63.0512707317073</v>
      </c>
      <c r="DO186">
        <v>-0.264978397212481</v>
      </c>
      <c r="DP186">
        <v>0.43111652391453</v>
      </c>
      <c r="DQ186">
        <v>0</v>
      </c>
      <c r="DR186">
        <v>3.6815212195122</v>
      </c>
      <c r="DS186">
        <v>-0.527646898954699</v>
      </c>
      <c r="DT186">
        <v>0.0558998270076787</v>
      </c>
      <c r="DU186">
        <v>0</v>
      </c>
      <c r="DV186">
        <v>0</v>
      </c>
      <c r="DW186">
        <v>2</v>
      </c>
      <c r="DX186" t="s">
        <v>357</v>
      </c>
      <c r="DY186">
        <v>2.9734</v>
      </c>
      <c r="DZ186">
        <v>2.75343</v>
      </c>
      <c r="EA186">
        <v>0.183289</v>
      </c>
      <c r="EB186">
        <v>0.190293</v>
      </c>
      <c r="EC186">
        <v>0.0916056</v>
      </c>
      <c r="ED186">
        <v>0.0804782</v>
      </c>
      <c r="EE186">
        <v>31841.1</v>
      </c>
      <c r="EF186">
        <v>34414.1</v>
      </c>
      <c r="EG186">
        <v>35329.2</v>
      </c>
      <c r="EH186">
        <v>38545</v>
      </c>
      <c r="EI186">
        <v>45508.3</v>
      </c>
      <c r="EJ186">
        <v>51192</v>
      </c>
      <c r="EK186">
        <v>55220.2</v>
      </c>
      <c r="EL186">
        <v>61823.1</v>
      </c>
      <c r="EM186">
        <v>1.9776</v>
      </c>
      <c r="EN186">
        <v>1.8552</v>
      </c>
      <c r="EO186">
        <v>0.104308</v>
      </c>
      <c r="EP186">
        <v>0</v>
      </c>
      <c r="EQ186">
        <v>23.3078</v>
      </c>
      <c r="ER186">
        <v>999.9</v>
      </c>
      <c r="ES186">
        <v>56.33</v>
      </c>
      <c r="ET186">
        <v>26.969</v>
      </c>
      <c r="EU186">
        <v>22.2225</v>
      </c>
      <c r="EV186">
        <v>55.8674</v>
      </c>
      <c r="EW186">
        <v>49.6675</v>
      </c>
      <c r="EX186">
        <v>1</v>
      </c>
      <c r="EY186">
        <v>-0.0395528</v>
      </c>
      <c r="EZ186">
        <v>2.00153</v>
      </c>
      <c r="FA186">
        <v>20.1353</v>
      </c>
      <c r="FB186">
        <v>5.20172</v>
      </c>
      <c r="FC186">
        <v>12.004</v>
      </c>
      <c r="FD186">
        <v>4.976</v>
      </c>
      <c r="FE186">
        <v>3.294</v>
      </c>
      <c r="FF186">
        <v>9999</v>
      </c>
      <c r="FG186">
        <v>9999</v>
      </c>
      <c r="FH186">
        <v>702.5</v>
      </c>
      <c r="FI186">
        <v>9999</v>
      </c>
      <c r="FJ186">
        <v>1.86279</v>
      </c>
      <c r="FK186">
        <v>1.86774</v>
      </c>
      <c r="FL186">
        <v>1.86752</v>
      </c>
      <c r="FM186">
        <v>1.86859</v>
      </c>
      <c r="FN186">
        <v>1.86951</v>
      </c>
      <c r="FO186">
        <v>1.86554</v>
      </c>
      <c r="FP186">
        <v>1.86664</v>
      </c>
      <c r="FQ186">
        <v>1.86801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10.76</v>
      </c>
      <c r="GF186">
        <v>0.3114</v>
      </c>
      <c r="GG186">
        <v>3.83412584298339</v>
      </c>
      <c r="GH186">
        <v>0.00658963167372077</v>
      </c>
      <c r="GI186">
        <v>-4.22092532282452e-07</v>
      </c>
      <c r="GJ186">
        <v>-7.06053572793055e-11</v>
      </c>
      <c r="GK186">
        <v>-0.0268881048355736</v>
      </c>
      <c r="GL186">
        <v>-0.0215699510358357</v>
      </c>
      <c r="GM186">
        <v>0.00246731695535422</v>
      </c>
      <c r="GN186">
        <v>-2.63680080038783e-05</v>
      </c>
      <c r="GO186">
        <v>-4</v>
      </c>
      <c r="GP186">
        <v>2079</v>
      </c>
      <c r="GQ186">
        <v>1</v>
      </c>
      <c r="GR186">
        <v>22</v>
      </c>
      <c r="GS186">
        <v>51607.9</v>
      </c>
      <c r="GT186">
        <v>51607.9</v>
      </c>
      <c r="GU186">
        <v>2.43896</v>
      </c>
      <c r="GV186">
        <v>2.58911</v>
      </c>
      <c r="GW186">
        <v>1.54785</v>
      </c>
      <c r="GX186">
        <v>2.30591</v>
      </c>
      <c r="GY186">
        <v>1.34644</v>
      </c>
      <c r="GZ186">
        <v>2.27661</v>
      </c>
      <c r="HA186">
        <v>31.2374</v>
      </c>
      <c r="HB186">
        <v>15.5417</v>
      </c>
      <c r="HC186">
        <v>18</v>
      </c>
      <c r="HD186">
        <v>495.021</v>
      </c>
      <c r="HE186">
        <v>415.679</v>
      </c>
      <c r="HF186">
        <v>20.3313</v>
      </c>
      <c r="HG186">
        <v>26.5922</v>
      </c>
      <c r="HH186">
        <v>30</v>
      </c>
      <c r="HI186">
        <v>26.5761</v>
      </c>
      <c r="HJ186">
        <v>26.5217</v>
      </c>
      <c r="HK186">
        <v>48.8569</v>
      </c>
      <c r="HL186">
        <v>29.3034</v>
      </c>
      <c r="HM186">
        <v>46.5088</v>
      </c>
      <c r="HN186">
        <v>20.336</v>
      </c>
      <c r="HO186">
        <v>1240.72</v>
      </c>
      <c r="HP186">
        <v>16.6405</v>
      </c>
      <c r="HQ186">
        <v>102.439</v>
      </c>
      <c r="HR186">
        <v>102.907</v>
      </c>
    </row>
    <row r="187" spans="1:226">
      <c r="A187">
        <v>171</v>
      </c>
      <c r="B187">
        <v>1663774128.1</v>
      </c>
      <c r="C187">
        <v>1480</v>
      </c>
      <c r="D187" t="s">
        <v>701</v>
      </c>
      <c r="E187" t="s">
        <v>702</v>
      </c>
      <c r="F187">
        <v>5</v>
      </c>
      <c r="G187" t="s">
        <v>554</v>
      </c>
      <c r="H187" t="s">
        <v>354</v>
      </c>
      <c r="I187">
        <v>1663774120.6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1255.27865540384</v>
      </c>
      <c r="AK187">
        <v>1203.20387878788</v>
      </c>
      <c r="AL187">
        <v>3.39752292549105</v>
      </c>
      <c r="AM187">
        <v>65.1186672012095</v>
      </c>
      <c r="AN187">
        <f>(AP187 - AO187 + BO187*1E3/(8.314*(BQ187+273.15)) * AR187/BN187 * AQ187) * BN187/(100*BB187) * 1000/(1000 - AP187)</f>
        <v>0</v>
      </c>
      <c r="AO187">
        <v>16.5754376656709</v>
      </c>
      <c r="AP187">
        <v>20.1757351515152</v>
      </c>
      <c r="AQ187">
        <v>1.17677421104633e-05</v>
      </c>
      <c r="AR187">
        <v>122.627830724614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1663774120.6</v>
      </c>
      <c r="BH187">
        <v>1155.62074074074</v>
      </c>
      <c r="BI187">
        <v>1218.86481481481</v>
      </c>
      <c r="BJ187">
        <v>20.1761962962963</v>
      </c>
      <c r="BK187">
        <v>16.5554814814815</v>
      </c>
      <c r="BL187">
        <v>1144.90074074074</v>
      </c>
      <c r="BM187">
        <v>19.8646444444444</v>
      </c>
      <c r="BN187">
        <v>500.078555555556</v>
      </c>
      <c r="BO187">
        <v>90.5531888888889</v>
      </c>
      <c r="BP187">
        <v>0.100114366666667</v>
      </c>
      <c r="BQ187">
        <v>24.7166481481481</v>
      </c>
      <c r="BR187">
        <v>25.0123851851852</v>
      </c>
      <c r="BS187">
        <v>999.9</v>
      </c>
      <c r="BT187">
        <v>0</v>
      </c>
      <c r="BU187">
        <v>0</v>
      </c>
      <c r="BV187">
        <v>9976.48148148148</v>
      </c>
      <c r="BW187">
        <v>0</v>
      </c>
      <c r="BX187">
        <v>11.4929259259259</v>
      </c>
      <c r="BY187">
        <v>-63.2447888888889</v>
      </c>
      <c r="BZ187">
        <v>1179.41777777778</v>
      </c>
      <c r="CA187">
        <v>1239.3837037037</v>
      </c>
      <c r="CB187">
        <v>3.62072111111111</v>
      </c>
      <c r="CC187">
        <v>1218.86481481481</v>
      </c>
      <c r="CD187">
        <v>16.5554814814815</v>
      </c>
      <c r="CE187">
        <v>1.82701962962963</v>
      </c>
      <c r="CF187">
        <v>1.49915111111111</v>
      </c>
      <c r="CG187">
        <v>16.0198814814815</v>
      </c>
      <c r="CH187">
        <v>12.9594962962963</v>
      </c>
      <c r="CI187">
        <v>2000.02222222222</v>
      </c>
      <c r="CJ187">
        <v>0.980000740740741</v>
      </c>
      <c r="CK187">
        <v>0.0199994666666667</v>
      </c>
      <c r="CL187">
        <v>0</v>
      </c>
      <c r="CM187">
        <v>820.984888888889</v>
      </c>
      <c r="CN187">
        <v>5.00063</v>
      </c>
      <c r="CO187">
        <v>16199.6333333333</v>
      </c>
      <c r="CP187">
        <v>17257.0925925926</v>
      </c>
      <c r="CQ187">
        <v>38.437</v>
      </c>
      <c r="CR187">
        <v>38.5</v>
      </c>
      <c r="CS187">
        <v>37.937</v>
      </c>
      <c r="CT187">
        <v>37.9953333333333</v>
      </c>
      <c r="CU187">
        <v>39.25</v>
      </c>
      <c r="CV187">
        <v>1955.12</v>
      </c>
      <c r="CW187">
        <v>39.9022222222222</v>
      </c>
      <c r="CX187">
        <v>0</v>
      </c>
      <c r="CY187">
        <v>1663774125.3</v>
      </c>
      <c r="CZ187">
        <v>0</v>
      </c>
      <c r="DA187">
        <v>0</v>
      </c>
      <c r="DB187" t="s">
        <v>356</v>
      </c>
      <c r="DC187">
        <v>1660677648.1</v>
      </c>
      <c r="DD187">
        <v>1660677649.1</v>
      </c>
      <c r="DE187">
        <v>0</v>
      </c>
      <c r="DF187">
        <v>-1.042</v>
      </c>
      <c r="DG187">
        <v>0.003</v>
      </c>
      <c r="DH187">
        <v>5.218</v>
      </c>
      <c r="DI187">
        <v>0.344</v>
      </c>
      <c r="DJ187">
        <v>417</v>
      </c>
      <c r="DK187">
        <v>22</v>
      </c>
      <c r="DL187">
        <v>1.24</v>
      </c>
      <c r="DM187">
        <v>0.53</v>
      </c>
      <c r="DN187">
        <v>-63.0669512195122</v>
      </c>
      <c r="DO187">
        <v>-3.24887665505229</v>
      </c>
      <c r="DP187">
        <v>0.411903898407023</v>
      </c>
      <c r="DQ187">
        <v>0</v>
      </c>
      <c r="DR187">
        <v>3.63749317073171</v>
      </c>
      <c r="DS187">
        <v>-0.295966620209052</v>
      </c>
      <c r="DT187">
        <v>0.0342097300692343</v>
      </c>
      <c r="DU187">
        <v>0</v>
      </c>
      <c r="DV187">
        <v>0</v>
      </c>
      <c r="DW187">
        <v>2</v>
      </c>
      <c r="DX187" t="s">
        <v>357</v>
      </c>
      <c r="DY187">
        <v>2.97347</v>
      </c>
      <c r="DZ187">
        <v>2.75422</v>
      </c>
      <c r="EA187">
        <v>0.184927</v>
      </c>
      <c r="EB187">
        <v>0.191892</v>
      </c>
      <c r="EC187">
        <v>0.0916023</v>
      </c>
      <c r="ED187">
        <v>0.0804486</v>
      </c>
      <c r="EE187">
        <v>31777.9</v>
      </c>
      <c r="EF187">
        <v>34346.2</v>
      </c>
      <c r="EG187">
        <v>35329.8</v>
      </c>
      <c r="EH187">
        <v>38545</v>
      </c>
      <c r="EI187">
        <v>45509.1</v>
      </c>
      <c r="EJ187">
        <v>51193.1</v>
      </c>
      <c r="EK187">
        <v>55220.9</v>
      </c>
      <c r="EL187">
        <v>61822.3</v>
      </c>
      <c r="EM187">
        <v>1.9774</v>
      </c>
      <c r="EN187">
        <v>1.8544</v>
      </c>
      <c r="EO187">
        <v>0.104725</v>
      </c>
      <c r="EP187">
        <v>0</v>
      </c>
      <c r="EQ187">
        <v>23.3078</v>
      </c>
      <c r="ER187">
        <v>999.9</v>
      </c>
      <c r="ES187">
        <v>56.312</v>
      </c>
      <c r="ET187">
        <v>26.979</v>
      </c>
      <c r="EU187">
        <v>22.2325</v>
      </c>
      <c r="EV187">
        <v>56.2374</v>
      </c>
      <c r="EW187">
        <v>49.383</v>
      </c>
      <c r="EX187">
        <v>1</v>
      </c>
      <c r="EY187">
        <v>-0.0393089</v>
      </c>
      <c r="EZ187">
        <v>2.0341</v>
      </c>
      <c r="FA187">
        <v>20.1348</v>
      </c>
      <c r="FB187">
        <v>5.20052</v>
      </c>
      <c r="FC187">
        <v>12.0052</v>
      </c>
      <c r="FD187">
        <v>4.9756</v>
      </c>
      <c r="FE187">
        <v>3.2938</v>
      </c>
      <c r="FF187">
        <v>9999</v>
      </c>
      <c r="FG187">
        <v>9999</v>
      </c>
      <c r="FH187">
        <v>702.5</v>
      </c>
      <c r="FI187">
        <v>9999</v>
      </c>
      <c r="FJ187">
        <v>1.86279</v>
      </c>
      <c r="FK187">
        <v>1.86768</v>
      </c>
      <c r="FL187">
        <v>1.86752</v>
      </c>
      <c r="FM187">
        <v>1.86865</v>
      </c>
      <c r="FN187">
        <v>1.86951</v>
      </c>
      <c r="FO187">
        <v>1.86554</v>
      </c>
      <c r="FP187">
        <v>1.86661</v>
      </c>
      <c r="FQ187">
        <v>1.86798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10.85</v>
      </c>
      <c r="GF187">
        <v>0.3115</v>
      </c>
      <c r="GG187">
        <v>3.83412584298339</v>
      </c>
      <c r="GH187">
        <v>0.00658963167372077</v>
      </c>
      <c r="GI187">
        <v>-4.22092532282452e-07</v>
      </c>
      <c r="GJ187">
        <v>-7.06053572793055e-11</v>
      </c>
      <c r="GK187">
        <v>-0.0268881048355736</v>
      </c>
      <c r="GL187">
        <v>-0.0215699510358357</v>
      </c>
      <c r="GM187">
        <v>0.00246731695535422</v>
      </c>
      <c r="GN187">
        <v>-2.63680080038783e-05</v>
      </c>
      <c r="GO187">
        <v>-4</v>
      </c>
      <c r="GP187">
        <v>2079</v>
      </c>
      <c r="GQ187">
        <v>1</v>
      </c>
      <c r="GR187">
        <v>22</v>
      </c>
      <c r="GS187">
        <v>51608</v>
      </c>
      <c r="GT187">
        <v>51608</v>
      </c>
      <c r="GU187">
        <v>2.46582</v>
      </c>
      <c r="GV187">
        <v>2.57446</v>
      </c>
      <c r="GW187">
        <v>1.54785</v>
      </c>
      <c r="GX187">
        <v>2.30591</v>
      </c>
      <c r="GY187">
        <v>1.34644</v>
      </c>
      <c r="GZ187">
        <v>2.44019</v>
      </c>
      <c r="HA187">
        <v>31.2374</v>
      </c>
      <c r="HB187">
        <v>15.5505</v>
      </c>
      <c r="HC187">
        <v>18</v>
      </c>
      <c r="HD187">
        <v>494.91</v>
      </c>
      <c r="HE187">
        <v>415.225</v>
      </c>
      <c r="HF187">
        <v>20.3247</v>
      </c>
      <c r="HG187">
        <v>26.5922</v>
      </c>
      <c r="HH187">
        <v>30.0003</v>
      </c>
      <c r="HI187">
        <v>26.5783</v>
      </c>
      <c r="HJ187">
        <v>26.5217</v>
      </c>
      <c r="HK187">
        <v>49.344</v>
      </c>
      <c r="HL187">
        <v>29.3034</v>
      </c>
      <c r="HM187">
        <v>46.5088</v>
      </c>
      <c r="HN187">
        <v>20.3234</v>
      </c>
      <c r="HO187">
        <v>1260.82</v>
      </c>
      <c r="HP187">
        <v>16.6627</v>
      </c>
      <c r="HQ187">
        <v>102.44</v>
      </c>
      <c r="HR187">
        <v>102.906</v>
      </c>
    </row>
    <row r="188" spans="1:226">
      <c r="A188">
        <v>172</v>
      </c>
      <c r="B188">
        <v>1663774133.1</v>
      </c>
      <c r="C188">
        <v>1485</v>
      </c>
      <c r="D188" t="s">
        <v>703</v>
      </c>
      <c r="E188" t="s">
        <v>704</v>
      </c>
      <c r="F188">
        <v>5</v>
      </c>
      <c r="G188" t="s">
        <v>554</v>
      </c>
      <c r="H188" t="s">
        <v>354</v>
      </c>
      <c r="I188">
        <v>1663774125.31429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1272.56011260779</v>
      </c>
      <c r="AK188">
        <v>1220.30460606061</v>
      </c>
      <c r="AL188">
        <v>3.37155310679372</v>
      </c>
      <c r="AM188">
        <v>65.1186672012095</v>
      </c>
      <c r="AN188">
        <f>(AP188 - AO188 + BO188*1E3/(8.314*(BQ188+273.15)) * AR188/BN188 * AQ188) * BN188/(100*BB188) * 1000/(1000 - AP188)</f>
        <v>0</v>
      </c>
      <c r="AO188">
        <v>16.5758169505934</v>
      </c>
      <c r="AP188">
        <v>20.1617818181818</v>
      </c>
      <c r="AQ188">
        <v>-0.000230224281578986</v>
      </c>
      <c r="AR188">
        <v>122.627830724614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1663774125.31429</v>
      </c>
      <c r="BH188">
        <v>1171.3875</v>
      </c>
      <c r="BI188">
        <v>1234.74071428571</v>
      </c>
      <c r="BJ188">
        <v>20.1733857142857</v>
      </c>
      <c r="BK188">
        <v>16.5669142857143</v>
      </c>
      <c r="BL188">
        <v>1160.58428571429</v>
      </c>
      <c r="BM188">
        <v>19.8619571428571</v>
      </c>
      <c r="BN188">
        <v>500.110642857143</v>
      </c>
      <c r="BO188">
        <v>90.5531571428571</v>
      </c>
      <c r="BP188">
        <v>0.100139471428571</v>
      </c>
      <c r="BQ188">
        <v>24.71715</v>
      </c>
      <c r="BR188">
        <v>25.0187</v>
      </c>
      <c r="BS188">
        <v>999.9</v>
      </c>
      <c r="BT188">
        <v>0</v>
      </c>
      <c r="BU188">
        <v>0</v>
      </c>
      <c r="BV188">
        <v>9963.03571428571</v>
      </c>
      <c r="BW188">
        <v>0</v>
      </c>
      <c r="BX188">
        <v>11.490675</v>
      </c>
      <c r="BY188">
        <v>-63.3540571428571</v>
      </c>
      <c r="BZ188">
        <v>1195.50571428571</v>
      </c>
      <c r="CA188">
        <v>1255.54214285714</v>
      </c>
      <c r="CB188">
        <v>3.6064775</v>
      </c>
      <c r="CC188">
        <v>1234.74071428571</v>
      </c>
      <c r="CD188">
        <v>16.5669142857143</v>
      </c>
      <c r="CE188">
        <v>1.82676464285714</v>
      </c>
      <c r="CF188">
        <v>1.50018571428571</v>
      </c>
      <c r="CG188">
        <v>16.0176928571429</v>
      </c>
      <c r="CH188">
        <v>12.9700464285714</v>
      </c>
      <c r="CI188">
        <v>2000.03142857143</v>
      </c>
      <c r="CJ188">
        <v>0.979999392857143</v>
      </c>
      <c r="CK188">
        <v>0.0200007571428571</v>
      </c>
      <c r="CL188">
        <v>0</v>
      </c>
      <c r="CM188">
        <v>820.640892857143</v>
      </c>
      <c r="CN188">
        <v>5.00063</v>
      </c>
      <c r="CO188">
        <v>16192.7071428571</v>
      </c>
      <c r="CP188">
        <v>17257.1678571429</v>
      </c>
      <c r="CQ188">
        <v>38.4415</v>
      </c>
      <c r="CR188">
        <v>38.5</v>
      </c>
      <c r="CS188">
        <v>37.937</v>
      </c>
      <c r="CT188">
        <v>37.991</v>
      </c>
      <c r="CU188">
        <v>39.25</v>
      </c>
      <c r="CV188">
        <v>1955.12642857143</v>
      </c>
      <c r="CW188">
        <v>39.905</v>
      </c>
      <c r="CX188">
        <v>0</v>
      </c>
      <c r="CY188">
        <v>1663774130.1</v>
      </c>
      <c r="CZ188">
        <v>0</v>
      </c>
      <c r="DA188">
        <v>0</v>
      </c>
      <c r="DB188" t="s">
        <v>356</v>
      </c>
      <c r="DC188">
        <v>1660677648.1</v>
      </c>
      <c r="DD188">
        <v>1660677649.1</v>
      </c>
      <c r="DE188">
        <v>0</v>
      </c>
      <c r="DF188">
        <v>-1.042</v>
      </c>
      <c r="DG188">
        <v>0.003</v>
      </c>
      <c r="DH188">
        <v>5.218</v>
      </c>
      <c r="DI188">
        <v>0.344</v>
      </c>
      <c r="DJ188">
        <v>417</v>
      </c>
      <c r="DK188">
        <v>22</v>
      </c>
      <c r="DL188">
        <v>1.24</v>
      </c>
      <c r="DM188">
        <v>0.53</v>
      </c>
      <c r="DN188">
        <v>-63.2660829268293</v>
      </c>
      <c r="DO188">
        <v>-1.89558397212546</v>
      </c>
      <c r="DP188">
        <v>0.321339838270524</v>
      </c>
      <c r="DQ188">
        <v>0</v>
      </c>
      <c r="DR188">
        <v>3.61906609756098</v>
      </c>
      <c r="DS188">
        <v>-0.140988501742167</v>
      </c>
      <c r="DT188">
        <v>0.0168988547567</v>
      </c>
      <c r="DU188">
        <v>0</v>
      </c>
      <c r="DV188">
        <v>0</v>
      </c>
      <c r="DW188">
        <v>2</v>
      </c>
      <c r="DX188" t="s">
        <v>357</v>
      </c>
      <c r="DY188">
        <v>2.97371</v>
      </c>
      <c r="DZ188">
        <v>2.75365</v>
      </c>
      <c r="EA188">
        <v>0.186565</v>
      </c>
      <c r="EB188">
        <v>0.193436</v>
      </c>
      <c r="EC188">
        <v>0.091551</v>
      </c>
      <c r="ED188">
        <v>0.0807806</v>
      </c>
      <c r="EE188">
        <v>31713.7</v>
      </c>
      <c r="EF188">
        <v>34279.7</v>
      </c>
      <c r="EG188">
        <v>35329.4</v>
      </c>
      <c r="EH188">
        <v>38544</v>
      </c>
      <c r="EI188">
        <v>45511.7</v>
      </c>
      <c r="EJ188">
        <v>51173.9</v>
      </c>
      <c r="EK188">
        <v>55220.8</v>
      </c>
      <c r="EL188">
        <v>61821.5</v>
      </c>
      <c r="EM188">
        <v>1.977</v>
      </c>
      <c r="EN188">
        <v>1.8552</v>
      </c>
      <c r="EO188">
        <v>0.105351</v>
      </c>
      <c r="EP188">
        <v>0</v>
      </c>
      <c r="EQ188">
        <v>23.3098</v>
      </c>
      <c r="ER188">
        <v>999.9</v>
      </c>
      <c r="ES188">
        <v>56.263</v>
      </c>
      <c r="ET188">
        <v>26.979</v>
      </c>
      <c r="EU188">
        <v>22.2105</v>
      </c>
      <c r="EV188">
        <v>56.2474</v>
      </c>
      <c r="EW188">
        <v>49.395</v>
      </c>
      <c r="EX188">
        <v>1</v>
      </c>
      <c r="EY188">
        <v>-0.0390854</v>
      </c>
      <c r="EZ188">
        <v>2.1258</v>
      </c>
      <c r="FA188">
        <v>20.1333</v>
      </c>
      <c r="FB188">
        <v>5.19932</v>
      </c>
      <c r="FC188">
        <v>12.0064</v>
      </c>
      <c r="FD188">
        <v>4.9756</v>
      </c>
      <c r="FE188">
        <v>3.2938</v>
      </c>
      <c r="FF188">
        <v>9999</v>
      </c>
      <c r="FG188">
        <v>9999</v>
      </c>
      <c r="FH188">
        <v>702.5</v>
      </c>
      <c r="FI188">
        <v>9999</v>
      </c>
      <c r="FJ188">
        <v>1.86279</v>
      </c>
      <c r="FK188">
        <v>1.86771</v>
      </c>
      <c r="FL188">
        <v>1.86752</v>
      </c>
      <c r="FM188">
        <v>1.86859</v>
      </c>
      <c r="FN188">
        <v>1.86951</v>
      </c>
      <c r="FO188">
        <v>1.86554</v>
      </c>
      <c r="FP188">
        <v>1.86664</v>
      </c>
      <c r="FQ188">
        <v>1.86801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10.94</v>
      </c>
      <c r="GF188">
        <v>0.3108</v>
      </c>
      <c r="GG188">
        <v>3.83412584298339</v>
      </c>
      <c r="GH188">
        <v>0.00658963167372077</v>
      </c>
      <c r="GI188">
        <v>-4.22092532282452e-07</v>
      </c>
      <c r="GJ188">
        <v>-7.06053572793055e-11</v>
      </c>
      <c r="GK188">
        <v>-0.0268881048355736</v>
      </c>
      <c r="GL188">
        <v>-0.0215699510358357</v>
      </c>
      <c r="GM188">
        <v>0.00246731695535422</v>
      </c>
      <c r="GN188">
        <v>-2.63680080038783e-05</v>
      </c>
      <c r="GO188">
        <v>-4</v>
      </c>
      <c r="GP188">
        <v>2079</v>
      </c>
      <c r="GQ188">
        <v>1</v>
      </c>
      <c r="GR188">
        <v>22</v>
      </c>
      <c r="GS188">
        <v>51608.1</v>
      </c>
      <c r="GT188">
        <v>51608.1</v>
      </c>
      <c r="GU188">
        <v>2.49146</v>
      </c>
      <c r="GV188">
        <v>2.58911</v>
      </c>
      <c r="GW188">
        <v>1.54785</v>
      </c>
      <c r="GX188">
        <v>2.30591</v>
      </c>
      <c r="GY188">
        <v>1.34644</v>
      </c>
      <c r="GZ188">
        <v>2.26685</v>
      </c>
      <c r="HA188">
        <v>31.2374</v>
      </c>
      <c r="HB188">
        <v>15.5417</v>
      </c>
      <c r="HC188">
        <v>18</v>
      </c>
      <c r="HD188">
        <v>494.648</v>
      </c>
      <c r="HE188">
        <v>415.696</v>
      </c>
      <c r="HF188">
        <v>20.3074</v>
      </c>
      <c r="HG188">
        <v>26.5922</v>
      </c>
      <c r="HH188">
        <v>30.0003</v>
      </c>
      <c r="HI188">
        <v>26.5783</v>
      </c>
      <c r="HJ188">
        <v>26.524</v>
      </c>
      <c r="HK188">
        <v>49.9185</v>
      </c>
      <c r="HL188">
        <v>28.4116</v>
      </c>
      <c r="HM188">
        <v>46.5088</v>
      </c>
      <c r="HN188">
        <v>20.2961</v>
      </c>
      <c r="HO188">
        <v>1274.24</v>
      </c>
      <c r="HP188">
        <v>16.8433</v>
      </c>
      <c r="HQ188">
        <v>102.44</v>
      </c>
      <c r="HR188">
        <v>102.904</v>
      </c>
    </row>
    <row r="189" spans="1:226">
      <c r="A189">
        <v>173</v>
      </c>
      <c r="B189">
        <v>1663774138.1</v>
      </c>
      <c r="C189">
        <v>1490</v>
      </c>
      <c r="D189" t="s">
        <v>705</v>
      </c>
      <c r="E189" t="s">
        <v>706</v>
      </c>
      <c r="F189">
        <v>5</v>
      </c>
      <c r="G189" t="s">
        <v>554</v>
      </c>
      <c r="H189" t="s">
        <v>354</v>
      </c>
      <c r="I189">
        <v>1663774130.6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1289.82195486802</v>
      </c>
      <c r="AK189">
        <v>1237.33824242424</v>
      </c>
      <c r="AL189">
        <v>3.40787214563868</v>
      </c>
      <c r="AM189">
        <v>65.1186672012095</v>
      </c>
      <c r="AN189">
        <f>(AP189 - AO189 + BO189*1E3/(8.314*(BQ189+273.15)) * AR189/BN189 * AQ189) * BN189/(100*BB189) * 1000/(1000 - AP189)</f>
        <v>0</v>
      </c>
      <c r="AO189">
        <v>16.7553478651287</v>
      </c>
      <c r="AP189">
        <v>20.1825175757576</v>
      </c>
      <c r="AQ189">
        <v>0.00683017789477299</v>
      </c>
      <c r="AR189">
        <v>122.627830724614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1663774130.6</v>
      </c>
      <c r="BH189">
        <v>1189.04703703704</v>
      </c>
      <c r="BI189">
        <v>1252.48888888889</v>
      </c>
      <c r="BJ189">
        <v>20.1702185185185</v>
      </c>
      <c r="BK189">
        <v>16.6307925925926</v>
      </c>
      <c r="BL189">
        <v>1178.15111111111</v>
      </c>
      <c r="BM189">
        <v>19.8589185185185</v>
      </c>
      <c r="BN189">
        <v>500.075185185185</v>
      </c>
      <c r="BO189">
        <v>90.554</v>
      </c>
      <c r="BP189">
        <v>0.100028281481481</v>
      </c>
      <c r="BQ189">
        <v>24.7174</v>
      </c>
      <c r="BR189">
        <v>25.0259</v>
      </c>
      <c r="BS189">
        <v>999.9</v>
      </c>
      <c r="BT189">
        <v>0</v>
      </c>
      <c r="BU189">
        <v>0</v>
      </c>
      <c r="BV189">
        <v>9975.37037037037</v>
      </c>
      <c r="BW189">
        <v>0</v>
      </c>
      <c r="BX189">
        <v>11.4814666666667</v>
      </c>
      <c r="BY189">
        <v>-63.4416555555556</v>
      </c>
      <c r="BZ189">
        <v>1213.52481481481</v>
      </c>
      <c r="CA189">
        <v>1273.67185185185</v>
      </c>
      <c r="CB189">
        <v>3.53942481481481</v>
      </c>
      <c r="CC189">
        <v>1252.48888888889</v>
      </c>
      <c r="CD189">
        <v>16.6307925925926</v>
      </c>
      <c r="CE189">
        <v>1.82649407407407</v>
      </c>
      <c r="CF189">
        <v>1.50598444444444</v>
      </c>
      <c r="CG189">
        <v>16.0153851851852</v>
      </c>
      <c r="CH189">
        <v>13.0288962962963</v>
      </c>
      <c r="CI189">
        <v>2000.03592592593</v>
      </c>
      <c r="CJ189">
        <v>0.979999814814815</v>
      </c>
      <c r="CK189">
        <v>0.0200003259259259</v>
      </c>
      <c r="CL189">
        <v>0</v>
      </c>
      <c r="CM189">
        <v>820.14637037037</v>
      </c>
      <c r="CN189">
        <v>5.00063</v>
      </c>
      <c r="CO189">
        <v>16184.5592592593</v>
      </c>
      <c r="CP189">
        <v>17257.2148148148</v>
      </c>
      <c r="CQ189">
        <v>38.4533333333333</v>
      </c>
      <c r="CR189">
        <v>38.5045925925926</v>
      </c>
      <c r="CS189">
        <v>37.937</v>
      </c>
      <c r="CT189">
        <v>37.9953333333333</v>
      </c>
      <c r="CU189">
        <v>39.25</v>
      </c>
      <c r="CV189">
        <v>1955.13148148148</v>
      </c>
      <c r="CW189">
        <v>39.9044444444444</v>
      </c>
      <c r="CX189">
        <v>0</v>
      </c>
      <c r="CY189">
        <v>1663774134.9</v>
      </c>
      <c r="CZ189">
        <v>0</v>
      </c>
      <c r="DA189">
        <v>0</v>
      </c>
      <c r="DB189" t="s">
        <v>356</v>
      </c>
      <c r="DC189">
        <v>1660677648.1</v>
      </c>
      <c r="DD189">
        <v>1660677649.1</v>
      </c>
      <c r="DE189">
        <v>0</v>
      </c>
      <c r="DF189">
        <v>-1.042</v>
      </c>
      <c r="DG189">
        <v>0.003</v>
      </c>
      <c r="DH189">
        <v>5.218</v>
      </c>
      <c r="DI189">
        <v>0.344</v>
      </c>
      <c r="DJ189">
        <v>417</v>
      </c>
      <c r="DK189">
        <v>22</v>
      </c>
      <c r="DL189">
        <v>1.24</v>
      </c>
      <c r="DM189">
        <v>0.53</v>
      </c>
      <c r="DN189">
        <v>-63.3642609756098</v>
      </c>
      <c r="DO189">
        <v>-0.458903832752646</v>
      </c>
      <c r="DP189">
        <v>0.275991641688612</v>
      </c>
      <c r="DQ189">
        <v>0</v>
      </c>
      <c r="DR189">
        <v>3.57730268292683</v>
      </c>
      <c r="DS189">
        <v>-0.572362787456446</v>
      </c>
      <c r="DT189">
        <v>0.0689753461796806</v>
      </c>
      <c r="DU189">
        <v>0</v>
      </c>
      <c r="DV189">
        <v>0</v>
      </c>
      <c r="DW189">
        <v>2</v>
      </c>
      <c r="DX189" t="s">
        <v>357</v>
      </c>
      <c r="DY189">
        <v>2.9737</v>
      </c>
      <c r="DZ189">
        <v>2.7542</v>
      </c>
      <c r="EA189">
        <v>0.188191</v>
      </c>
      <c r="EB189">
        <v>0.195021</v>
      </c>
      <c r="EC189">
        <v>0.0916391</v>
      </c>
      <c r="ED189">
        <v>0.0812811</v>
      </c>
      <c r="EE189">
        <v>31650.6</v>
      </c>
      <c r="EF189">
        <v>34212.8</v>
      </c>
      <c r="EG189">
        <v>35329.6</v>
      </c>
      <c r="EH189">
        <v>38544.4</v>
      </c>
      <c r="EI189">
        <v>45506.8</v>
      </c>
      <c r="EJ189">
        <v>51146.6</v>
      </c>
      <c r="EK189">
        <v>55220.3</v>
      </c>
      <c r="EL189">
        <v>61822.2</v>
      </c>
      <c r="EM189">
        <v>1.9768</v>
      </c>
      <c r="EN189">
        <v>1.8552</v>
      </c>
      <c r="EO189">
        <v>0.104636</v>
      </c>
      <c r="EP189">
        <v>0</v>
      </c>
      <c r="EQ189">
        <v>23.3117</v>
      </c>
      <c r="ER189">
        <v>999.9</v>
      </c>
      <c r="ES189">
        <v>56.239</v>
      </c>
      <c r="ET189">
        <v>26.979</v>
      </c>
      <c r="EU189">
        <v>22.2009</v>
      </c>
      <c r="EV189">
        <v>56.2874</v>
      </c>
      <c r="EW189">
        <v>49.8838</v>
      </c>
      <c r="EX189">
        <v>1</v>
      </c>
      <c r="EY189">
        <v>-0.0385366</v>
      </c>
      <c r="EZ189">
        <v>2.17453</v>
      </c>
      <c r="FA189">
        <v>20.133</v>
      </c>
      <c r="FB189">
        <v>5.19932</v>
      </c>
      <c r="FC189">
        <v>12.0064</v>
      </c>
      <c r="FD189">
        <v>4.976</v>
      </c>
      <c r="FE189">
        <v>3.2938</v>
      </c>
      <c r="FF189">
        <v>9999</v>
      </c>
      <c r="FG189">
        <v>9999</v>
      </c>
      <c r="FH189">
        <v>702.5</v>
      </c>
      <c r="FI189">
        <v>9999</v>
      </c>
      <c r="FJ189">
        <v>1.86279</v>
      </c>
      <c r="FK189">
        <v>1.86771</v>
      </c>
      <c r="FL189">
        <v>1.86752</v>
      </c>
      <c r="FM189">
        <v>1.86859</v>
      </c>
      <c r="FN189">
        <v>1.86951</v>
      </c>
      <c r="FO189">
        <v>1.86554</v>
      </c>
      <c r="FP189">
        <v>1.86661</v>
      </c>
      <c r="FQ189">
        <v>1.86807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11.03</v>
      </c>
      <c r="GF189">
        <v>0.312</v>
      </c>
      <c r="GG189">
        <v>3.83412584298339</v>
      </c>
      <c r="GH189">
        <v>0.00658963167372077</v>
      </c>
      <c r="GI189">
        <v>-4.22092532282452e-07</v>
      </c>
      <c r="GJ189">
        <v>-7.06053572793055e-11</v>
      </c>
      <c r="GK189">
        <v>-0.0268881048355736</v>
      </c>
      <c r="GL189">
        <v>-0.0215699510358357</v>
      </c>
      <c r="GM189">
        <v>0.00246731695535422</v>
      </c>
      <c r="GN189">
        <v>-2.63680080038783e-05</v>
      </c>
      <c r="GO189">
        <v>-4</v>
      </c>
      <c r="GP189">
        <v>2079</v>
      </c>
      <c r="GQ189">
        <v>1</v>
      </c>
      <c r="GR189">
        <v>22</v>
      </c>
      <c r="GS189">
        <v>51608.2</v>
      </c>
      <c r="GT189">
        <v>51608.2</v>
      </c>
      <c r="GU189">
        <v>2.51709</v>
      </c>
      <c r="GV189">
        <v>2.57812</v>
      </c>
      <c r="GW189">
        <v>1.54785</v>
      </c>
      <c r="GX189">
        <v>2.30591</v>
      </c>
      <c r="GY189">
        <v>1.34644</v>
      </c>
      <c r="GZ189">
        <v>2.44263</v>
      </c>
      <c r="HA189">
        <v>31.2591</v>
      </c>
      <c r="HB189">
        <v>15.5505</v>
      </c>
      <c r="HC189">
        <v>18</v>
      </c>
      <c r="HD189">
        <v>494.538</v>
      </c>
      <c r="HE189">
        <v>415.696</v>
      </c>
      <c r="HF189">
        <v>20.2749</v>
      </c>
      <c r="HG189">
        <v>26.5922</v>
      </c>
      <c r="HH189">
        <v>30.0005</v>
      </c>
      <c r="HI189">
        <v>26.5806</v>
      </c>
      <c r="HJ189">
        <v>26.524</v>
      </c>
      <c r="HK189">
        <v>50.4015</v>
      </c>
      <c r="HL189">
        <v>28.1326</v>
      </c>
      <c r="HM189">
        <v>46.5088</v>
      </c>
      <c r="HN189">
        <v>20.266</v>
      </c>
      <c r="HO189">
        <v>1287.68</v>
      </c>
      <c r="HP189">
        <v>16.9014</v>
      </c>
      <c r="HQ189">
        <v>102.439</v>
      </c>
      <c r="HR189">
        <v>102.905</v>
      </c>
    </row>
    <row r="190" spans="1:226">
      <c r="A190">
        <v>174</v>
      </c>
      <c r="B190">
        <v>1663774143.1</v>
      </c>
      <c r="C190">
        <v>1495</v>
      </c>
      <c r="D190" t="s">
        <v>707</v>
      </c>
      <c r="E190" t="s">
        <v>708</v>
      </c>
      <c r="F190">
        <v>5</v>
      </c>
      <c r="G190" t="s">
        <v>554</v>
      </c>
      <c r="H190" t="s">
        <v>354</v>
      </c>
      <c r="I190">
        <v>1663774135.31429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1306.40907765614</v>
      </c>
      <c r="AK190">
        <v>1254.64503030303</v>
      </c>
      <c r="AL190">
        <v>3.41668106972273</v>
      </c>
      <c r="AM190">
        <v>65.1186672012095</v>
      </c>
      <c r="AN190">
        <f>(AP190 - AO190 + BO190*1E3/(8.314*(BQ190+273.15)) * AR190/BN190 * AQ190) * BN190/(100*BB190) * 1000/(1000 - AP190)</f>
        <v>0</v>
      </c>
      <c r="AO190">
        <v>16.8129534190881</v>
      </c>
      <c r="AP190">
        <v>20.2192254545455</v>
      </c>
      <c r="AQ190">
        <v>0.00644006785372748</v>
      </c>
      <c r="AR190">
        <v>122.627830724614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1663774135.31429</v>
      </c>
      <c r="BH190">
        <v>1204.84321428571</v>
      </c>
      <c r="BI190">
        <v>1268.04035714286</v>
      </c>
      <c r="BJ190">
        <v>20.1805892857143</v>
      </c>
      <c r="BK190">
        <v>16.7062071428571</v>
      </c>
      <c r="BL190">
        <v>1193.86392857143</v>
      </c>
      <c r="BM190">
        <v>19.8688428571429</v>
      </c>
      <c r="BN190">
        <v>500.093</v>
      </c>
      <c r="BO190">
        <v>90.554775</v>
      </c>
      <c r="BP190">
        <v>0.0999007321428572</v>
      </c>
      <c r="BQ190">
        <v>24.7169571428571</v>
      </c>
      <c r="BR190">
        <v>25.0307678571429</v>
      </c>
      <c r="BS190">
        <v>999.9</v>
      </c>
      <c r="BT190">
        <v>0</v>
      </c>
      <c r="BU190">
        <v>0</v>
      </c>
      <c r="BV190">
        <v>9996.60714285714</v>
      </c>
      <c r="BW190">
        <v>0</v>
      </c>
      <c r="BX190">
        <v>11.4839642857143</v>
      </c>
      <c r="BY190">
        <v>-63.1964678571429</v>
      </c>
      <c r="BZ190">
        <v>1229.65857142857</v>
      </c>
      <c r="CA190">
        <v>1289.585</v>
      </c>
      <c r="CB190">
        <v>3.47438428571429</v>
      </c>
      <c r="CC190">
        <v>1268.04035714286</v>
      </c>
      <c r="CD190">
        <v>16.7062071428571</v>
      </c>
      <c r="CE190">
        <v>1.82744857142857</v>
      </c>
      <c r="CF190">
        <v>1.51282642857143</v>
      </c>
      <c r="CG190">
        <v>16.0235607142857</v>
      </c>
      <c r="CH190">
        <v>13.0981571428571</v>
      </c>
      <c r="CI190">
        <v>2000.01857142857</v>
      </c>
      <c r="CJ190">
        <v>0.980001785714286</v>
      </c>
      <c r="CK190">
        <v>0.0199984142857143</v>
      </c>
      <c r="CL190">
        <v>0</v>
      </c>
      <c r="CM190">
        <v>819.797035714286</v>
      </c>
      <c r="CN190">
        <v>5.00063</v>
      </c>
      <c r="CO190">
        <v>16177.0607142857</v>
      </c>
      <c r="CP190">
        <v>17257.075</v>
      </c>
      <c r="CQ190">
        <v>38.464</v>
      </c>
      <c r="CR190">
        <v>38.5132857142857</v>
      </c>
      <c r="CS190">
        <v>37.937</v>
      </c>
      <c r="CT190">
        <v>37.9955</v>
      </c>
      <c r="CU190">
        <v>39.25</v>
      </c>
      <c r="CV190">
        <v>1955.11785714286</v>
      </c>
      <c r="CW190">
        <v>39.9007142857143</v>
      </c>
      <c r="CX190">
        <v>0</v>
      </c>
      <c r="CY190">
        <v>1663774139.7</v>
      </c>
      <c r="CZ190">
        <v>0</v>
      </c>
      <c r="DA190">
        <v>0</v>
      </c>
      <c r="DB190" t="s">
        <v>356</v>
      </c>
      <c r="DC190">
        <v>1660677648.1</v>
      </c>
      <c r="DD190">
        <v>1660677649.1</v>
      </c>
      <c r="DE190">
        <v>0</v>
      </c>
      <c r="DF190">
        <v>-1.042</v>
      </c>
      <c r="DG190">
        <v>0.003</v>
      </c>
      <c r="DH190">
        <v>5.218</v>
      </c>
      <c r="DI190">
        <v>0.344</v>
      </c>
      <c r="DJ190">
        <v>417</v>
      </c>
      <c r="DK190">
        <v>22</v>
      </c>
      <c r="DL190">
        <v>1.24</v>
      </c>
      <c r="DM190">
        <v>0.53</v>
      </c>
      <c r="DN190">
        <v>-63.3214243902439</v>
      </c>
      <c r="DO190">
        <v>0.988122648083467</v>
      </c>
      <c r="DP190">
        <v>0.45715900355026</v>
      </c>
      <c r="DQ190">
        <v>0</v>
      </c>
      <c r="DR190">
        <v>3.52010048780488</v>
      </c>
      <c r="DS190">
        <v>-0.889639860627178</v>
      </c>
      <c r="DT190">
        <v>0.0948750136720635</v>
      </c>
      <c r="DU190">
        <v>0</v>
      </c>
      <c r="DV190">
        <v>0</v>
      </c>
      <c r="DW190">
        <v>2</v>
      </c>
      <c r="DX190" t="s">
        <v>357</v>
      </c>
      <c r="DY190">
        <v>2.97339</v>
      </c>
      <c r="DZ190">
        <v>2.75381</v>
      </c>
      <c r="EA190">
        <v>0.189759</v>
      </c>
      <c r="EB190">
        <v>0.196464</v>
      </c>
      <c r="EC190">
        <v>0.091745</v>
      </c>
      <c r="ED190">
        <v>0.0814975</v>
      </c>
      <c r="EE190">
        <v>31588.8</v>
      </c>
      <c r="EF190">
        <v>34151</v>
      </c>
      <c r="EG190">
        <v>35328.9</v>
      </c>
      <c r="EH190">
        <v>38543.8</v>
      </c>
      <c r="EI190">
        <v>45501.3</v>
      </c>
      <c r="EJ190">
        <v>51133.9</v>
      </c>
      <c r="EK190">
        <v>55220.1</v>
      </c>
      <c r="EL190">
        <v>61821.4</v>
      </c>
      <c r="EM190">
        <v>1.9764</v>
      </c>
      <c r="EN190">
        <v>1.8554</v>
      </c>
      <c r="EO190">
        <v>0.104576</v>
      </c>
      <c r="EP190">
        <v>0</v>
      </c>
      <c r="EQ190">
        <v>23.3117</v>
      </c>
      <c r="ER190">
        <v>999.9</v>
      </c>
      <c r="ES190">
        <v>56.214</v>
      </c>
      <c r="ET190">
        <v>26.979</v>
      </c>
      <c r="EU190">
        <v>22.1883</v>
      </c>
      <c r="EV190">
        <v>55.5774</v>
      </c>
      <c r="EW190">
        <v>49.359</v>
      </c>
      <c r="EX190">
        <v>1</v>
      </c>
      <c r="EY190">
        <v>-0.0385772</v>
      </c>
      <c r="EZ190">
        <v>2.19791</v>
      </c>
      <c r="FA190">
        <v>20.133</v>
      </c>
      <c r="FB190">
        <v>5.19812</v>
      </c>
      <c r="FC190">
        <v>12.0052</v>
      </c>
      <c r="FD190">
        <v>4.9752</v>
      </c>
      <c r="FE190">
        <v>3.294</v>
      </c>
      <c r="FF190">
        <v>9999</v>
      </c>
      <c r="FG190">
        <v>9999</v>
      </c>
      <c r="FH190">
        <v>702.5</v>
      </c>
      <c r="FI190">
        <v>9999</v>
      </c>
      <c r="FJ190">
        <v>1.86279</v>
      </c>
      <c r="FK190">
        <v>1.86768</v>
      </c>
      <c r="FL190">
        <v>1.86752</v>
      </c>
      <c r="FM190">
        <v>1.86862</v>
      </c>
      <c r="FN190">
        <v>1.86951</v>
      </c>
      <c r="FO190">
        <v>1.86557</v>
      </c>
      <c r="FP190">
        <v>1.86664</v>
      </c>
      <c r="FQ190">
        <v>1.86798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11.11</v>
      </c>
      <c r="GF190">
        <v>0.3134</v>
      </c>
      <c r="GG190">
        <v>3.83412584298339</v>
      </c>
      <c r="GH190">
        <v>0.00658963167372077</v>
      </c>
      <c r="GI190">
        <v>-4.22092532282452e-07</v>
      </c>
      <c r="GJ190">
        <v>-7.06053572793055e-11</v>
      </c>
      <c r="GK190">
        <v>-0.0268881048355736</v>
      </c>
      <c r="GL190">
        <v>-0.0215699510358357</v>
      </c>
      <c r="GM190">
        <v>0.00246731695535422</v>
      </c>
      <c r="GN190">
        <v>-2.63680080038783e-05</v>
      </c>
      <c r="GO190">
        <v>-4</v>
      </c>
      <c r="GP190">
        <v>2079</v>
      </c>
      <c r="GQ190">
        <v>1</v>
      </c>
      <c r="GR190">
        <v>22</v>
      </c>
      <c r="GS190">
        <v>51608.2</v>
      </c>
      <c r="GT190">
        <v>51608.2</v>
      </c>
      <c r="GU190">
        <v>2.54517</v>
      </c>
      <c r="GV190">
        <v>2.58057</v>
      </c>
      <c r="GW190">
        <v>1.54785</v>
      </c>
      <c r="GX190">
        <v>2.30591</v>
      </c>
      <c r="GY190">
        <v>1.34644</v>
      </c>
      <c r="GZ190">
        <v>2.29858</v>
      </c>
      <c r="HA190">
        <v>31.2591</v>
      </c>
      <c r="HB190">
        <v>15.5417</v>
      </c>
      <c r="HC190">
        <v>18</v>
      </c>
      <c r="HD190">
        <v>494.276</v>
      </c>
      <c r="HE190">
        <v>415.826</v>
      </c>
      <c r="HF190">
        <v>20.2399</v>
      </c>
      <c r="HG190">
        <v>26.5945</v>
      </c>
      <c r="HH190">
        <v>30.0004</v>
      </c>
      <c r="HI190">
        <v>26.5806</v>
      </c>
      <c r="HJ190">
        <v>26.5262</v>
      </c>
      <c r="HK190">
        <v>50.9765</v>
      </c>
      <c r="HL190">
        <v>27.8605</v>
      </c>
      <c r="HM190">
        <v>46.5088</v>
      </c>
      <c r="HN190">
        <v>20.2359</v>
      </c>
      <c r="HO190">
        <v>1308.05</v>
      </c>
      <c r="HP190">
        <v>16.939</v>
      </c>
      <c r="HQ190">
        <v>102.438</v>
      </c>
      <c r="HR190">
        <v>102.904</v>
      </c>
    </row>
    <row r="191" spans="1:226">
      <c r="A191">
        <v>175</v>
      </c>
      <c r="B191">
        <v>1663774148.1</v>
      </c>
      <c r="C191">
        <v>1500</v>
      </c>
      <c r="D191" t="s">
        <v>709</v>
      </c>
      <c r="E191" t="s">
        <v>710</v>
      </c>
      <c r="F191">
        <v>5</v>
      </c>
      <c r="G191" t="s">
        <v>554</v>
      </c>
      <c r="H191" t="s">
        <v>354</v>
      </c>
      <c r="I191">
        <v>1663774140.6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1324.16651136307</v>
      </c>
      <c r="AK191">
        <v>1271.53266666667</v>
      </c>
      <c r="AL191">
        <v>3.54666623239574</v>
      </c>
      <c r="AM191">
        <v>65.1186672012095</v>
      </c>
      <c r="AN191">
        <f>(AP191 - AO191 + BO191*1E3/(8.314*(BQ191+273.15)) * AR191/BN191 * AQ191) * BN191/(100*BB191) * 1000/(1000 - AP191)</f>
        <v>0</v>
      </c>
      <c r="AO191">
        <v>16.9032896344365</v>
      </c>
      <c r="AP191">
        <v>20.2456333333333</v>
      </c>
      <c r="AQ191">
        <v>0.00645017848480264</v>
      </c>
      <c r="AR191">
        <v>122.627830724614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1663774140.6</v>
      </c>
      <c r="BH191">
        <v>1222.38037037037</v>
      </c>
      <c r="BI191">
        <v>1285.75333333333</v>
      </c>
      <c r="BJ191">
        <v>20.2031296296296</v>
      </c>
      <c r="BK191">
        <v>16.8176333333333</v>
      </c>
      <c r="BL191">
        <v>1211.30888888889</v>
      </c>
      <c r="BM191">
        <v>19.8904111111111</v>
      </c>
      <c r="BN191">
        <v>500.072814814815</v>
      </c>
      <c r="BO191">
        <v>90.5553592592592</v>
      </c>
      <c r="BP191">
        <v>0.100039581481481</v>
      </c>
      <c r="BQ191">
        <v>24.7094851851852</v>
      </c>
      <c r="BR191">
        <v>25.0340925925926</v>
      </c>
      <c r="BS191">
        <v>999.9</v>
      </c>
      <c r="BT191">
        <v>0</v>
      </c>
      <c r="BU191">
        <v>0</v>
      </c>
      <c r="BV191">
        <v>9998.51851851852</v>
      </c>
      <c r="BW191">
        <v>0</v>
      </c>
      <c r="BX191">
        <v>11.4818777777778</v>
      </c>
      <c r="BY191">
        <v>-63.3718</v>
      </c>
      <c r="BZ191">
        <v>1247.58555555556</v>
      </c>
      <c r="CA191">
        <v>1307.7462962963</v>
      </c>
      <c r="CB191">
        <v>3.38549333333333</v>
      </c>
      <c r="CC191">
        <v>1285.75333333333</v>
      </c>
      <c r="CD191">
        <v>16.8176333333333</v>
      </c>
      <c r="CE191">
        <v>1.82950148148148</v>
      </c>
      <c r="CF191">
        <v>1.5229262962963</v>
      </c>
      <c r="CG191">
        <v>16.0411407407407</v>
      </c>
      <c r="CH191">
        <v>13.2001888888889</v>
      </c>
      <c r="CI191">
        <v>2000.00555555556</v>
      </c>
      <c r="CJ191">
        <v>0.980003222222222</v>
      </c>
      <c r="CK191">
        <v>0.0199970296296296</v>
      </c>
      <c r="CL191">
        <v>0</v>
      </c>
      <c r="CM191">
        <v>819.397962962963</v>
      </c>
      <c r="CN191">
        <v>5.00063</v>
      </c>
      <c r="CO191">
        <v>16169.1555555556</v>
      </c>
      <c r="CP191">
        <v>17256.9666666667</v>
      </c>
      <c r="CQ191">
        <v>38.472</v>
      </c>
      <c r="CR191">
        <v>38.5252592592593</v>
      </c>
      <c r="CS191">
        <v>37.937</v>
      </c>
      <c r="CT191">
        <v>38</v>
      </c>
      <c r="CU191">
        <v>39.25</v>
      </c>
      <c r="CV191">
        <v>1955.10777777778</v>
      </c>
      <c r="CW191">
        <v>39.8977777777778</v>
      </c>
      <c r="CX191">
        <v>0</v>
      </c>
      <c r="CY191">
        <v>1663774145.1</v>
      </c>
      <c r="CZ191">
        <v>0</v>
      </c>
      <c r="DA191">
        <v>0</v>
      </c>
      <c r="DB191" t="s">
        <v>356</v>
      </c>
      <c r="DC191">
        <v>1660677648.1</v>
      </c>
      <c r="DD191">
        <v>1660677649.1</v>
      </c>
      <c r="DE191">
        <v>0</v>
      </c>
      <c r="DF191">
        <v>-1.042</v>
      </c>
      <c r="DG191">
        <v>0.003</v>
      </c>
      <c r="DH191">
        <v>5.218</v>
      </c>
      <c r="DI191">
        <v>0.344</v>
      </c>
      <c r="DJ191">
        <v>417</v>
      </c>
      <c r="DK191">
        <v>22</v>
      </c>
      <c r="DL191">
        <v>1.24</v>
      </c>
      <c r="DM191">
        <v>0.53</v>
      </c>
      <c r="DN191">
        <v>-63.3102024390244</v>
      </c>
      <c r="DO191">
        <v>1.11152195121955</v>
      </c>
      <c r="DP191">
        <v>0.714145450952397</v>
      </c>
      <c r="DQ191">
        <v>0</v>
      </c>
      <c r="DR191">
        <v>3.45711463414634</v>
      </c>
      <c r="DS191">
        <v>-0.990512195121948</v>
      </c>
      <c r="DT191">
        <v>0.102390783957836</v>
      </c>
      <c r="DU191">
        <v>0</v>
      </c>
      <c r="DV191">
        <v>0</v>
      </c>
      <c r="DW191">
        <v>2</v>
      </c>
      <c r="DX191" t="s">
        <v>357</v>
      </c>
      <c r="DY191">
        <v>2.97346</v>
      </c>
      <c r="DZ191">
        <v>2.75427</v>
      </c>
      <c r="EA191">
        <v>0.191363</v>
      </c>
      <c r="EB191">
        <v>0.198172</v>
      </c>
      <c r="EC191">
        <v>0.0918369</v>
      </c>
      <c r="ED191">
        <v>0.0816671</v>
      </c>
      <c r="EE191">
        <v>31526.9</v>
      </c>
      <c r="EF191">
        <v>34078.6</v>
      </c>
      <c r="EG191">
        <v>35329.6</v>
      </c>
      <c r="EH191">
        <v>38544</v>
      </c>
      <c r="EI191">
        <v>45497.1</v>
      </c>
      <c r="EJ191">
        <v>51124.6</v>
      </c>
      <c r="EK191">
        <v>55220.7</v>
      </c>
      <c r="EL191">
        <v>61821.6</v>
      </c>
      <c r="EM191">
        <v>1.9768</v>
      </c>
      <c r="EN191">
        <v>1.855</v>
      </c>
      <c r="EO191">
        <v>0.104308</v>
      </c>
      <c r="EP191">
        <v>0</v>
      </c>
      <c r="EQ191">
        <v>23.3137</v>
      </c>
      <c r="ER191">
        <v>999.9</v>
      </c>
      <c r="ES191">
        <v>56.19</v>
      </c>
      <c r="ET191">
        <v>26.999</v>
      </c>
      <c r="EU191">
        <v>22.2068</v>
      </c>
      <c r="EV191">
        <v>56.0674</v>
      </c>
      <c r="EW191">
        <v>50</v>
      </c>
      <c r="EX191">
        <v>1</v>
      </c>
      <c r="EY191">
        <v>-0.0385366</v>
      </c>
      <c r="EZ191">
        <v>2.24612</v>
      </c>
      <c r="FA191">
        <v>20.1327</v>
      </c>
      <c r="FB191">
        <v>5.19932</v>
      </c>
      <c r="FC191">
        <v>12.0064</v>
      </c>
      <c r="FD191">
        <v>4.9756</v>
      </c>
      <c r="FE191">
        <v>3.2938</v>
      </c>
      <c r="FF191">
        <v>9999</v>
      </c>
      <c r="FG191">
        <v>9999</v>
      </c>
      <c r="FH191">
        <v>702.5</v>
      </c>
      <c r="FI191">
        <v>9999</v>
      </c>
      <c r="FJ191">
        <v>1.86282</v>
      </c>
      <c r="FK191">
        <v>1.86768</v>
      </c>
      <c r="FL191">
        <v>1.86752</v>
      </c>
      <c r="FM191">
        <v>1.86859</v>
      </c>
      <c r="FN191">
        <v>1.86951</v>
      </c>
      <c r="FO191">
        <v>1.86554</v>
      </c>
      <c r="FP191">
        <v>1.86661</v>
      </c>
      <c r="FQ191">
        <v>1.86798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11.2</v>
      </c>
      <c r="GF191">
        <v>0.3147</v>
      </c>
      <c r="GG191">
        <v>3.83412584298339</v>
      </c>
      <c r="GH191">
        <v>0.00658963167372077</v>
      </c>
      <c r="GI191">
        <v>-4.22092532282452e-07</v>
      </c>
      <c r="GJ191">
        <v>-7.06053572793055e-11</v>
      </c>
      <c r="GK191">
        <v>-0.0268881048355736</v>
      </c>
      <c r="GL191">
        <v>-0.0215699510358357</v>
      </c>
      <c r="GM191">
        <v>0.00246731695535422</v>
      </c>
      <c r="GN191">
        <v>-2.63680080038783e-05</v>
      </c>
      <c r="GO191">
        <v>-4</v>
      </c>
      <c r="GP191">
        <v>2079</v>
      </c>
      <c r="GQ191">
        <v>1</v>
      </c>
      <c r="GR191">
        <v>22</v>
      </c>
      <c r="GS191">
        <v>51608.3</v>
      </c>
      <c r="GT191">
        <v>51608.3</v>
      </c>
      <c r="GU191">
        <v>2.56958</v>
      </c>
      <c r="GV191">
        <v>2.57935</v>
      </c>
      <c r="GW191">
        <v>1.54785</v>
      </c>
      <c r="GX191">
        <v>2.30591</v>
      </c>
      <c r="GY191">
        <v>1.34644</v>
      </c>
      <c r="GZ191">
        <v>2.41821</v>
      </c>
      <c r="HA191">
        <v>31.2591</v>
      </c>
      <c r="HB191">
        <v>15.5417</v>
      </c>
      <c r="HC191">
        <v>18</v>
      </c>
      <c r="HD191">
        <v>494.538</v>
      </c>
      <c r="HE191">
        <v>415.599</v>
      </c>
      <c r="HF191">
        <v>20.2036</v>
      </c>
      <c r="HG191">
        <v>26.5945</v>
      </c>
      <c r="HH191">
        <v>30.0003</v>
      </c>
      <c r="HI191">
        <v>26.5806</v>
      </c>
      <c r="HJ191">
        <v>26.5262</v>
      </c>
      <c r="HK191">
        <v>51.4607</v>
      </c>
      <c r="HL191">
        <v>27.8605</v>
      </c>
      <c r="HM191">
        <v>46.5088</v>
      </c>
      <c r="HN191">
        <v>20.1993</v>
      </c>
      <c r="HO191">
        <v>1321.51</v>
      </c>
      <c r="HP191">
        <v>16.9715</v>
      </c>
      <c r="HQ191">
        <v>102.44</v>
      </c>
      <c r="HR191">
        <v>102.904</v>
      </c>
    </row>
    <row r="192" spans="1:226">
      <c r="A192">
        <v>176</v>
      </c>
      <c r="B192">
        <v>1663774153.1</v>
      </c>
      <c r="C192">
        <v>1505</v>
      </c>
      <c r="D192" t="s">
        <v>711</v>
      </c>
      <c r="E192" t="s">
        <v>712</v>
      </c>
      <c r="F192">
        <v>5</v>
      </c>
      <c r="G192" t="s">
        <v>554</v>
      </c>
      <c r="H192" t="s">
        <v>354</v>
      </c>
      <c r="I192">
        <v>1663774145.31429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1340.96121764801</v>
      </c>
      <c r="AK192">
        <v>1288.69733333333</v>
      </c>
      <c r="AL192">
        <v>3.40425046141242</v>
      </c>
      <c r="AM192">
        <v>65.1186672012095</v>
      </c>
      <c r="AN192">
        <f>(AP192 - AO192 + BO192*1E3/(8.314*(BQ192+273.15)) * AR192/BN192 * AQ192) * BN192/(100*BB192) * 1000/(1000 - AP192)</f>
        <v>0</v>
      </c>
      <c r="AO192">
        <v>16.9162898944198</v>
      </c>
      <c r="AP192">
        <v>20.2605781818182</v>
      </c>
      <c r="AQ192">
        <v>0.00103525342984197</v>
      </c>
      <c r="AR192">
        <v>122.627830724614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1663774145.31429</v>
      </c>
      <c r="BH192">
        <v>1238.15178571429</v>
      </c>
      <c r="BI192">
        <v>1301.34428571429</v>
      </c>
      <c r="BJ192">
        <v>20.2301607142857</v>
      </c>
      <c r="BK192">
        <v>16.8727892857143</v>
      </c>
      <c r="BL192">
        <v>1226.9975</v>
      </c>
      <c r="BM192">
        <v>19.9162714285714</v>
      </c>
      <c r="BN192">
        <v>500.113535714286</v>
      </c>
      <c r="BO192">
        <v>90.5550107142857</v>
      </c>
      <c r="BP192">
        <v>0.100082064285714</v>
      </c>
      <c r="BQ192">
        <v>24.7055107142857</v>
      </c>
      <c r="BR192">
        <v>25.033825</v>
      </c>
      <c r="BS192">
        <v>999.9</v>
      </c>
      <c r="BT192">
        <v>0</v>
      </c>
      <c r="BU192">
        <v>0</v>
      </c>
      <c r="BV192">
        <v>10001.9642857143</v>
      </c>
      <c r="BW192">
        <v>0</v>
      </c>
      <c r="BX192">
        <v>11.4812035714286</v>
      </c>
      <c r="BY192">
        <v>-63.1917714285714</v>
      </c>
      <c r="BZ192">
        <v>1263.7175</v>
      </c>
      <c r="CA192">
        <v>1323.67821428571</v>
      </c>
      <c r="CB192">
        <v>3.3573725</v>
      </c>
      <c r="CC192">
        <v>1301.34428571429</v>
      </c>
      <c r="CD192">
        <v>16.8727892857143</v>
      </c>
      <c r="CE192">
        <v>1.83194178571429</v>
      </c>
      <c r="CF192">
        <v>1.52791428571429</v>
      </c>
      <c r="CG192">
        <v>16.0620214285714</v>
      </c>
      <c r="CH192">
        <v>13.25035</v>
      </c>
      <c r="CI192">
        <v>1999.98785714286</v>
      </c>
      <c r="CJ192">
        <v>0.980004857142857</v>
      </c>
      <c r="CK192">
        <v>0.0199953785714286</v>
      </c>
      <c r="CL192">
        <v>0</v>
      </c>
      <c r="CM192">
        <v>819.061714285715</v>
      </c>
      <c r="CN192">
        <v>5.00063</v>
      </c>
      <c r="CO192">
        <v>16161.4857142857</v>
      </c>
      <c r="CP192">
        <v>17256.8214285714</v>
      </c>
      <c r="CQ192">
        <v>38.47525</v>
      </c>
      <c r="CR192">
        <v>38.5354285714286</v>
      </c>
      <c r="CS192">
        <v>37.937</v>
      </c>
      <c r="CT192">
        <v>38</v>
      </c>
      <c r="CU192">
        <v>39.25</v>
      </c>
      <c r="CV192">
        <v>1955.09357142857</v>
      </c>
      <c r="CW192">
        <v>39.8942857142857</v>
      </c>
      <c r="CX192">
        <v>0</v>
      </c>
      <c r="CY192">
        <v>1663774149.9</v>
      </c>
      <c r="CZ192">
        <v>0</v>
      </c>
      <c r="DA192">
        <v>0</v>
      </c>
      <c r="DB192" t="s">
        <v>356</v>
      </c>
      <c r="DC192">
        <v>1660677648.1</v>
      </c>
      <c r="DD192">
        <v>1660677649.1</v>
      </c>
      <c r="DE192">
        <v>0</v>
      </c>
      <c r="DF192">
        <v>-1.042</v>
      </c>
      <c r="DG192">
        <v>0.003</v>
      </c>
      <c r="DH192">
        <v>5.218</v>
      </c>
      <c r="DI192">
        <v>0.344</v>
      </c>
      <c r="DJ192">
        <v>417</v>
      </c>
      <c r="DK192">
        <v>22</v>
      </c>
      <c r="DL192">
        <v>1.24</v>
      </c>
      <c r="DM192">
        <v>0.53</v>
      </c>
      <c r="DN192">
        <v>-63.2443609756098</v>
      </c>
      <c r="DO192">
        <v>0.662885017421513</v>
      </c>
      <c r="DP192">
        <v>0.89193390487873</v>
      </c>
      <c r="DQ192">
        <v>0</v>
      </c>
      <c r="DR192">
        <v>3.38056731707317</v>
      </c>
      <c r="DS192">
        <v>-0.444118536585359</v>
      </c>
      <c r="DT192">
        <v>0.0496889185773576</v>
      </c>
      <c r="DU192">
        <v>0</v>
      </c>
      <c r="DV192">
        <v>0</v>
      </c>
      <c r="DW192">
        <v>2</v>
      </c>
      <c r="DX192" t="s">
        <v>357</v>
      </c>
      <c r="DY192">
        <v>2.9741</v>
      </c>
      <c r="DZ192">
        <v>2.75441</v>
      </c>
      <c r="EA192">
        <v>0.192945</v>
      </c>
      <c r="EB192">
        <v>0.199605</v>
      </c>
      <c r="EC192">
        <v>0.0918684</v>
      </c>
      <c r="ED192">
        <v>0.0817242</v>
      </c>
      <c r="EE192">
        <v>31465.1</v>
      </c>
      <c r="EF192">
        <v>34017.7</v>
      </c>
      <c r="EG192">
        <v>35329.4</v>
      </c>
      <c r="EH192">
        <v>38543.9</v>
      </c>
      <c r="EI192">
        <v>45495.3</v>
      </c>
      <c r="EJ192">
        <v>51121.7</v>
      </c>
      <c r="EK192">
        <v>55220.3</v>
      </c>
      <c r="EL192">
        <v>61821.9</v>
      </c>
      <c r="EM192">
        <v>1.9768</v>
      </c>
      <c r="EN192">
        <v>1.8554</v>
      </c>
      <c r="EO192">
        <v>0.104725</v>
      </c>
      <c r="EP192">
        <v>0</v>
      </c>
      <c r="EQ192">
        <v>23.3156</v>
      </c>
      <c r="ER192">
        <v>999.9</v>
      </c>
      <c r="ES192">
        <v>56.165</v>
      </c>
      <c r="ET192">
        <v>26.999</v>
      </c>
      <c r="EU192">
        <v>22.1982</v>
      </c>
      <c r="EV192">
        <v>55.8074</v>
      </c>
      <c r="EW192">
        <v>49.3229</v>
      </c>
      <c r="EX192">
        <v>1</v>
      </c>
      <c r="EY192">
        <v>-0.0382114</v>
      </c>
      <c r="EZ192">
        <v>2.25085</v>
      </c>
      <c r="FA192">
        <v>20.1324</v>
      </c>
      <c r="FB192">
        <v>5.20291</v>
      </c>
      <c r="FC192">
        <v>12.0064</v>
      </c>
      <c r="FD192">
        <v>4.976</v>
      </c>
      <c r="FE192">
        <v>3.294</v>
      </c>
      <c r="FF192">
        <v>9999</v>
      </c>
      <c r="FG192">
        <v>9999</v>
      </c>
      <c r="FH192">
        <v>702.5</v>
      </c>
      <c r="FI192">
        <v>9999</v>
      </c>
      <c r="FJ192">
        <v>1.86279</v>
      </c>
      <c r="FK192">
        <v>1.86771</v>
      </c>
      <c r="FL192">
        <v>1.86752</v>
      </c>
      <c r="FM192">
        <v>1.86862</v>
      </c>
      <c r="FN192">
        <v>1.86951</v>
      </c>
      <c r="FO192">
        <v>1.86554</v>
      </c>
      <c r="FP192">
        <v>1.86661</v>
      </c>
      <c r="FQ192">
        <v>1.86801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11.29</v>
      </c>
      <c r="GF192">
        <v>0.3152</v>
      </c>
      <c r="GG192">
        <v>3.83412584298339</v>
      </c>
      <c r="GH192">
        <v>0.00658963167372077</v>
      </c>
      <c r="GI192">
        <v>-4.22092532282452e-07</v>
      </c>
      <c r="GJ192">
        <v>-7.06053572793055e-11</v>
      </c>
      <c r="GK192">
        <v>-0.0268881048355736</v>
      </c>
      <c r="GL192">
        <v>-0.0215699510358357</v>
      </c>
      <c r="GM192">
        <v>0.00246731695535422</v>
      </c>
      <c r="GN192">
        <v>-2.63680080038783e-05</v>
      </c>
      <c r="GO192">
        <v>-4</v>
      </c>
      <c r="GP192">
        <v>2079</v>
      </c>
      <c r="GQ192">
        <v>1</v>
      </c>
      <c r="GR192">
        <v>22</v>
      </c>
      <c r="GS192">
        <v>51608.4</v>
      </c>
      <c r="GT192">
        <v>51608.4</v>
      </c>
      <c r="GU192">
        <v>2.59766</v>
      </c>
      <c r="GV192">
        <v>2.5769</v>
      </c>
      <c r="GW192">
        <v>1.54785</v>
      </c>
      <c r="GX192">
        <v>2.30591</v>
      </c>
      <c r="GY192">
        <v>1.34644</v>
      </c>
      <c r="GZ192">
        <v>2.33276</v>
      </c>
      <c r="HA192">
        <v>31.2591</v>
      </c>
      <c r="HB192">
        <v>15.5417</v>
      </c>
      <c r="HC192">
        <v>18</v>
      </c>
      <c r="HD192">
        <v>494.558</v>
      </c>
      <c r="HE192">
        <v>415.826</v>
      </c>
      <c r="HF192">
        <v>20.169</v>
      </c>
      <c r="HG192">
        <v>26.5945</v>
      </c>
      <c r="HH192">
        <v>30.0001</v>
      </c>
      <c r="HI192">
        <v>26.5828</v>
      </c>
      <c r="HJ192">
        <v>26.5262</v>
      </c>
      <c r="HK192">
        <v>52.0303</v>
      </c>
      <c r="HL192">
        <v>27.5799</v>
      </c>
      <c r="HM192">
        <v>46.5088</v>
      </c>
      <c r="HN192">
        <v>20.169</v>
      </c>
      <c r="HO192">
        <v>1341.71</v>
      </c>
      <c r="HP192">
        <v>17.0082</v>
      </c>
      <c r="HQ192">
        <v>102.439</v>
      </c>
      <c r="HR192">
        <v>102.904</v>
      </c>
    </row>
    <row r="193" spans="1:226">
      <c r="A193">
        <v>177</v>
      </c>
      <c r="B193">
        <v>1663774158.1</v>
      </c>
      <c r="C193">
        <v>1510</v>
      </c>
      <c r="D193" t="s">
        <v>713</v>
      </c>
      <c r="E193" t="s">
        <v>714</v>
      </c>
      <c r="F193">
        <v>5</v>
      </c>
      <c r="G193" t="s">
        <v>554</v>
      </c>
      <c r="H193" t="s">
        <v>354</v>
      </c>
      <c r="I193">
        <v>1663774150.6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1358.61551611131</v>
      </c>
      <c r="AK193">
        <v>1305.83684848485</v>
      </c>
      <c r="AL193">
        <v>3.52834064342898</v>
      </c>
      <c r="AM193">
        <v>65.1186672012095</v>
      </c>
      <c r="AN193">
        <f>(AP193 - AO193 + BO193*1E3/(8.314*(BQ193+273.15)) * AR193/BN193 * AQ193) * BN193/(100*BB193) * 1000/(1000 - AP193)</f>
        <v>0</v>
      </c>
      <c r="AO193">
        <v>16.9418063023916</v>
      </c>
      <c r="AP193">
        <v>20.2625145454545</v>
      </c>
      <c r="AQ193">
        <v>9.44437534627541e-05</v>
      </c>
      <c r="AR193">
        <v>122.627830724614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1663774150.6</v>
      </c>
      <c r="BH193">
        <v>1255.74259259259</v>
      </c>
      <c r="BI193">
        <v>1319.37222222222</v>
      </c>
      <c r="BJ193">
        <v>20.2492814814815</v>
      </c>
      <c r="BK193">
        <v>16.9168</v>
      </c>
      <c r="BL193">
        <v>1244.49740740741</v>
      </c>
      <c r="BM193">
        <v>19.934562962963</v>
      </c>
      <c r="BN193">
        <v>500.127</v>
      </c>
      <c r="BO193">
        <v>90.5539814814815</v>
      </c>
      <c r="BP193">
        <v>0.100087459259259</v>
      </c>
      <c r="BQ193">
        <v>24.7012037037037</v>
      </c>
      <c r="BR193">
        <v>25.0384703703704</v>
      </c>
      <c r="BS193">
        <v>999.9</v>
      </c>
      <c r="BT193">
        <v>0</v>
      </c>
      <c r="BU193">
        <v>0</v>
      </c>
      <c r="BV193">
        <v>10001.1111111111</v>
      </c>
      <c r="BW193">
        <v>0</v>
      </c>
      <c r="BX193">
        <v>11.4814666666667</v>
      </c>
      <c r="BY193">
        <v>-63.6282333333333</v>
      </c>
      <c r="BZ193">
        <v>1281.69740740741</v>
      </c>
      <c r="CA193">
        <v>1342.07518518519</v>
      </c>
      <c r="CB193">
        <v>3.33248</v>
      </c>
      <c r="CC193">
        <v>1319.37222222222</v>
      </c>
      <c r="CD193">
        <v>16.9168</v>
      </c>
      <c r="CE193">
        <v>1.83365259259259</v>
      </c>
      <c r="CF193">
        <v>1.53188296296296</v>
      </c>
      <c r="CG193">
        <v>16.0766518518518</v>
      </c>
      <c r="CH193">
        <v>13.2901407407407</v>
      </c>
      <c r="CI193">
        <v>1999.96407407407</v>
      </c>
      <c r="CJ193">
        <v>0.980004555555556</v>
      </c>
      <c r="CK193">
        <v>0.0199956592592593</v>
      </c>
      <c r="CL193">
        <v>0</v>
      </c>
      <c r="CM193">
        <v>818.666259259259</v>
      </c>
      <c r="CN193">
        <v>5.00063</v>
      </c>
      <c r="CO193">
        <v>16152.6555555556</v>
      </c>
      <c r="CP193">
        <v>17256.6148148148</v>
      </c>
      <c r="CQ193">
        <v>38.4766666666667</v>
      </c>
      <c r="CR193">
        <v>38.5436296296296</v>
      </c>
      <c r="CS193">
        <v>37.937</v>
      </c>
      <c r="CT193">
        <v>37.9906666666667</v>
      </c>
      <c r="CU193">
        <v>39.25</v>
      </c>
      <c r="CV193">
        <v>1955.06962962963</v>
      </c>
      <c r="CW193">
        <v>39.8944444444444</v>
      </c>
      <c r="CX193">
        <v>0</v>
      </c>
      <c r="CY193">
        <v>1663774154.7</v>
      </c>
      <c r="CZ193">
        <v>0</v>
      </c>
      <c r="DA193">
        <v>0</v>
      </c>
      <c r="DB193" t="s">
        <v>356</v>
      </c>
      <c r="DC193">
        <v>1660677648.1</v>
      </c>
      <c r="DD193">
        <v>1660677649.1</v>
      </c>
      <c r="DE193">
        <v>0</v>
      </c>
      <c r="DF193">
        <v>-1.042</v>
      </c>
      <c r="DG193">
        <v>0.003</v>
      </c>
      <c r="DH193">
        <v>5.218</v>
      </c>
      <c r="DI193">
        <v>0.344</v>
      </c>
      <c r="DJ193">
        <v>417</v>
      </c>
      <c r="DK193">
        <v>22</v>
      </c>
      <c r="DL193">
        <v>1.24</v>
      </c>
      <c r="DM193">
        <v>0.53</v>
      </c>
      <c r="DN193">
        <v>-63.3509975609756</v>
      </c>
      <c r="DO193">
        <v>-1.81801881533103</v>
      </c>
      <c r="DP193">
        <v>0.959783467319787</v>
      </c>
      <c r="DQ193">
        <v>0</v>
      </c>
      <c r="DR193">
        <v>3.35447829268293</v>
      </c>
      <c r="DS193">
        <v>-0.252689268292682</v>
      </c>
      <c r="DT193">
        <v>0.0288283694878669</v>
      </c>
      <c r="DU193">
        <v>0</v>
      </c>
      <c r="DV193">
        <v>0</v>
      </c>
      <c r="DW193">
        <v>2</v>
      </c>
      <c r="DX193" t="s">
        <v>357</v>
      </c>
      <c r="DY193">
        <v>2.97294</v>
      </c>
      <c r="DZ193">
        <v>2.7541</v>
      </c>
      <c r="EA193">
        <v>0.194512</v>
      </c>
      <c r="EB193">
        <v>0.201164</v>
      </c>
      <c r="EC193">
        <v>0.0918727</v>
      </c>
      <c r="ED193">
        <v>0.0818623</v>
      </c>
      <c r="EE193">
        <v>31404</v>
      </c>
      <c r="EF193">
        <v>33951.8</v>
      </c>
      <c r="EG193">
        <v>35329.3</v>
      </c>
      <c r="EH193">
        <v>38544.3</v>
      </c>
      <c r="EI193">
        <v>45495.2</v>
      </c>
      <c r="EJ193">
        <v>51114.4</v>
      </c>
      <c r="EK193">
        <v>55220.4</v>
      </c>
      <c r="EL193">
        <v>61822.4</v>
      </c>
      <c r="EM193">
        <v>1.9768</v>
      </c>
      <c r="EN193">
        <v>1.8556</v>
      </c>
      <c r="EO193">
        <v>0.105888</v>
      </c>
      <c r="EP193">
        <v>0</v>
      </c>
      <c r="EQ193">
        <v>23.3156</v>
      </c>
      <c r="ER193">
        <v>999.9</v>
      </c>
      <c r="ES193">
        <v>56.141</v>
      </c>
      <c r="ET193">
        <v>26.999</v>
      </c>
      <c r="EU193">
        <v>22.1892</v>
      </c>
      <c r="EV193">
        <v>56.0274</v>
      </c>
      <c r="EW193">
        <v>49.8998</v>
      </c>
      <c r="EX193">
        <v>1</v>
      </c>
      <c r="EY193">
        <v>-0.0382114</v>
      </c>
      <c r="EZ193">
        <v>2.28989</v>
      </c>
      <c r="FA193">
        <v>20.1314</v>
      </c>
      <c r="FB193">
        <v>5.20411</v>
      </c>
      <c r="FC193">
        <v>12.004</v>
      </c>
      <c r="FD193">
        <v>4.976</v>
      </c>
      <c r="FE193">
        <v>3.2938</v>
      </c>
      <c r="FF193">
        <v>9999</v>
      </c>
      <c r="FG193">
        <v>9999</v>
      </c>
      <c r="FH193">
        <v>702.5</v>
      </c>
      <c r="FI193">
        <v>9999</v>
      </c>
      <c r="FJ193">
        <v>1.86279</v>
      </c>
      <c r="FK193">
        <v>1.86774</v>
      </c>
      <c r="FL193">
        <v>1.86752</v>
      </c>
      <c r="FM193">
        <v>1.86862</v>
      </c>
      <c r="FN193">
        <v>1.86951</v>
      </c>
      <c r="FO193">
        <v>1.86557</v>
      </c>
      <c r="FP193">
        <v>1.86661</v>
      </c>
      <c r="FQ193">
        <v>1.86801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11.37</v>
      </c>
      <c r="GF193">
        <v>0.3153</v>
      </c>
      <c r="GG193">
        <v>3.83412584298339</v>
      </c>
      <c r="GH193">
        <v>0.00658963167372077</v>
      </c>
      <c r="GI193">
        <v>-4.22092532282452e-07</v>
      </c>
      <c r="GJ193">
        <v>-7.06053572793055e-11</v>
      </c>
      <c r="GK193">
        <v>-0.0268881048355736</v>
      </c>
      <c r="GL193">
        <v>-0.0215699510358357</v>
      </c>
      <c r="GM193">
        <v>0.00246731695535422</v>
      </c>
      <c r="GN193">
        <v>-2.63680080038783e-05</v>
      </c>
      <c r="GO193">
        <v>-4</v>
      </c>
      <c r="GP193">
        <v>2079</v>
      </c>
      <c r="GQ193">
        <v>1</v>
      </c>
      <c r="GR193">
        <v>22</v>
      </c>
      <c r="GS193">
        <v>51608.5</v>
      </c>
      <c r="GT193">
        <v>51608.5</v>
      </c>
      <c r="GU193">
        <v>2.62207</v>
      </c>
      <c r="GV193">
        <v>2.58911</v>
      </c>
      <c r="GW193">
        <v>1.54785</v>
      </c>
      <c r="GX193">
        <v>2.30591</v>
      </c>
      <c r="GY193">
        <v>1.34644</v>
      </c>
      <c r="GZ193">
        <v>2.3584</v>
      </c>
      <c r="HA193">
        <v>31.2591</v>
      </c>
      <c r="HB193">
        <v>15.5417</v>
      </c>
      <c r="HC193">
        <v>18</v>
      </c>
      <c r="HD193">
        <v>494.558</v>
      </c>
      <c r="HE193">
        <v>415.956</v>
      </c>
      <c r="HF193">
        <v>20.1344</v>
      </c>
      <c r="HG193">
        <v>26.5967</v>
      </c>
      <c r="HH193">
        <v>30.0001</v>
      </c>
      <c r="HI193">
        <v>26.5828</v>
      </c>
      <c r="HJ193">
        <v>26.5284</v>
      </c>
      <c r="HK193">
        <v>52.4985</v>
      </c>
      <c r="HL193">
        <v>27.5799</v>
      </c>
      <c r="HM193">
        <v>46.1367</v>
      </c>
      <c r="HN193">
        <v>20.1317</v>
      </c>
      <c r="HO193">
        <v>1355.11</v>
      </c>
      <c r="HP193">
        <v>17.0511</v>
      </c>
      <c r="HQ193">
        <v>102.439</v>
      </c>
      <c r="HR193">
        <v>102.905</v>
      </c>
    </row>
    <row r="194" spans="1:226">
      <c r="A194">
        <v>178</v>
      </c>
      <c r="B194">
        <v>1663774163.1</v>
      </c>
      <c r="C194">
        <v>1515</v>
      </c>
      <c r="D194" t="s">
        <v>715</v>
      </c>
      <c r="E194" t="s">
        <v>716</v>
      </c>
      <c r="F194">
        <v>5</v>
      </c>
      <c r="G194" t="s">
        <v>554</v>
      </c>
      <c r="H194" t="s">
        <v>354</v>
      </c>
      <c r="I194">
        <v>1663774155.31429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1375.13468721217</v>
      </c>
      <c r="AK194">
        <v>1322.87466666667</v>
      </c>
      <c r="AL194">
        <v>3.38916672095036</v>
      </c>
      <c r="AM194">
        <v>65.1186672012095</v>
      </c>
      <c r="AN194">
        <f>(AP194 - AO194 + BO194*1E3/(8.314*(BQ194+273.15)) * AR194/BN194 * AQ194) * BN194/(100*BB194) * 1000/(1000 - AP194)</f>
        <v>0</v>
      </c>
      <c r="AO194">
        <v>16.9478426992654</v>
      </c>
      <c r="AP194">
        <v>20.2541290909091</v>
      </c>
      <c r="AQ194">
        <v>-0.000192211509055203</v>
      </c>
      <c r="AR194">
        <v>122.627830724614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1663774155.31429</v>
      </c>
      <c r="BH194">
        <v>1271.65678571429</v>
      </c>
      <c r="BI194">
        <v>1335.00964285714</v>
      </c>
      <c r="BJ194">
        <v>20.2571857142857</v>
      </c>
      <c r="BK194">
        <v>16.9361607142857</v>
      </c>
      <c r="BL194">
        <v>1260.32928571429</v>
      </c>
      <c r="BM194">
        <v>19.9421142857143</v>
      </c>
      <c r="BN194">
        <v>500.131785714286</v>
      </c>
      <c r="BO194">
        <v>90.5538178571428</v>
      </c>
      <c r="BP194">
        <v>0.0999327607142857</v>
      </c>
      <c r="BQ194">
        <v>24.7014928571429</v>
      </c>
      <c r="BR194">
        <v>25.0423642857143</v>
      </c>
      <c r="BS194">
        <v>999.9</v>
      </c>
      <c r="BT194">
        <v>0</v>
      </c>
      <c r="BU194">
        <v>0</v>
      </c>
      <c r="BV194">
        <v>10016.0714285714</v>
      </c>
      <c r="BW194">
        <v>0</v>
      </c>
      <c r="BX194">
        <v>11.4819892857143</v>
      </c>
      <c r="BY194">
        <v>-63.3521535714286</v>
      </c>
      <c r="BZ194">
        <v>1297.95071428571</v>
      </c>
      <c r="CA194">
        <v>1358.00857142857</v>
      </c>
      <c r="CB194">
        <v>3.32102964285714</v>
      </c>
      <c r="CC194">
        <v>1335.00964285714</v>
      </c>
      <c r="CD194">
        <v>16.9361607142857</v>
      </c>
      <c r="CE194">
        <v>1.834365</v>
      </c>
      <c r="CF194">
        <v>1.53363321428571</v>
      </c>
      <c r="CG194">
        <v>16.0827392857143</v>
      </c>
      <c r="CH194">
        <v>13.30765</v>
      </c>
      <c r="CI194">
        <v>1999.99321428571</v>
      </c>
      <c r="CJ194">
        <v>0.980003535714286</v>
      </c>
      <c r="CK194">
        <v>0.0199966642857143</v>
      </c>
      <c r="CL194">
        <v>0</v>
      </c>
      <c r="CM194">
        <v>818.250607142857</v>
      </c>
      <c r="CN194">
        <v>5.00063</v>
      </c>
      <c r="CO194">
        <v>16144.6</v>
      </c>
      <c r="CP194">
        <v>17256.8678571429</v>
      </c>
      <c r="CQ194">
        <v>38.473</v>
      </c>
      <c r="CR194">
        <v>38.5465</v>
      </c>
      <c r="CS194">
        <v>37.937</v>
      </c>
      <c r="CT194">
        <v>37.97075</v>
      </c>
      <c r="CU194">
        <v>39.25</v>
      </c>
      <c r="CV194">
        <v>1955.09678571429</v>
      </c>
      <c r="CW194">
        <v>39.8964285714286</v>
      </c>
      <c r="CX194">
        <v>0</v>
      </c>
      <c r="CY194">
        <v>1663774160.1</v>
      </c>
      <c r="CZ194">
        <v>0</v>
      </c>
      <c r="DA194">
        <v>0</v>
      </c>
      <c r="DB194" t="s">
        <v>356</v>
      </c>
      <c r="DC194">
        <v>1660677648.1</v>
      </c>
      <c r="DD194">
        <v>1660677649.1</v>
      </c>
      <c r="DE194">
        <v>0</v>
      </c>
      <c r="DF194">
        <v>-1.042</v>
      </c>
      <c r="DG194">
        <v>0.003</v>
      </c>
      <c r="DH194">
        <v>5.218</v>
      </c>
      <c r="DI194">
        <v>0.344</v>
      </c>
      <c r="DJ194">
        <v>417</v>
      </c>
      <c r="DK194">
        <v>22</v>
      </c>
      <c r="DL194">
        <v>1.24</v>
      </c>
      <c r="DM194">
        <v>0.53</v>
      </c>
      <c r="DN194">
        <v>-63.3925756097561</v>
      </c>
      <c r="DO194">
        <v>0.896466898954767</v>
      </c>
      <c r="DP194">
        <v>0.880975382336626</v>
      </c>
      <c r="DQ194">
        <v>0</v>
      </c>
      <c r="DR194">
        <v>3.32653975609756</v>
      </c>
      <c r="DS194">
        <v>-0.171081533101044</v>
      </c>
      <c r="DT194">
        <v>0.0204910128411844</v>
      </c>
      <c r="DU194">
        <v>0</v>
      </c>
      <c r="DV194">
        <v>0</v>
      </c>
      <c r="DW194">
        <v>2</v>
      </c>
      <c r="DX194" t="s">
        <v>357</v>
      </c>
      <c r="DY194">
        <v>2.9745</v>
      </c>
      <c r="DZ194">
        <v>2.75357</v>
      </c>
      <c r="EA194">
        <v>0.196063</v>
      </c>
      <c r="EB194">
        <v>0.20259</v>
      </c>
      <c r="EC194">
        <v>0.0918609</v>
      </c>
      <c r="ED194">
        <v>0.0819524</v>
      </c>
      <c r="EE194">
        <v>31343.3</v>
      </c>
      <c r="EF194">
        <v>33891.3</v>
      </c>
      <c r="EG194">
        <v>35329</v>
      </c>
      <c r="EH194">
        <v>38544.3</v>
      </c>
      <c r="EI194">
        <v>45495.9</v>
      </c>
      <c r="EJ194">
        <v>51109.4</v>
      </c>
      <c r="EK194">
        <v>55220.5</v>
      </c>
      <c r="EL194">
        <v>61822.4</v>
      </c>
      <c r="EM194">
        <v>1.9776</v>
      </c>
      <c r="EN194">
        <v>1.8558</v>
      </c>
      <c r="EO194">
        <v>0.106305</v>
      </c>
      <c r="EP194">
        <v>0</v>
      </c>
      <c r="EQ194">
        <v>23.3156</v>
      </c>
      <c r="ER194">
        <v>999.9</v>
      </c>
      <c r="ES194">
        <v>56.092</v>
      </c>
      <c r="ET194">
        <v>26.999</v>
      </c>
      <c r="EU194">
        <v>22.1674</v>
      </c>
      <c r="EV194">
        <v>55.4374</v>
      </c>
      <c r="EW194">
        <v>49.5032</v>
      </c>
      <c r="EX194">
        <v>1</v>
      </c>
      <c r="EY194">
        <v>-0.0380081</v>
      </c>
      <c r="EZ194">
        <v>2.36919</v>
      </c>
      <c r="FA194">
        <v>20.131</v>
      </c>
      <c r="FB194">
        <v>5.20052</v>
      </c>
      <c r="FC194">
        <v>12.0064</v>
      </c>
      <c r="FD194">
        <v>4.9756</v>
      </c>
      <c r="FE194">
        <v>3.294</v>
      </c>
      <c r="FF194">
        <v>9999</v>
      </c>
      <c r="FG194">
        <v>9999</v>
      </c>
      <c r="FH194">
        <v>702.5</v>
      </c>
      <c r="FI194">
        <v>9999</v>
      </c>
      <c r="FJ194">
        <v>1.86279</v>
      </c>
      <c r="FK194">
        <v>1.86768</v>
      </c>
      <c r="FL194">
        <v>1.86749</v>
      </c>
      <c r="FM194">
        <v>1.86868</v>
      </c>
      <c r="FN194">
        <v>1.86951</v>
      </c>
      <c r="FO194">
        <v>1.86557</v>
      </c>
      <c r="FP194">
        <v>1.86661</v>
      </c>
      <c r="FQ194">
        <v>1.86801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11.47</v>
      </c>
      <c r="GF194">
        <v>0.315</v>
      </c>
      <c r="GG194">
        <v>3.83412584298339</v>
      </c>
      <c r="GH194">
        <v>0.00658963167372077</v>
      </c>
      <c r="GI194">
        <v>-4.22092532282452e-07</v>
      </c>
      <c r="GJ194">
        <v>-7.06053572793055e-11</v>
      </c>
      <c r="GK194">
        <v>-0.0268881048355736</v>
      </c>
      <c r="GL194">
        <v>-0.0215699510358357</v>
      </c>
      <c r="GM194">
        <v>0.00246731695535422</v>
      </c>
      <c r="GN194">
        <v>-2.63680080038783e-05</v>
      </c>
      <c r="GO194">
        <v>-4</v>
      </c>
      <c r="GP194">
        <v>2079</v>
      </c>
      <c r="GQ194">
        <v>1</v>
      </c>
      <c r="GR194">
        <v>22</v>
      </c>
      <c r="GS194">
        <v>51608.6</v>
      </c>
      <c r="GT194">
        <v>51608.6</v>
      </c>
      <c r="GU194">
        <v>2.64893</v>
      </c>
      <c r="GV194">
        <v>2.55249</v>
      </c>
      <c r="GW194">
        <v>1.54785</v>
      </c>
      <c r="GX194">
        <v>2.30591</v>
      </c>
      <c r="GY194">
        <v>1.34644</v>
      </c>
      <c r="GZ194">
        <v>2.41211</v>
      </c>
      <c r="HA194">
        <v>31.2591</v>
      </c>
      <c r="HB194">
        <v>15.5417</v>
      </c>
      <c r="HC194">
        <v>18</v>
      </c>
      <c r="HD194">
        <v>495.081</v>
      </c>
      <c r="HE194">
        <v>416.07</v>
      </c>
      <c r="HF194">
        <v>20.0892</v>
      </c>
      <c r="HG194">
        <v>26.5967</v>
      </c>
      <c r="HH194">
        <v>30.0004</v>
      </c>
      <c r="HI194">
        <v>26.5828</v>
      </c>
      <c r="HJ194">
        <v>26.5284</v>
      </c>
      <c r="HK194">
        <v>53.0624</v>
      </c>
      <c r="HL194">
        <v>27.0143</v>
      </c>
      <c r="HM194">
        <v>46.1367</v>
      </c>
      <c r="HN194">
        <v>20.0816</v>
      </c>
      <c r="HO194">
        <v>1375.17</v>
      </c>
      <c r="HP194">
        <v>17.1004</v>
      </c>
      <c r="HQ194">
        <v>102.439</v>
      </c>
      <c r="HR194">
        <v>102.905</v>
      </c>
    </row>
    <row r="195" spans="1:226">
      <c r="A195">
        <v>179</v>
      </c>
      <c r="B195">
        <v>1663774168.1</v>
      </c>
      <c r="C195">
        <v>1520</v>
      </c>
      <c r="D195" t="s">
        <v>717</v>
      </c>
      <c r="E195" t="s">
        <v>718</v>
      </c>
      <c r="F195">
        <v>5</v>
      </c>
      <c r="G195" t="s">
        <v>554</v>
      </c>
      <c r="H195" t="s">
        <v>354</v>
      </c>
      <c r="I195">
        <v>1663774160.6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1392.69952219336</v>
      </c>
      <c r="AK195">
        <v>1340.06812121212</v>
      </c>
      <c r="AL195">
        <v>3.5626431078643</v>
      </c>
      <c r="AM195">
        <v>65.1186672012095</v>
      </c>
      <c r="AN195">
        <f>(AP195 - AO195 + BO195*1E3/(8.314*(BQ195+273.15)) * AR195/BN195 * AQ195) * BN195/(100*BB195) * 1000/(1000 - AP195)</f>
        <v>0</v>
      </c>
      <c r="AO195">
        <v>17.0297033171263</v>
      </c>
      <c r="AP195">
        <v>20.2520054545455</v>
      </c>
      <c r="AQ195">
        <v>-5.56205493735929e-05</v>
      </c>
      <c r="AR195">
        <v>122.627830724614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1663774160.6</v>
      </c>
      <c r="BH195">
        <v>1289.26</v>
      </c>
      <c r="BI195">
        <v>1352.92185185185</v>
      </c>
      <c r="BJ195">
        <v>20.2565888888889</v>
      </c>
      <c r="BK195">
        <v>16.9732703703704</v>
      </c>
      <c r="BL195">
        <v>1277.84111111111</v>
      </c>
      <c r="BM195">
        <v>19.9415481481482</v>
      </c>
      <c r="BN195">
        <v>500.132518518519</v>
      </c>
      <c r="BO195">
        <v>90.5538296296296</v>
      </c>
      <c r="BP195">
        <v>0.100125996296296</v>
      </c>
      <c r="BQ195">
        <v>24.6966925925926</v>
      </c>
      <c r="BR195">
        <v>25.0508703703704</v>
      </c>
      <c r="BS195">
        <v>999.9</v>
      </c>
      <c r="BT195">
        <v>0</v>
      </c>
      <c r="BU195">
        <v>0</v>
      </c>
      <c r="BV195">
        <v>9987.96296296296</v>
      </c>
      <c r="BW195">
        <v>0</v>
      </c>
      <c r="BX195">
        <v>11.4855555555556</v>
      </c>
      <c r="BY195">
        <v>-63.6618259259259</v>
      </c>
      <c r="BZ195">
        <v>1315.9162962963</v>
      </c>
      <c r="CA195">
        <v>1376.28259259259</v>
      </c>
      <c r="CB195">
        <v>3.28332333333333</v>
      </c>
      <c r="CC195">
        <v>1352.92185185185</v>
      </c>
      <c r="CD195">
        <v>16.9732703703704</v>
      </c>
      <c r="CE195">
        <v>1.83431185185185</v>
      </c>
      <c r="CF195">
        <v>1.53699481481481</v>
      </c>
      <c r="CG195">
        <v>16.0822851851852</v>
      </c>
      <c r="CH195">
        <v>13.3411814814815</v>
      </c>
      <c r="CI195">
        <v>1999.99740740741</v>
      </c>
      <c r="CJ195">
        <v>0.980001814814815</v>
      </c>
      <c r="CK195">
        <v>0.0199983851851852</v>
      </c>
      <c r="CL195">
        <v>0</v>
      </c>
      <c r="CM195">
        <v>817.807518518518</v>
      </c>
      <c r="CN195">
        <v>5.00063</v>
      </c>
      <c r="CO195">
        <v>16136.2</v>
      </c>
      <c r="CP195">
        <v>17256.8851851852</v>
      </c>
      <c r="CQ195">
        <v>38.458</v>
      </c>
      <c r="CR195">
        <v>38.5459259259259</v>
      </c>
      <c r="CS195">
        <v>37.937</v>
      </c>
      <c r="CT195">
        <v>37.9533333333333</v>
      </c>
      <c r="CU195">
        <v>39.25</v>
      </c>
      <c r="CV195">
        <v>1955.09740740741</v>
      </c>
      <c r="CW195">
        <v>39.9</v>
      </c>
      <c r="CX195">
        <v>0</v>
      </c>
      <c r="CY195">
        <v>1663774164.9</v>
      </c>
      <c r="CZ195">
        <v>0</v>
      </c>
      <c r="DA195">
        <v>0</v>
      </c>
      <c r="DB195" t="s">
        <v>356</v>
      </c>
      <c r="DC195">
        <v>1660677648.1</v>
      </c>
      <c r="DD195">
        <v>1660677649.1</v>
      </c>
      <c r="DE195">
        <v>0</v>
      </c>
      <c r="DF195">
        <v>-1.042</v>
      </c>
      <c r="DG195">
        <v>0.003</v>
      </c>
      <c r="DH195">
        <v>5.218</v>
      </c>
      <c r="DI195">
        <v>0.344</v>
      </c>
      <c r="DJ195">
        <v>417</v>
      </c>
      <c r="DK195">
        <v>22</v>
      </c>
      <c r="DL195">
        <v>1.24</v>
      </c>
      <c r="DM195">
        <v>0.53</v>
      </c>
      <c r="DN195">
        <v>-63.4925804878049</v>
      </c>
      <c r="DO195">
        <v>0.34836794425071</v>
      </c>
      <c r="DP195">
        <v>0.83474300798232</v>
      </c>
      <c r="DQ195">
        <v>0</v>
      </c>
      <c r="DR195">
        <v>3.3061212195122</v>
      </c>
      <c r="DS195">
        <v>-0.339203205574914</v>
      </c>
      <c r="DT195">
        <v>0.0378610382908869</v>
      </c>
      <c r="DU195">
        <v>0</v>
      </c>
      <c r="DV195">
        <v>0</v>
      </c>
      <c r="DW195">
        <v>2</v>
      </c>
      <c r="DX195" t="s">
        <v>357</v>
      </c>
      <c r="DY195">
        <v>2.97341</v>
      </c>
      <c r="DZ195">
        <v>2.75357</v>
      </c>
      <c r="EA195">
        <v>0.197625</v>
      </c>
      <c r="EB195">
        <v>0.204217</v>
      </c>
      <c r="EC195">
        <v>0.0918528</v>
      </c>
      <c r="ED195">
        <v>0.0821743</v>
      </c>
      <c r="EE195">
        <v>31282.8</v>
      </c>
      <c r="EF195">
        <v>33822.1</v>
      </c>
      <c r="EG195">
        <v>35329.4</v>
      </c>
      <c r="EH195">
        <v>38544.2</v>
      </c>
      <c r="EI195">
        <v>45496.2</v>
      </c>
      <c r="EJ195">
        <v>51097.4</v>
      </c>
      <c r="EK195">
        <v>55220.3</v>
      </c>
      <c r="EL195">
        <v>61822.7</v>
      </c>
      <c r="EM195">
        <v>1.9772</v>
      </c>
      <c r="EN195">
        <v>1.8558</v>
      </c>
      <c r="EO195">
        <v>0.105947</v>
      </c>
      <c r="EP195">
        <v>0</v>
      </c>
      <c r="EQ195">
        <v>23.3156</v>
      </c>
      <c r="ER195">
        <v>999.9</v>
      </c>
      <c r="ES195">
        <v>56.043</v>
      </c>
      <c r="ET195">
        <v>27.009</v>
      </c>
      <c r="EU195">
        <v>22.1664</v>
      </c>
      <c r="EV195">
        <v>56.2874</v>
      </c>
      <c r="EW195">
        <v>49.5072</v>
      </c>
      <c r="EX195">
        <v>1</v>
      </c>
      <c r="EY195">
        <v>-0.0369512</v>
      </c>
      <c r="EZ195">
        <v>2.43272</v>
      </c>
      <c r="FA195">
        <v>20.1307</v>
      </c>
      <c r="FB195">
        <v>5.20531</v>
      </c>
      <c r="FC195">
        <v>12.0064</v>
      </c>
      <c r="FD195">
        <v>4.976</v>
      </c>
      <c r="FE195">
        <v>3.294</v>
      </c>
      <c r="FF195">
        <v>9999</v>
      </c>
      <c r="FG195">
        <v>9999</v>
      </c>
      <c r="FH195">
        <v>702.5</v>
      </c>
      <c r="FI195">
        <v>9999</v>
      </c>
      <c r="FJ195">
        <v>1.86279</v>
      </c>
      <c r="FK195">
        <v>1.86768</v>
      </c>
      <c r="FL195">
        <v>1.86746</v>
      </c>
      <c r="FM195">
        <v>1.86871</v>
      </c>
      <c r="FN195">
        <v>1.86951</v>
      </c>
      <c r="FO195">
        <v>1.86554</v>
      </c>
      <c r="FP195">
        <v>1.86661</v>
      </c>
      <c r="FQ195">
        <v>1.86801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11.55</v>
      </c>
      <c r="GF195">
        <v>0.3151</v>
      </c>
      <c r="GG195">
        <v>3.83412584298339</v>
      </c>
      <c r="GH195">
        <v>0.00658963167372077</v>
      </c>
      <c r="GI195">
        <v>-4.22092532282452e-07</v>
      </c>
      <c r="GJ195">
        <v>-7.06053572793055e-11</v>
      </c>
      <c r="GK195">
        <v>-0.0268881048355736</v>
      </c>
      <c r="GL195">
        <v>-0.0215699510358357</v>
      </c>
      <c r="GM195">
        <v>0.00246731695535422</v>
      </c>
      <c r="GN195">
        <v>-2.63680080038783e-05</v>
      </c>
      <c r="GO195">
        <v>-4</v>
      </c>
      <c r="GP195">
        <v>2079</v>
      </c>
      <c r="GQ195">
        <v>1</v>
      </c>
      <c r="GR195">
        <v>22</v>
      </c>
      <c r="GS195">
        <v>51608.7</v>
      </c>
      <c r="GT195">
        <v>51608.7</v>
      </c>
      <c r="GU195">
        <v>2.67212</v>
      </c>
      <c r="GV195">
        <v>2.58545</v>
      </c>
      <c r="GW195">
        <v>1.54785</v>
      </c>
      <c r="GX195">
        <v>2.30591</v>
      </c>
      <c r="GY195">
        <v>1.34644</v>
      </c>
      <c r="GZ195">
        <v>2.30469</v>
      </c>
      <c r="HA195">
        <v>31.2591</v>
      </c>
      <c r="HB195">
        <v>15.533</v>
      </c>
      <c r="HC195">
        <v>18</v>
      </c>
      <c r="HD195">
        <v>494.84</v>
      </c>
      <c r="HE195">
        <v>416.07</v>
      </c>
      <c r="HF195">
        <v>20.0328</v>
      </c>
      <c r="HG195">
        <v>26.5967</v>
      </c>
      <c r="HH195">
        <v>30.0011</v>
      </c>
      <c r="HI195">
        <v>26.5851</v>
      </c>
      <c r="HJ195">
        <v>26.5284</v>
      </c>
      <c r="HK195">
        <v>53.5009</v>
      </c>
      <c r="HL195">
        <v>27.0143</v>
      </c>
      <c r="HM195">
        <v>46.1367</v>
      </c>
      <c r="HN195">
        <v>20.0258</v>
      </c>
      <c r="HO195">
        <v>1388.68</v>
      </c>
      <c r="HP195">
        <v>17.1486</v>
      </c>
      <c r="HQ195">
        <v>102.439</v>
      </c>
      <c r="HR195">
        <v>102.905</v>
      </c>
    </row>
    <row r="196" spans="1:226">
      <c r="A196">
        <v>180</v>
      </c>
      <c r="B196">
        <v>1663774172.6</v>
      </c>
      <c r="C196">
        <v>1524.5</v>
      </c>
      <c r="D196" t="s">
        <v>719</v>
      </c>
      <c r="E196" t="s">
        <v>720</v>
      </c>
      <c r="F196">
        <v>5</v>
      </c>
      <c r="G196" t="s">
        <v>554</v>
      </c>
      <c r="H196" t="s">
        <v>354</v>
      </c>
      <c r="I196">
        <v>1663774165.04444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1407.2591213881</v>
      </c>
      <c r="AK196">
        <v>1355.4996969697</v>
      </c>
      <c r="AL196">
        <v>3.44034798971409</v>
      </c>
      <c r="AM196">
        <v>65.1186672012095</v>
      </c>
      <c r="AN196">
        <f>(AP196 - AO196 + BO196*1E3/(8.314*(BQ196+273.15)) * AR196/BN196 * AQ196) * BN196/(100*BB196) * 1000/(1000 - AP196)</f>
        <v>0</v>
      </c>
      <c r="AO196">
        <v>17.0624494631402</v>
      </c>
      <c r="AP196">
        <v>20.2573812121212</v>
      </c>
      <c r="AQ196">
        <v>2.64166389139551e-05</v>
      </c>
      <c r="AR196">
        <v>122.627830724614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1663774165.04444</v>
      </c>
      <c r="BH196">
        <v>1304.22592592593</v>
      </c>
      <c r="BI196">
        <v>1367.50037037037</v>
      </c>
      <c r="BJ196">
        <v>20.2563888888889</v>
      </c>
      <c r="BK196">
        <v>17.0111925925926</v>
      </c>
      <c r="BL196">
        <v>1292.73074074074</v>
      </c>
      <c r="BM196">
        <v>19.9413592592593</v>
      </c>
      <c r="BN196">
        <v>500.074296296296</v>
      </c>
      <c r="BO196">
        <v>90.5529666666667</v>
      </c>
      <c r="BP196">
        <v>0.100110644444444</v>
      </c>
      <c r="BQ196">
        <v>24.6915185185185</v>
      </c>
      <c r="BR196">
        <v>25.0553333333333</v>
      </c>
      <c r="BS196">
        <v>999.9</v>
      </c>
      <c r="BT196">
        <v>0</v>
      </c>
      <c r="BU196">
        <v>0</v>
      </c>
      <c r="BV196">
        <v>9991.66666666667</v>
      </c>
      <c r="BW196">
        <v>0</v>
      </c>
      <c r="BX196">
        <v>11.4867814814815</v>
      </c>
      <c r="BY196">
        <v>-63.2752296296296</v>
      </c>
      <c r="BZ196">
        <v>1331.19111111111</v>
      </c>
      <c r="CA196">
        <v>1391.16703703704</v>
      </c>
      <c r="CB196">
        <v>3.24519703703704</v>
      </c>
      <c r="CC196">
        <v>1367.50037037037</v>
      </c>
      <c r="CD196">
        <v>17.0111925925926</v>
      </c>
      <c r="CE196">
        <v>1.8342762962963</v>
      </c>
      <c r="CF196">
        <v>1.54041481481481</v>
      </c>
      <c r="CG196">
        <v>16.0819888888889</v>
      </c>
      <c r="CH196">
        <v>13.3752703703704</v>
      </c>
      <c r="CI196">
        <v>2000.01925925926</v>
      </c>
      <c r="CJ196">
        <v>0.980001407407408</v>
      </c>
      <c r="CK196">
        <v>0.0199988</v>
      </c>
      <c r="CL196">
        <v>0</v>
      </c>
      <c r="CM196">
        <v>817.490037037037</v>
      </c>
      <c r="CN196">
        <v>5.00063</v>
      </c>
      <c r="CO196">
        <v>16129.6444444444</v>
      </c>
      <c r="CP196">
        <v>17257.062962963</v>
      </c>
      <c r="CQ196">
        <v>38.4463333333333</v>
      </c>
      <c r="CR196">
        <v>38.5505185185185</v>
      </c>
      <c r="CS196">
        <v>37.937</v>
      </c>
      <c r="CT196">
        <v>37.9416666666667</v>
      </c>
      <c r="CU196">
        <v>39.25</v>
      </c>
      <c r="CV196">
        <v>1955.11814814815</v>
      </c>
      <c r="CW196">
        <v>39.9011111111111</v>
      </c>
      <c r="CX196">
        <v>0</v>
      </c>
      <c r="CY196">
        <v>1663774169.7</v>
      </c>
      <c r="CZ196">
        <v>0</v>
      </c>
      <c r="DA196">
        <v>0</v>
      </c>
      <c r="DB196" t="s">
        <v>356</v>
      </c>
      <c r="DC196">
        <v>1660677648.1</v>
      </c>
      <c r="DD196">
        <v>1660677649.1</v>
      </c>
      <c r="DE196">
        <v>0</v>
      </c>
      <c r="DF196">
        <v>-1.042</v>
      </c>
      <c r="DG196">
        <v>0.003</v>
      </c>
      <c r="DH196">
        <v>5.218</v>
      </c>
      <c r="DI196">
        <v>0.344</v>
      </c>
      <c r="DJ196">
        <v>417</v>
      </c>
      <c r="DK196">
        <v>22</v>
      </c>
      <c r="DL196">
        <v>1.24</v>
      </c>
      <c r="DM196">
        <v>0.53</v>
      </c>
      <c r="DN196">
        <v>-63.3188487804878</v>
      </c>
      <c r="DO196">
        <v>-0.348589547038454</v>
      </c>
      <c r="DP196">
        <v>0.807896341491947</v>
      </c>
      <c r="DQ196">
        <v>0</v>
      </c>
      <c r="DR196">
        <v>3.27188512195122</v>
      </c>
      <c r="DS196">
        <v>-0.522639512195118</v>
      </c>
      <c r="DT196">
        <v>0.0536037547429851</v>
      </c>
      <c r="DU196">
        <v>0</v>
      </c>
      <c r="DV196">
        <v>0</v>
      </c>
      <c r="DW196">
        <v>2</v>
      </c>
      <c r="DX196" t="s">
        <v>357</v>
      </c>
      <c r="DY196">
        <v>2.97355</v>
      </c>
      <c r="DZ196">
        <v>2.75411</v>
      </c>
      <c r="EA196">
        <v>0.198995</v>
      </c>
      <c r="EB196">
        <v>0.205375</v>
      </c>
      <c r="EC196">
        <v>0.0918585</v>
      </c>
      <c r="ED196">
        <v>0.0822955</v>
      </c>
      <c r="EE196">
        <v>31229.3</v>
      </c>
      <c r="EF196">
        <v>33772.9</v>
      </c>
      <c r="EG196">
        <v>35329.4</v>
      </c>
      <c r="EH196">
        <v>38544.3</v>
      </c>
      <c r="EI196">
        <v>45495.8</v>
      </c>
      <c r="EJ196">
        <v>51089.9</v>
      </c>
      <c r="EK196">
        <v>55220.2</v>
      </c>
      <c r="EL196">
        <v>61821.7</v>
      </c>
      <c r="EM196">
        <v>1.977</v>
      </c>
      <c r="EN196">
        <v>1.8558</v>
      </c>
      <c r="EO196">
        <v>0.106543</v>
      </c>
      <c r="EP196">
        <v>0</v>
      </c>
      <c r="EQ196">
        <v>23.3156</v>
      </c>
      <c r="ER196">
        <v>999.9</v>
      </c>
      <c r="ES196">
        <v>56.019</v>
      </c>
      <c r="ET196">
        <v>27.019</v>
      </c>
      <c r="EU196">
        <v>22.1656</v>
      </c>
      <c r="EV196">
        <v>56.2174</v>
      </c>
      <c r="EW196">
        <v>50.016</v>
      </c>
      <c r="EX196">
        <v>1</v>
      </c>
      <c r="EY196">
        <v>-0.0376423</v>
      </c>
      <c r="EZ196">
        <v>2.5373</v>
      </c>
      <c r="FA196">
        <v>20.1282</v>
      </c>
      <c r="FB196">
        <v>5.20411</v>
      </c>
      <c r="FC196">
        <v>12.004</v>
      </c>
      <c r="FD196">
        <v>4.976</v>
      </c>
      <c r="FE196">
        <v>3.294</v>
      </c>
      <c r="FF196">
        <v>9999</v>
      </c>
      <c r="FG196">
        <v>9999</v>
      </c>
      <c r="FH196">
        <v>702.5</v>
      </c>
      <c r="FI196">
        <v>9999</v>
      </c>
      <c r="FJ196">
        <v>1.86279</v>
      </c>
      <c r="FK196">
        <v>1.86777</v>
      </c>
      <c r="FL196">
        <v>1.86746</v>
      </c>
      <c r="FM196">
        <v>1.86871</v>
      </c>
      <c r="FN196">
        <v>1.86951</v>
      </c>
      <c r="FO196">
        <v>1.86554</v>
      </c>
      <c r="FP196">
        <v>1.86661</v>
      </c>
      <c r="FQ196">
        <v>1.86798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11.62</v>
      </c>
      <c r="GF196">
        <v>0.3151</v>
      </c>
      <c r="GG196">
        <v>3.83412584298339</v>
      </c>
      <c r="GH196">
        <v>0.00658963167372077</v>
      </c>
      <c r="GI196">
        <v>-4.22092532282452e-07</v>
      </c>
      <c r="GJ196">
        <v>-7.06053572793055e-11</v>
      </c>
      <c r="GK196">
        <v>-0.0268881048355736</v>
      </c>
      <c r="GL196">
        <v>-0.0215699510358357</v>
      </c>
      <c r="GM196">
        <v>0.00246731695535422</v>
      </c>
      <c r="GN196">
        <v>-2.63680080038783e-05</v>
      </c>
      <c r="GO196">
        <v>-4</v>
      </c>
      <c r="GP196">
        <v>2079</v>
      </c>
      <c r="GQ196">
        <v>1</v>
      </c>
      <c r="GR196">
        <v>22</v>
      </c>
      <c r="GS196">
        <v>51608.7</v>
      </c>
      <c r="GT196">
        <v>51608.7</v>
      </c>
      <c r="GU196">
        <v>2.69409</v>
      </c>
      <c r="GV196">
        <v>2.57202</v>
      </c>
      <c r="GW196">
        <v>1.54785</v>
      </c>
      <c r="GX196">
        <v>2.30591</v>
      </c>
      <c r="GY196">
        <v>1.34644</v>
      </c>
      <c r="GZ196">
        <v>2.43042</v>
      </c>
      <c r="HA196">
        <v>31.2591</v>
      </c>
      <c r="HB196">
        <v>15.533</v>
      </c>
      <c r="HC196">
        <v>18</v>
      </c>
      <c r="HD196">
        <v>494.709</v>
      </c>
      <c r="HE196">
        <v>416.086</v>
      </c>
      <c r="HF196">
        <v>19.9844</v>
      </c>
      <c r="HG196">
        <v>26.5967</v>
      </c>
      <c r="HH196">
        <v>30.0004</v>
      </c>
      <c r="HI196">
        <v>26.5851</v>
      </c>
      <c r="HJ196">
        <v>26.5306</v>
      </c>
      <c r="HK196">
        <v>53.936</v>
      </c>
      <c r="HL196">
        <v>26.7074</v>
      </c>
      <c r="HM196">
        <v>46.1367</v>
      </c>
      <c r="HN196">
        <v>19.9677</v>
      </c>
      <c r="HO196">
        <v>1408.86</v>
      </c>
      <c r="HP196">
        <v>17.189</v>
      </c>
      <c r="HQ196">
        <v>102.439</v>
      </c>
      <c r="HR196">
        <v>102.904</v>
      </c>
    </row>
    <row r="197" spans="1:226">
      <c r="A197">
        <v>181</v>
      </c>
      <c r="B197">
        <v>1663774178.1</v>
      </c>
      <c r="C197">
        <v>1530</v>
      </c>
      <c r="D197" t="s">
        <v>721</v>
      </c>
      <c r="E197" t="s">
        <v>722</v>
      </c>
      <c r="F197">
        <v>5</v>
      </c>
      <c r="G197" t="s">
        <v>554</v>
      </c>
      <c r="H197" t="s">
        <v>354</v>
      </c>
      <c r="I197">
        <v>1663774170.33214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1425.97608896281</v>
      </c>
      <c r="AK197">
        <v>1373.55115151515</v>
      </c>
      <c r="AL197">
        <v>3.3660767922583</v>
      </c>
      <c r="AM197">
        <v>65.1186672012095</v>
      </c>
      <c r="AN197">
        <f>(AP197 - AO197 + BO197*1E3/(8.314*(BQ197+273.15)) * AR197/BN197 * AQ197) * BN197/(100*BB197) * 1000/(1000 - AP197)</f>
        <v>0</v>
      </c>
      <c r="AO197">
        <v>17.1548878069081</v>
      </c>
      <c r="AP197">
        <v>20.2666642424242</v>
      </c>
      <c r="AQ197">
        <v>0.000207873708135758</v>
      </c>
      <c r="AR197">
        <v>122.627830724614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1663774170.33214</v>
      </c>
      <c r="BH197">
        <v>1321.77357142857</v>
      </c>
      <c r="BI197">
        <v>1385.03285714286</v>
      </c>
      <c r="BJ197">
        <v>20.2567357142857</v>
      </c>
      <c r="BK197">
        <v>17.07605</v>
      </c>
      <c r="BL197">
        <v>1310.18928571429</v>
      </c>
      <c r="BM197">
        <v>19.9416928571429</v>
      </c>
      <c r="BN197">
        <v>500.089714285714</v>
      </c>
      <c r="BO197">
        <v>90.5530821428571</v>
      </c>
      <c r="BP197">
        <v>0.100200225</v>
      </c>
      <c r="BQ197">
        <v>24.6861321428571</v>
      </c>
      <c r="BR197">
        <v>25.0600428571429</v>
      </c>
      <c r="BS197">
        <v>999.9</v>
      </c>
      <c r="BT197">
        <v>0</v>
      </c>
      <c r="BU197">
        <v>0</v>
      </c>
      <c r="BV197">
        <v>9974.10714285714</v>
      </c>
      <c r="BW197">
        <v>0</v>
      </c>
      <c r="BX197">
        <v>11.4859357142857</v>
      </c>
      <c r="BY197">
        <v>-63.2592642857143</v>
      </c>
      <c r="BZ197">
        <v>1349.1025</v>
      </c>
      <c r="CA197">
        <v>1409.09535714286</v>
      </c>
      <c r="CB197">
        <v>3.18068464285714</v>
      </c>
      <c r="CC197">
        <v>1385.03285714286</v>
      </c>
      <c r="CD197">
        <v>17.07605</v>
      </c>
      <c r="CE197">
        <v>1.83431071428571</v>
      </c>
      <c r="CF197">
        <v>1.54628928571429</v>
      </c>
      <c r="CG197">
        <v>16.0822678571429</v>
      </c>
      <c r="CH197">
        <v>13.43365</v>
      </c>
      <c r="CI197">
        <v>2000.02</v>
      </c>
      <c r="CJ197">
        <v>0.980000214285714</v>
      </c>
      <c r="CK197">
        <v>0.0199999</v>
      </c>
      <c r="CL197">
        <v>0</v>
      </c>
      <c r="CM197">
        <v>817.087428571428</v>
      </c>
      <c r="CN197">
        <v>5.00063</v>
      </c>
      <c r="CO197">
        <v>16122.0321428571</v>
      </c>
      <c r="CP197">
        <v>17257.0607142857</v>
      </c>
      <c r="CQ197">
        <v>38.44375</v>
      </c>
      <c r="CR197">
        <v>38.5509285714286</v>
      </c>
      <c r="CS197">
        <v>37.937</v>
      </c>
      <c r="CT197">
        <v>37.9415</v>
      </c>
      <c r="CU197">
        <v>39.25</v>
      </c>
      <c r="CV197">
        <v>1955.11607142857</v>
      </c>
      <c r="CW197">
        <v>39.9039285714286</v>
      </c>
      <c r="CX197">
        <v>0</v>
      </c>
      <c r="CY197">
        <v>1663774175.1</v>
      </c>
      <c r="CZ197">
        <v>0</v>
      </c>
      <c r="DA197">
        <v>0</v>
      </c>
      <c r="DB197" t="s">
        <v>356</v>
      </c>
      <c r="DC197">
        <v>1660677648.1</v>
      </c>
      <c r="DD197">
        <v>1660677649.1</v>
      </c>
      <c r="DE197">
        <v>0</v>
      </c>
      <c r="DF197">
        <v>-1.042</v>
      </c>
      <c r="DG197">
        <v>0.003</v>
      </c>
      <c r="DH197">
        <v>5.218</v>
      </c>
      <c r="DI197">
        <v>0.344</v>
      </c>
      <c r="DJ197">
        <v>417</v>
      </c>
      <c r="DK197">
        <v>22</v>
      </c>
      <c r="DL197">
        <v>1.24</v>
      </c>
      <c r="DM197">
        <v>0.53</v>
      </c>
      <c r="DN197">
        <v>-63.1908146341463</v>
      </c>
      <c r="DO197">
        <v>1.2415233449477</v>
      </c>
      <c r="DP197">
        <v>0.686910274809963</v>
      </c>
      <c r="DQ197">
        <v>0</v>
      </c>
      <c r="DR197">
        <v>3.21254024390244</v>
      </c>
      <c r="DS197">
        <v>-0.678813240418122</v>
      </c>
      <c r="DT197">
        <v>0.0686289192932188</v>
      </c>
      <c r="DU197">
        <v>0</v>
      </c>
      <c r="DV197">
        <v>0</v>
      </c>
      <c r="DW197">
        <v>2</v>
      </c>
      <c r="DX197" t="s">
        <v>357</v>
      </c>
      <c r="DY197">
        <v>2.97362</v>
      </c>
      <c r="DZ197">
        <v>2.75423</v>
      </c>
      <c r="EA197">
        <v>0.200633</v>
      </c>
      <c r="EB197">
        <v>0.207112</v>
      </c>
      <c r="EC197">
        <v>0.0918985</v>
      </c>
      <c r="ED197">
        <v>0.0825361</v>
      </c>
      <c r="EE197">
        <v>31165.3</v>
      </c>
      <c r="EF197">
        <v>33699.1</v>
      </c>
      <c r="EG197">
        <v>35329.1</v>
      </c>
      <c r="EH197">
        <v>38544.2</v>
      </c>
      <c r="EI197">
        <v>45494.2</v>
      </c>
      <c r="EJ197">
        <v>51077.4</v>
      </c>
      <c r="EK197">
        <v>55220.6</v>
      </c>
      <c r="EL197">
        <v>61822.8</v>
      </c>
      <c r="EM197">
        <v>1.977</v>
      </c>
      <c r="EN197">
        <v>1.8556</v>
      </c>
      <c r="EO197">
        <v>0.106692</v>
      </c>
      <c r="EP197">
        <v>0</v>
      </c>
      <c r="EQ197">
        <v>23.3137</v>
      </c>
      <c r="ER197">
        <v>999.9</v>
      </c>
      <c r="ES197">
        <v>55.994</v>
      </c>
      <c r="ET197">
        <v>27.019</v>
      </c>
      <c r="EU197">
        <v>22.1564</v>
      </c>
      <c r="EV197">
        <v>56.3374</v>
      </c>
      <c r="EW197">
        <v>49.2708</v>
      </c>
      <c r="EX197">
        <v>1</v>
      </c>
      <c r="EY197">
        <v>-0.0372764</v>
      </c>
      <c r="EZ197">
        <v>2.55314</v>
      </c>
      <c r="FA197">
        <v>20.1279</v>
      </c>
      <c r="FB197">
        <v>5.20172</v>
      </c>
      <c r="FC197">
        <v>12.0064</v>
      </c>
      <c r="FD197">
        <v>4.9756</v>
      </c>
      <c r="FE197">
        <v>3.294</v>
      </c>
      <c r="FF197">
        <v>9999</v>
      </c>
      <c r="FG197">
        <v>9999</v>
      </c>
      <c r="FH197">
        <v>702.5</v>
      </c>
      <c r="FI197">
        <v>9999</v>
      </c>
      <c r="FJ197">
        <v>1.86282</v>
      </c>
      <c r="FK197">
        <v>1.8678</v>
      </c>
      <c r="FL197">
        <v>1.86752</v>
      </c>
      <c r="FM197">
        <v>1.86862</v>
      </c>
      <c r="FN197">
        <v>1.86951</v>
      </c>
      <c r="FO197">
        <v>1.86554</v>
      </c>
      <c r="FP197">
        <v>1.86661</v>
      </c>
      <c r="FQ197">
        <v>1.86798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11.72</v>
      </c>
      <c r="GF197">
        <v>0.3156</v>
      </c>
      <c r="GG197">
        <v>3.83412584298339</v>
      </c>
      <c r="GH197">
        <v>0.00658963167372077</v>
      </c>
      <c r="GI197">
        <v>-4.22092532282452e-07</v>
      </c>
      <c r="GJ197">
        <v>-7.06053572793055e-11</v>
      </c>
      <c r="GK197">
        <v>-0.0268881048355736</v>
      </c>
      <c r="GL197">
        <v>-0.0215699510358357</v>
      </c>
      <c r="GM197">
        <v>0.00246731695535422</v>
      </c>
      <c r="GN197">
        <v>-2.63680080038783e-05</v>
      </c>
      <c r="GO197">
        <v>-4</v>
      </c>
      <c r="GP197">
        <v>2079</v>
      </c>
      <c r="GQ197">
        <v>1</v>
      </c>
      <c r="GR197">
        <v>22</v>
      </c>
      <c r="GS197">
        <v>51608.8</v>
      </c>
      <c r="GT197">
        <v>51608.8</v>
      </c>
      <c r="GU197">
        <v>2.72339</v>
      </c>
      <c r="GV197">
        <v>2.58301</v>
      </c>
      <c r="GW197">
        <v>1.54785</v>
      </c>
      <c r="GX197">
        <v>2.30591</v>
      </c>
      <c r="GY197">
        <v>1.34644</v>
      </c>
      <c r="GZ197">
        <v>2.24976</v>
      </c>
      <c r="HA197">
        <v>31.2591</v>
      </c>
      <c r="HB197">
        <v>15.5242</v>
      </c>
      <c r="HC197">
        <v>18</v>
      </c>
      <c r="HD197">
        <v>494.709</v>
      </c>
      <c r="HE197">
        <v>415.973</v>
      </c>
      <c r="HF197">
        <v>19.9121</v>
      </c>
      <c r="HG197">
        <v>26.599</v>
      </c>
      <c r="HH197">
        <v>30.0005</v>
      </c>
      <c r="HI197">
        <v>26.5851</v>
      </c>
      <c r="HJ197">
        <v>26.5306</v>
      </c>
      <c r="HK197">
        <v>54.5272</v>
      </c>
      <c r="HL197">
        <v>26.7074</v>
      </c>
      <c r="HM197">
        <v>46.1367</v>
      </c>
      <c r="HN197">
        <v>19.9065</v>
      </c>
      <c r="HO197">
        <v>1422.26</v>
      </c>
      <c r="HP197">
        <v>17.2293</v>
      </c>
      <c r="HQ197">
        <v>102.439</v>
      </c>
      <c r="HR197">
        <v>102.906</v>
      </c>
    </row>
    <row r="198" spans="1:226">
      <c r="A198">
        <v>182</v>
      </c>
      <c r="B198">
        <v>1663774182.6</v>
      </c>
      <c r="C198">
        <v>1534.5</v>
      </c>
      <c r="D198" t="s">
        <v>723</v>
      </c>
      <c r="E198" t="s">
        <v>724</v>
      </c>
      <c r="F198">
        <v>5</v>
      </c>
      <c r="G198" t="s">
        <v>554</v>
      </c>
      <c r="H198" t="s">
        <v>354</v>
      </c>
      <c r="I198">
        <v>1663774174.77857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1441.48755463218</v>
      </c>
      <c r="AK198">
        <v>1389.04096969697</v>
      </c>
      <c r="AL198">
        <v>3.40806886694597</v>
      </c>
      <c r="AM198">
        <v>65.1186672012095</v>
      </c>
      <c r="AN198">
        <f>(AP198 - AO198 + BO198*1E3/(8.314*(BQ198+273.15)) * AR198/BN198 * AQ198) * BN198/(100*BB198) * 1000/(1000 - AP198)</f>
        <v>0</v>
      </c>
      <c r="AO198">
        <v>17.1636768854595</v>
      </c>
      <c r="AP198">
        <v>20.2642375757576</v>
      </c>
      <c r="AQ198">
        <v>-3.86739324945071e-05</v>
      </c>
      <c r="AR198">
        <v>122.627830724614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1663774174.77857</v>
      </c>
      <c r="BH198">
        <v>1336.62178571429</v>
      </c>
      <c r="BI198">
        <v>1399.70107142857</v>
      </c>
      <c r="BJ198">
        <v>20.2600714285714</v>
      </c>
      <c r="BK198">
        <v>17.1193071428571</v>
      </c>
      <c r="BL198">
        <v>1324.96285714286</v>
      </c>
      <c r="BM198">
        <v>19.9448857142857</v>
      </c>
      <c r="BN198">
        <v>500.055357142857</v>
      </c>
      <c r="BO198">
        <v>90.5543607142857</v>
      </c>
      <c r="BP198">
        <v>0.0999696035714286</v>
      </c>
      <c r="BQ198">
        <v>24.679225</v>
      </c>
      <c r="BR198">
        <v>25.0601214285714</v>
      </c>
      <c r="BS198">
        <v>999.9</v>
      </c>
      <c r="BT198">
        <v>0</v>
      </c>
      <c r="BU198">
        <v>0</v>
      </c>
      <c r="BV198">
        <v>10000.1785714286</v>
      </c>
      <c r="BW198">
        <v>0</v>
      </c>
      <c r="BX198">
        <v>11.4827785714286</v>
      </c>
      <c r="BY198">
        <v>-63.0785678571429</v>
      </c>
      <c r="BZ198">
        <v>1364.26285714286</v>
      </c>
      <c r="CA198">
        <v>1424.08035714286</v>
      </c>
      <c r="CB198">
        <v>3.14076428571429</v>
      </c>
      <c r="CC198">
        <v>1399.70107142857</v>
      </c>
      <c r="CD198">
        <v>17.1193071428571</v>
      </c>
      <c r="CE198">
        <v>1.83463928571429</v>
      </c>
      <c r="CF198">
        <v>1.55022821428571</v>
      </c>
      <c r="CG198">
        <v>16.0850678571429</v>
      </c>
      <c r="CH198">
        <v>13.4727214285714</v>
      </c>
      <c r="CI198">
        <v>2000.04607142857</v>
      </c>
      <c r="CJ198">
        <v>0.979999928571429</v>
      </c>
      <c r="CK198">
        <v>0.0200001928571429</v>
      </c>
      <c r="CL198">
        <v>0</v>
      </c>
      <c r="CM198">
        <v>816.818142857143</v>
      </c>
      <c r="CN198">
        <v>5.00063</v>
      </c>
      <c r="CO198">
        <v>16115.8678571429</v>
      </c>
      <c r="CP198">
        <v>17257.2892857143</v>
      </c>
      <c r="CQ198">
        <v>38.455</v>
      </c>
      <c r="CR198">
        <v>38.5509285714286</v>
      </c>
      <c r="CS198">
        <v>37.937</v>
      </c>
      <c r="CT198">
        <v>37.937</v>
      </c>
      <c r="CU198">
        <v>39.25</v>
      </c>
      <c r="CV198">
        <v>1955.14107142857</v>
      </c>
      <c r="CW198">
        <v>39.905</v>
      </c>
      <c r="CX198">
        <v>0</v>
      </c>
      <c r="CY198">
        <v>1663774179.9</v>
      </c>
      <c r="CZ198">
        <v>0</v>
      </c>
      <c r="DA198">
        <v>0</v>
      </c>
      <c r="DB198" t="s">
        <v>356</v>
      </c>
      <c r="DC198">
        <v>1660677648.1</v>
      </c>
      <c r="DD198">
        <v>1660677649.1</v>
      </c>
      <c r="DE198">
        <v>0</v>
      </c>
      <c r="DF198">
        <v>-1.042</v>
      </c>
      <c r="DG198">
        <v>0.003</v>
      </c>
      <c r="DH198">
        <v>5.218</v>
      </c>
      <c r="DI198">
        <v>0.344</v>
      </c>
      <c r="DJ198">
        <v>417</v>
      </c>
      <c r="DK198">
        <v>22</v>
      </c>
      <c r="DL198">
        <v>1.24</v>
      </c>
      <c r="DM198">
        <v>0.53</v>
      </c>
      <c r="DN198">
        <v>-63.1761390243903</v>
      </c>
      <c r="DO198">
        <v>0.630173519163727</v>
      </c>
      <c r="DP198">
        <v>0.688753559550997</v>
      </c>
      <c r="DQ198">
        <v>0</v>
      </c>
      <c r="DR198">
        <v>3.17370414634146</v>
      </c>
      <c r="DS198">
        <v>-0.619213588850167</v>
      </c>
      <c r="DT198">
        <v>0.0630477852834603</v>
      </c>
      <c r="DU198">
        <v>0</v>
      </c>
      <c r="DV198">
        <v>0</v>
      </c>
      <c r="DW198">
        <v>2</v>
      </c>
      <c r="DX198" t="s">
        <v>357</v>
      </c>
      <c r="DY198">
        <v>2.9731</v>
      </c>
      <c r="DZ198">
        <v>2.75348</v>
      </c>
      <c r="EA198">
        <v>0.201985</v>
      </c>
      <c r="EB198">
        <v>0.208349</v>
      </c>
      <c r="EC198">
        <v>0.0918867</v>
      </c>
      <c r="ED198">
        <v>0.0825624</v>
      </c>
      <c r="EE198">
        <v>31112.7</v>
      </c>
      <c r="EF198">
        <v>33646.1</v>
      </c>
      <c r="EG198">
        <v>35329.2</v>
      </c>
      <c r="EH198">
        <v>38543.6</v>
      </c>
      <c r="EI198">
        <v>45494.4</v>
      </c>
      <c r="EJ198">
        <v>51074.6</v>
      </c>
      <c r="EK198">
        <v>55220.1</v>
      </c>
      <c r="EL198">
        <v>61821.3</v>
      </c>
      <c r="EM198">
        <v>1.9768</v>
      </c>
      <c r="EN198">
        <v>1.8558</v>
      </c>
      <c r="EO198">
        <v>0.10699</v>
      </c>
      <c r="EP198">
        <v>0</v>
      </c>
      <c r="EQ198">
        <v>23.3137</v>
      </c>
      <c r="ER198">
        <v>999.9</v>
      </c>
      <c r="ES198">
        <v>55.97</v>
      </c>
      <c r="ET198">
        <v>27.019</v>
      </c>
      <c r="EU198">
        <v>22.147</v>
      </c>
      <c r="EV198">
        <v>56.2974</v>
      </c>
      <c r="EW198">
        <v>49.5192</v>
      </c>
      <c r="EX198">
        <v>1</v>
      </c>
      <c r="EY198">
        <v>-0.0370122</v>
      </c>
      <c r="EZ198">
        <v>2.6195</v>
      </c>
      <c r="FA198">
        <v>20.1263</v>
      </c>
      <c r="FB198">
        <v>5.20172</v>
      </c>
      <c r="FC198">
        <v>12.0052</v>
      </c>
      <c r="FD198">
        <v>4.9756</v>
      </c>
      <c r="FE198">
        <v>3.2938</v>
      </c>
      <c r="FF198">
        <v>9999</v>
      </c>
      <c r="FG198">
        <v>9999</v>
      </c>
      <c r="FH198">
        <v>702.5</v>
      </c>
      <c r="FI198">
        <v>9999</v>
      </c>
      <c r="FJ198">
        <v>1.86279</v>
      </c>
      <c r="FK198">
        <v>1.86771</v>
      </c>
      <c r="FL198">
        <v>1.86749</v>
      </c>
      <c r="FM198">
        <v>1.86865</v>
      </c>
      <c r="FN198">
        <v>1.86951</v>
      </c>
      <c r="FO198">
        <v>1.86554</v>
      </c>
      <c r="FP198">
        <v>1.86661</v>
      </c>
      <c r="FQ198">
        <v>1.86804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11.79</v>
      </c>
      <c r="GF198">
        <v>0.3154</v>
      </c>
      <c r="GG198">
        <v>3.83412584298339</v>
      </c>
      <c r="GH198">
        <v>0.00658963167372077</v>
      </c>
      <c r="GI198">
        <v>-4.22092532282452e-07</v>
      </c>
      <c r="GJ198">
        <v>-7.06053572793055e-11</v>
      </c>
      <c r="GK198">
        <v>-0.0268881048355736</v>
      </c>
      <c r="GL198">
        <v>-0.0215699510358357</v>
      </c>
      <c r="GM198">
        <v>0.00246731695535422</v>
      </c>
      <c r="GN198">
        <v>-2.63680080038783e-05</v>
      </c>
      <c r="GO198">
        <v>-4</v>
      </c>
      <c r="GP198">
        <v>2079</v>
      </c>
      <c r="GQ198">
        <v>1</v>
      </c>
      <c r="GR198">
        <v>22</v>
      </c>
      <c r="GS198">
        <v>51608.9</v>
      </c>
      <c r="GT198">
        <v>51608.9</v>
      </c>
      <c r="GU198">
        <v>2.74658</v>
      </c>
      <c r="GV198">
        <v>2.57812</v>
      </c>
      <c r="GW198">
        <v>1.54785</v>
      </c>
      <c r="GX198">
        <v>2.30591</v>
      </c>
      <c r="GY198">
        <v>1.34644</v>
      </c>
      <c r="GZ198">
        <v>2.41577</v>
      </c>
      <c r="HA198">
        <v>31.2809</v>
      </c>
      <c r="HB198">
        <v>15.533</v>
      </c>
      <c r="HC198">
        <v>18</v>
      </c>
      <c r="HD198">
        <v>494.578</v>
      </c>
      <c r="HE198">
        <v>416.086</v>
      </c>
      <c r="HF198">
        <v>19.8547</v>
      </c>
      <c r="HG198">
        <v>26.599</v>
      </c>
      <c r="HH198">
        <v>30.0005</v>
      </c>
      <c r="HI198">
        <v>26.5851</v>
      </c>
      <c r="HJ198">
        <v>26.5306</v>
      </c>
      <c r="HK198">
        <v>54.9557</v>
      </c>
      <c r="HL198">
        <v>26.4354</v>
      </c>
      <c r="HM198">
        <v>46.1367</v>
      </c>
      <c r="HN198">
        <v>19.8459</v>
      </c>
      <c r="HO198">
        <v>1442.39</v>
      </c>
      <c r="HP198">
        <v>17.2688</v>
      </c>
      <c r="HQ198">
        <v>102.439</v>
      </c>
      <c r="HR198">
        <v>102.903</v>
      </c>
    </row>
    <row r="199" spans="1:226">
      <c r="A199">
        <v>183</v>
      </c>
      <c r="B199">
        <v>1663774188.1</v>
      </c>
      <c r="C199">
        <v>1540</v>
      </c>
      <c r="D199" t="s">
        <v>725</v>
      </c>
      <c r="E199" t="s">
        <v>726</v>
      </c>
      <c r="F199">
        <v>5</v>
      </c>
      <c r="G199" t="s">
        <v>554</v>
      </c>
      <c r="H199" t="s">
        <v>354</v>
      </c>
      <c r="I199">
        <v>1663774180.35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1459.89868803701</v>
      </c>
      <c r="AK199">
        <v>1407.80012121212</v>
      </c>
      <c r="AL199">
        <v>3.4997267035696</v>
      </c>
      <c r="AM199">
        <v>65.1186672012095</v>
      </c>
      <c r="AN199">
        <f>(AP199 - AO199 + BO199*1E3/(8.314*(BQ199+273.15)) * AR199/BN199 * AQ199) * BN199/(100*BB199) * 1000/(1000 - AP199)</f>
        <v>0</v>
      </c>
      <c r="AO199">
        <v>17.213257768586</v>
      </c>
      <c r="AP199">
        <v>20.2624</v>
      </c>
      <c r="AQ199">
        <v>-3.1276361187414e-05</v>
      </c>
      <c r="AR199">
        <v>122.627830724614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1663774180.35</v>
      </c>
      <c r="BH199">
        <v>1355.00821428571</v>
      </c>
      <c r="BI199">
        <v>1418.29607142857</v>
      </c>
      <c r="BJ199">
        <v>20.2625178571429</v>
      </c>
      <c r="BK199">
        <v>17.1712</v>
      </c>
      <c r="BL199">
        <v>1343.25607142857</v>
      </c>
      <c r="BM199">
        <v>19.9472285714286</v>
      </c>
      <c r="BN199">
        <v>500.085964285714</v>
      </c>
      <c r="BO199">
        <v>90.55585</v>
      </c>
      <c r="BP199">
        <v>0.1000194</v>
      </c>
      <c r="BQ199">
        <v>24.6708428571429</v>
      </c>
      <c r="BR199">
        <v>25.0577464285714</v>
      </c>
      <c r="BS199">
        <v>999.9</v>
      </c>
      <c r="BT199">
        <v>0</v>
      </c>
      <c r="BU199">
        <v>0</v>
      </c>
      <c r="BV199">
        <v>10000.5357142857</v>
      </c>
      <c r="BW199">
        <v>0</v>
      </c>
      <c r="BX199">
        <v>11.4823857142857</v>
      </c>
      <c r="BY199">
        <v>-63.2861071428571</v>
      </c>
      <c r="BZ199">
        <v>1383.03321428571</v>
      </c>
      <c r="CA199">
        <v>1443.07428571429</v>
      </c>
      <c r="CB199">
        <v>3.09132535714286</v>
      </c>
      <c r="CC199">
        <v>1418.29607142857</v>
      </c>
      <c r="CD199">
        <v>17.1712</v>
      </c>
      <c r="CE199">
        <v>1.83489071428571</v>
      </c>
      <c r="CF199">
        <v>1.55495285714286</v>
      </c>
      <c r="CG199">
        <v>16.0872214285714</v>
      </c>
      <c r="CH199">
        <v>13.5194678571429</v>
      </c>
      <c r="CI199">
        <v>2000.03642857143</v>
      </c>
      <c r="CJ199">
        <v>0.97999925</v>
      </c>
      <c r="CK199">
        <v>0.0200008428571429</v>
      </c>
      <c r="CL199">
        <v>0</v>
      </c>
      <c r="CM199">
        <v>816.320035714286</v>
      </c>
      <c r="CN199">
        <v>5.00063</v>
      </c>
      <c r="CO199">
        <v>16107.6464285714</v>
      </c>
      <c r="CP199">
        <v>17257.2142857143</v>
      </c>
      <c r="CQ199">
        <v>38.47525</v>
      </c>
      <c r="CR199">
        <v>38.5465</v>
      </c>
      <c r="CS199">
        <v>37.937</v>
      </c>
      <c r="CT199">
        <v>37.937</v>
      </c>
      <c r="CU199">
        <v>39.25</v>
      </c>
      <c r="CV199">
        <v>1955.13035714286</v>
      </c>
      <c r="CW199">
        <v>39.9060714285714</v>
      </c>
      <c r="CX199">
        <v>0</v>
      </c>
      <c r="CY199">
        <v>1663774184.7</v>
      </c>
      <c r="CZ199">
        <v>0</v>
      </c>
      <c r="DA199">
        <v>0</v>
      </c>
      <c r="DB199" t="s">
        <v>356</v>
      </c>
      <c r="DC199">
        <v>1660677648.1</v>
      </c>
      <c r="DD199">
        <v>1660677649.1</v>
      </c>
      <c r="DE199">
        <v>0</v>
      </c>
      <c r="DF199">
        <v>-1.042</v>
      </c>
      <c r="DG199">
        <v>0.003</v>
      </c>
      <c r="DH199">
        <v>5.218</v>
      </c>
      <c r="DI199">
        <v>0.344</v>
      </c>
      <c r="DJ199">
        <v>417</v>
      </c>
      <c r="DK199">
        <v>22</v>
      </c>
      <c r="DL199">
        <v>1.24</v>
      </c>
      <c r="DM199">
        <v>0.53</v>
      </c>
      <c r="DN199">
        <v>-63.1372878048781</v>
      </c>
      <c r="DO199">
        <v>-1.87411986062719</v>
      </c>
      <c r="DP199">
        <v>0.562416312775215</v>
      </c>
      <c r="DQ199">
        <v>0</v>
      </c>
      <c r="DR199">
        <v>3.11913487804878</v>
      </c>
      <c r="DS199">
        <v>-0.491417142857135</v>
      </c>
      <c r="DT199">
        <v>0.0504860071955201</v>
      </c>
      <c r="DU199">
        <v>0</v>
      </c>
      <c r="DV199">
        <v>0</v>
      </c>
      <c r="DW199">
        <v>2</v>
      </c>
      <c r="DX199" t="s">
        <v>357</v>
      </c>
      <c r="DY199">
        <v>2.97412</v>
      </c>
      <c r="DZ199">
        <v>2.75422</v>
      </c>
      <c r="EA199">
        <v>0.203646</v>
      </c>
      <c r="EB199">
        <v>0.210088</v>
      </c>
      <c r="EC199">
        <v>0.09187</v>
      </c>
      <c r="ED199">
        <v>0.0827412</v>
      </c>
      <c r="EE199">
        <v>31048.1</v>
      </c>
      <c r="EF199">
        <v>33572.5</v>
      </c>
      <c r="EG199">
        <v>35329.4</v>
      </c>
      <c r="EH199">
        <v>38543.9</v>
      </c>
      <c r="EI199">
        <v>45494.9</v>
      </c>
      <c r="EJ199">
        <v>51065.4</v>
      </c>
      <c r="EK199">
        <v>55219.7</v>
      </c>
      <c r="EL199">
        <v>61822.1</v>
      </c>
      <c r="EM199">
        <v>1.9772</v>
      </c>
      <c r="EN199">
        <v>1.856</v>
      </c>
      <c r="EO199">
        <v>0.106394</v>
      </c>
      <c r="EP199">
        <v>0</v>
      </c>
      <c r="EQ199">
        <v>23.3117</v>
      </c>
      <c r="ER199">
        <v>999.9</v>
      </c>
      <c r="ES199">
        <v>55.946</v>
      </c>
      <c r="ET199">
        <v>27.019</v>
      </c>
      <c r="EU199">
        <v>22.1371</v>
      </c>
      <c r="EV199">
        <v>56.5374</v>
      </c>
      <c r="EW199">
        <v>49.3149</v>
      </c>
      <c r="EX199">
        <v>1</v>
      </c>
      <c r="EY199">
        <v>-0.0371138</v>
      </c>
      <c r="EZ199">
        <v>2.62466</v>
      </c>
      <c r="FA199">
        <v>20.1268</v>
      </c>
      <c r="FB199">
        <v>5.20411</v>
      </c>
      <c r="FC199">
        <v>12.0088</v>
      </c>
      <c r="FD199">
        <v>4.976</v>
      </c>
      <c r="FE199">
        <v>3.294</v>
      </c>
      <c r="FF199">
        <v>9999</v>
      </c>
      <c r="FG199">
        <v>9999</v>
      </c>
      <c r="FH199">
        <v>702.5</v>
      </c>
      <c r="FI199">
        <v>9999</v>
      </c>
      <c r="FJ199">
        <v>1.86279</v>
      </c>
      <c r="FK199">
        <v>1.86768</v>
      </c>
      <c r="FL199">
        <v>1.86746</v>
      </c>
      <c r="FM199">
        <v>1.86859</v>
      </c>
      <c r="FN199">
        <v>1.86951</v>
      </c>
      <c r="FO199">
        <v>1.86554</v>
      </c>
      <c r="FP199">
        <v>1.86661</v>
      </c>
      <c r="FQ199">
        <v>1.86807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11.88</v>
      </c>
      <c r="GF199">
        <v>0.3152</v>
      </c>
      <c r="GG199">
        <v>3.83412584298339</v>
      </c>
      <c r="GH199">
        <v>0.00658963167372077</v>
      </c>
      <c r="GI199">
        <v>-4.22092532282452e-07</v>
      </c>
      <c r="GJ199">
        <v>-7.06053572793055e-11</v>
      </c>
      <c r="GK199">
        <v>-0.0268881048355736</v>
      </c>
      <c r="GL199">
        <v>-0.0215699510358357</v>
      </c>
      <c r="GM199">
        <v>0.00246731695535422</v>
      </c>
      <c r="GN199">
        <v>-2.63680080038783e-05</v>
      </c>
      <c r="GO199">
        <v>-4</v>
      </c>
      <c r="GP199">
        <v>2079</v>
      </c>
      <c r="GQ199">
        <v>1</v>
      </c>
      <c r="GR199">
        <v>22</v>
      </c>
      <c r="GS199">
        <v>51609</v>
      </c>
      <c r="GT199">
        <v>51609</v>
      </c>
      <c r="GU199">
        <v>2.77344</v>
      </c>
      <c r="GV199">
        <v>2.57812</v>
      </c>
      <c r="GW199">
        <v>1.54785</v>
      </c>
      <c r="GX199">
        <v>2.30591</v>
      </c>
      <c r="GY199">
        <v>1.34644</v>
      </c>
      <c r="GZ199">
        <v>2.30957</v>
      </c>
      <c r="HA199">
        <v>31.2809</v>
      </c>
      <c r="HB199">
        <v>15.5242</v>
      </c>
      <c r="HC199">
        <v>18</v>
      </c>
      <c r="HD199">
        <v>494.86</v>
      </c>
      <c r="HE199">
        <v>416.217</v>
      </c>
      <c r="HF199">
        <v>19.7901</v>
      </c>
      <c r="HG199">
        <v>26.599</v>
      </c>
      <c r="HH199">
        <v>30</v>
      </c>
      <c r="HI199">
        <v>26.5873</v>
      </c>
      <c r="HJ199">
        <v>26.5329</v>
      </c>
      <c r="HK199">
        <v>55.5387</v>
      </c>
      <c r="HL199">
        <v>26.1447</v>
      </c>
      <c r="HM199">
        <v>46.1367</v>
      </c>
      <c r="HN199">
        <v>19.7887</v>
      </c>
      <c r="HO199">
        <v>1455.83</v>
      </c>
      <c r="HP199">
        <v>17.3173</v>
      </c>
      <c r="HQ199">
        <v>102.438</v>
      </c>
      <c r="HR199">
        <v>102.905</v>
      </c>
    </row>
    <row r="200" spans="1:226">
      <c r="A200">
        <v>184</v>
      </c>
      <c r="B200">
        <v>1663774193.1</v>
      </c>
      <c r="C200">
        <v>1545</v>
      </c>
      <c r="D200" t="s">
        <v>727</v>
      </c>
      <c r="E200" t="s">
        <v>728</v>
      </c>
      <c r="F200">
        <v>5</v>
      </c>
      <c r="G200" t="s">
        <v>554</v>
      </c>
      <c r="H200" t="s">
        <v>354</v>
      </c>
      <c r="I200">
        <v>1663774185.61852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1477.14772777614</v>
      </c>
      <c r="AK200">
        <v>1424.94260606061</v>
      </c>
      <c r="AL200">
        <v>3.45046965584545</v>
      </c>
      <c r="AM200">
        <v>65.1186672012095</v>
      </c>
      <c r="AN200">
        <f>(AP200 - AO200 + BO200*1E3/(8.314*(BQ200+273.15)) * AR200/BN200 * AQ200) * BN200/(100*BB200) * 1000/(1000 - AP200)</f>
        <v>0</v>
      </c>
      <c r="AO200">
        <v>17.2371571569341</v>
      </c>
      <c r="AP200">
        <v>20.2544890909091</v>
      </c>
      <c r="AQ200">
        <v>-8.3949884277031e-05</v>
      </c>
      <c r="AR200">
        <v>122.627830724614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1663774185.61852</v>
      </c>
      <c r="BH200">
        <v>1372.59888888889</v>
      </c>
      <c r="BI200">
        <v>1435.93925925926</v>
      </c>
      <c r="BJ200">
        <v>20.2622555555556</v>
      </c>
      <c r="BK200">
        <v>17.2028148148148</v>
      </c>
      <c r="BL200">
        <v>1360.75777777778</v>
      </c>
      <c r="BM200">
        <v>19.9469814814815</v>
      </c>
      <c r="BN200">
        <v>500.062148148148</v>
      </c>
      <c r="BO200">
        <v>90.5561888888889</v>
      </c>
      <c r="BP200">
        <v>0.0998591740740741</v>
      </c>
      <c r="BQ200">
        <v>24.661</v>
      </c>
      <c r="BR200">
        <v>25.0511333333333</v>
      </c>
      <c r="BS200">
        <v>999.9</v>
      </c>
      <c r="BT200">
        <v>0</v>
      </c>
      <c r="BU200">
        <v>0</v>
      </c>
      <c r="BV200">
        <v>10020.9259259259</v>
      </c>
      <c r="BW200">
        <v>0</v>
      </c>
      <c r="BX200">
        <v>11.4863777777778</v>
      </c>
      <c r="BY200">
        <v>-63.3388962962963</v>
      </c>
      <c r="BZ200">
        <v>1400.98703703704</v>
      </c>
      <c r="CA200">
        <v>1461.07333333333</v>
      </c>
      <c r="CB200">
        <v>3.05944888888889</v>
      </c>
      <c r="CC200">
        <v>1435.93925925926</v>
      </c>
      <c r="CD200">
        <v>17.2028148148148</v>
      </c>
      <c r="CE200">
        <v>1.8348737037037</v>
      </c>
      <c r="CF200">
        <v>1.55782222222222</v>
      </c>
      <c r="CG200">
        <v>16.0870888888889</v>
      </c>
      <c r="CH200">
        <v>13.5477703703704</v>
      </c>
      <c r="CI200">
        <v>2000.01</v>
      </c>
      <c r="CJ200">
        <v>0.979999925925926</v>
      </c>
      <c r="CK200">
        <v>0.0200002222222222</v>
      </c>
      <c r="CL200">
        <v>0</v>
      </c>
      <c r="CM200">
        <v>815.907814814815</v>
      </c>
      <c r="CN200">
        <v>5.00063</v>
      </c>
      <c r="CO200">
        <v>16099.8666666667</v>
      </c>
      <c r="CP200">
        <v>17256.9925925926</v>
      </c>
      <c r="CQ200">
        <v>38.4906666666667</v>
      </c>
      <c r="CR200">
        <v>38.5528148148148</v>
      </c>
      <c r="CS200">
        <v>37.937</v>
      </c>
      <c r="CT200">
        <v>37.9416666666667</v>
      </c>
      <c r="CU200">
        <v>39.25</v>
      </c>
      <c r="CV200">
        <v>1955.10703703704</v>
      </c>
      <c r="CW200">
        <v>39.9044444444444</v>
      </c>
      <c r="CX200">
        <v>0</v>
      </c>
      <c r="CY200">
        <v>1663774190.1</v>
      </c>
      <c r="CZ200">
        <v>0</v>
      </c>
      <c r="DA200">
        <v>0</v>
      </c>
      <c r="DB200" t="s">
        <v>356</v>
      </c>
      <c r="DC200">
        <v>1660677648.1</v>
      </c>
      <c r="DD200">
        <v>1660677649.1</v>
      </c>
      <c r="DE200">
        <v>0</v>
      </c>
      <c r="DF200">
        <v>-1.042</v>
      </c>
      <c r="DG200">
        <v>0.003</v>
      </c>
      <c r="DH200">
        <v>5.218</v>
      </c>
      <c r="DI200">
        <v>0.344</v>
      </c>
      <c r="DJ200">
        <v>417</v>
      </c>
      <c r="DK200">
        <v>22</v>
      </c>
      <c r="DL200">
        <v>1.24</v>
      </c>
      <c r="DM200">
        <v>0.53</v>
      </c>
      <c r="DN200">
        <v>-63.2002585365854</v>
      </c>
      <c r="DO200">
        <v>-3.04362857142882</v>
      </c>
      <c r="DP200">
        <v>0.611946174890987</v>
      </c>
      <c r="DQ200">
        <v>0</v>
      </c>
      <c r="DR200">
        <v>3.08670536585366</v>
      </c>
      <c r="DS200">
        <v>-0.414089477351922</v>
      </c>
      <c r="DT200">
        <v>0.0425954615180928</v>
      </c>
      <c r="DU200">
        <v>0</v>
      </c>
      <c r="DV200">
        <v>0</v>
      </c>
      <c r="DW200">
        <v>2</v>
      </c>
      <c r="DX200" t="s">
        <v>357</v>
      </c>
      <c r="DY200">
        <v>2.97308</v>
      </c>
      <c r="DZ200">
        <v>2.75368</v>
      </c>
      <c r="EA200">
        <v>0.205128</v>
      </c>
      <c r="EB200">
        <v>0.211425</v>
      </c>
      <c r="EC200">
        <v>0.091852</v>
      </c>
      <c r="ED200">
        <v>0.0828795</v>
      </c>
      <c r="EE200">
        <v>30990.1</v>
      </c>
      <c r="EF200">
        <v>33515.6</v>
      </c>
      <c r="EG200">
        <v>35329.1</v>
      </c>
      <c r="EH200">
        <v>38543.9</v>
      </c>
      <c r="EI200">
        <v>45495.7</v>
      </c>
      <c r="EJ200">
        <v>51057.7</v>
      </c>
      <c r="EK200">
        <v>55219.5</v>
      </c>
      <c r="EL200">
        <v>61822.1</v>
      </c>
      <c r="EM200">
        <v>1.9768</v>
      </c>
      <c r="EN200">
        <v>1.857</v>
      </c>
      <c r="EO200">
        <v>0.106037</v>
      </c>
      <c r="EP200">
        <v>0</v>
      </c>
      <c r="EQ200">
        <v>23.3098</v>
      </c>
      <c r="ER200">
        <v>999.9</v>
      </c>
      <c r="ES200">
        <v>55.946</v>
      </c>
      <c r="ET200">
        <v>27.019</v>
      </c>
      <c r="EU200">
        <v>22.1377</v>
      </c>
      <c r="EV200">
        <v>56.3674</v>
      </c>
      <c r="EW200">
        <v>49.7396</v>
      </c>
      <c r="EX200">
        <v>1</v>
      </c>
      <c r="EY200">
        <v>-0.0369919</v>
      </c>
      <c r="EZ200">
        <v>2.62767</v>
      </c>
      <c r="FA200">
        <v>20.1262</v>
      </c>
      <c r="FB200">
        <v>5.20052</v>
      </c>
      <c r="FC200">
        <v>12.0076</v>
      </c>
      <c r="FD200">
        <v>4.976</v>
      </c>
      <c r="FE200">
        <v>3.2934</v>
      </c>
      <c r="FF200">
        <v>9999</v>
      </c>
      <c r="FG200">
        <v>9999</v>
      </c>
      <c r="FH200">
        <v>702.5</v>
      </c>
      <c r="FI200">
        <v>9999</v>
      </c>
      <c r="FJ200">
        <v>1.86279</v>
      </c>
      <c r="FK200">
        <v>1.8678</v>
      </c>
      <c r="FL200">
        <v>1.86749</v>
      </c>
      <c r="FM200">
        <v>1.86859</v>
      </c>
      <c r="FN200">
        <v>1.86951</v>
      </c>
      <c r="FO200">
        <v>1.86554</v>
      </c>
      <c r="FP200">
        <v>1.86661</v>
      </c>
      <c r="FQ200">
        <v>1.86801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11.97</v>
      </c>
      <c r="GF200">
        <v>0.315</v>
      </c>
      <c r="GG200">
        <v>3.83412584298339</v>
      </c>
      <c r="GH200">
        <v>0.00658963167372077</v>
      </c>
      <c r="GI200">
        <v>-4.22092532282452e-07</v>
      </c>
      <c r="GJ200">
        <v>-7.06053572793055e-11</v>
      </c>
      <c r="GK200">
        <v>-0.0268881048355736</v>
      </c>
      <c r="GL200">
        <v>-0.0215699510358357</v>
      </c>
      <c r="GM200">
        <v>0.00246731695535422</v>
      </c>
      <c r="GN200">
        <v>-2.63680080038783e-05</v>
      </c>
      <c r="GO200">
        <v>-4</v>
      </c>
      <c r="GP200">
        <v>2079</v>
      </c>
      <c r="GQ200">
        <v>1</v>
      </c>
      <c r="GR200">
        <v>22</v>
      </c>
      <c r="GS200">
        <v>51609.1</v>
      </c>
      <c r="GT200">
        <v>51609.1</v>
      </c>
      <c r="GU200">
        <v>2.79663</v>
      </c>
      <c r="GV200">
        <v>2.58057</v>
      </c>
      <c r="GW200">
        <v>1.54785</v>
      </c>
      <c r="GX200">
        <v>2.30591</v>
      </c>
      <c r="GY200">
        <v>1.34644</v>
      </c>
      <c r="GZ200">
        <v>2.38892</v>
      </c>
      <c r="HA200">
        <v>31.2809</v>
      </c>
      <c r="HB200">
        <v>15.5242</v>
      </c>
      <c r="HC200">
        <v>18</v>
      </c>
      <c r="HD200">
        <v>494.598</v>
      </c>
      <c r="HE200">
        <v>416.786</v>
      </c>
      <c r="HF200">
        <v>19.736</v>
      </c>
      <c r="HG200">
        <v>26.599</v>
      </c>
      <c r="HH200">
        <v>30.0001</v>
      </c>
      <c r="HI200">
        <v>26.5873</v>
      </c>
      <c r="HJ200">
        <v>26.5329</v>
      </c>
      <c r="HK200">
        <v>56.0777</v>
      </c>
      <c r="HL200">
        <v>25.8644</v>
      </c>
      <c r="HM200">
        <v>46.1367</v>
      </c>
      <c r="HN200">
        <v>19.738</v>
      </c>
      <c r="HO200">
        <v>1475.93</v>
      </c>
      <c r="HP200">
        <v>17.3653</v>
      </c>
      <c r="HQ200">
        <v>102.438</v>
      </c>
      <c r="HR200">
        <v>102.904</v>
      </c>
    </row>
    <row r="201" spans="1:226">
      <c r="A201">
        <v>185</v>
      </c>
      <c r="B201">
        <v>1663774198.1</v>
      </c>
      <c r="C201">
        <v>1550</v>
      </c>
      <c r="D201" t="s">
        <v>729</v>
      </c>
      <c r="E201" t="s">
        <v>730</v>
      </c>
      <c r="F201">
        <v>5</v>
      </c>
      <c r="G201" t="s">
        <v>554</v>
      </c>
      <c r="H201" t="s">
        <v>354</v>
      </c>
      <c r="I201">
        <v>1663774190.33214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1494.21410554661</v>
      </c>
      <c r="AK201">
        <v>1441.96406060606</v>
      </c>
      <c r="AL201">
        <v>3.45736279085167</v>
      </c>
      <c r="AM201">
        <v>65.1186672012095</v>
      </c>
      <c r="AN201">
        <f>(AP201 - AO201 + BO201*1E3/(8.314*(BQ201+273.15)) * AR201/BN201 * AQ201) * BN201/(100*BB201) * 1000/(1000 - AP201)</f>
        <v>0</v>
      </c>
      <c r="AO201">
        <v>17.3005263127522</v>
      </c>
      <c r="AP201">
        <v>20.2532860606061</v>
      </c>
      <c r="AQ201">
        <v>-4.6625020810581e-05</v>
      </c>
      <c r="AR201">
        <v>122.627830724614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1663774190.33214</v>
      </c>
      <c r="BH201">
        <v>1388.30821428571</v>
      </c>
      <c r="BI201">
        <v>1451.81392857143</v>
      </c>
      <c r="BJ201">
        <v>20.2587214285714</v>
      </c>
      <c r="BK201">
        <v>17.2441857142857</v>
      </c>
      <c r="BL201">
        <v>1376.38857142857</v>
      </c>
      <c r="BM201">
        <v>19.9435928571429</v>
      </c>
      <c r="BN201">
        <v>500.0895</v>
      </c>
      <c r="BO201">
        <v>90.5551571428571</v>
      </c>
      <c r="BP201">
        <v>0.0999209607142857</v>
      </c>
      <c r="BQ201">
        <v>24.6526142857143</v>
      </c>
      <c r="BR201">
        <v>25.0472571428571</v>
      </c>
      <c r="BS201">
        <v>999.9</v>
      </c>
      <c r="BT201">
        <v>0</v>
      </c>
      <c r="BU201">
        <v>0</v>
      </c>
      <c r="BV201">
        <v>10020.7142857143</v>
      </c>
      <c r="BW201">
        <v>0</v>
      </c>
      <c r="BX201">
        <v>11.4898857142857</v>
      </c>
      <c r="BY201">
        <v>-63.5050357142857</v>
      </c>
      <c r="BZ201">
        <v>1417.01642857143</v>
      </c>
      <c r="CA201">
        <v>1477.28857142857</v>
      </c>
      <c r="CB201">
        <v>3.01453857142857</v>
      </c>
      <c r="CC201">
        <v>1451.81392857143</v>
      </c>
      <c r="CD201">
        <v>17.2441857142857</v>
      </c>
      <c r="CE201">
        <v>1.83453214285714</v>
      </c>
      <c r="CF201">
        <v>1.56155142857143</v>
      </c>
      <c r="CG201">
        <v>16.084175</v>
      </c>
      <c r="CH201">
        <v>13.5844821428571</v>
      </c>
      <c r="CI201">
        <v>1999.9975</v>
      </c>
      <c r="CJ201">
        <v>0.980000678571429</v>
      </c>
      <c r="CK201">
        <v>0.0199994928571429</v>
      </c>
      <c r="CL201">
        <v>0</v>
      </c>
      <c r="CM201">
        <v>815.527857142857</v>
      </c>
      <c r="CN201">
        <v>5.00063</v>
      </c>
      <c r="CO201">
        <v>16093.0178571429</v>
      </c>
      <c r="CP201">
        <v>17256.8821428571</v>
      </c>
      <c r="CQ201">
        <v>38.4955</v>
      </c>
      <c r="CR201">
        <v>38.5531428571429</v>
      </c>
      <c r="CS201">
        <v>37.937</v>
      </c>
      <c r="CT201">
        <v>37.9595</v>
      </c>
      <c r="CU201">
        <v>39.25</v>
      </c>
      <c r="CV201">
        <v>1955.09714285714</v>
      </c>
      <c r="CW201">
        <v>39.9028571428572</v>
      </c>
      <c r="CX201">
        <v>0</v>
      </c>
      <c r="CY201">
        <v>1663774194.9</v>
      </c>
      <c r="CZ201">
        <v>0</v>
      </c>
      <c r="DA201">
        <v>0</v>
      </c>
      <c r="DB201" t="s">
        <v>356</v>
      </c>
      <c r="DC201">
        <v>1660677648.1</v>
      </c>
      <c r="DD201">
        <v>1660677649.1</v>
      </c>
      <c r="DE201">
        <v>0</v>
      </c>
      <c r="DF201">
        <v>-1.042</v>
      </c>
      <c r="DG201">
        <v>0.003</v>
      </c>
      <c r="DH201">
        <v>5.218</v>
      </c>
      <c r="DI201">
        <v>0.344</v>
      </c>
      <c r="DJ201">
        <v>417</v>
      </c>
      <c r="DK201">
        <v>22</v>
      </c>
      <c r="DL201">
        <v>1.24</v>
      </c>
      <c r="DM201">
        <v>0.53</v>
      </c>
      <c r="DN201">
        <v>-63.3507780487805</v>
      </c>
      <c r="DO201">
        <v>-0.525108710801296</v>
      </c>
      <c r="DP201">
        <v>0.49035892554292</v>
      </c>
      <c r="DQ201">
        <v>0</v>
      </c>
      <c r="DR201">
        <v>3.04751390243902</v>
      </c>
      <c r="DS201">
        <v>-0.487834494773517</v>
      </c>
      <c r="DT201">
        <v>0.0495508939092929</v>
      </c>
      <c r="DU201">
        <v>0</v>
      </c>
      <c r="DV201">
        <v>0</v>
      </c>
      <c r="DW201">
        <v>2</v>
      </c>
      <c r="DX201" t="s">
        <v>357</v>
      </c>
      <c r="DY201">
        <v>2.97398</v>
      </c>
      <c r="DZ201">
        <v>2.75389</v>
      </c>
      <c r="EA201">
        <v>0.206626</v>
      </c>
      <c r="EB201">
        <v>0.213002</v>
      </c>
      <c r="EC201">
        <v>0.0918501</v>
      </c>
      <c r="ED201">
        <v>0.0831709</v>
      </c>
      <c r="EE201">
        <v>30931.9</v>
      </c>
      <c r="EF201">
        <v>33448.6</v>
      </c>
      <c r="EG201">
        <v>35329.2</v>
      </c>
      <c r="EH201">
        <v>38543.9</v>
      </c>
      <c r="EI201">
        <v>45496</v>
      </c>
      <c r="EJ201">
        <v>51041</v>
      </c>
      <c r="EK201">
        <v>55219.6</v>
      </c>
      <c r="EL201">
        <v>61821.5</v>
      </c>
      <c r="EM201">
        <v>1.9772</v>
      </c>
      <c r="EN201">
        <v>1.8564</v>
      </c>
      <c r="EO201">
        <v>0.104398</v>
      </c>
      <c r="EP201">
        <v>0</v>
      </c>
      <c r="EQ201">
        <v>23.3078</v>
      </c>
      <c r="ER201">
        <v>999.9</v>
      </c>
      <c r="ES201">
        <v>55.946</v>
      </c>
      <c r="ET201">
        <v>27.019</v>
      </c>
      <c r="EU201">
        <v>22.1344</v>
      </c>
      <c r="EV201">
        <v>56.1074</v>
      </c>
      <c r="EW201">
        <v>49.5513</v>
      </c>
      <c r="EX201">
        <v>1</v>
      </c>
      <c r="EY201">
        <v>-0.0369106</v>
      </c>
      <c r="EZ201">
        <v>2.62651</v>
      </c>
      <c r="FA201">
        <v>20.127</v>
      </c>
      <c r="FB201">
        <v>5.20291</v>
      </c>
      <c r="FC201">
        <v>12.0064</v>
      </c>
      <c r="FD201">
        <v>4.9756</v>
      </c>
      <c r="FE201">
        <v>3.2938</v>
      </c>
      <c r="FF201">
        <v>9999</v>
      </c>
      <c r="FG201">
        <v>9999</v>
      </c>
      <c r="FH201">
        <v>702.5</v>
      </c>
      <c r="FI201">
        <v>9999</v>
      </c>
      <c r="FJ201">
        <v>1.86279</v>
      </c>
      <c r="FK201">
        <v>1.86771</v>
      </c>
      <c r="FL201">
        <v>1.86752</v>
      </c>
      <c r="FM201">
        <v>1.86862</v>
      </c>
      <c r="FN201">
        <v>1.86951</v>
      </c>
      <c r="FO201">
        <v>1.86554</v>
      </c>
      <c r="FP201">
        <v>1.86661</v>
      </c>
      <c r="FQ201">
        <v>1.86798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12.05</v>
      </c>
      <c r="GF201">
        <v>0.3149</v>
      </c>
      <c r="GG201">
        <v>3.83412584298339</v>
      </c>
      <c r="GH201">
        <v>0.00658963167372077</v>
      </c>
      <c r="GI201">
        <v>-4.22092532282452e-07</v>
      </c>
      <c r="GJ201">
        <v>-7.06053572793055e-11</v>
      </c>
      <c r="GK201">
        <v>-0.0268881048355736</v>
      </c>
      <c r="GL201">
        <v>-0.0215699510358357</v>
      </c>
      <c r="GM201">
        <v>0.00246731695535422</v>
      </c>
      <c r="GN201">
        <v>-2.63680080038783e-05</v>
      </c>
      <c r="GO201">
        <v>-4</v>
      </c>
      <c r="GP201">
        <v>2079</v>
      </c>
      <c r="GQ201">
        <v>1</v>
      </c>
      <c r="GR201">
        <v>22</v>
      </c>
      <c r="GS201">
        <v>51609.2</v>
      </c>
      <c r="GT201">
        <v>51609.2</v>
      </c>
      <c r="GU201">
        <v>2.82471</v>
      </c>
      <c r="GV201">
        <v>2.56714</v>
      </c>
      <c r="GW201">
        <v>1.54785</v>
      </c>
      <c r="GX201">
        <v>2.30591</v>
      </c>
      <c r="GY201">
        <v>1.34644</v>
      </c>
      <c r="GZ201">
        <v>2.39746</v>
      </c>
      <c r="HA201">
        <v>31.2809</v>
      </c>
      <c r="HB201">
        <v>15.533</v>
      </c>
      <c r="HC201">
        <v>18</v>
      </c>
      <c r="HD201">
        <v>494.86</v>
      </c>
      <c r="HE201">
        <v>416.444</v>
      </c>
      <c r="HF201">
        <v>19.6862</v>
      </c>
      <c r="HG201">
        <v>26.6012</v>
      </c>
      <c r="HH201">
        <v>30.0002</v>
      </c>
      <c r="HI201">
        <v>26.5873</v>
      </c>
      <c r="HJ201">
        <v>26.5329</v>
      </c>
      <c r="HK201">
        <v>56.5499</v>
      </c>
      <c r="HL201">
        <v>25.8644</v>
      </c>
      <c r="HM201">
        <v>46.1367</v>
      </c>
      <c r="HN201">
        <v>19.6901</v>
      </c>
      <c r="HO201">
        <v>1489.36</v>
      </c>
      <c r="HP201">
        <v>17.4133</v>
      </c>
      <c r="HQ201">
        <v>102.438</v>
      </c>
      <c r="HR201">
        <v>102.904</v>
      </c>
    </row>
    <row r="202" spans="1:226">
      <c r="A202">
        <v>186</v>
      </c>
      <c r="B202">
        <v>1663774203.1</v>
      </c>
      <c r="C202">
        <v>1555</v>
      </c>
      <c r="D202" t="s">
        <v>731</v>
      </c>
      <c r="E202" t="s">
        <v>732</v>
      </c>
      <c r="F202">
        <v>5</v>
      </c>
      <c r="G202" t="s">
        <v>554</v>
      </c>
      <c r="H202" t="s">
        <v>354</v>
      </c>
      <c r="I202">
        <v>1663774195.6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1511.59672414403</v>
      </c>
      <c r="AK202">
        <v>1459.05854545455</v>
      </c>
      <c r="AL202">
        <v>3.38027351356567</v>
      </c>
      <c r="AM202">
        <v>65.1186672012095</v>
      </c>
      <c r="AN202">
        <f>(AP202 - AO202 + BO202*1E3/(8.314*(BQ202+273.15)) * AR202/BN202 * AQ202) * BN202/(100*BB202) * 1000/(1000 - AP202)</f>
        <v>0</v>
      </c>
      <c r="AO202">
        <v>17.3572506388335</v>
      </c>
      <c r="AP202">
        <v>20.2675848484848</v>
      </c>
      <c r="AQ202">
        <v>8.28880709156453e-05</v>
      </c>
      <c r="AR202">
        <v>122.627830724614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1663774195.6</v>
      </c>
      <c r="BH202">
        <v>1406.05333333333</v>
      </c>
      <c r="BI202">
        <v>1469.44777777778</v>
      </c>
      <c r="BJ202">
        <v>20.2586</v>
      </c>
      <c r="BK202">
        <v>17.2958333333333</v>
      </c>
      <c r="BL202">
        <v>1394.04444444444</v>
      </c>
      <c r="BM202">
        <v>19.9434777777778</v>
      </c>
      <c r="BN202">
        <v>500.123</v>
      </c>
      <c r="BO202">
        <v>90.5553148148148</v>
      </c>
      <c r="BP202">
        <v>0.0999590333333333</v>
      </c>
      <c r="BQ202">
        <v>24.6420962962963</v>
      </c>
      <c r="BR202">
        <v>25.0427518518519</v>
      </c>
      <c r="BS202">
        <v>999.9</v>
      </c>
      <c r="BT202">
        <v>0</v>
      </c>
      <c r="BU202">
        <v>0</v>
      </c>
      <c r="BV202">
        <v>10013.8888888889</v>
      </c>
      <c r="BW202">
        <v>0</v>
      </c>
      <c r="BX202">
        <v>11.4916962962963</v>
      </c>
      <c r="BY202">
        <v>-63.3941777777778</v>
      </c>
      <c r="BZ202">
        <v>1435.12740740741</v>
      </c>
      <c r="CA202">
        <v>1495.31037037037</v>
      </c>
      <c r="CB202">
        <v>2.96277148148148</v>
      </c>
      <c r="CC202">
        <v>1469.44777777778</v>
      </c>
      <c r="CD202">
        <v>17.2958333333333</v>
      </c>
      <c r="CE202">
        <v>1.83452407407407</v>
      </c>
      <c r="CF202">
        <v>1.56623074074074</v>
      </c>
      <c r="CG202">
        <v>16.0841074074074</v>
      </c>
      <c r="CH202">
        <v>13.630437037037</v>
      </c>
      <c r="CI202">
        <v>1999.99</v>
      </c>
      <c r="CJ202">
        <v>0.980001037037037</v>
      </c>
      <c r="CK202">
        <v>0.0199991407407407</v>
      </c>
      <c r="CL202">
        <v>0</v>
      </c>
      <c r="CM202">
        <v>815.176074074074</v>
      </c>
      <c r="CN202">
        <v>5.00063</v>
      </c>
      <c r="CO202">
        <v>16085.7</v>
      </c>
      <c r="CP202">
        <v>17256.8111111111</v>
      </c>
      <c r="CQ202">
        <v>38.4976666666667</v>
      </c>
      <c r="CR202">
        <v>38.5574074074074</v>
      </c>
      <c r="CS202">
        <v>37.937</v>
      </c>
      <c r="CT202">
        <v>37.972</v>
      </c>
      <c r="CU202">
        <v>39.25</v>
      </c>
      <c r="CV202">
        <v>1955.09148148148</v>
      </c>
      <c r="CW202">
        <v>39.9022222222222</v>
      </c>
      <c r="CX202">
        <v>0</v>
      </c>
      <c r="CY202">
        <v>1663774199.7</v>
      </c>
      <c r="CZ202">
        <v>0</v>
      </c>
      <c r="DA202">
        <v>0</v>
      </c>
      <c r="DB202" t="s">
        <v>356</v>
      </c>
      <c r="DC202">
        <v>1660677648.1</v>
      </c>
      <c r="DD202">
        <v>1660677649.1</v>
      </c>
      <c r="DE202">
        <v>0</v>
      </c>
      <c r="DF202">
        <v>-1.042</v>
      </c>
      <c r="DG202">
        <v>0.003</v>
      </c>
      <c r="DH202">
        <v>5.218</v>
      </c>
      <c r="DI202">
        <v>0.344</v>
      </c>
      <c r="DJ202">
        <v>417</v>
      </c>
      <c r="DK202">
        <v>22</v>
      </c>
      <c r="DL202">
        <v>1.24</v>
      </c>
      <c r="DM202">
        <v>0.53</v>
      </c>
      <c r="DN202">
        <v>-63.4159731707317</v>
      </c>
      <c r="DO202">
        <v>-0.959098954703861</v>
      </c>
      <c r="DP202">
        <v>0.529024561200481</v>
      </c>
      <c r="DQ202">
        <v>0</v>
      </c>
      <c r="DR202">
        <v>2.99996073170732</v>
      </c>
      <c r="DS202">
        <v>-0.629195331010446</v>
      </c>
      <c r="DT202">
        <v>0.0634696960296703</v>
      </c>
      <c r="DU202">
        <v>0</v>
      </c>
      <c r="DV202">
        <v>0</v>
      </c>
      <c r="DW202">
        <v>2</v>
      </c>
      <c r="DX202" t="s">
        <v>357</v>
      </c>
      <c r="DY202">
        <v>2.97445</v>
      </c>
      <c r="DZ202">
        <v>2.75407</v>
      </c>
      <c r="EA202">
        <v>0.208104</v>
      </c>
      <c r="EB202">
        <v>0.214266</v>
      </c>
      <c r="EC202">
        <v>0.0918938</v>
      </c>
      <c r="ED202">
        <v>0.0832756</v>
      </c>
      <c r="EE202">
        <v>30874.2</v>
      </c>
      <c r="EF202">
        <v>33394.8</v>
      </c>
      <c r="EG202">
        <v>35329.1</v>
      </c>
      <c r="EH202">
        <v>38543.7</v>
      </c>
      <c r="EI202">
        <v>45494.3</v>
      </c>
      <c r="EJ202">
        <v>51035.5</v>
      </c>
      <c r="EK202">
        <v>55220.3</v>
      </c>
      <c r="EL202">
        <v>61821.8</v>
      </c>
      <c r="EM202">
        <v>1.9766</v>
      </c>
      <c r="EN202">
        <v>1.8572</v>
      </c>
      <c r="EO202">
        <v>0.106841</v>
      </c>
      <c r="EP202">
        <v>0</v>
      </c>
      <c r="EQ202">
        <v>23.3058</v>
      </c>
      <c r="ER202">
        <v>999.9</v>
      </c>
      <c r="ES202">
        <v>55.921</v>
      </c>
      <c r="ET202">
        <v>27.039</v>
      </c>
      <c r="EU202">
        <v>22.1555</v>
      </c>
      <c r="EV202">
        <v>56.1774</v>
      </c>
      <c r="EW202">
        <v>49.8237</v>
      </c>
      <c r="EX202">
        <v>1</v>
      </c>
      <c r="EY202">
        <v>-0.0371138</v>
      </c>
      <c r="EZ202">
        <v>2.61107</v>
      </c>
      <c r="FA202">
        <v>20.1277</v>
      </c>
      <c r="FB202">
        <v>5.20411</v>
      </c>
      <c r="FC202">
        <v>12.004</v>
      </c>
      <c r="FD202">
        <v>4.976</v>
      </c>
      <c r="FE202">
        <v>3.294</v>
      </c>
      <c r="FF202">
        <v>9999</v>
      </c>
      <c r="FG202">
        <v>9999</v>
      </c>
      <c r="FH202">
        <v>702.5</v>
      </c>
      <c r="FI202">
        <v>9999</v>
      </c>
      <c r="FJ202">
        <v>1.86279</v>
      </c>
      <c r="FK202">
        <v>1.86774</v>
      </c>
      <c r="FL202">
        <v>1.86752</v>
      </c>
      <c r="FM202">
        <v>1.86859</v>
      </c>
      <c r="FN202">
        <v>1.86951</v>
      </c>
      <c r="FO202">
        <v>1.86554</v>
      </c>
      <c r="FP202">
        <v>1.86661</v>
      </c>
      <c r="FQ202">
        <v>1.86798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12.14</v>
      </c>
      <c r="GF202">
        <v>0.3156</v>
      </c>
      <c r="GG202">
        <v>3.83412584298339</v>
      </c>
      <c r="GH202">
        <v>0.00658963167372077</v>
      </c>
      <c r="GI202">
        <v>-4.22092532282452e-07</v>
      </c>
      <c r="GJ202">
        <v>-7.06053572793055e-11</v>
      </c>
      <c r="GK202">
        <v>-0.0268881048355736</v>
      </c>
      <c r="GL202">
        <v>-0.0215699510358357</v>
      </c>
      <c r="GM202">
        <v>0.00246731695535422</v>
      </c>
      <c r="GN202">
        <v>-2.63680080038783e-05</v>
      </c>
      <c r="GO202">
        <v>-4</v>
      </c>
      <c r="GP202">
        <v>2079</v>
      </c>
      <c r="GQ202">
        <v>1</v>
      </c>
      <c r="GR202">
        <v>22</v>
      </c>
      <c r="GS202">
        <v>51609.2</v>
      </c>
      <c r="GT202">
        <v>51609.2</v>
      </c>
      <c r="GU202">
        <v>2.8479</v>
      </c>
      <c r="GV202">
        <v>2.58301</v>
      </c>
      <c r="GW202">
        <v>1.54785</v>
      </c>
      <c r="GX202">
        <v>2.30591</v>
      </c>
      <c r="GY202">
        <v>1.34644</v>
      </c>
      <c r="GZ202">
        <v>2.31567</v>
      </c>
      <c r="HA202">
        <v>31.2809</v>
      </c>
      <c r="HB202">
        <v>15.5242</v>
      </c>
      <c r="HC202">
        <v>18</v>
      </c>
      <c r="HD202">
        <v>494.488</v>
      </c>
      <c r="HE202">
        <v>416.916</v>
      </c>
      <c r="HF202">
        <v>19.6511</v>
      </c>
      <c r="HG202">
        <v>26.6012</v>
      </c>
      <c r="HH202">
        <v>30</v>
      </c>
      <c r="HI202">
        <v>26.5896</v>
      </c>
      <c r="HJ202">
        <v>26.5351</v>
      </c>
      <c r="HK202">
        <v>57.0996</v>
      </c>
      <c r="HL202">
        <v>25.0285</v>
      </c>
      <c r="HM202">
        <v>46.1367</v>
      </c>
      <c r="HN202">
        <v>19.6555</v>
      </c>
      <c r="HO202">
        <v>1509.68</v>
      </c>
      <c r="HP202">
        <v>17.5979</v>
      </c>
      <c r="HQ202">
        <v>102.439</v>
      </c>
      <c r="HR202">
        <v>102.904</v>
      </c>
    </row>
    <row r="203" spans="1:226">
      <c r="A203">
        <v>187</v>
      </c>
      <c r="B203">
        <v>1663774208.1</v>
      </c>
      <c r="C203">
        <v>1560</v>
      </c>
      <c r="D203" t="s">
        <v>733</v>
      </c>
      <c r="E203" t="s">
        <v>734</v>
      </c>
      <c r="F203">
        <v>5</v>
      </c>
      <c r="G203" t="s">
        <v>554</v>
      </c>
      <c r="H203" t="s">
        <v>354</v>
      </c>
      <c r="I203">
        <v>1663774200.31429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1528.61502779201</v>
      </c>
      <c r="AK203">
        <v>1476.28872727273</v>
      </c>
      <c r="AL203">
        <v>3.47594553611029</v>
      </c>
      <c r="AM203">
        <v>65.1186672012095</v>
      </c>
      <c r="AN203">
        <f>(AP203 - AO203 + BO203*1E3/(8.314*(BQ203+273.15)) * AR203/BN203 * AQ203) * BN203/(100*BB203) * 1000/(1000 - AP203)</f>
        <v>0</v>
      </c>
      <c r="AO203">
        <v>17.4856421395515</v>
      </c>
      <c r="AP203">
        <v>20.2807224242424</v>
      </c>
      <c r="AQ203">
        <v>0.00012801684787031</v>
      </c>
      <c r="AR203">
        <v>122.627830724614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1663774200.31429</v>
      </c>
      <c r="BH203">
        <v>1421.81428571429</v>
      </c>
      <c r="BI203">
        <v>1485.2825</v>
      </c>
      <c r="BJ203">
        <v>20.26215</v>
      </c>
      <c r="BK203">
        <v>17.3691964285714</v>
      </c>
      <c r="BL203">
        <v>1409.72714285714</v>
      </c>
      <c r="BM203">
        <v>19.9468678571429</v>
      </c>
      <c r="BN203">
        <v>500.105392857143</v>
      </c>
      <c r="BO203">
        <v>90.5560035714286</v>
      </c>
      <c r="BP203">
        <v>0.100026464285714</v>
      </c>
      <c r="BQ203">
        <v>24.6273178571429</v>
      </c>
      <c r="BR203">
        <v>25.0383392857143</v>
      </c>
      <c r="BS203">
        <v>999.9</v>
      </c>
      <c r="BT203">
        <v>0</v>
      </c>
      <c r="BU203">
        <v>0</v>
      </c>
      <c r="BV203">
        <v>10013.9285714286</v>
      </c>
      <c r="BW203">
        <v>0</v>
      </c>
      <c r="BX203">
        <v>11.4835714285714</v>
      </c>
      <c r="BY203">
        <v>-63.4686428571429</v>
      </c>
      <c r="BZ203">
        <v>1451.21857142857</v>
      </c>
      <c r="CA203">
        <v>1511.5375</v>
      </c>
      <c r="CB203">
        <v>2.89296</v>
      </c>
      <c r="CC203">
        <v>1485.2825</v>
      </c>
      <c r="CD203">
        <v>17.3691964285714</v>
      </c>
      <c r="CE203">
        <v>1.83485928571429</v>
      </c>
      <c r="CF203">
        <v>1.57288535714286</v>
      </c>
      <c r="CG203">
        <v>16.0869642857143</v>
      </c>
      <c r="CH203">
        <v>13.69555</v>
      </c>
      <c r="CI203">
        <v>1999.98642857143</v>
      </c>
      <c r="CJ203">
        <v>0.980001214285714</v>
      </c>
      <c r="CK203">
        <v>0.0199989714285714</v>
      </c>
      <c r="CL203">
        <v>0</v>
      </c>
      <c r="CM203">
        <v>814.885464285714</v>
      </c>
      <c r="CN203">
        <v>5.00063</v>
      </c>
      <c r="CO203">
        <v>16079.6035714286</v>
      </c>
      <c r="CP203">
        <v>17256.7785714286</v>
      </c>
      <c r="CQ203">
        <v>38.491</v>
      </c>
      <c r="CR203">
        <v>38.5575714285714</v>
      </c>
      <c r="CS203">
        <v>37.937</v>
      </c>
      <c r="CT203">
        <v>37.982</v>
      </c>
      <c r="CU203">
        <v>39.25</v>
      </c>
      <c r="CV203">
        <v>1955.0875</v>
      </c>
      <c r="CW203">
        <v>39.9017857142857</v>
      </c>
      <c r="CX203">
        <v>0</v>
      </c>
      <c r="CY203">
        <v>1663774205.1</v>
      </c>
      <c r="CZ203">
        <v>0</v>
      </c>
      <c r="DA203">
        <v>0</v>
      </c>
      <c r="DB203" t="s">
        <v>356</v>
      </c>
      <c r="DC203">
        <v>1660677648.1</v>
      </c>
      <c r="DD203">
        <v>1660677649.1</v>
      </c>
      <c r="DE203">
        <v>0</v>
      </c>
      <c r="DF203">
        <v>-1.042</v>
      </c>
      <c r="DG203">
        <v>0.003</v>
      </c>
      <c r="DH203">
        <v>5.218</v>
      </c>
      <c r="DI203">
        <v>0.344</v>
      </c>
      <c r="DJ203">
        <v>417</v>
      </c>
      <c r="DK203">
        <v>22</v>
      </c>
      <c r="DL203">
        <v>1.24</v>
      </c>
      <c r="DM203">
        <v>0.53</v>
      </c>
      <c r="DN203">
        <v>-63.3993414634146</v>
      </c>
      <c r="DO203">
        <v>0.520845993031254</v>
      </c>
      <c r="DP203">
        <v>0.61244701711135</v>
      </c>
      <c r="DQ203">
        <v>0</v>
      </c>
      <c r="DR203">
        <v>2.94330414634146</v>
      </c>
      <c r="DS203">
        <v>-0.771088850174207</v>
      </c>
      <c r="DT203">
        <v>0.0785176268845942</v>
      </c>
      <c r="DU203">
        <v>0</v>
      </c>
      <c r="DV203">
        <v>0</v>
      </c>
      <c r="DW203">
        <v>2</v>
      </c>
      <c r="DX203" t="s">
        <v>357</v>
      </c>
      <c r="DY203">
        <v>2.97427</v>
      </c>
      <c r="DZ203">
        <v>2.75424</v>
      </c>
      <c r="EA203">
        <v>0.209541</v>
      </c>
      <c r="EB203">
        <v>0.215875</v>
      </c>
      <c r="EC203">
        <v>0.09196</v>
      </c>
      <c r="ED203">
        <v>0.0838825</v>
      </c>
      <c r="EE203">
        <v>30818.3</v>
      </c>
      <c r="EF203">
        <v>33326.7</v>
      </c>
      <c r="EG203">
        <v>35329.2</v>
      </c>
      <c r="EH203">
        <v>38543.9</v>
      </c>
      <c r="EI203">
        <v>45491.2</v>
      </c>
      <c r="EJ203">
        <v>51002</v>
      </c>
      <c r="EK203">
        <v>55220.6</v>
      </c>
      <c r="EL203">
        <v>61822.3</v>
      </c>
      <c r="EM203">
        <v>1.9768</v>
      </c>
      <c r="EN203">
        <v>1.857</v>
      </c>
      <c r="EO203">
        <v>0.103652</v>
      </c>
      <c r="EP203">
        <v>0</v>
      </c>
      <c r="EQ203">
        <v>23.3019</v>
      </c>
      <c r="ER203">
        <v>999.9</v>
      </c>
      <c r="ES203">
        <v>55.921</v>
      </c>
      <c r="ET203">
        <v>27.05</v>
      </c>
      <c r="EU203">
        <v>22.1651</v>
      </c>
      <c r="EV203">
        <v>55.9774</v>
      </c>
      <c r="EW203">
        <v>49.7075</v>
      </c>
      <c r="EX203">
        <v>1</v>
      </c>
      <c r="EY203">
        <v>-0.0373171</v>
      </c>
      <c r="EZ203">
        <v>2.64403</v>
      </c>
      <c r="FA203">
        <v>20.127</v>
      </c>
      <c r="FB203">
        <v>5.20052</v>
      </c>
      <c r="FC203">
        <v>12.0088</v>
      </c>
      <c r="FD203">
        <v>4.9756</v>
      </c>
      <c r="FE203">
        <v>3.294</v>
      </c>
      <c r="FF203">
        <v>9999</v>
      </c>
      <c r="FG203">
        <v>9999</v>
      </c>
      <c r="FH203">
        <v>702.5</v>
      </c>
      <c r="FI203">
        <v>9999</v>
      </c>
      <c r="FJ203">
        <v>1.86279</v>
      </c>
      <c r="FK203">
        <v>1.86771</v>
      </c>
      <c r="FL203">
        <v>1.86752</v>
      </c>
      <c r="FM203">
        <v>1.86859</v>
      </c>
      <c r="FN203">
        <v>1.86951</v>
      </c>
      <c r="FO203">
        <v>1.86554</v>
      </c>
      <c r="FP203">
        <v>1.86661</v>
      </c>
      <c r="FQ203">
        <v>1.86801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12.22</v>
      </c>
      <c r="GF203">
        <v>0.3164</v>
      </c>
      <c r="GG203">
        <v>3.83412584298339</v>
      </c>
      <c r="GH203">
        <v>0.00658963167372077</v>
      </c>
      <c r="GI203">
        <v>-4.22092532282452e-07</v>
      </c>
      <c r="GJ203">
        <v>-7.06053572793055e-11</v>
      </c>
      <c r="GK203">
        <v>-0.0268881048355736</v>
      </c>
      <c r="GL203">
        <v>-0.0215699510358357</v>
      </c>
      <c r="GM203">
        <v>0.00246731695535422</v>
      </c>
      <c r="GN203">
        <v>-2.63680080038783e-05</v>
      </c>
      <c r="GO203">
        <v>-4</v>
      </c>
      <c r="GP203">
        <v>2079</v>
      </c>
      <c r="GQ203">
        <v>1</v>
      </c>
      <c r="GR203">
        <v>22</v>
      </c>
      <c r="GS203">
        <v>51609.3</v>
      </c>
      <c r="GT203">
        <v>51609.3</v>
      </c>
      <c r="GU203">
        <v>2.87598</v>
      </c>
      <c r="GV203">
        <v>2.56714</v>
      </c>
      <c r="GW203">
        <v>1.54785</v>
      </c>
      <c r="GX203">
        <v>2.30591</v>
      </c>
      <c r="GY203">
        <v>1.34644</v>
      </c>
      <c r="GZ203">
        <v>2.4292</v>
      </c>
      <c r="HA203">
        <v>31.3026</v>
      </c>
      <c r="HB203">
        <v>15.5242</v>
      </c>
      <c r="HC203">
        <v>18</v>
      </c>
      <c r="HD203">
        <v>494.619</v>
      </c>
      <c r="HE203">
        <v>416.802</v>
      </c>
      <c r="HF203">
        <v>19.6115</v>
      </c>
      <c r="HG203">
        <v>26.6012</v>
      </c>
      <c r="HH203">
        <v>30.0003</v>
      </c>
      <c r="HI203">
        <v>26.5896</v>
      </c>
      <c r="HJ203">
        <v>26.5351</v>
      </c>
      <c r="HK203">
        <v>57.5843</v>
      </c>
      <c r="HL203">
        <v>24.7147</v>
      </c>
      <c r="HM203">
        <v>46.1367</v>
      </c>
      <c r="HN203">
        <v>19.6109</v>
      </c>
      <c r="HO203">
        <v>1523.18</v>
      </c>
      <c r="HP203">
        <v>17.6824</v>
      </c>
      <c r="HQ203">
        <v>102.439</v>
      </c>
      <c r="HR203">
        <v>102.905</v>
      </c>
    </row>
    <row r="204" spans="1:226">
      <c r="A204">
        <v>188</v>
      </c>
      <c r="B204">
        <v>1663774213.1</v>
      </c>
      <c r="C204">
        <v>1565</v>
      </c>
      <c r="D204" t="s">
        <v>735</v>
      </c>
      <c r="E204" t="s">
        <v>736</v>
      </c>
      <c r="F204">
        <v>5</v>
      </c>
      <c r="G204" t="s">
        <v>554</v>
      </c>
      <c r="H204" t="s">
        <v>354</v>
      </c>
      <c r="I204">
        <v>1663774205.6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1546.65583699625</v>
      </c>
      <c r="AK204">
        <v>1493.86721212121</v>
      </c>
      <c r="AL204">
        <v>3.49493938406956</v>
      </c>
      <c r="AM204">
        <v>65.1186672012095</v>
      </c>
      <c r="AN204">
        <f>(AP204 - AO204 + BO204*1E3/(8.314*(BQ204+273.15)) * AR204/BN204 * AQ204) * BN204/(100*BB204) * 1000/(1000 - AP204)</f>
        <v>0</v>
      </c>
      <c r="AO204">
        <v>17.6177874434218</v>
      </c>
      <c r="AP204">
        <v>20.332936969697</v>
      </c>
      <c r="AQ204">
        <v>0.0102360639485518</v>
      </c>
      <c r="AR204">
        <v>122.627830724614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1663774205.6</v>
      </c>
      <c r="BH204">
        <v>1439.68703703704</v>
      </c>
      <c r="BI204">
        <v>1503.14518518519</v>
      </c>
      <c r="BJ204">
        <v>20.2813444444444</v>
      </c>
      <c r="BK204">
        <v>17.4772777777778</v>
      </c>
      <c r="BL204">
        <v>1427.51148148148</v>
      </c>
      <c r="BM204">
        <v>19.9652333333333</v>
      </c>
      <c r="BN204">
        <v>500.113962962963</v>
      </c>
      <c r="BO204">
        <v>90.5560444444445</v>
      </c>
      <c r="BP204">
        <v>0.100094896296296</v>
      </c>
      <c r="BQ204">
        <v>24.6128592592593</v>
      </c>
      <c r="BR204">
        <v>25.0276925925926</v>
      </c>
      <c r="BS204">
        <v>999.9</v>
      </c>
      <c r="BT204">
        <v>0</v>
      </c>
      <c r="BU204">
        <v>0</v>
      </c>
      <c r="BV204">
        <v>9991.48148148148</v>
      </c>
      <c r="BW204">
        <v>0</v>
      </c>
      <c r="BX204">
        <v>11.4835111111111</v>
      </c>
      <c r="BY204">
        <v>-63.4585814814815</v>
      </c>
      <c r="BZ204">
        <v>1469.48925925926</v>
      </c>
      <c r="CA204">
        <v>1529.88444444444</v>
      </c>
      <c r="CB204">
        <v>2.80407814814815</v>
      </c>
      <c r="CC204">
        <v>1503.14518518519</v>
      </c>
      <c r="CD204">
        <v>17.4772777777778</v>
      </c>
      <c r="CE204">
        <v>1.83659851851852</v>
      </c>
      <c r="CF204">
        <v>1.58267185185185</v>
      </c>
      <c r="CG204">
        <v>16.1018037037037</v>
      </c>
      <c r="CH204">
        <v>13.790862962963</v>
      </c>
      <c r="CI204">
        <v>1999.96074074074</v>
      </c>
      <c r="CJ204">
        <v>0.980001296296296</v>
      </c>
      <c r="CK204">
        <v>0.019998837037037</v>
      </c>
      <c r="CL204">
        <v>0</v>
      </c>
      <c r="CM204">
        <v>814.549</v>
      </c>
      <c r="CN204">
        <v>5.00063</v>
      </c>
      <c r="CO204">
        <v>16072.7740740741</v>
      </c>
      <c r="CP204">
        <v>17256.562962963</v>
      </c>
      <c r="CQ204">
        <v>38.493</v>
      </c>
      <c r="CR204">
        <v>38.562</v>
      </c>
      <c r="CS204">
        <v>37.937</v>
      </c>
      <c r="CT204">
        <v>37.965</v>
      </c>
      <c r="CU204">
        <v>39.25</v>
      </c>
      <c r="CV204">
        <v>1955.06111111111</v>
      </c>
      <c r="CW204">
        <v>39.9011111111111</v>
      </c>
      <c r="CX204">
        <v>0</v>
      </c>
      <c r="CY204">
        <v>1663774209.9</v>
      </c>
      <c r="CZ204">
        <v>0</v>
      </c>
      <c r="DA204">
        <v>0</v>
      </c>
      <c r="DB204" t="s">
        <v>356</v>
      </c>
      <c r="DC204">
        <v>1660677648.1</v>
      </c>
      <c r="DD204">
        <v>1660677649.1</v>
      </c>
      <c r="DE204">
        <v>0</v>
      </c>
      <c r="DF204">
        <v>-1.042</v>
      </c>
      <c r="DG204">
        <v>0.003</v>
      </c>
      <c r="DH204">
        <v>5.218</v>
      </c>
      <c r="DI204">
        <v>0.344</v>
      </c>
      <c r="DJ204">
        <v>417</v>
      </c>
      <c r="DK204">
        <v>22</v>
      </c>
      <c r="DL204">
        <v>1.24</v>
      </c>
      <c r="DM204">
        <v>0.53</v>
      </c>
      <c r="DN204">
        <v>-63.4782097560976</v>
      </c>
      <c r="DO204">
        <v>-0.801846689895595</v>
      </c>
      <c r="DP204">
        <v>0.627103702399656</v>
      </c>
      <c r="DQ204">
        <v>0</v>
      </c>
      <c r="DR204">
        <v>2.85002317073171</v>
      </c>
      <c r="DS204">
        <v>-1.01530327526133</v>
      </c>
      <c r="DT204">
        <v>0.103007193389328</v>
      </c>
      <c r="DU204">
        <v>0</v>
      </c>
      <c r="DV204">
        <v>0</v>
      </c>
      <c r="DW204">
        <v>2</v>
      </c>
      <c r="DX204" t="s">
        <v>357</v>
      </c>
      <c r="DY204">
        <v>2.97304</v>
      </c>
      <c r="DZ204">
        <v>2.75366</v>
      </c>
      <c r="EA204">
        <v>0.211042</v>
      </c>
      <c r="EB204">
        <v>0.21719</v>
      </c>
      <c r="EC204">
        <v>0.0920985</v>
      </c>
      <c r="ED204">
        <v>0.0841295</v>
      </c>
      <c r="EE204">
        <v>30759.9</v>
      </c>
      <c r="EF204">
        <v>33271.1</v>
      </c>
      <c r="EG204">
        <v>35329.3</v>
      </c>
      <c r="EH204">
        <v>38544.2</v>
      </c>
      <c r="EI204">
        <v>45483.9</v>
      </c>
      <c r="EJ204">
        <v>50987.7</v>
      </c>
      <c r="EK204">
        <v>55220.2</v>
      </c>
      <c r="EL204">
        <v>61821.6</v>
      </c>
      <c r="EM204">
        <v>1.9764</v>
      </c>
      <c r="EN204">
        <v>1.8568</v>
      </c>
      <c r="EO204">
        <v>0.104457</v>
      </c>
      <c r="EP204">
        <v>0</v>
      </c>
      <c r="EQ204">
        <v>23.298</v>
      </c>
      <c r="ER204">
        <v>999.9</v>
      </c>
      <c r="ES204">
        <v>55.897</v>
      </c>
      <c r="ET204">
        <v>27.039</v>
      </c>
      <c r="EU204">
        <v>22.1431</v>
      </c>
      <c r="EV204">
        <v>56.0174</v>
      </c>
      <c r="EW204">
        <v>49.6314</v>
      </c>
      <c r="EX204">
        <v>1</v>
      </c>
      <c r="EY204">
        <v>-0.0371951</v>
      </c>
      <c r="EZ204">
        <v>2.55139</v>
      </c>
      <c r="FA204">
        <v>20.1285</v>
      </c>
      <c r="FB204">
        <v>5.20291</v>
      </c>
      <c r="FC204">
        <v>12.0088</v>
      </c>
      <c r="FD204">
        <v>4.9756</v>
      </c>
      <c r="FE204">
        <v>3.294</v>
      </c>
      <c r="FF204">
        <v>9999</v>
      </c>
      <c r="FG204">
        <v>9999</v>
      </c>
      <c r="FH204">
        <v>702.5</v>
      </c>
      <c r="FI204">
        <v>9999</v>
      </c>
      <c r="FJ204">
        <v>1.86279</v>
      </c>
      <c r="FK204">
        <v>1.86771</v>
      </c>
      <c r="FL204">
        <v>1.86752</v>
      </c>
      <c r="FM204">
        <v>1.86859</v>
      </c>
      <c r="FN204">
        <v>1.86951</v>
      </c>
      <c r="FO204">
        <v>1.86554</v>
      </c>
      <c r="FP204">
        <v>1.86661</v>
      </c>
      <c r="FQ204">
        <v>1.86801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12.3</v>
      </c>
      <c r="GF204">
        <v>0.3183</v>
      </c>
      <c r="GG204">
        <v>3.83412584298339</v>
      </c>
      <c r="GH204">
        <v>0.00658963167372077</v>
      </c>
      <c r="GI204">
        <v>-4.22092532282452e-07</v>
      </c>
      <c r="GJ204">
        <v>-7.06053572793055e-11</v>
      </c>
      <c r="GK204">
        <v>-0.0268881048355736</v>
      </c>
      <c r="GL204">
        <v>-0.0215699510358357</v>
      </c>
      <c r="GM204">
        <v>0.00246731695535422</v>
      </c>
      <c r="GN204">
        <v>-2.63680080038783e-05</v>
      </c>
      <c r="GO204">
        <v>-4</v>
      </c>
      <c r="GP204">
        <v>2079</v>
      </c>
      <c r="GQ204">
        <v>1</v>
      </c>
      <c r="GR204">
        <v>22</v>
      </c>
      <c r="GS204">
        <v>51609.4</v>
      </c>
      <c r="GT204">
        <v>51609.4</v>
      </c>
      <c r="GU204">
        <v>2.89917</v>
      </c>
      <c r="GV204">
        <v>2.58545</v>
      </c>
      <c r="GW204">
        <v>1.54785</v>
      </c>
      <c r="GX204">
        <v>2.30591</v>
      </c>
      <c r="GY204">
        <v>1.34644</v>
      </c>
      <c r="GZ204">
        <v>2.32056</v>
      </c>
      <c r="HA204">
        <v>31.2809</v>
      </c>
      <c r="HB204">
        <v>15.5155</v>
      </c>
      <c r="HC204">
        <v>18</v>
      </c>
      <c r="HD204">
        <v>494.357</v>
      </c>
      <c r="HE204">
        <v>416.688</v>
      </c>
      <c r="HF204">
        <v>19.5852</v>
      </c>
      <c r="HG204">
        <v>26.6012</v>
      </c>
      <c r="HH204">
        <v>29.9999</v>
      </c>
      <c r="HI204">
        <v>26.5896</v>
      </c>
      <c r="HJ204">
        <v>26.5351</v>
      </c>
      <c r="HK204">
        <v>58.0302</v>
      </c>
      <c r="HL204">
        <v>24.4337</v>
      </c>
      <c r="HM204">
        <v>46.1367</v>
      </c>
      <c r="HN204">
        <v>19.5967</v>
      </c>
      <c r="HO204">
        <v>1543.4</v>
      </c>
      <c r="HP204">
        <v>17.7357</v>
      </c>
      <c r="HQ204">
        <v>102.439</v>
      </c>
      <c r="HR204">
        <v>102.904</v>
      </c>
    </row>
    <row r="205" spans="1:226">
      <c r="A205">
        <v>189</v>
      </c>
      <c r="B205">
        <v>1663774218.1</v>
      </c>
      <c r="C205">
        <v>1570</v>
      </c>
      <c r="D205" t="s">
        <v>737</v>
      </c>
      <c r="E205" t="s">
        <v>738</v>
      </c>
      <c r="F205">
        <v>5</v>
      </c>
      <c r="G205" t="s">
        <v>554</v>
      </c>
      <c r="H205" t="s">
        <v>354</v>
      </c>
      <c r="I205">
        <v>1663774210.31429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1563.27241764873</v>
      </c>
      <c r="AK205">
        <v>1510.9456969697</v>
      </c>
      <c r="AL205">
        <v>3.44751492780003</v>
      </c>
      <c r="AM205">
        <v>65.1186672012095</v>
      </c>
      <c r="AN205">
        <f>(AP205 - AO205 + BO205*1E3/(8.314*(BQ205+273.15)) * AR205/BN205 * AQ205) * BN205/(100*BB205) * 1000/(1000 - AP205)</f>
        <v>0</v>
      </c>
      <c r="AO205">
        <v>17.6720134280225</v>
      </c>
      <c r="AP205">
        <v>20.3676618181818</v>
      </c>
      <c r="AQ205">
        <v>0.00745646104036689</v>
      </c>
      <c r="AR205">
        <v>122.627830724614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1663774210.31429</v>
      </c>
      <c r="BH205">
        <v>1455.55571428571</v>
      </c>
      <c r="BI205">
        <v>1518.94964285714</v>
      </c>
      <c r="BJ205">
        <v>20.30935</v>
      </c>
      <c r="BK205">
        <v>17.572325</v>
      </c>
      <c r="BL205">
        <v>1443.30285714286</v>
      </c>
      <c r="BM205">
        <v>19.9920178571429</v>
      </c>
      <c r="BN205">
        <v>500.087107142857</v>
      </c>
      <c r="BO205">
        <v>90.5559714285714</v>
      </c>
      <c r="BP205">
        <v>0.100038864285714</v>
      </c>
      <c r="BQ205">
        <v>24.6033642857143</v>
      </c>
      <c r="BR205">
        <v>25.0217285714286</v>
      </c>
      <c r="BS205">
        <v>999.9</v>
      </c>
      <c r="BT205">
        <v>0</v>
      </c>
      <c r="BU205">
        <v>0</v>
      </c>
      <c r="BV205">
        <v>10001.9642857143</v>
      </c>
      <c r="BW205">
        <v>0</v>
      </c>
      <c r="BX205">
        <v>11.4859357142857</v>
      </c>
      <c r="BY205">
        <v>-63.3947607142857</v>
      </c>
      <c r="BZ205">
        <v>1485.72928571429</v>
      </c>
      <c r="CA205">
        <v>1546.12035714286</v>
      </c>
      <c r="CB205">
        <v>2.7370275</v>
      </c>
      <c r="CC205">
        <v>1518.94964285714</v>
      </c>
      <c r="CD205">
        <v>17.572325</v>
      </c>
      <c r="CE205">
        <v>1.8391325</v>
      </c>
      <c r="CF205">
        <v>1.59127785714286</v>
      </c>
      <c r="CG205">
        <v>16.1233964285714</v>
      </c>
      <c r="CH205">
        <v>13.8744</v>
      </c>
      <c r="CI205">
        <v>1999.97214285714</v>
      </c>
      <c r="CJ205">
        <v>0.980001035714286</v>
      </c>
      <c r="CK205">
        <v>0.0199990857142857</v>
      </c>
      <c r="CL205">
        <v>0</v>
      </c>
      <c r="CM205">
        <v>814.258107142857</v>
      </c>
      <c r="CN205">
        <v>5.00063</v>
      </c>
      <c r="CO205">
        <v>16066.6071428571</v>
      </c>
      <c r="CP205">
        <v>17256.6571428571</v>
      </c>
      <c r="CQ205">
        <v>38.48425</v>
      </c>
      <c r="CR205">
        <v>38.562</v>
      </c>
      <c r="CS205">
        <v>37.937</v>
      </c>
      <c r="CT205">
        <v>37.9595</v>
      </c>
      <c r="CU205">
        <v>39.25</v>
      </c>
      <c r="CV205">
        <v>1955.07071428571</v>
      </c>
      <c r="CW205">
        <v>39.9017857142857</v>
      </c>
      <c r="CX205">
        <v>0</v>
      </c>
      <c r="CY205">
        <v>1663774214.7</v>
      </c>
      <c r="CZ205">
        <v>0</v>
      </c>
      <c r="DA205">
        <v>0</v>
      </c>
      <c r="DB205" t="s">
        <v>356</v>
      </c>
      <c r="DC205">
        <v>1660677648.1</v>
      </c>
      <c r="DD205">
        <v>1660677649.1</v>
      </c>
      <c r="DE205">
        <v>0</v>
      </c>
      <c r="DF205">
        <v>-1.042</v>
      </c>
      <c r="DG205">
        <v>0.003</v>
      </c>
      <c r="DH205">
        <v>5.218</v>
      </c>
      <c r="DI205">
        <v>0.344</v>
      </c>
      <c r="DJ205">
        <v>417</v>
      </c>
      <c r="DK205">
        <v>22</v>
      </c>
      <c r="DL205">
        <v>1.24</v>
      </c>
      <c r="DM205">
        <v>0.53</v>
      </c>
      <c r="DN205">
        <v>-63.4730975609756</v>
      </c>
      <c r="DO205">
        <v>0.92349825783962</v>
      </c>
      <c r="DP205">
        <v>0.624731834172229</v>
      </c>
      <c r="DQ205">
        <v>0</v>
      </c>
      <c r="DR205">
        <v>2.79312926829268</v>
      </c>
      <c r="DS205">
        <v>-0.914957979094071</v>
      </c>
      <c r="DT205">
        <v>0.094628666295317</v>
      </c>
      <c r="DU205">
        <v>0</v>
      </c>
      <c r="DV205">
        <v>0</v>
      </c>
      <c r="DW205">
        <v>2</v>
      </c>
      <c r="DX205" t="s">
        <v>357</v>
      </c>
      <c r="DY205">
        <v>2.97338</v>
      </c>
      <c r="DZ205">
        <v>2.75439</v>
      </c>
      <c r="EA205">
        <v>0.212464</v>
      </c>
      <c r="EB205">
        <v>0.218651</v>
      </c>
      <c r="EC205">
        <v>0.0922242</v>
      </c>
      <c r="ED205">
        <v>0.0843259</v>
      </c>
      <c r="EE205">
        <v>30704.6</v>
      </c>
      <c r="EF205">
        <v>33208.6</v>
      </c>
      <c r="EG205">
        <v>35329.4</v>
      </c>
      <c r="EH205">
        <v>38543.6</v>
      </c>
      <c r="EI205">
        <v>45478.1</v>
      </c>
      <c r="EJ205">
        <v>50976.4</v>
      </c>
      <c r="EK205">
        <v>55220.9</v>
      </c>
      <c r="EL205">
        <v>61821.1</v>
      </c>
      <c r="EM205">
        <v>1.977</v>
      </c>
      <c r="EN205">
        <v>1.8578</v>
      </c>
      <c r="EO205">
        <v>0.105232</v>
      </c>
      <c r="EP205">
        <v>0</v>
      </c>
      <c r="EQ205">
        <v>23.2941</v>
      </c>
      <c r="ER205">
        <v>999.9</v>
      </c>
      <c r="ES205">
        <v>55.872</v>
      </c>
      <c r="ET205">
        <v>27.039</v>
      </c>
      <c r="EU205">
        <v>22.133</v>
      </c>
      <c r="EV205">
        <v>56.0574</v>
      </c>
      <c r="EW205">
        <v>49.8598</v>
      </c>
      <c r="EX205">
        <v>1</v>
      </c>
      <c r="EY205">
        <v>-0.0377846</v>
      </c>
      <c r="EZ205">
        <v>2.53898</v>
      </c>
      <c r="FA205">
        <v>20.1289</v>
      </c>
      <c r="FB205">
        <v>5.20291</v>
      </c>
      <c r="FC205">
        <v>12.0052</v>
      </c>
      <c r="FD205">
        <v>4.976</v>
      </c>
      <c r="FE205">
        <v>3.2936</v>
      </c>
      <c r="FF205">
        <v>9999</v>
      </c>
      <c r="FG205">
        <v>9999</v>
      </c>
      <c r="FH205">
        <v>702.5</v>
      </c>
      <c r="FI205">
        <v>9999</v>
      </c>
      <c r="FJ205">
        <v>1.86279</v>
      </c>
      <c r="FK205">
        <v>1.86771</v>
      </c>
      <c r="FL205">
        <v>1.86749</v>
      </c>
      <c r="FM205">
        <v>1.86865</v>
      </c>
      <c r="FN205">
        <v>1.86951</v>
      </c>
      <c r="FO205">
        <v>1.86554</v>
      </c>
      <c r="FP205">
        <v>1.86661</v>
      </c>
      <c r="FQ205">
        <v>1.86801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12.38</v>
      </c>
      <c r="GF205">
        <v>0.3201</v>
      </c>
      <c r="GG205">
        <v>3.83412584298339</v>
      </c>
      <c r="GH205">
        <v>0.00658963167372077</v>
      </c>
      <c r="GI205">
        <v>-4.22092532282452e-07</v>
      </c>
      <c r="GJ205">
        <v>-7.06053572793055e-11</v>
      </c>
      <c r="GK205">
        <v>-0.0268881048355736</v>
      </c>
      <c r="GL205">
        <v>-0.0215699510358357</v>
      </c>
      <c r="GM205">
        <v>0.00246731695535422</v>
      </c>
      <c r="GN205">
        <v>-2.63680080038783e-05</v>
      </c>
      <c r="GO205">
        <v>-4</v>
      </c>
      <c r="GP205">
        <v>2079</v>
      </c>
      <c r="GQ205">
        <v>1</v>
      </c>
      <c r="GR205">
        <v>22</v>
      </c>
      <c r="GS205">
        <v>51609.5</v>
      </c>
      <c r="GT205">
        <v>51609.5</v>
      </c>
      <c r="GU205">
        <v>2.92603</v>
      </c>
      <c r="GV205">
        <v>2.56226</v>
      </c>
      <c r="GW205">
        <v>1.54785</v>
      </c>
      <c r="GX205">
        <v>2.30591</v>
      </c>
      <c r="GY205">
        <v>1.34644</v>
      </c>
      <c r="GZ205">
        <v>2.44141</v>
      </c>
      <c r="HA205">
        <v>31.3026</v>
      </c>
      <c r="HB205">
        <v>15.5242</v>
      </c>
      <c r="HC205">
        <v>18</v>
      </c>
      <c r="HD205">
        <v>494.769</v>
      </c>
      <c r="HE205">
        <v>417.275</v>
      </c>
      <c r="HF205">
        <v>19.5732</v>
      </c>
      <c r="HG205">
        <v>26.6035</v>
      </c>
      <c r="HH205">
        <v>29.9999</v>
      </c>
      <c r="HI205">
        <v>26.5918</v>
      </c>
      <c r="HJ205">
        <v>26.5373</v>
      </c>
      <c r="HK205">
        <v>58.5919</v>
      </c>
      <c r="HL205">
        <v>24.1539</v>
      </c>
      <c r="HM205">
        <v>46.1367</v>
      </c>
      <c r="HN205">
        <v>19.579</v>
      </c>
      <c r="HO205">
        <v>1556.87</v>
      </c>
      <c r="HP205">
        <v>17.7781</v>
      </c>
      <c r="HQ205">
        <v>102.44</v>
      </c>
      <c r="HR205">
        <v>102.903</v>
      </c>
    </row>
    <row r="206" spans="1:226">
      <c r="A206">
        <v>190</v>
      </c>
      <c r="B206">
        <v>1663774223.1</v>
      </c>
      <c r="C206">
        <v>1575</v>
      </c>
      <c r="D206" t="s">
        <v>739</v>
      </c>
      <c r="E206" t="s">
        <v>740</v>
      </c>
      <c r="F206">
        <v>5</v>
      </c>
      <c r="G206" t="s">
        <v>554</v>
      </c>
      <c r="H206" t="s">
        <v>354</v>
      </c>
      <c r="I206">
        <v>1663774215.6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1580.76149459692</v>
      </c>
      <c r="AK206">
        <v>1528.07787878788</v>
      </c>
      <c r="AL206">
        <v>3.46743900408269</v>
      </c>
      <c r="AM206">
        <v>65.1186672012095</v>
      </c>
      <c r="AN206">
        <f>(AP206 - AO206 + BO206*1E3/(8.314*(BQ206+273.15)) * AR206/BN206 * AQ206) * BN206/(100*BB206) * 1000/(1000 - AP206)</f>
        <v>0</v>
      </c>
      <c r="AO206">
        <v>17.7371399281508</v>
      </c>
      <c r="AP206">
        <v>20.3950642424242</v>
      </c>
      <c r="AQ206">
        <v>0.00540367997738082</v>
      </c>
      <c r="AR206">
        <v>122.627830724614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1663774215.6</v>
      </c>
      <c r="BH206">
        <v>1473.40407407407</v>
      </c>
      <c r="BI206">
        <v>1536.82148148148</v>
      </c>
      <c r="BJ206">
        <v>20.3492962962963</v>
      </c>
      <c r="BK206">
        <v>17.6665296296296</v>
      </c>
      <c r="BL206">
        <v>1461.06481481481</v>
      </c>
      <c r="BM206">
        <v>20.0302296296296</v>
      </c>
      <c r="BN206">
        <v>500.11</v>
      </c>
      <c r="BO206">
        <v>90.5555037037037</v>
      </c>
      <c r="BP206">
        <v>0.100064422222222</v>
      </c>
      <c r="BQ206">
        <v>24.597037037037</v>
      </c>
      <c r="BR206">
        <v>25.0217074074074</v>
      </c>
      <c r="BS206">
        <v>999.9</v>
      </c>
      <c r="BT206">
        <v>0</v>
      </c>
      <c r="BU206">
        <v>0</v>
      </c>
      <c r="BV206">
        <v>9988.33333333333</v>
      </c>
      <c r="BW206">
        <v>0</v>
      </c>
      <c r="BX206">
        <v>11.4904666666667</v>
      </c>
      <c r="BY206">
        <v>-63.4169925925926</v>
      </c>
      <c r="BZ206">
        <v>1504.00962962963</v>
      </c>
      <c r="CA206">
        <v>1564.46074074074</v>
      </c>
      <c r="CB206">
        <v>2.68276777777778</v>
      </c>
      <c r="CC206">
        <v>1536.82148148148</v>
      </c>
      <c r="CD206">
        <v>17.6665296296296</v>
      </c>
      <c r="CE206">
        <v>1.84274</v>
      </c>
      <c r="CF206">
        <v>1.59980111111111</v>
      </c>
      <c r="CG206">
        <v>16.1541185185185</v>
      </c>
      <c r="CH206">
        <v>13.9568222222222</v>
      </c>
      <c r="CI206">
        <v>1999.97777777778</v>
      </c>
      <c r="CJ206">
        <v>0.980000851851852</v>
      </c>
      <c r="CK206">
        <v>0.0199992592592593</v>
      </c>
      <c r="CL206">
        <v>0</v>
      </c>
      <c r="CM206">
        <v>813.892259259259</v>
      </c>
      <c r="CN206">
        <v>5.00063</v>
      </c>
      <c r="CO206">
        <v>16059.262962963</v>
      </c>
      <c r="CP206">
        <v>17256.7074074074</v>
      </c>
      <c r="CQ206">
        <v>38.4836666666667</v>
      </c>
      <c r="CR206">
        <v>38.562</v>
      </c>
      <c r="CS206">
        <v>37.937</v>
      </c>
      <c r="CT206">
        <v>37.951</v>
      </c>
      <c r="CU206">
        <v>39.25</v>
      </c>
      <c r="CV206">
        <v>1955.07555555556</v>
      </c>
      <c r="CW206">
        <v>39.9022222222222</v>
      </c>
      <c r="CX206">
        <v>0</v>
      </c>
      <c r="CY206">
        <v>1663774220.1</v>
      </c>
      <c r="CZ206">
        <v>0</v>
      </c>
      <c r="DA206">
        <v>0</v>
      </c>
      <c r="DB206" t="s">
        <v>356</v>
      </c>
      <c r="DC206">
        <v>1660677648.1</v>
      </c>
      <c r="DD206">
        <v>1660677649.1</v>
      </c>
      <c r="DE206">
        <v>0</v>
      </c>
      <c r="DF206">
        <v>-1.042</v>
      </c>
      <c r="DG206">
        <v>0.003</v>
      </c>
      <c r="DH206">
        <v>5.218</v>
      </c>
      <c r="DI206">
        <v>0.344</v>
      </c>
      <c r="DJ206">
        <v>417</v>
      </c>
      <c r="DK206">
        <v>22</v>
      </c>
      <c r="DL206">
        <v>1.24</v>
      </c>
      <c r="DM206">
        <v>0.53</v>
      </c>
      <c r="DN206">
        <v>-63.4115341463415</v>
      </c>
      <c r="DO206">
        <v>-0.156062717770163</v>
      </c>
      <c r="DP206">
        <v>0.600051563072893</v>
      </c>
      <c r="DQ206">
        <v>0</v>
      </c>
      <c r="DR206">
        <v>2.72142853658537</v>
      </c>
      <c r="DS206">
        <v>-0.615852961672472</v>
      </c>
      <c r="DT206">
        <v>0.0687555096350503</v>
      </c>
      <c r="DU206">
        <v>0</v>
      </c>
      <c r="DV206">
        <v>0</v>
      </c>
      <c r="DW206">
        <v>2</v>
      </c>
      <c r="DX206" t="s">
        <v>357</v>
      </c>
      <c r="DY206">
        <v>2.97358</v>
      </c>
      <c r="DZ206">
        <v>2.75353</v>
      </c>
      <c r="EA206">
        <v>0.213914</v>
      </c>
      <c r="EB206">
        <v>0.21999</v>
      </c>
      <c r="EC206">
        <v>0.0923207</v>
      </c>
      <c r="ED206">
        <v>0.0846283</v>
      </c>
      <c r="EE206">
        <v>30648</v>
      </c>
      <c r="EF206">
        <v>33151.6</v>
      </c>
      <c r="EG206">
        <v>35329.4</v>
      </c>
      <c r="EH206">
        <v>38543.5</v>
      </c>
      <c r="EI206">
        <v>45473</v>
      </c>
      <c r="EJ206">
        <v>50959.8</v>
      </c>
      <c r="EK206">
        <v>55220.5</v>
      </c>
      <c r="EL206">
        <v>61821.4</v>
      </c>
      <c r="EM206">
        <v>1.9766</v>
      </c>
      <c r="EN206">
        <v>1.8572</v>
      </c>
      <c r="EO206">
        <v>0.107288</v>
      </c>
      <c r="EP206">
        <v>0</v>
      </c>
      <c r="EQ206">
        <v>23.2901</v>
      </c>
      <c r="ER206">
        <v>999.9</v>
      </c>
      <c r="ES206">
        <v>55.848</v>
      </c>
      <c r="ET206">
        <v>27.05</v>
      </c>
      <c r="EU206">
        <v>22.1381</v>
      </c>
      <c r="EV206">
        <v>55.7974</v>
      </c>
      <c r="EW206">
        <v>49.395</v>
      </c>
      <c r="EX206">
        <v>1</v>
      </c>
      <c r="EY206">
        <v>-0.0370325</v>
      </c>
      <c r="EZ206">
        <v>2.5488</v>
      </c>
      <c r="FA206">
        <v>20.1277</v>
      </c>
      <c r="FB206">
        <v>5.20291</v>
      </c>
      <c r="FC206">
        <v>12.0076</v>
      </c>
      <c r="FD206">
        <v>4.9756</v>
      </c>
      <c r="FE206">
        <v>3.294</v>
      </c>
      <c r="FF206">
        <v>9999</v>
      </c>
      <c r="FG206">
        <v>9999</v>
      </c>
      <c r="FH206">
        <v>702.5</v>
      </c>
      <c r="FI206">
        <v>9999</v>
      </c>
      <c r="FJ206">
        <v>1.86279</v>
      </c>
      <c r="FK206">
        <v>1.86768</v>
      </c>
      <c r="FL206">
        <v>1.86749</v>
      </c>
      <c r="FM206">
        <v>1.86862</v>
      </c>
      <c r="FN206">
        <v>1.86951</v>
      </c>
      <c r="FO206">
        <v>1.86554</v>
      </c>
      <c r="FP206">
        <v>1.86661</v>
      </c>
      <c r="FQ206">
        <v>1.86798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12.47</v>
      </c>
      <c r="GF206">
        <v>0.3215</v>
      </c>
      <c r="GG206">
        <v>3.83412584298339</v>
      </c>
      <c r="GH206">
        <v>0.00658963167372077</v>
      </c>
      <c r="GI206">
        <v>-4.22092532282452e-07</v>
      </c>
      <c r="GJ206">
        <v>-7.06053572793055e-11</v>
      </c>
      <c r="GK206">
        <v>-0.0268881048355736</v>
      </c>
      <c r="GL206">
        <v>-0.0215699510358357</v>
      </c>
      <c r="GM206">
        <v>0.00246731695535422</v>
      </c>
      <c r="GN206">
        <v>-2.63680080038783e-05</v>
      </c>
      <c r="GO206">
        <v>-4</v>
      </c>
      <c r="GP206">
        <v>2079</v>
      </c>
      <c r="GQ206">
        <v>1</v>
      </c>
      <c r="GR206">
        <v>22</v>
      </c>
      <c r="GS206">
        <v>51609.6</v>
      </c>
      <c r="GT206">
        <v>51609.6</v>
      </c>
      <c r="GU206">
        <v>2.948</v>
      </c>
      <c r="GV206">
        <v>2.58667</v>
      </c>
      <c r="GW206">
        <v>1.54785</v>
      </c>
      <c r="GX206">
        <v>2.30591</v>
      </c>
      <c r="GY206">
        <v>1.34644</v>
      </c>
      <c r="GZ206">
        <v>2.2937</v>
      </c>
      <c r="HA206">
        <v>31.3026</v>
      </c>
      <c r="HB206">
        <v>15.5155</v>
      </c>
      <c r="HC206">
        <v>18</v>
      </c>
      <c r="HD206">
        <v>494.508</v>
      </c>
      <c r="HE206">
        <v>416.933</v>
      </c>
      <c r="HF206">
        <v>19.5538</v>
      </c>
      <c r="HG206">
        <v>26.6035</v>
      </c>
      <c r="HH206">
        <v>30.0001</v>
      </c>
      <c r="HI206">
        <v>26.5918</v>
      </c>
      <c r="HJ206">
        <v>26.5373</v>
      </c>
      <c r="HK206">
        <v>59.0108</v>
      </c>
      <c r="HL206">
        <v>24.1539</v>
      </c>
      <c r="HM206">
        <v>45.7665</v>
      </c>
      <c r="HN206">
        <v>19.5565</v>
      </c>
      <c r="HO206">
        <v>1577.01</v>
      </c>
      <c r="HP206">
        <v>17.8156</v>
      </c>
      <c r="HQ206">
        <v>102.439</v>
      </c>
      <c r="HR206">
        <v>102.903</v>
      </c>
    </row>
    <row r="207" spans="1:226">
      <c r="A207">
        <v>191</v>
      </c>
      <c r="B207">
        <v>1663774228.1</v>
      </c>
      <c r="C207">
        <v>1580</v>
      </c>
      <c r="D207" t="s">
        <v>741</v>
      </c>
      <c r="E207" t="s">
        <v>742</v>
      </c>
      <c r="F207">
        <v>5</v>
      </c>
      <c r="G207" t="s">
        <v>554</v>
      </c>
      <c r="H207" t="s">
        <v>354</v>
      </c>
      <c r="I207">
        <v>1663774220.31429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1596.98762038281</v>
      </c>
      <c r="AK207">
        <v>1544.96781818182</v>
      </c>
      <c r="AL207">
        <v>3.36749310608014</v>
      </c>
      <c r="AM207">
        <v>65.1186672012095</v>
      </c>
      <c r="AN207">
        <f>(AP207 - AO207 + BO207*1E3/(8.314*(BQ207+273.15)) * AR207/BN207 * AQ207) * BN207/(100*BB207) * 1000/(1000 - AP207)</f>
        <v>0</v>
      </c>
      <c r="AO207">
        <v>17.7726346141844</v>
      </c>
      <c r="AP207">
        <v>20.4277284848485</v>
      </c>
      <c r="AQ207">
        <v>0.00574031684740486</v>
      </c>
      <c r="AR207">
        <v>122.627830724614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1663774220.31429</v>
      </c>
      <c r="BH207">
        <v>1489.18535714286</v>
      </c>
      <c r="BI207">
        <v>1552.36142857143</v>
      </c>
      <c r="BJ207">
        <v>20.3831035714286</v>
      </c>
      <c r="BK207">
        <v>17.717425</v>
      </c>
      <c r="BL207">
        <v>1476.76964285714</v>
      </c>
      <c r="BM207">
        <v>20.0625642857143</v>
      </c>
      <c r="BN207">
        <v>500.070642857143</v>
      </c>
      <c r="BO207">
        <v>90.5556892857143</v>
      </c>
      <c r="BP207">
        <v>0.100054953571429</v>
      </c>
      <c r="BQ207">
        <v>24.5921714285714</v>
      </c>
      <c r="BR207">
        <v>25.030375</v>
      </c>
      <c r="BS207">
        <v>999.9</v>
      </c>
      <c r="BT207">
        <v>0</v>
      </c>
      <c r="BU207">
        <v>0</v>
      </c>
      <c r="BV207">
        <v>10002.8571428571</v>
      </c>
      <c r="BW207">
        <v>0</v>
      </c>
      <c r="BX207">
        <v>11.4902785714286</v>
      </c>
      <c r="BY207">
        <v>-63.1752464285714</v>
      </c>
      <c r="BZ207">
        <v>1520.17142857143</v>
      </c>
      <c r="CA207">
        <v>1580.36178571429</v>
      </c>
      <c r="CB207">
        <v>2.66568035714286</v>
      </c>
      <c r="CC207">
        <v>1552.36142857143</v>
      </c>
      <c r="CD207">
        <v>17.717425</v>
      </c>
      <c r="CE207">
        <v>1.84580464285714</v>
      </c>
      <c r="CF207">
        <v>1.60441321428571</v>
      </c>
      <c r="CG207">
        <v>16.1801714285714</v>
      </c>
      <c r="CH207">
        <v>14.0011964285714</v>
      </c>
      <c r="CI207">
        <v>1999.99785714286</v>
      </c>
      <c r="CJ207">
        <v>0.979999678571429</v>
      </c>
      <c r="CK207">
        <v>0.0200004321428571</v>
      </c>
      <c r="CL207">
        <v>0</v>
      </c>
      <c r="CM207">
        <v>813.559357142857</v>
      </c>
      <c r="CN207">
        <v>5.00063</v>
      </c>
      <c r="CO207">
        <v>16052.4392857143</v>
      </c>
      <c r="CP207">
        <v>17256.875</v>
      </c>
      <c r="CQ207">
        <v>38.47525</v>
      </c>
      <c r="CR207">
        <v>38.562</v>
      </c>
      <c r="CS207">
        <v>37.937</v>
      </c>
      <c r="CT207">
        <v>37.964</v>
      </c>
      <c r="CU207">
        <v>39.25</v>
      </c>
      <c r="CV207">
        <v>1955.09285714286</v>
      </c>
      <c r="CW207">
        <v>39.905</v>
      </c>
      <c r="CX207">
        <v>0</v>
      </c>
      <c r="CY207">
        <v>1663774224.9</v>
      </c>
      <c r="CZ207">
        <v>0</v>
      </c>
      <c r="DA207">
        <v>0</v>
      </c>
      <c r="DB207" t="s">
        <v>356</v>
      </c>
      <c r="DC207">
        <v>1660677648.1</v>
      </c>
      <c r="DD207">
        <v>1660677649.1</v>
      </c>
      <c r="DE207">
        <v>0</v>
      </c>
      <c r="DF207">
        <v>-1.042</v>
      </c>
      <c r="DG207">
        <v>0.003</v>
      </c>
      <c r="DH207">
        <v>5.218</v>
      </c>
      <c r="DI207">
        <v>0.344</v>
      </c>
      <c r="DJ207">
        <v>417</v>
      </c>
      <c r="DK207">
        <v>22</v>
      </c>
      <c r="DL207">
        <v>1.24</v>
      </c>
      <c r="DM207">
        <v>0.53</v>
      </c>
      <c r="DN207">
        <v>-63.3679536585366</v>
      </c>
      <c r="DO207">
        <v>2.98231149825769</v>
      </c>
      <c r="DP207">
        <v>0.550755532548659</v>
      </c>
      <c r="DQ207">
        <v>0</v>
      </c>
      <c r="DR207">
        <v>2.68143341463415</v>
      </c>
      <c r="DS207">
        <v>-0.329322857142858</v>
      </c>
      <c r="DT207">
        <v>0.0358208837854336</v>
      </c>
      <c r="DU207">
        <v>0</v>
      </c>
      <c r="DV207">
        <v>0</v>
      </c>
      <c r="DW207">
        <v>2</v>
      </c>
      <c r="DX207" t="s">
        <v>357</v>
      </c>
      <c r="DY207">
        <v>2.97332</v>
      </c>
      <c r="DZ207">
        <v>2.75419</v>
      </c>
      <c r="EA207">
        <v>0.215317</v>
      </c>
      <c r="EB207">
        <v>0.22139</v>
      </c>
      <c r="EC207">
        <v>0.0923925</v>
      </c>
      <c r="ED207">
        <v>0.0845536</v>
      </c>
      <c r="EE207">
        <v>30593.2</v>
      </c>
      <c r="EF207">
        <v>33092.3</v>
      </c>
      <c r="EG207">
        <v>35329.1</v>
      </c>
      <c r="EH207">
        <v>38543.6</v>
      </c>
      <c r="EI207">
        <v>45468.7</v>
      </c>
      <c r="EJ207">
        <v>50963.9</v>
      </c>
      <c r="EK207">
        <v>55219.8</v>
      </c>
      <c r="EL207">
        <v>61821.3</v>
      </c>
      <c r="EM207">
        <v>1.9764</v>
      </c>
      <c r="EN207">
        <v>1.8572</v>
      </c>
      <c r="EO207">
        <v>0.107229</v>
      </c>
      <c r="EP207">
        <v>0</v>
      </c>
      <c r="EQ207">
        <v>23.2862</v>
      </c>
      <c r="ER207">
        <v>999.9</v>
      </c>
      <c r="ES207">
        <v>55.823</v>
      </c>
      <c r="ET207">
        <v>27.07</v>
      </c>
      <c r="EU207">
        <v>22.1559</v>
      </c>
      <c r="EV207">
        <v>55.8974</v>
      </c>
      <c r="EW207">
        <v>49.8758</v>
      </c>
      <c r="EX207">
        <v>1</v>
      </c>
      <c r="EY207">
        <v>-0.037439</v>
      </c>
      <c r="EZ207">
        <v>2.6407</v>
      </c>
      <c r="FA207">
        <v>20.1271</v>
      </c>
      <c r="FB207">
        <v>5.20291</v>
      </c>
      <c r="FC207">
        <v>12.0076</v>
      </c>
      <c r="FD207">
        <v>4.976</v>
      </c>
      <c r="FE207">
        <v>3.294</v>
      </c>
      <c r="FF207">
        <v>9999</v>
      </c>
      <c r="FG207">
        <v>9999</v>
      </c>
      <c r="FH207">
        <v>702.5</v>
      </c>
      <c r="FI207">
        <v>9999</v>
      </c>
      <c r="FJ207">
        <v>1.86279</v>
      </c>
      <c r="FK207">
        <v>1.86777</v>
      </c>
      <c r="FL207">
        <v>1.86746</v>
      </c>
      <c r="FM207">
        <v>1.86859</v>
      </c>
      <c r="FN207">
        <v>1.86951</v>
      </c>
      <c r="FO207">
        <v>1.86554</v>
      </c>
      <c r="FP207">
        <v>1.86661</v>
      </c>
      <c r="FQ207">
        <v>1.86798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12.54</v>
      </c>
      <c r="GF207">
        <v>0.3225</v>
      </c>
      <c r="GG207">
        <v>3.83412584298339</v>
      </c>
      <c r="GH207">
        <v>0.00658963167372077</v>
      </c>
      <c r="GI207">
        <v>-4.22092532282452e-07</v>
      </c>
      <c r="GJ207">
        <v>-7.06053572793055e-11</v>
      </c>
      <c r="GK207">
        <v>-0.0268881048355736</v>
      </c>
      <c r="GL207">
        <v>-0.0215699510358357</v>
      </c>
      <c r="GM207">
        <v>0.00246731695535422</v>
      </c>
      <c r="GN207">
        <v>-2.63680080038783e-05</v>
      </c>
      <c r="GO207">
        <v>-4</v>
      </c>
      <c r="GP207">
        <v>2079</v>
      </c>
      <c r="GQ207">
        <v>1</v>
      </c>
      <c r="GR207">
        <v>22</v>
      </c>
      <c r="GS207">
        <v>51609.7</v>
      </c>
      <c r="GT207">
        <v>51609.7</v>
      </c>
      <c r="GU207">
        <v>2.97363</v>
      </c>
      <c r="GV207">
        <v>2.56714</v>
      </c>
      <c r="GW207">
        <v>1.54785</v>
      </c>
      <c r="GX207">
        <v>2.30591</v>
      </c>
      <c r="GY207">
        <v>1.34644</v>
      </c>
      <c r="GZ207">
        <v>2.42798</v>
      </c>
      <c r="HA207">
        <v>31.3026</v>
      </c>
      <c r="HB207">
        <v>15.5242</v>
      </c>
      <c r="HC207">
        <v>18</v>
      </c>
      <c r="HD207">
        <v>494.377</v>
      </c>
      <c r="HE207">
        <v>416.933</v>
      </c>
      <c r="HF207">
        <v>19.5279</v>
      </c>
      <c r="HG207">
        <v>26.6035</v>
      </c>
      <c r="HH207">
        <v>30.0002</v>
      </c>
      <c r="HI207">
        <v>26.5918</v>
      </c>
      <c r="HJ207">
        <v>26.5373</v>
      </c>
      <c r="HK207">
        <v>59.5352</v>
      </c>
      <c r="HL207">
        <v>24.1539</v>
      </c>
      <c r="HM207">
        <v>45.7665</v>
      </c>
      <c r="HN207">
        <v>19.5193</v>
      </c>
      <c r="HO207">
        <v>1590.45</v>
      </c>
      <c r="HP207">
        <v>17.8454</v>
      </c>
      <c r="HQ207">
        <v>102.438</v>
      </c>
      <c r="HR207">
        <v>102.903</v>
      </c>
    </row>
    <row r="208" spans="1:226">
      <c r="A208">
        <v>192</v>
      </c>
      <c r="B208">
        <v>1663774233.1</v>
      </c>
      <c r="C208">
        <v>1585</v>
      </c>
      <c r="D208" t="s">
        <v>743</v>
      </c>
      <c r="E208" t="s">
        <v>744</v>
      </c>
      <c r="F208">
        <v>5</v>
      </c>
      <c r="G208" t="s">
        <v>554</v>
      </c>
      <c r="H208" t="s">
        <v>354</v>
      </c>
      <c r="I208">
        <v>1663774225.6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1613.68975143582</v>
      </c>
      <c r="AK208">
        <v>1561.69303030303</v>
      </c>
      <c r="AL208">
        <v>3.3530158868139</v>
      </c>
      <c r="AM208">
        <v>65.1186672012095</v>
      </c>
      <c r="AN208">
        <f>(AP208 - AO208 + BO208*1E3/(8.314*(BQ208+273.15)) * AR208/BN208 * AQ208) * BN208/(100*BB208) * 1000/(1000 - AP208)</f>
        <v>0</v>
      </c>
      <c r="AO208">
        <v>17.7536610220347</v>
      </c>
      <c r="AP208">
        <v>20.4236612121212</v>
      </c>
      <c r="AQ208">
        <v>-0.0001797662628722</v>
      </c>
      <c r="AR208">
        <v>122.627830724614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1663774225.6</v>
      </c>
      <c r="BH208">
        <v>1506.75074074074</v>
      </c>
      <c r="BI208">
        <v>1569.87814814815</v>
      </c>
      <c r="BJ208">
        <v>20.4101666666667</v>
      </c>
      <c r="BK208">
        <v>17.7511148148148</v>
      </c>
      <c r="BL208">
        <v>1494.24925925926</v>
      </c>
      <c r="BM208">
        <v>20.0884407407407</v>
      </c>
      <c r="BN208">
        <v>500.073222222222</v>
      </c>
      <c r="BO208">
        <v>90.5551259259259</v>
      </c>
      <c r="BP208">
        <v>0.1001369</v>
      </c>
      <c r="BQ208">
        <v>24.5840962962963</v>
      </c>
      <c r="BR208">
        <v>25.0364703703704</v>
      </c>
      <c r="BS208">
        <v>999.9</v>
      </c>
      <c r="BT208">
        <v>0</v>
      </c>
      <c r="BU208">
        <v>0</v>
      </c>
      <c r="BV208">
        <v>9982.59259259259</v>
      </c>
      <c r="BW208">
        <v>0</v>
      </c>
      <c r="BX208">
        <v>11.4904703703704</v>
      </c>
      <c r="BY208">
        <v>-63.1261074074074</v>
      </c>
      <c r="BZ208">
        <v>1538.14407407407</v>
      </c>
      <c r="CA208">
        <v>1598.24851851852</v>
      </c>
      <c r="CB208">
        <v>2.65904444444444</v>
      </c>
      <c r="CC208">
        <v>1569.87814814815</v>
      </c>
      <c r="CD208">
        <v>17.7511148148148</v>
      </c>
      <c r="CE208">
        <v>1.8482437037037</v>
      </c>
      <c r="CF208">
        <v>1.60745407407407</v>
      </c>
      <c r="CG208">
        <v>16.2008851851852</v>
      </c>
      <c r="CH208">
        <v>14.0304222222222</v>
      </c>
      <c r="CI208">
        <v>1999.99037037037</v>
      </c>
      <c r="CJ208">
        <v>0.979999888888889</v>
      </c>
      <c r="CK208">
        <v>0.0200002222222222</v>
      </c>
      <c r="CL208">
        <v>0</v>
      </c>
      <c r="CM208">
        <v>813.155444444444</v>
      </c>
      <c r="CN208">
        <v>5.00063</v>
      </c>
      <c r="CO208">
        <v>16044.8888888889</v>
      </c>
      <c r="CP208">
        <v>17256.8111111111</v>
      </c>
      <c r="CQ208">
        <v>38.465</v>
      </c>
      <c r="CR208">
        <v>38.562</v>
      </c>
      <c r="CS208">
        <v>37.937</v>
      </c>
      <c r="CT208">
        <v>37.979</v>
      </c>
      <c r="CU208">
        <v>39.25</v>
      </c>
      <c r="CV208">
        <v>1955.08592592593</v>
      </c>
      <c r="CW208">
        <v>39.9044444444444</v>
      </c>
      <c r="CX208">
        <v>0</v>
      </c>
      <c r="CY208">
        <v>1663774230.3</v>
      </c>
      <c r="CZ208">
        <v>0</v>
      </c>
      <c r="DA208">
        <v>0</v>
      </c>
      <c r="DB208" t="s">
        <v>356</v>
      </c>
      <c r="DC208">
        <v>1660677648.1</v>
      </c>
      <c r="DD208">
        <v>1660677649.1</v>
      </c>
      <c r="DE208">
        <v>0</v>
      </c>
      <c r="DF208">
        <v>-1.042</v>
      </c>
      <c r="DG208">
        <v>0.003</v>
      </c>
      <c r="DH208">
        <v>5.218</v>
      </c>
      <c r="DI208">
        <v>0.344</v>
      </c>
      <c r="DJ208">
        <v>417</v>
      </c>
      <c r="DK208">
        <v>22</v>
      </c>
      <c r="DL208">
        <v>1.24</v>
      </c>
      <c r="DM208">
        <v>0.53</v>
      </c>
      <c r="DN208">
        <v>-63.1253414634146</v>
      </c>
      <c r="DO208">
        <v>1.06981881533091</v>
      </c>
      <c r="DP208">
        <v>0.420304719294553</v>
      </c>
      <c r="DQ208">
        <v>0</v>
      </c>
      <c r="DR208">
        <v>2.66785292682927</v>
      </c>
      <c r="DS208">
        <v>-0.0983366550522628</v>
      </c>
      <c r="DT208">
        <v>0.0232557978340259</v>
      </c>
      <c r="DU208">
        <v>1</v>
      </c>
      <c r="DV208">
        <v>1</v>
      </c>
      <c r="DW208">
        <v>2</v>
      </c>
      <c r="DX208" t="s">
        <v>383</v>
      </c>
      <c r="DY208">
        <v>2.97362</v>
      </c>
      <c r="DZ208">
        <v>2.75293</v>
      </c>
      <c r="EA208">
        <v>0.216722</v>
      </c>
      <c r="EB208">
        <v>0.222715</v>
      </c>
      <c r="EC208">
        <v>0.0923826</v>
      </c>
      <c r="ED208">
        <v>0.0846499</v>
      </c>
      <c r="EE208">
        <v>30538.6</v>
      </c>
      <c r="EF208">
        <v>33035.7</v>
      </c>
      <c r="EG208">
        <v>35329.3</v>
      </c>
      <c r="EH208">
        <v>38543.2</v>
      </c>
      <c r="EI208">
        <v>45469.6</v>
      </c>
      <c r="EJ208">
        <v>50958.3</v>
      </c>
      <c r="EK208">
        <v>55220.2</v>
      </c>
      <c r="EL208">
        <v>61821</v>
      </c>
      <c r="EM208">
        <v>1.9764</v>
      </c>
      <c r="EN208">
        <v>1.8574</v>
      </c>
      <c r="EO208">
        <v>0.106394</v>
      </c>
      <c r="EP208">
        <v>0</v>
      </c>
      <c r="EQ208">
        <v>23.2823</v>
      </c>
      <c r="ER208">
        <v>999.9</v>
      </c>
      <c r="ES208">
        <v>55.799</v>
      </c>
      <c r="ET208">
        <v>27.07</v>
      </c>
      <c r="EU208">
        <v>22.1467</v>
      </c>
      <c r="EV208">
        <v>56.2974</v>
      </c>
      <c r="EW208">
        <v>49.8678</v>
      </c>
      <c r="EX208">
        <v>1</v>
      </c>
      <c r="EY208">
        <v>-0.0365854</v>
      </c>
      <c r="EZ208">
        <v>2.70405</v>
      </c>
      <c r="FA208">
        <v>20.1253</v>
      </c>
      <c r="FB208">
        <v>5.20052</v>
      </c>
      <c r="FC208">
        <v>12.0076</v>
      </c>
      <c r="FD208">
        <v>4.976</v>
      </c>
      <c r="FE208">
        <v>3.294</v>
      </c>
      <c r="FF208">
        <v>9999</v>
      </c>
      <c r="FG208">
        <v>9999</v>
      </c>
      <c r="FH208">
        <v>702.5</v>
      </c>
      <c r="FI208">
        <v>9999</v>
      </c>
      <c r="FJ208">
        <v>1.86279</v>
      </c>
      <c r="FK208">
        <v>1.86771</v>
      </c>
      <c r="FL208">
        <v>1.86749</v>
      </c>
      <c r="FM208">
        <v>1.86862</v>
      </c>
      <c r="FN208">
        <v>1.86951</v>
      </c>
      <c r="FO208">
        <v>1.86554</v>
      </c>
      <c r="FP208">
        <v>1.86661</v>
      </c>
      <c r="FQ208">
        <v>1.86801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12.62</v>
      </c>
      <c r="GF208">
        <v>0.3223</v>
      </c>
      <c r="GG208">
        <v>3.83412584298339</v>
      </c>
      <c r="GH208">
        <v>0.00658963167372077</v>
      </c>
      <c r="GI208">
        <v>-4.22092532282452e-07</v>
      </c>
      <c r="GJ208">
        <v>-7.06053572793055e-11</v>
      </c>
      <c r="GK208">
        <v>-0.0268881048355736</v>
      </c>
      <c r="GL208">
        <v>-0.0215699510358357</v>
      </c>
      <c r="GM208">
        <v>0.00246731695535422</v>
      </c>
      <c r="GN208">
        <v>-2.63680080038783e-05</v>
      </c>
      <c r="GO208">
        <v>-4</v>
      </c>
      <c r="GP208">
        <v>2079</v>
      </c>
      <c r="GQ208">
        <v>1</v>
      </c>
      <c r="GR208">
        <v>22</v>
      </c>
      <c r="GS208">
        <v>51609.8</v>
      </c>
      <c r="GT208">
        <v>51609.7</v>
      </c>
      <c r="GU208">
        <v>2.99927</v>
      </c>
      <c r="GV208">
        <v>2.58423</v>
      </c>
      <c r="GW208">
        <v>1.54785</v>
      </c>
      <c r="GX208">
        <v>2.30591</v>
      </c>
      <c r="GY208">
        <v>1.34644</v>
      </c>
      <c r="GZ208">
        <v>2.29004</v>
      </c>
      <c r="HA208">
        <v>31.3026</v>
      </c>
      <c r="HB208">
        <v>15.5067</v>
      </c>
      <c r="HC208">
        <v>18</v>
      </c>
      <c r="HD208">
        <v>494.378</v>
      </c>
      <c r="HE208">
        <v>417.047</v>
      </c>
      <c r="HF208">
        <v>19.4831</v>
      </c>
      <c r="HG208">
        <v>26.6035</v>
      </c>
      <c r="HH208">
        <v>30.0006</v>
      </c>
      <c r="HI208">
        <v>26.5918</v>
      </c>
      <c r="HJ208">
        <v>26.5373</v>
      </c>
      <c r="HK208">
        <v>59.9975</v>
      </c>
      <c r="HL208">
        <v>23.8792</v>
      </c>
      <c r="HM208">
        <v>45.7665</v>
      </c>
      <c r="HN208">
        <v>19.4754</v>
      </c>
      <c r="HO208">
        <v>1610.62</v>
      </c>
      <c r="HP208">
        <v>17.8904</v>
      </c>
      <c r="HQ208">
        <v>102.439</v>
      </c>
      <c r="HR208">
        <v>102.903</v>
      </c>
    </row>
    <row r="209" spans="1:226">
      <c r="A209">
        <v>193</v>
      </c>
      <c r="B209">
        <v>1663774641.5</v>
      </c>
      <c r="C209">
        <v>1993.40000009537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1663774633.5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427.148770960519</v>
      </c>
      <c r="AK209">
        <v>411.930703030303</v>
      </c>
      <c r="AL209">
        <v>-0.0214119505617958</v>
      </c>
      <c r="AM209">
        <v>65.1606867906365</v>
      </c>
      <c r="AN209">
        <f>(AP209 - AO209 + BO209*1E3/(8.314*(BQ209+273.15)) * AR209/BN209 * AQ209) * BN209/(100*BB209) * 1000/(1000 - AP209)</f>
        <v>0</v>
      </c>
      <c r="AO209">
        <v>17.6479029254326</v>
      </c>
      <c r="AP209">
        <v>20.5885284848485</v>
      </c>
      <c r="AQ209">
        <v>-0.00141006581448133</v>
      </c>
      <c r="AR209">
        <v>121.746138909893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1663774633.5</v>
      </c>
      <c r="BH209">
        <v>403.476322580645</v>
      </c>
      <c r="BI209">
        <v>419.589258064516</v>
      </c>
      <c r="BJ209">
        <v>20.5382322580645</v>
      </c>
      <c r="BK209">
        <v>17.7453451612903</v>
      </c>
      <c r="BL209">
        <v>397.096516129032</v>
      </c>
      <c r="BM209">
        <v>20.2109129032258</v>
      </c>
      <c r="BN209">
        <v>500.103032258064</v>
      </c>
      <c r="BO209">
        <v>90.5607741935484</v>
      </c>
      <c r="BP209">
        <v>0.100054925806452</v>
      </c>
      <c r="BQ209">
        <v>24.4635225806452</v>
      </c>
      <c r="BR209">
        <v>24.9924774193548</v>
      </c>
      <c r="BS209">
        <v>999.9</v>
      </c>
      <c r="BT209">
        <v>0</v>
      </c>
      <c r="BU209">
        <v>0</v>
      </c>
      <c r="BV209">
        <v>10004.5161290323</v>
      </c>
      <c r="BW209">
        <v>0</v>
      </c>
      <c r="BX209">
        <v>11.4741</v>
      </c>
      <c r="BY209">
        <v>-16.1129548387097</v>
      </c>
      <c r="BZ209">
        <v>411.936806451613</v>
      </c>
      <c r="CA209">
        <v>427.169580645161</v>
      </c>
      <c r="CB209">
        <v>2.79288838709677</v>
      </c>
      <c r="CC209">
        <v>419.589258064516</v>
      </c>
      <c r="CD209">
        <v>17.7453451612903</v>
      </c>
      <c r="CE209">
        <v>1.85995870967742</v>
      </c>
      <c r="CF209">
        <v>1.60703161290323</v>
      </c>
      <c r="CG209">
        <v>16.2999677419355</v>
      </c>
      <c r="CH209">
        <v>14.0263</v>
      </c>
      <c r="CI209">
        <v>2000.00419354839</v>
      </c>
      <c r="CJ209">
        <v>0.980001870967742</v>
      </c>
      <c r="CK209">
        <v>0.0199978709677419</v>
      </c>
      <c r="CL209">
        <v>0</v>
      </c>
      <c r="CM209">
        <v>750.107387096774</v>
      </c>
      <c r="CN209">
        <v>5.00063</v>
      </c>
      <c r="CO209">
        <v>14833.9935483871</v>
      </c>
      <c r="CP209">
        <v>17256.9483870968</v>
      </c>
      <c r="CQ209">
        <v>38.504</v>
      </c>
      <c r="CR209">
        <v>38.625</v>
      </c>
      <c r="CS209">
        <v>38</v>
      </c>
      <c r="CT209">
        <v>38.062</v>
      </c>
      <c r="CU209">
        <v>39.312</v>
      </c>
      <c r="CV209">
        <v>1955.10419354839</v>
      </c>
      <c r="CW209">
        <v>39.898064516129</v>
      </c>
      <c r="CX209">
        <v>0</v>
      </c>
      <c r="CY209">
        <v>1663774638.3</v>
      </c>
      <c r="CZ209">
        <v>0</v>
      </c>
      <c r="DA209">
        <v>0</v>
      </c>
      <c r="DB209" t="s">
        <v>356</v>
      </c>
      <c r="DC209">
        <v>1660677648.1</v>
      </c>
      <c r="DD209">
        <v>1660677649.1</v>
      </c>
      <c r="DE209">
        <v>0</v>
      </c>
      <c r="DF209">
        <v>-1.042</v>
      </c>
      <c r="DG209">
        <v>0.003</v>
      </c>
      <c r="DH209">
        <v>5.218</v>
      </c>
      <c r="DI209">
        <v>0.344</v>
      </c>
      <c r="DJ209">
        <v>417</v>
      </c>
      <c r="DK209">
        <v>22</v>
      </c>
      <c r="DL209">
        <v>1.24</v>
      </c>
      <c r="DM209">
        <v>0.53</v>
      </c>
      <c r="DN209">
        <v>-16.106443902439</v>
      </c>
      <c r="DO209">
        <v>-0.197609059233466</v>
      </c>
      <c r="DP209">
        <v>0.0802852902384577</v>
      </c>
      <c r="DQ209">
        <v>0</v>
      </c>
      <c r="DR209">
        <v>2.75897024390244</v>
      </c>
      <c r="DS209">
        <v>1.10751658536586</v>
      </c>
      <c r="DT209">
        <v>0.116804848598156</v>
      </c>
      <c r="DU209">
        <v>0</v>
      </c>
      <c r="DV209">
        <v>0</v>
      </c>
      <c r="DW209">
        <v>2</v>
      </c>
      <c r="DX209" t="s">
        <v>357</v>
      </c>
      <c r="DY209">
        <v>2.97299</v>
      </c>
      <c r="DZ209">
        <v>2.75381</v>
      </c>
      <c r="EA209">
        <v>0.087788</v>
      </c>
      <c r="EB209">
        <v>0.0916939</v>
      </c>
      <c r="EC209">
        <v>0.0928649</v>
      </c>
      <c r="ED209">
        <v>0.0838112</v>
      </c>
      <c r="EE209">
        <v>35556.4</v>
      </c>
      <c r="EF209">
        <v>38593.3</v>
      </c>
      <c r="EG209">
        <v>35323.5</v>
      </c>
      <c r="EH209">
        <v>38536.1</v>
      </c>
      <c r="EI209">
        <v>45435.7</v>
      </c>
      <c r="EJ209">
        <v>50993.2</v>
      </c>
      <c r="EK209">
        <v>55212.5</v>
      </c>
      <c r="EL209">
        <v>61810.9</v>
      </c>
      <c r="EM209">
        <v>1.9832</v>
      </c>
      <c r="EN209">
        <v>1.8488</v>
      </c>
      <c r="EO209">
        <v>0.10404</v>
      </c>
      <c r="EP209">
        <v>0</v>
      </c>
      <c r="EQ209">
        <v>23.3235</v>
      </c>
      <c r="ER209">
        <v>999.9</v>
      </c>
      <c r="ES209">
        <v>54.633</v>
      </c>
      <c r="ET209">
        <v>27.352</v>
      </c>
      <c r="EU209">
        <v>22.0426</v>
      </c>
      <c r="EV209">
        <v>56.1774</v>
      </c>
      <c r="EW209">
        <v>49.5393</v>
      </c>
      <c r="EX209">
        <v>1</v>
      </c>
      <c r="EY209">
        <v>-0.0334553</v>
      </c>
      <c r="EZ209">
        <v>1.87747</v>
      </c>
      <c r="FA209">
        <v>20.1376</v>
      </c>
      <c r="FB209">
        <v>5.19932</v>
      </c>
      <c r="FC209">
        <v>12.004</v>
      </c>
      <c r="FD209">
        <v>4.976</v>
      </c>
      <c r="FE209">
        <v>3.2938</v>
      </c>
      <c r="FF209">
        <v>9999</v>
      </c>
      <c r="FG209">
        <v>9999</v>
      </c>
      <c r="FH209">
        <v>702.6</v>
      </c>
      <c r="FI209">
        <v>9999</v>
      </c>
      <c r="FJ209">
        <v>1.86282</v>
      </c>
      <c r="FK209">
        <v>1.86774</v>
      </c>
      <c r="FL209">
        <v>1.86752</v>
      </c>
      <c r="FM209">
        <v>1.86865</v>
      </c>
      <c r="FN209">
        <v>1.86951</v>
      </c>
      <c r="FO209">
        <v>1.86554</v>
      </c>
      <c r="FP209">
        <v>1.86661</v>
      </c>
      <c r="FQ209">
        <v>1.86801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6.381</v>
      </c>
      <c r="GF209">
        <v>0.3292</v>
      </c>
      <c r="GG209">
        <v>3.83412584298339</v>
      </c>
      <c r="GH209">
        <v>0.00658963167372077</v>
      </c>
      <c r="GI209">
        <v>-4.22092532282452e-07</v>
      </c>
      <c r="GJ209">
        <v>-7.06053572793055e-11</v>
      </c>
      <c r="GK209">
        <v>-0.0268881048355736</v>
      </c>
      <c r="GL209">
        <v>-0.0215699510358357</v>
      </c>
      <c r="GM209">
        <v>0.00246731695535422</v>
      </c>
      <c r="GN209">
        <v>-2.63680080038783e-05</v>
      </c>
      <c r="GO209">
        <v>-4</v>
      </c>
      <c r="GP209">
        <v>2079</v>
      </c>
      <c r="GQ209">
        <v>1</v>
      </c>
      <c r="GR209">
        <v>22</v>
      </c>
      <c r="GS209">
        <v>51616.6</v>
      </c>
      <c r="GT209">
        <v>51616.5</v>
      </c>
      <c r="GU209">
        <v>1.03027</v>
      </c>
      <c r="GV209">
        <v>2.60254</v>
      </c>
      <c r="GW209">
        <v>1.54785</v>
      </c>
      <c r="GX209">
        <v>2.30469</v>
      </c>
      <c r="GY209">
        <v>1.34644</v>
      </c>
      <c r="GZ209">
        <v>2.38159</v>
      </c>
      <c r="HA209">
        <v>31.5206</v>
      </c>
      <c r="HB209">
        <v>15.4454</v>
      </c>
      <c r="HC209">
        <v>18</v>
      </c>
      <c r="HD209">
        <v>499.544</v>
      </c>
      <c r="HE209">
        <v>412.729</v>
      </c>
      <c r="HF209">
        <v>19.9007</v>
      </c>
      <c r="HG209">
        <v>26.6913</v>
      </c>
      <c r="HH209">
        <v>30</v>
      </c>
      <c r="HI209">
        <v>26.6703</v>
      </c>
      <c r="HJ209">
        <v>26.6131</v>
      </c>
      <c r="HK209">
        <v>20.6369</v>
      </c>
      <c r="HL209">
        <v>26.0064</v>
      </c>
      <c r="HM209">
        <v>43.5293</v>
      </c>
      <c r="HN209">
        <v>19.8166</v>
      </c>
      <c r="HO209">
        <v>419.576</v>
      </c>
      <c r="HP209">
        <v>17.3692</v>
      </c>
      <c r="HQ209">
        <v>102.424</v>
      </c>
      <c r="HR209">
        <v>102.885</v>
      </c>
    </row>
    <row r="210" spans="1:226">
      <c r="A210">
        <v>194</v>
      </c>
      <c r="B210">
        <v>1663774646.5</v>
      </c>
      <c r="C210">
        <v>1998.40000009537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1663774638.65517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426.576216728794</v>
      </c>
      <c r="AK210">
        <v>411.693351515152</v>
      </c>
      <c r="AL210">
        <v>-0.0850951207334329</v>
      </c>
      <c r="AM210">
        <v>65.1606867906365</v>
      </c>
      <c r="AN210">
        <f>(AP210 - AO210 + BO210*1E3/(8.314*(BQ210+273.15)) * AR210/BN210 * AQ210) * BN210/(100*BB210) * 1000/(1000 - AP210)</f>
        <v>0</v>
      </c>
      <c r="AO210">
        <v>17.4286944295488</v>
      </c>
      <c r="AP210">
        <v>20.4817921212121</v>
      </c>
      <c r="AQ210">
        <v>-0.0232331351087449</v>
      </c>
      <c r="AR210">
        <v>121.746138909893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1663774638.65517</v>
      </c>
      <c r="BH210">
        <v>403.472103448276</v>
      </c>
      <c r="BI210">
        <v>419.172344827586</v>
      </c>
      <c r="BJ210">
        <v>20.5587034482759</v>
      </c>
      <c r="BK210">
        <v>17.6317517241379</v>
      </c>
      <c r="BL210">
        <v>397.092344827586</v>
      </c>
      <c r="BM210">
        <v>20.2304724137931</v>
      </c>
      <c r="BN210">
        <v>500.035379310345</v>
      </c>
      <c r="BO210">
        <v>90.5608068965517</v>
      </c>
      <c r="BP210">
        <v>0.100064479310345</v>
      </c>
      <c r="BQ210">
        <v>24.4745448275862</v>
      </c>
      <c r="BR210">
        <v>25.0182689655172</v>
      </c>
      <c r="BS210">
        <v>999.9</v>
      </c>
      <c r="BT210">
        <v>0</v>
      </c>
      <c r="BU210">
        <v>0</v>
      </c>
      <c r="BV210">
        <v>9987.93103448276</v>
      </c>
      <c r="BW210">
        <v>0</v>
      </c>
      <c r="BX210">
        <v>11.4741</v>
      </c>
      <c r="BY210">
        <v>-15.700175862069</v>
      </c>
      <c r="BZ210">
        <v>411.941172413793</v>
      </c>
      <c r="CA210">
        <v>426.695862068965</v>
      </c>
      <c r="CB210">
        <v>2.92694482758621</v>
      </c>
      <c r="CC210">
        <v>419.172344827586</v>
      </c>
      <c r="CD210">
        <v>17.6317517241379</v>
      </c>
      <c r="CE210">
        <v>1.8618124137931</v>
      </c>
      <c r="CF210">
        <v>1.59674448275862</v>
      </c>
      <c r="CG210">
        <v>16.315624137931</v>
      </c>
      <c r="CH210">
        <v>13.9270206896552</v>
      </c>
      <c r="CI210">
        <v>2000.01724137931</v>
      </c>
      <c r="CJ210">
        <v>0.980002034482759</v>
      </c>
      <c r="CK210">
        <v>0.0199976965517241</v>
      </c>
      <c r="CL210">
        <v>0</v>
      </c>
      <c r="CM210">
        <v>747.550448275862</v>
      </c>
      <c r="CN210">
        <v>5.00063</v>
      </c>
      <c r="CO210">
        <v>14783.2137931034</v>
      </c>
      <c r="CP210">
        <v>17257.0655172414</v>
      </c>
      <c r="CQ210">
        <v>38.504275862069</v>
      </c>
      <c r="CR210">
        <v>38.625</v>
      </c>
      <c r="CS210">
        <v>38</v>
      </c>
      <c r="CT210">
        <v>38.062</v>
      </c>
      <c r="CU210">
        <v>39.312</v>
      </c>
      <c r="CV210">
        <v>1955.11724137931</v>
      </c>
      <c r="CW210">
        <v>39.8962068965517</v>
      </c>
      <c r="CX210">
        <v>0</v>
      </c>
      <c r="CY210">
        <v>1663774643.7</v>
      </c>
      <c r="CZ210">
        <v>0</v>
      </c>
      <c r="DA210">
        <v>0</v>
      </c>
      <c r="DB210" t="s">
        <v>356</v>
      </c>
      <c r="DC210">
        <v>1660677648.1</v>
      </c>
      <c r="DD210">
        <v>1660677649.1</v>
      </c>
      <c r="DE210">
        <v>0</v>
      </c>
      <c r="DF210">
        <v>-1.042</v>
      </c>
      <c r="DG210">
        <v>0.003</v>
      </c>
      <c r="DH210">
        <v>5.218</v>
      </c>
      <c r="DI210">
        <v>0.344</v>
      </c>
      <c r="DJ210">
        <v>417</v>
      </c>
      <c r="DK210">
        <v>22</v>
      </c>
      <c r="DL210">
        <v>1.24</v>
      </c>
      <c r="DM210">
        <v>0.53</v>
      </c>
      <c r="DN210">
        <v>-15.9960219512195</v>
      </c>
      <c r="DO210">
        <v>1.80361045296169</v>
      </c>
      <c r="DP210">
        <v>0.450115901341083</v>
      </c>
      <c r="DQ210">
        <v>0</v>
      </c>
      <c r="DR210">
        <v>2.84266317073171</v>
      </c>
      <c r="DS210">
        <v>1.55803651567944</v>
      </c>
      <c r="DT210">
        <v>0.157012619493436</v>
      </c>
      <c r="DU210">
        <v>0</v>
      </c>
      <c r="DV210">
        <v>0</v>
      </c>
      <c r="DW210">
        <v>2</v>
      </c>
      <c r="DX210" t="s">
        <v>357</v>
      </c>
      <c r="DY210">
        <v>2.97406</v>
      </c>
      <c r="DZ210">
        <v>2.75461</v>
      </c>
      <c r="EA210">
        <v>0.0876879</v>
      </c>
      <c r="EB210">
        <v>0.0906838</v>
      </c>
      <c r="EC210">
        <v>0.0925229</v>
      </c>
      <c r="ED210">
        <v>0.083396</v>
      </c>
      <c r="EE210">
        <v>35559.3</v>
      </c>
      <c r="EF210">
        <v>38636.4</v>
      </c>
      <c r="EG210">
        <v>35322.6</v>
      </c>
      <c r="EH210">
        <v>38536.3</v>
      </c>
      <c r="EI210">
        <v>45452.6</v>
      </c>
      <c r="EJ210">
        <v>51016.1</v>
      </c>
      <c r="EK210">
        <v>55212</v>
      </c>
      <c r="EL210">
        <v>61810.6</v>
      </c>
      <c r="EM210">
        <v>1.984</v>
      </c>
      <c r="EN210">
        <v>1.8488</v>
      </c>
      <c r="EO210">
        <v>0.106394</v>
      </c>
      <c r="EP210">
        <v>0</v>
      </c>
      <c r="EQ210">
        <v>23.3195</v>
      </c>
      <c r="ER210">
        <v>999.9</v>
      </c>
      <c r="ES210">
        <v>54.633</v>
      </c>
      <c r="ET210">
        <v>27.352</v>
      </c>
      <c r="EU210">
        <v>22.0418</v>
      </c>
      <c r="EV210">
        <v>56.0974</v>
      </c>
      <c r="EW210">
        <v>49.8317</v>
      </c>
      <c r="EX210">
        <v>1</v>
      </c>
      <c r="EY210">
        <v>-0.0313211</v>
      </c>
      <c r="EZ210">
        <v>2.35503</v>
      </c>
      <c r="FA210">
        <v>20.1315</v>
      </c>
      <c r="FB210">
        <v>5.19932</v>
      </c>
      <c r="FC210">
        <v>12.0088</v>
      </c>
      <c r="FD210">
        <v>4.9756</v>
      </c>
      <c r="FE210">
        <v>3.2938</v>
      </c>
      <c r="FF210">
        <v>9999</v>
      </c>
      <c r="FG210">
        <v>9999</v>
      </c>
      <c r="FH210">
        <v>702.6</v>
      </c>
      <c r="FI210">
        <v>9999</v>
      </c>
      <c r="FJ210">
        <v>1.86279</v>
      </c>
      <c r="FK210">
        <v>1.86771</v>
      </c>
      <c r="FL210">
        <v>1.86749</v>
      </c>
      <c r="FM210">
        <v>1.86871</v>
      </c>
      <c r="FN210">
        <v>1.86951</v>
      </c>
      <c r="FO210">
        <v>1.86554</v>
      </c>
      <c r="FP210">
        <v>1.86661</v>
      </c>
      <c r="FQ210">
        <v>1.86807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6.377</v>
      </c>
      <c r="GF210">
        <v>0.3243</v>
      </c>
      <c r="GG210">
        <v>3.83412584298339</v>
      </c>
      <c r="GH210">
        <v>0.00658963167372077</v>
      </c>
      <c r="GI210">
        <v>-4.22092532282452e-07</v>
      </c>
      <c r="GJ210">
        <v>-7.06053572793055e-11</v>
      </c>
      <c r="GK210">
        <v>-0.0268881048355736</v>
      </c>
      <c r="GL210">
        <v>-0.0215699510358357</v>
      </c>
      <c r="GM210">
        <v>0.00246731695535422</v>
      </c>
      <c r="GN210">
        <v>-2.63680080038783e-05</v>
      </c>
      <c r="GO210">
        <v>-4</v>
      </c>
      <c r="GP210">
        <v>2079</v>
      </c>
      <c r="GQ210">
        <v>1</v>
      </c>
      <c r="GR210">
        <v>22</v>
      </c>
      <c r="GS210">
        <v>51616.6</v>
      </c>
      <c r="GT210">
        <v>51616.6</v>
      </c>
      <c r="GU210">
        <v>1.0022</v>
      </c>
      <c r="GV210">
        <v>2.59155</v>
      </c>
      <c r="GW210">
        <v>1.54785</v>
      </c>
      <c r="GX210">
        <v>2.30591</v>
      </c>
      <c r="GY210">
        <v>1.34644</v>
      </c>
      <c r="GZ210">
        <v>2.38403</v>
      </c>
      <c r="HA210">
        <v>31.5206</v>
      </c>
      <c r="HB210">
        <v>15.4454</v>
      </c>
      <c r="HC210">
        <v>18</v>
      </c>
      <c r="HD210">
        <v>500.072</v>
      </c>
      <c r="HE210">
        <v>412.745</v>
      </c>
      <c r="HF210">
        <v>19.8688</v>
      </c>
      <c r="HG210">
        <v>26.6913</v>
      </c>
      <c r="HH210">
        <v>30.0014</v>
      </c>
      <c r="HI210">
        <v>26.6703</v>
      </c>
      <c r="HJ210">
        <v>26.6153</v>
      </c>
      <c r="HK210">
        <v>20.0969</v>
      </c>
      <c r="HL210">
        <v>26.0064</v>
      </c>
      <c r="HM210">
        <v>43.5293</v>
      </c>
      <c r="HN210">
        <v>19.7872</v>
      </c>
      <c r="HO210">
        <v>399.424</v>
      </c>
      <c r="HP210">
        <v>17.3726</v>
      </c>
      <c r="HQ210">
        <v>102.422</v>
      </c>
      <c r="HR210">
        <v>102.885</v>
      </c>
    </row>
    <row r="211" spans="1:226">
      <c r="A211">
        <v>195</v>
      </c>
      <c r="B211">
        <v>1663774651.5</v>
      </c>
      <c r="C211">
        <v>2003.40000009537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1663774643.73214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414.508650541025</v>
      </c>
      <c r="AK211">
        <v>406.134618181818</v>
      </c>
      <c r="AL211">
        <v>-1.32171659449493</v>
      </c>
      <c r="AM211">
        <v>65.1606867906365</v>
      </c>
      <c r="AN211">
        <f>(AP211 - AO211 + BO211*1E3/(8.314*(BQ211+273.15)) * AR211/BN211 * AQ211) * BN211/(100*BB211) * 1000/(1000 - AP211)</f>
        <v>0</v>
      </c>
      <c r="AO211">
        <v>17.4048530682296</v>
      </c>
      <c r="AP211">
        <v>20.3709018181818</v>
      </c>
      <c r="AQ211">
        <v>-0.0212197657768835</v>
      </c>
      <c r="AR211">
        <v>121.746138909893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1663774643.73214</v>
      </c>
      <c r="BH211">
        <v>402.541142857143</v>
      </c>
      <c r="BI211">
        <v>414.906857142857</v>
      </c>
      <c r="BJ211">
        <v>20.5162392857143</v>
      </c>
      <c r="BK211">
        <v>17.5097928571429</v>
      </c>
      <c r="BL211">
        <v>396.167142857143</v>
      </c>
      <c r="BM211">
        <v>20.1898642857143</v>
      </c>
      <c r="BN211">
        <v>500.077071428571</v>
      </c>
      <c r="BO211">
        <v>90.5616428571429</v>
      </c>
      <c r="BP211">
        <v>0.0999304535714286</v>
      </c>
      <c r="BQ211">
        <v>24.4895785714286</v>
      </c>
      <c r="BR211">
        <v>25.0494357142857</v>
      </c>
      <c r="BS211">
        <v>999.9</v>
      </c>
      <c r="BT211">
        <v>0</v>
      </c>
      <c r="BU211">
        <v>0</v>
      </c>
      <c r="BV211">
        <v>9998.92857142857</v>
      </c>
      <c r="BW211">
        <v>0</v>
      </c>
      <c r="BX211">
        <v>11.5473928571429</v>
      </c>
      <c r="BY211">
        <v>-12.3656385714286</v>
      </c>
      <c r="BZ211">
        <v>410.972964285714</v>
      </c>
      <c r="CA211">
        <v>422.30175</v>
      </c>
      <c r="CB211">
        <v>3.00643928571429</v>
      </c>
      <c r="CC211">
        <v>414.906857142857</v>
      </c>
      <c r="CD211">
        <v>17.5097928571429</v>
      </c>
      <c r="CE211">
        <v>1.85798357142857</v>
      </c>
      <c r="CF211">
        <v>1.58571535714286</v>
      </c>
      <c r="CG211">
        <v>16.2832392857143</v>
      </c>
      <c r="CH211">
        <v>13.8203714285714</v>
      </c>
      <c r="CI211">
        <v>2000.00678571429</v>
      </c>
      <c r="CJ211">
        <v>0.980002071428572</v>
      </c>
      <c r="CK211">
        <v>0.0199976571428571</v>
      </c>
      <c r="CL211">
        <v>0</v>
      </c>
      <c r="CM211">
        <v>745.079928571428</v>
      </c>
      <c r="CN211">
        <v>5.00063</v>
      </c>
      <c r="CO211">
        <v>14734.35</v>
      </c>
      <c r="CP211">
        <v>17256.9642857143</v>
      </c>
      <c r="CQ211">
        <v>38.5044285714286</v>
      </c>
      <c r="CR211">
        <v>38.625</v>
      </c>
      <c r="CS211">
        <v>38</v>
      </c>
      <c r="CT211">
        <v>38.062</v>
      </c>
      <c r="CU211">
        <v>39.312</v>
      </c>
      <c r="CV211">
        <v>1955.10678571429</v>
      </c>
      <c r="CW211">
        <v>39.8946428571429</v>
      </c>
      <c r="CX211">
        <v>0</v>
      </c>
      <c r="CY211">
        <v>1663774648.5</v>
      </c>
      <c r="CZ211">
        <v>0</v>
      </c>
      <c r="DA211">
        <v>0</v>
      </c>
      <c r="DB211" t="s">
        <v>356</v>
      </c>
      <c r="DC211">
        <v>1660677648.1</v>
      </c>
      <c r="DD211">
        <v>1660677649.1</v>
      </c>
      <c r="DE211">
        <v>0</v>
      </c>
      <c r="DF211">
        <v>-1.042</v>
      </c>
      <c r="DG211">
        <v>0.003</v>
      </c>
      <c r="DH211">
        <v>5.218</v>
      </c>
      <c r="DI211">
        <v>0.344</v>
      </c>
      <c r="DJ211">
        <v>417</v>
      </c>
      <c r="DK211">
        <v>22</v>
      </c>
      <c r="DL211">
        <v>1.24</v>
      </c>
      <c r="DM211">
        <v>0.53</v>
      </c>
      <c r="DN211">
        <v>-13.4200385365854</v>
      </c>
      <c r="DO211">
        <v>35.6569241811846</v>
      </c>
      <c r="DP211">
        <v>4.35738100377803</v>
      </c>
      <c r="DQ211">
        <v>0</v>
      </c>
      <c r="DR211">
        <v>2.94485536585366</v>
      </c>
      <c r="DS211">
        <v>1.03256822299652</v>
      </c>
      <c r="DT211">
        <v>0.12333165324911</v>
      </c>
      <c r="DU211">
        <v>0</v>
      </c>
      <c r="DV211">
        <v>0</v>
      </c>
      <c r="DW211">
        <v>2</v>
      </c>
      <c r="DX211" t="s">
        <v>357</v>
      </c>
      <c r="DY211">
        <v>2.97337</v>
      </c>
      <c r="DZ211">
        <v>2.75416</v>
      </c>
      <c r="EA211">
        <v>0.0866555</v>
      </c>
      <c r="EB211">
        <v>0.0882207</v>
      </c>
      <c r="EC211">
        <v>0.092175</v>
      </c>
      <c r="ED211">
        <v>0.0832966</v>
      </c>
      <c r="EE211">
        <v>35599.2</v>
      </c>
      <c r="EF211">
        <v>38740.5</v>
      </c>
      <c r="EG211">
        <v>35322.3</v>
      </c>
      <c r="EH211">
        <v>38535.9</v>
      </c>
      <c r="EI211">
        <v>45469.8</v>
      </c>
      <c r="EJ211">
        <v>51021.2</v>
      </c>
      <c r="EK211">
        <v>55211.3</v>
      </c>
      <c r="EL211">
        <v>61810.1</v>
      </c>
      <c r="EM211">
        <v>1.983</v>
      </c>
      <c r="EN211">
        <v>1.849</v>
      </c>
      <c r="EO211">
        <v>0.109375</v>
      </c>
      <c r="EP211">
        <v>0</v>
      </c>
      <c r="EQ211">
        <v>23.3156</v>
      </c>
      <c r="ER211">
        <v>999.9</v>
      </c>
      <c r="ES211">
        <v>54.633</v>
      </c>
      <c r="ET211">
        <v>27.352</v>
      </c>
      <c r="EU211">
        <v>22.0411</v>
      </c>
      <c r="EV211">
        <v>55.9274</v>
      </c>
      <c r="EW211">
        <v>49.0946</v>
      </c>
      <c r="EX211">
        <v>1</v>
      </c>
      <c r="EY211">
        <v>-0.0296138</v>
      </c>
      <c r="EZ211">
        <v>2.6571</v>
      </c>
      <c r="FA211">
        <v>20.1267</v>
      </c>
      <c r="FB211">
        <v>5.19932</v>
      </c>
      <c r="FC211">
        <v>12.0088</v>
      </c>
      <c r="FD211">
        <v>4.976</v>
      </c>
      <c r="FE211">
        <v>3.2938</v>
      </c>
      <c r="FF211">
        <v>9999</v>
      </c>
      <c r="FG211">
        <v>9999</v>
      </c>
      <c r="FH211">
        <v>702.7</v>
      </c>
      <c r="FI211">
        <v>9999</v>
      </c>
      <c r="FJ211">
        <v>1.86282</v>
      </c>
      <c r="FK211">
        <v>1.86771</v>
      </c>
      <c r="FL211">
        <v>1.86749</v>
      </c>
      <c r="FM211">
        <v>1.86865</v>
      </c>
      <c r="FN211">
        <v>1.86951</v>
      </c>
      <c r="FO211">
        <v>1.86554</v>
      </c>
      <c r="FP211">
        <v>1.86661</v>
      </c>
      <c r="FQ211">
        <v>1.86801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6.34</v>
      </c>
      <c r="GF211">
        <v>0.3195</v>
      </c>
      <c r="GG211">
        <v>3.83412584298339</v>
      </c>
      <c r="GH211">
        <v>0.00658963167372077</v>
      </c>
      <c r="GI211">
        <v>-4.22092532282452e-07</v>
      </c>
      <c r="GJ211">
        <v>-7.06053572793055e-11</v>
      </c>
      <c r="GK211">
        <v>-0.0268881048355736</v>
      </c>
      <c r="GL211">
        <v>-0.0215699510358357</v>
      </c>
      <c r="GM211">
        <v>0.00246731695535422</v>
      </c>
      <c r="GN211">
        <v>-2.63680080038783e-05</v>
      </c>
      <c r="GO211">
        <v>-4</v>
      </c>
      <c r="GP211">
        <v>2079</v>
      </c>
      <c r="GQ211">
        <v>1</v>
      </c>
      <c r="GR211">
        <v>22</v>
      </c>
      <c r="GS211">
        <v>51616.7</v>
      </c>
      <c r="GT211">
        <v>51616.7</v>
      </c>
      <c r="GU211">
        <v>0.974121</v>
      </c>
      <c r="GV211">
        <v>2.60376</v>
      </c>
      <c r="GW211">
        <v>1.54785</v>
      </c>
      <c r="GX211">
        <v>2.30469</v>
      </c>
      <c r="GY211">
        <v>1.34644</v>
      </c>
      <c r="GZ211">
        <v>2.35229</v>
      </c>
      <c r="HA211">
        <v>31.5206</v>
      </c>
      <c r="HB211">
        <v>15.4367</v>
      </c>
      <c r="HC211">
        <v>18</v>
      </c>
      <c r="HD211">
        <v>499.434</v>
      </c>
      <c r="HE211">
        <v>412.858</v>
      </c>
      <c r="HF211">
        <v>19.7808</v>
      </c>
      <c r="HG211">
        <v>26.6935</v>
      </c>
      <c r="HH211">
        <v>30.0016</v>
      </c>
      <c r="HI211">
        <v>26.6726</v>
      </c>
      <c r="HJ211">
        <v>26.6153</v>
      </c>
      <c r="HK211">
        <v>19.5134</v>
      </c>
      <c r="HL211">
        <v>26.0064</v>
      </c>
      <c r="HM211">
        <v>43.1579</v>
      </c>
      <c r="HN211">
        <v>19.7216</v>
      </c>
      <c r="HO211">
        <v>379.312</v>
      </c>
      <c r="HP211">
        <v>17.4152</v>
      </c>
      <c r="HQ211">
        <v>102.421</v>
      </c>
      <c r="HR211">
        <v>102.884</v>
      </c>
    </row>
    <row r="212" spans="1:226">
      <c r="A212">
        <v>196</v>
      </c>
      <c r="B212">
        <v>1663774656.5</v>
      </c>
      <c r="C212">
        <v>2008.40000009537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1663774649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398.541567736254</v>
      </c>
      <c r="AK212">
        <v>395.16463030303</v>
      </c>
      <c r="AL212">
        <v>-2.31553632248548</v>
      </c>
      <c r="AM212">
        <v>65.1606867906365</v>
      </c>
      <c r="AN212">
        <f>(AP212 - AO212 + BO212*1E3/(8.314*(BQ212+273.15)) * AR212/BN212 * AQ212) * BN212/(100*BB212) * 1000/(1000 - AP212)</f>
        <v>0</v>
      </c>
      <c r="AO212">
        <v>17.3581155447243</v>
      </c>
      <c r="AP212">
        <v>20.2656854545455</v>
      </c>
      <c r="AQ212">
        <v>-0.0209793037874508</v>
      </c>
      <c r="AR212">
        <v>121.746138909893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1663774649</v>
      </c>
      <c r="BH212">
        <v>398.599888888889</v>
      </c>
      <c r="BI212">
        <v>405.077222222222</v>
      </c>
      <c r="BJ212">
        <v>20.4163555555556</v>
      </c>
      <c r="BK212">
        <v>17.4052074074074</v>
      </c>
      <c r="BL212">
        <v>392.250259259259</v>
      </c>
      <c r="BM212">
        <v>20.0943444444444</v>
      </c>
      <c r="BN212">
        <v>500.058</v>
      </c>
      <c r="BO212">
        <v>90.563037037037</v>
      </c>
      <c r="BP212">
        <v>0.0999950074074074</v>
      </c>
      <c r="BQ212">
        <v>24.4953407407407</v>
      </c>
      <c r="BR212">
        <v>25.0864333333333</v>
      </c>
      <c r="BS212">
        <v>999.9</v>
      </c>
      <c r="BT212">
        <v>0</v>
      </c>
      <c r="BU212">
        <v>0</v>
      </c>
      <c r="BV212">
        <v>9989.25925925926</v>
      </c>
      <c r="BW212">
        <v>0</v>
      </c>
      <c r="BX212">
        <v>11.6077259259259</v>
      </c>
      <c r="BY212">
        <v>-6.47726840740741</v>
      </c>
      <c r="BZ212">
        <v>406.908037037037</v>
      </c>
      <c r="CA212">
        <v>412.252962962963</v>
      </c>
      <c r="CB212">
        <v>3.01114333333333</v>
      </c>
      <c r="CC212">
        <v>405.077222222222</v>
      </c>
      <c r="CD212">
        <v>17.4052074074074</v>
      </c>
      <c r="CE212">
        <v>1.84896592592593</v>
      </c>
      <c r="CF212">
        <v>1.57626888888889</v>
      </c>
      <c r="CG212">
        <v>16.2068703703704</v>
      </c>
      <c r="CH212">
        <v>13.7286962962963</v>
      </c>
      <c r="CI212">
        <v>2000.00592592593</v>
      </c>
      <c r="CJ212">
        <v>0.980002</v>
      </c>
      <c r="CK212">
        <v>0.0199977333333333</v>
      </c>
      <c r="CL212">
        <v>0</v>
      </c>
      <c r="CM212">
        <v>742.365925925926</v>
      </c>
      <c r="CN212">
        <v>5.00063</v>
      </c>
      <c r="CO212">
        <v>14682.7074074074</v>
      </c>
      <c r="CP212">
        <v>17256.9518518519</v>
      </c>
      <c r="CQ212">
        <v>38.5045925925926</v>
      </c>
      <c r="CR212">
        <v>38.625</v>
      </c>
      <c r="CS212">
        <v>38</v>
      </c>
      <c r="CT212">
        <v>38.062</v>
      </c>
      <c r="CU212">
        <v>39.312</v>
      </c>
      <c r="CV212">
        <v>1955.10592592593</v>
      </c>
      <c r="CW212">
        <v>39.8933333333333</v>
      </c>
      <c r="CX212">
        <v>0</v>
      </c>
      <c r="CY212">
        <v>1663774653.3</v>
      </c>
      <c r="CZ212">
        <v>0</v>
      </c>
      <c r="DA212">
        <v>0</v>
      </c>
      <c r="DB212" t="s">
        <v>356</v>
      </c>
      <c r="DC212">
        <v>1660677648.1</v>
      </c>
      <c r="DD212">
        <v>1660677649.1</v>
      </c>
      <c r="DE212">
        <v>0</v>
      </c>
      <c r="DF212">
        <v>-1.042</v>
      </c>
      <c r="DG212">
        <v>0.003</v>
      </c>
      <c r="DH212">
        <v>5.218</v>
      </c>
      <c r="DI212">
        <v>0.344</v>
      </c>
      <c r="DJ212">
        <v>417</v>
      </c>
      <c r="DK212">
        <v>22</v>
      </c>
      <c r="DL212">
        <v>1.24</v>
      </c>
      <c r="DM212">
        <v>0.53</v>
      </c>
      <c r="DN212">
        <v>-10.2167013902439</v>
      </c>
      <c r="DO212">
        <v>62.9751293728223</v>
      </c>
      <c r="DP212">
        <v>6.6613501652469</v>
      </c>
      <c r="DQ212">
        <v>0</v>
      </c>
      <c r="DR212">
        <v>2.98633</v>
      </c>
      <c r="DS212">
        <v>0.221881045296174</v>
      </c>
      <c r="DT212">
        <v>0.0741770409552582</v>
      </c>
      <c r="DU212">
        <v>0</v>
      </c>
      <c r="DV212">
        <v>0</v>
      </c>
      <c r="DW212">
        <v>2</v>
      </c>
      <c r="DX212" t="s">
        <v>357</v>
      </c>
      <c r="DY212">
        <v>2.97352</v>
      </c>
      <c r="DZ212">
        <v>2.75336</v>
      </c>
      <c r="EA212">
        <v>0.0847632</v>
      </c>
      <c r="EB212">
        <v>0.0853897</v>
      </c>
      <c r="EC212">
        <v>0.0918496</v>
      </c>
      <c r="ED212">
        <v>0.0831938</v>
      </c>
      <c r="EE212">
        <v>35672.5</v>
      </c>
      <c r="EF212">
        <v>38860.2</v>
      </c>
      <c r="EG212">
        <v>35322</v>
      </c>
      <c r="EH212">
        <v>38535.4</v>
      </c>
      <c r="EI212">
        <v>45485.2</v>
      </c>
      <c r="EJ212">
        <v>51026.1</v>
      </c>
      <c r="EK212">
        <v>55210</v>
      </c>
      <c r="EL212">
        <v>61809.2</v>
      </c>
      <c r="EM212">
        <v>1.9828</v>
      </c>
      <c r="EN212">
        <v>1.8488</v>
      </c>
      <c r="EO212">
        <v>0.110716</v>
      </c>
      <c r="EP212">
        <v>0</v>
      </c>
      <c r="EQ212">
        <v>23.3137</v>
      </c>
      <c r="ER212">
        <v>999.9</v>
      </c>
      <c r="ES212">
        <v>54.609</v>
      </c>
      <c r="ET212">
        <v>27.362</v>
      </c>
      <c r="EU212">
        <v>22.0458</v>
      </c>
      <c r="EV212">
        <v>56.2374</v>
      </c>
      <c r="EW212">
        <v>49.8518</v>
      </c>
      <c r="EX212">
        <v>1</v>
      </c>
      <c r="EY212">
        <v>-0.0278049</v>
      </c>
      <c r="EZ212">
        <v>2.9015</v>
      </c>
      <c r="FA212">
        <v>20.1226</v>
      </c>
      <c r="FB212">
        <v>5.19932</v>
      </c>
      <c r="FC212">
        <v>12.004</v>
      </c>
      <c r="FD212">
        <v>4.9756</v>
      </c>
      <c r="FE212">
        <v>3.2936</v>
      </c>
      <c r="FF212">
        <v>9999</v>
      </c>
      <c r="FG212">
        <v>9999</v>
      </c>
      <c r="FH212">
        <v>702.7</v>
      </c>
      <c r="FI212">
        <v>9999</v>
      </c>
      <c r="FJ212">
        <v>1.86279</v>
      </c>
      <c r="FK212">
        <v>1.86771</v>
      </c>
      <c r="FL212">
        <v>1.86749</v>
      </c>
      <c r="FM212">
        <v>1.86868</v>
      </c>
      <c r="FN212">
        <v>1.86951</v>
      </c>
      <c r="FO212">
        <v>1.86554</v>
      </c>
      <c r="FP212">
        <v>1.86661</v>
      </c>
      <c r="FQ212">
        <v>1.86804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6.271</v>
      </c>
      <c r="GF212">
        <v>0.3151</v>
      </c>
      <c r="GG212">
        <v>3.83412584298339</v>
      </c>
      <c r="GH212">
        <v>0.00658963167372077</v>
      </c>
      <c r="GI212">
        <v>-4.22092532282452e-07</v>
      </c>
      <c r="GJ212">
        <v>-7.06053572793055e-11</v>
      </c>
      <c r="GK212">
        <v>-0.0268881048355736</v>
      </c>
      <c r="GL212">
        <v>-0.0215699510358357</v>
      </c>
      <c r="GM212">
        <v>0.00246731695535422</v>
      </c>
      <c r="GN212">
        <v>-2.63680080038783e-05</v>
      </c>
      <c r="GO212">
        <v>-4</v>
      </c>
      <c r="GP212">
        <v>2079</v>
      </c>
      <c r="GQ212">
        <v>1</v>
      </c>
      <c r="GR212">
        <v>22</v>
      </c>
      <c r="GS212">
        <v>51616.8</v>
      </c>
      <c r="GT212">
        <v>51616.8</v>
      </c>
      <c r="GU212">
        <v>0.938721</v>
      </c>
      <c r="GV212">
        <v>2.59155</v>
      </c>
      <c r="GW212">
        <v>1.54785</v>
      </c>
      <c r="GX212">
        <v>2.30591</v>
      </c>
      <c r="GY212">
        <v>1.34644</v>
      </c>
      <c r="GZ212">
        <v>2.38037</v>
      </c>
      <c r="HA212">
        <v>31.5206</v>
      </c>
      <c r="HB212">
        <v>15.4367</v>
      </c>
      <c r="HC212">
        <v>18</v>
      </c>
      <c r="HD212">
        <v>499.302</v>
      </c>
      <c r="HE212">
        <v>412.761</v>
      </c>
      <c r="HF212">
        <v>19.6538</v>
      </c>
      <c r="HG212">
        <v>26.6958</v>
      </c>
      <c r="HH212">
        <v>30.0019</v>
      </c>
      <c r="HI212">
        <v>26.6726</v>
      </c>
      <c r="HJ212">
        <v>26.6176</v>
      </c>
      <c r="HK212">
        <v>18.8208</v>
      </c>
      <c r="HL212">
        <v>26.0064</v>
      </c>
      <c r="HM212">
        <v>43.1579</v>
      </c>
      <c r="HN212">
        <v>19.6175</v>
      </c>
      <c r="HO212">
        <v>365.867</v>
      </c>
      <c r="HP212">
        <v>17.4514</v>
      </c>
      <c r="HQ212">
        <v>102.419</v>
      </c>
      <c r="HR212">
        <v>102.883</v>
      </c>
    </row>
    <row r="213" spans="1:226">
      <c r="A213">
        <v>197</v>
      </c>
      <c r="B213">
        <v>1663774661.5</v>
      </c>
      <c r="C213">
        <v>2013.40000009537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1663774653.71429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381.656139119768</v>
      </c>
      <c r="AK213">
        <v>381.251709090909</v>
      </c>
      <c r="AL213">
        <v>-2.83624895023654</v>
      </c>
      <c r="AM213">
        <v>65.1606867906365</v>
      </c>
      <c r="AN213">
        <f>(AP213 - AO213 + BO213*1E3/(8.314*(BQ213+273.15)) * AR213/BN213 * AQ213) * BN213/(100*BB213) * 1000/(1000 - AP213)</f>
        <v>0</v>
      </c>
      <c r="AO213">
        <v>17.3553662625021</v>
      </c>
      <c r="AP213">
        <v>20.179016969697</v>
      </c>
      <c r="AQ213">
        <v>-0.0173862739735699</v>
      </c>
      <c r="AR213">
        <v>121.746138909893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1663774653.71429</v>
      </c>
      <c r="BH213">
        <v>390.951464285714</v>
      </c>
      <c r="BI213">
        <v>391.242107142857</v>
      </c>
      <c r="BJ213">
        <v>20.3174785714286</v>
      </c>
      <c r="BK213">
        <v>17.3770392857143</v>
      </c>
      <c r="BL213">
        <v>384.649178571429</v>
      </c>
      <c r="BM213">
        <v>19.9997857142857</v>
      </c>
      <c r="BN213">
        <v>500.117178571429</v>
      </c>
      <c r="BO213">
        <v>90.5633857142857</v>
      </c>
      <c r="BP213">
        <v>0.100065485714286</v>
      </c>
      <c r="BQ213">
        <v>24.4976321428571</v>
      </c>
      <c r="BR213">
        <v>25.0996142857143</v>
      </c>
      <c r="BS213">
        <v>999.9</v>
      </c>
      <c r="BT213">
        <v>0</v>
      </c>
      <c r="BU213">
        <v>0</v>
      </c>
      <c r="BV213">
        <v>9995.71428571429</v>
      </c>
      <c r="BW213">
        <v>0</v>
      </c>
      <c r="BX213">
        <v>11.6029535714286</v>
      </c>
      <c r="BY213">
        <v>-0.290638821428571</v>
      </c>
      <c r="BZ213">
        <v>399.060285714286</v>
      </c>
      <c r="CA213">
        <v>398.16125</v>
      </c>
      <c r="CB213">
        <v>2.94044107142857</v>
      </c>
      <c r="CC213">
        <v>391.242107142857</v>
      </c>
      <c r="CD213">
        <v>17.3770392857143</v>
      </c>
      <c r="CE213">
        <v>1.84001892857143</v>
      </c>
      <c r="CF213">
        <v>1.57372357142857</v>
      </c>
      <c r="CG213">
        <v>16.1308357142857</v>
      </c>
      <c r="CH213">
        <v>13.7038642857143</v>
      </c>
      <c r="CI213">
        <v>2000.02785714286</v>
      </c>
      <c r="CJ213">
        <v>0.980002178571429</v>
      </c>
      <c r="CK213">
        <v>0.0199975428571429</v>
      </c>
      <c r="CL213">
        <v>0</v>
      </c>
      <c r="CM213">
        <v>739.582357142857</v>
      </c>
      <c r="CN213">
        <v>5.00063</v>
      </c>
      <c r="CO213">
        <v>14628.3892857143</v>
      </c>
      <c r="CP213">
        <v>17257.1428571429</v>
      </c>
      <c r="CQ213">
        <v>38.5</v>
      </c>
      <c r="CR213">
        <v>38.625</v>
      </c>
      <c r="CS213">
        <v>38</v>
      </c>
      <c r="CT213">
        <v>38.062</v>
      </c>
      <c r="CU213">
        <v>39.312</v>
      </c>
      <c r="CV213">
        <v>1955.12785714286</v>
      </c>
      <c r="CW213">
        <v>39.8925</v>
      </c>
      <c r="CX213">
        <v>0</v>
      </c>
      <c r="CY213">
        <v>1663774658.7</v>
      </c>
      <c r="CZ213">
        <v>0</v>
      </c>
      <c r="DA213">
        <v>0</v>
      </c>
      <c r="DB213" t="s">
        <v>356</v>
      </c>
      <c r="DC213">
        <v>1660677648.1</v>
      </c>
      <c r="DD213">
        <v>1660677649.1</v>
      </c>
      <c r="DE213">
        <v>0</v>
      </c>
      <c r="DF213">
        <v>-1.042</v>
      </c>
      <c r="DG213">
        <v>0.003</v>
      </c>
      <c r="DH213">
        <v>5.218</v>
      </c>
      <c r="DI213">
        <v>0.344</v>
      </c>
      <c r="DJ213">
        <v>417</v>
      </c>
      <c r="DK213">
        <v>22</v>
      </c>
      <c r="DL213">
        <v>1.24</v>
      </c>
      <c r="DM213">
        <v>0.53</v>
      </c>
      <c r="DN213">
        <v>-4.16336919512195</v>
      </c>
      <c r="DO213">
        <v>78.5840723832753</v>
      </c>
      <c r="DP213">
        <v>7.8694696755112</v>
      </c>
      <c r="DQ213">
        <v>0</v>
      </c>
      <c r="DR213">
        <v>2.97585926829268</v>
      </c>
      <c r="DS213">
        <v>-0.814444808362371</v>
      </c>
      <c r="DT213">
        <v>0.0830860796473869</v>
      </c>
      <c r="DU213">
        <v>0</v>
      </c>
      <c r="DV213">
        <v>0</v>
      </c>
      <c r="DW213">
        <v>2</v>
      </c>
      <c r="DX213" t="s">
        <v>357</v>
      </c>
      <c r="DY213">
        <v>2.97311</v>
      </c>
      <c r="DZ213">
        <v>2.75389</v>
      </c>
      <c r="EA213">
        <v>0.0823614</v>
      </c>
      <c r="EB213">
        <v>0.082505</v>
      </c>
      <c r="EC213">
        <v>0.0915931</v>
      </c>
      <c r="ED213">
        <v>0.0832755</v>
      </c>
      <c r="EE213">
        <v>35766.5</v>
      </c>
      <c r="EF213">
        <v>38982.2</v>
      </c>
      <c r="EG213">
        <v>35322.4</v>
      </c>
      <c r="EH213">
        <v>38534.8</v>
      </c>
      <c r="EI213">
        <v>45498.8</v>
      </c>
      <c r="EJ213">
        <v>51021.2</v>
      </c>
      <c r="EK213">
        <v>55210.7</v>
      </c>
      <c r="EL213">
        <v>61809</v>
      </c>
      <c r="EM213">
        <v>1.9834</v>
      </c>
      <c r="EN213">
        <v>1.849</v>
      </c>
      <c r="EO213">
        <v>0.105798</v>
      </c>
      <c r="EP213">
        <v>0</v>
      </c>
      <c r="EQ213">
        <v>23.3105</v>
      </c>
      <c r="ER213">
        <v>999.9</v>
      </c>
      <c r="ES213">
        <v>54.584</v>
      </c>
      <c r="ET213">
        <v>27.362</v>
      </c>
      <c r="EU213">
        <v>22.0347</v>
      </c>
      <c r="EV213">
        <v>56.2174</v>
      </c>
      <c r="EW213">
        <v>49.1827</v>
      </c>
      <c r="EX213">
        <v>1</v>
      </c>
      <c r="EY213">
        <v>-0.0267886</v>
      </c>
      <c r="EZ213">
        <v>3.08682</v>
      </c>
      <c r="FA213">
        <v>20.1193</v>
      </c>
      <c r="FB213">
        <v>5.19932</v>
      </c>
      <c r="FC213">
        <v>12.0076</v>
      </c>
      <c r="FD213">
        <v>4.976</v>
      </c>
      <c r="FE213">
        <v>3.2934</v>
      </c>
      <c r="FF213">
        <v>9999</v>
      </c>
      <c r="FG213">
        <v>9999</v>
      </c>
      <c r="FH213">
        <v>702.7</v>
      </c>
      <c r="FI213">
        <v>9999</v>
      </c>
      <c r="FJ213">
        <v>1.86279</v>
      </c>
      <c r="FK213">
        <v>1.86768</v>
      </c>
      <c r="FL213">
        <v>1.86749</v>
      </c>
      <c r="FM213">
        <v>1.86871</v>
      </c>
      <c r="FN213">
        <v>1.86951</v>
      </c>
      <c r="FO213">
        <v>1.86554</v>
      </c>
      <c r="FP213">
        <v>1.86661</v>
      </c>
      <c r="FQ213">
        <v>1.86804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6.185</v>
      </c>
      <c r="GF213">
        <v>0.3115</v>
      </c>
      <c r="GG213">
        <v>3.83412584298339</v>
      </c>
      <c r="GH213">
        <v>0.00658963167372077</v>
      </c>
      <c r="GI213">
        <v>-4.22092532282452e-07</v>
      </c>
      <c r="GJ213">
        <v>-7.06053572793055e-11</v>
      </c>
      <c r="GK213">
        <v>-0.0268881048355736</v>
      </c>
      <c r="GL213">
        <v>-0.0215699510358357</v>
      </c>
      <c r="GM213">
        <v>0.00246731695535422</v>
      </c>
      <c r="GN213">
        <v>-2.63680080038783e-05</v>
      </c>
      <c r="GO213">
        <v>-4</v>
      </c>
      <c r="GP213">
        <v>2079</v>
      </c>
      <c r="GQ213">
        <v>1</v>
      </c>
      <c r="GR213">
        <v>22</v>
      </c>
      <c r="GS213">
        <v>51616.9</v>
      </c>
      <c r="GT213">
        <v>51616.9</v>
      </c>
      <c r="GU213">
        <v>0.908203</v>
      </c>
      <c r="GV213">
        <v>2.60742</v>
      </c>
      <c r="GW213">
        <v>1.54785</v>
      </c>
      <c r="GX213">
        <v>2.30469</v>
      </c>
      <c r="GY213">
        <v>1.34644</v>
      </c>
      <c r="GZ213">
        <v>2.34009</v>
      </c>
      <c r="HA213">
        <v>31.5424</v>
      </c>
      <c r="HB213">
        <v>15.4279</v>
      </c>
      <c r="HC213">
        <v>18</v>
      </c>
      <c r="HD213">
        <v>499.717</v>
      </c>
      <c r="HE213">
        <v>412.891</v>
      </c>
      <c r="HF213">
        <v>19.5186</v>
      </c>
      <c r="HG213">
        <v>26.6958</v>
      </c>
      <c r="HH213">
        <v>30.0014</v>
      </c>
      <c r="HI213">
        <v>26.6748</v>
      </c>
      <c r="HJ213">
        <v>26.6198</v>
      </c>
      <c r="HK213">
        <v>18.2022</v>
      </c>
      <c r="HL213">
        <v>25.4526</v>
      </c>
      <c r="HM213">
        <v>43.1579</v>
      </c>
      <c r="HN213">
        <v>19.4981</v>
      </c>
      <c r="HO213">
        <v>345.77</v>
      </c>
      <c r="HP213">
        <v>17.5111</v>
      </c>
      <c r="HQ213">
        <v>102.42</v>
      </c>
      <c r="HR213">
        <v>102.882</v>
      </c>
    </row>
    <row r="214" spans="1:226">
      <c r="A214">
        <v>198</v>
      </c>
      <c r="B214">
        <v>1663774666.5</v>
      </c>
      <c r="C214">
        <v>2018.40000009537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1663774659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364.765401206397</v>
      </c>
      <c r="AK214">
        <v>365.989151515151</v>
      </c>
      <c r="AL214">
        <v>-3.09005759979495</v>
      </c>
      <c r="AM214">
        <v>65.1606867906365</v>
      </c>
      <c r="AN214">
        <f>(AP214 - AO214 + BO214*1E3/(8.314*(BQ214+273.15)) * AR214/BN214 * AQ214) * BN214/(100*BB214) * 1000/(1000 - AP214)</f>
        <v>0</v>
      </c>
      <c r="AO214">
        <v>17.409935425342</v>
      </c>
      <c r="AP214">
        <v>20.1321696969697</v>
      </c>
      <c r="AQ214">
        <v>-0.00928371849350645</v>
      </c>
      <c r="AR214">
        <v>121.746138909893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1663774659</v>
      </c>
      <c r="BH214">
        <v>378.536185185185</v>
      </c>
      <c r="BI214">
        <v>374.065333333333</v>
      </c>
      <c r="BJ214">
        <v>20.2228259259259</v>
      </c>
      <c r="BK214">
        <v>17.3750740740741</v>
      </c>
      <c r="BL214">
        <v>372.310888888889</v>
      </c>
      <c r="BM214">
        <v>19.9092407407407</v>
      </c>
      <c r="BN214">
        <v>500.105259259259</v>
      </c>
      <c r="BO214">
        <v>90.5652666666667</v>
      </c>
      <c r="BP214">
        <v>0.100056814814815</v>
      </c>
      <c r="BQ214">
        <v>24.4940333333333</v>
      </c>
      <c r="BR214">
        <v>25.0896222222222</v>
      </c>
      <c r="BS214">
        <v>999.9</v>
      </c>
      <c r="BT214">
        <v>0</v>
      </c>
      <c r="BU214">
        <v>0</v>
      </c>
      <c r="BV214">
        <v>9993.33333333333</v>
      </c>
      <c r="BW214">
        <v>0</v>
      </c>
      <c r="BX214">
        <v>11.5317185185185</v>
      </c>
      <c r="BY214">
        <v>4.47090788888889</v>
      </c>
      <c r="BZ214">
        <v>386.350074074074</v>
      </c>
      <c r="CA214">
        <v>380.679296296296</v>
      </c>
      <c r="CB214">
        <v>2.84775185185185</v>
      </c>
      <c r="CC214">
        <v>374.065333333333</v>
      </c>
      <c r="CD214">
        <v>17.3750740740741</v>
      </c>
      <c r="CE214">
        <v>1.83148555555556</v>
      </c>
      <c r="CF214">
        <v>1.57357851851852</v>
      </c>
      <c r="CG214">
        <v>16.0580518518519</v>
      </c>
      <c r="CH214">
        <v>13.7024555555556</v>
      </c>
      <c r="CI214">
        <v>2000.01222222222</v>
      </c>
      <c r="CJ214">
        <v>0.980002</v>
      </c>
      <c r="CK214">
        <v>0.0199977333333333</v>
      </c>
      <c r="CL214">
        <v>0</v>
      </c>
      <c r="CM214">
        <v>735.801296296297</v>
      </c>
      <c r="CN214">
        <v>5.00063</v>
      </c>
      <c r="CO214">
        <v>14553.8740740741</v>
      </c>
      <c r="CP214">
        <v>17257.0111111111</v>
      </c>
      <c r="CQ214">
        <v>38.5022962962963</v>
      </c>
      <c r="CR214">
        <v>38.625</v>
      </c>
      <c r="CS214">
        <v>38</v>
      </c>
      <c r="CT214">
        <v>38.062</v>
      </c>
      <c r="CU214">
        <v>39.312</v>
      </c>
      <c r="CV214">
        <v>1955.11222222222</v>
      </c>
      <c r="CW214">
        <v>39.8918518518519</v>
      </c>
      <c r="CX214">
        <v>0</v>
      </c>
      <c r="CY214">
        <v>1663774663.5</v>
      </c>
      <c r="CZ214">
        <v>0</v>
      </c>
      <c r="DA214">
        <v>0</v>
      </c>
      <c r="DB214" t="s">
        <v>356</v>
      </c>
      <c r="DC214">
        <v>1660677648.1</v>
      </c>
      <c r="DD214">
        <v>1660677649.1</v>
      </c>
      <c r="DE214">
        <v>0</v>
      </c>
      <c r="DF214">
        <v>-1.042</v>
      </c>
      <c r="DG214">
        <v>0.003</v>
      </c>
      <c r="DH214">
        <v>5.218</v>
      </c>
      <c r="DI214">
        <v>0.344</v>
      </c>
      <c r="DJ214">
        <v>417</v>
      </c>
      <c r="DK214">
        <v>22</v>
      </c>
      <c r="DL214">
        <v>1.24</v>
      </c>
      <c r="DM214">
        <v>0.53</v>
      </c>
      <c r="DN214">
        <v>0.284186170731707</v>
      </c>
      <c r="DO214">
        <v>61.5675095121951</v>
      </c>
      <c r="DP214">
        <v>6.31078694265266</v>
      </c>
      <c r="DQ214">
        <v>0</v>
      </c>
      <c r="DR214">
        <v>2.91402585365854</v>
      </c>
      <c r="DS214">
        <v>-1.03602250871081</v>
      </c>
      <c r="DT214">
        <v>0.102975288226093</v>
      </c>
      <c r="DU214">
        <v>0</v>
      </c>
      <c r="DV214">
        <v>0</v>
      </c>
      <c r="DW214">
        <v>2</v>
      </c>
      <c r="DX214" t="s">
        <v>357</v>
      </c>
      <c r="DY214">
        <v>2.97333</v>
      </c>
      <c r="DZ214">
        <v>2.7541</v>
      </c>
      <c r="EA214">
        <v>0.0797066</v>
      </c>
      <c r="EB214">
        <v>0.0794837</v>
      </c>
      <c r="EC214">
        <v>0.0914437</v>
      </c>
      <c r="ED214">
        <v>0.0834603</v>
      </c>
      <c r="EE214">
        <v>35868.8</v>
      </c>
      <c r="EF214">
        <v>39109.9</v>
      </c>
      <c r="EG214">
        <v>35321.3</v>
      </c>
      <c r="EH214">
        <v>38534.2</v>
      </c>
      <c r="EI214">
        <v>45505.6</v>
      </c>
      <c r="EJ214">
        <v>51008.9</v>
      </c>
      <c r="EK214">
        <v>55209.9</v>
      </c>
      <c r="EL214">
        <v>61806.7</v>
      </c>
      <c r="EM214">
        <v>1.983</v>
      </c>
      <c r="EN214">
        <v>1.8488</v>
      </c>
      <c r="EO214">
        <v>0.107288</v>
      </c>
      <c r="EP214">
        <v>0</v>
      </c>
      <c r="EQ214">
        <v>23.3078</v>
      </c>
      <c r="ER214">
        <v>999.9</v>
      </c>
      <c r="ES214">
        <v>54.56</v>
      </c>
      <c r="ET214">
        <v>27.382</v>
      </c>
      <c r="EU214">
        <v>22.0514</v>
      </c>
      <c r="EV214">
        <v>55.6574</v>
      </c>
      <c r="EW214">
        <v>49.7997</v>
      </c>
      <c r="EX214">
        <v>1</v>
      </c>
      <c r="EY214">
        <v>-0.0271138</v>
      </c>
      <c r="EZ214">
        <v>2.97815</v>
      </c>
      <c r="FA214">
        <v>20.1214</v>
      </c>
      <c r="FB214">
        <v>5.19812</v>
      </c>
      <c r="FC214">
        <v>12.0064</v>
      </c>
      <c r="FD214">
        <v>4.9756</v>
      </c>
      <c r="FE214">
        <v>3.294</v>
      </c>
      <c r="FF214">
        <v>9999</v>
      </c>
      <c r="FG214">
        <v>9999</v>
      </c>
      <c r="FH214">
        <v>702.7</v>
      </c>
      <c r="FI214">
        <v>9999</v>
      </c>
      <c r="FJ214">
        <v>1.86279</v>
      </c>
      <c r="FK214">
        <v>1.86768</v>
      </c>
      <c r="FL214">
        <v>1.86749</v>
      </c>
      <c r="FM214">
        <v>1.86868</v>
      </c>
      <c r="FN214">
        <v>1.86951</v>
      </c>
      <c r="FO214">
        <v>1.86554</v>
      </c>
      <c r="FP214">
        <v>1.86661</v>
      </c>
      <c r="FQ214">
        <v>1.86804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6.092</v>
      </c>
      <c r="GF214">
        <v>0.3095</v>
      </c>
      <c r="GG214">
        <v>3.83412584298339</v>
      </c>
      <c r="GH214">
        <v>0.00658963167372077</v>
      </c>
      <c r="GI214">
        <v>-4.22092532282452e-07</v>
      </c>
      <c r="GJ214">
        <v>-7.06053572793055e-11</v>
      </c>
      <c r="GK214">
        <v>-0.0268881048355736</v>
      </c>
      <c r="GL214">
        <v>-0.0215699510358357</v>
      </c>
      <c r="GM214">
        <v>0.00246731695535422</v>
      </c>
      <c r="GN214">
        <v>-2.63680080038783e-05</v>
      </c>
      <c r="GO214">
        <v>-4</v>
      </c>
      <c r="GP214">
        <v>2079</v>
      </c>
      <c r="GQ214">
        <v>1</v>
      </c>
      <c r="GR214">
        <v>22</v>
      </c>
      <c r="GS214">
        <v>51617</v>
      </c>
      <c r="GT214">
        <v>51617</v>
      </c>
      <c r="GU214">
        <v>0.872803</v>
      </c>
      <c r="GV214">
        <v>2.59766</v>
      </c>
      <c r="GW214">
        <v>1.54785</v>
      </c>
      <c r="GX214">
        <v>2.30469</v>
      </c>
      <c r="GY214">
        <v>1.34644</v>
      </c>
      <c r="GZ214">
        <v>2.36206</v>
      </c>
      <c r="HA214">
        <v>31.5424</v>
      </c>
      <c r="HB214">
        <v>15.4279</v>
      </c>
      <c r="HC214">
        <v>18</v>
      </c>
      <c r="HD214">
        <v>499.454</v>
      </c>
      <c r="HE214">
        <v>412.778</v>
      </c>
      <c r="HF214">
        <v>19.4127</v>
      </c>
      <c r="HG214">
        <v>26.6981</v>
      </c>
      <c r="HH214">
        <v>30.0003</v>
      </c>
      <c r="HI214">
        <v>26.6748</v>
      </c>
      <c r="HJ214">
        <v>26.6198</v>
      </c>
      <c r="HK214">
        <v>17.4999</v>
      </c>
      <c r="HL214">
        <v>25.1412</v>
      </c>
      <c r="HM214">
        <v>43.1579</v>
      </c>
      <c r="HN214">
        <v>19.4278</v>
      </c>
      <c r="HO214">
        <v>332.356</v>
      </c>
      <c r="HP214">
        <v>17.5788</v>
      </c>
      <c r="HQ214">
        <v>102.418</v>
      </c>
      <c r="HR214">
        <v>102.879</v>
      </c>
    </row>
    <row r="215" spans="1:226">
      <c r="A215">
        <v>199</v>
      </c>
      <c r="B215">
        <v>1663774671.5</v>
      </c>
      <c r="C215">
        <v>2023.40000009537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1663774663.71429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347.945857311094</v>
      </c>
      <c r="AK215">
        <v>350.328163636364</v>
      </c>
      <c r="AL215">
        <v>-3.13378539705786</v>
      </c>
      <c r="AM215">
        <v>65.1606867906365</v>
      </c>
      <c r="AN215">
        <f>(AP215 - AO215 + BO215*1E3/(8.314*(BQ215+273.15)) * AR215/BN215 * AQ215) * BN215/(100*BB215) * 1000/(1000 - AP215)</f>
        <v>0</v>
      </c>
      <c r="AO215">
        <v>17.4996220315987</v>
      </c>
      <c r="AP215">
        <v>20.1206818181818</v>
      </c>
      <c r="AQ215">
        <v>-0.000722254089147479</v>
      </c>
      <c r="AR215">
        <v>121.746138909893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1663774663.71429</v>
      </c>
      <c r="BH215">
        <v>365.232535714286</v>
      </c>
      <c r="BI215">
        <v>358.415214285714</v>
      </c>
      <c r="BJ215">
        <v>20.16385</v>
      </c>
      <c r="BK215">
        <v>17.415</v>
      </c>
      <c r="BL215">
        <v>359.089964285714</v>
      </c>
      <c r="BM215">
        <v>19.8528321428571</v>
      </c>
      <c r="BN215">
        <v>500.147</v>
      </c>
      <c r="BO215">
        <v>90.5659428571429</v>
      </c>
      <c r="BP215">
        <v>0.100004210714286</v>
      </c>
      <c r="BQ215">
        <v>24.4860678571429</v>
      </c>
      <c r="BR215">
        <v>25.0767035714286</v>
      </c>
      <c r="BS215">
        <v>999.9</v>
      </c>
      <c r="BT215">
        <v>0</v>
      </c>
      <c r="BU215">
        <v>0</v>
      </c>
      <c r="BV215">
        <v>10002.8571428571</v>
      </c>
      <c r="BW215">
        <v>0</v>
      </c>
      <c r="BX215">
        <v>11.4741</v>
      </c>
      <c r="BY215">
        <v>6.81733821428571</v>
      </c>
      <c r="BZ215">
        <v>372.749107142857</v>
      </c>
      <c r="CA215">
        <v>364.766714285714</v>
      </c>
      <c r="CB215">
        <v>2.74885535714286</v>
      </c>
      <c r="CC215">
        <v>358.415214285714</v>
      </c>
      <c r="CD215">
        <v>17.415</v>
      </c>
      <c r="CE215">
        <v>1.82615892857143</v>
      </c>
      <c r="CF215">
        <v>1.57720642857143</v>
      </c>
      <c r="CG215">
        <v>16.0124857142857</v>
      </c>
      <c r="CH215">
        <v>13.7378178571429</v>
      </c>
      <c r="CI215">
        <v>1999.99785714286</v>
      </c>
      <c r="CJ215">
        <v>0.980001964285714</v>
      </c>
      <c r="CK215">
        <v>0.0199977714285714</v>
      </c>
      <c r="CL215">
        <v>0</v>
      </c>
      <c r="CM215">
        <v>731.783285714286</v>
      </c>
      <c r="CN215">
        <v>5.00063</v>
      </c>
      <c r="CO215">
        <v>14473.5642857143</v>
      </c>
      <c r="CP215">
        <v>17256.8857142857</v>
      </c>
      <c r="CQ215">
        <v>38.5022142857143</v>
      </c>
      <c r="CR215">
        <v>38.625</v>
      </c>
      <c r="CS215">
        <v>38</v>
      </c>
      <c r="CT215">
        <v>38.062</v>
      </c>
      <c r="CU215">
        <v>39.312</v>
      </c>
      <c r="CV215">
        <v>1955.09785714286</v>
      </c>
      <c r="CW215">
        <v>39.8917857142857</v>
      </c>
      <c r="CX215">
        <v>0</v>
      </c>
      <c r="CY215">
        <v>1663774668.3</v>
      </c>
      <c r="CZ215">
        <v>0</v>
      </c>
      <c r="DA215">
        <v>0</v>
      </c>
      <c r="DB215" t="s">
        <v>356</v>
      </c>
      <c r="DC215">
        <v>1660677648.1</v>
      </c>
      <c r="DD215">
        <v>1660677649.1</v>
      </c>
      <c r="DE215">
        <v>0</v>
      </c>
      <c r="DF215">
        <v>-1.042</v>
      </c>
      <c r="DG215">
        <v>0.003</v>
      </c>
      <c r="DH215">
        <v>5.218</v>
      </c>
      <c r="DI215">
        <v>0.344</v>
      </c>
      <c r="DJ215">
        <v>417</v>
      </c>
      <c r="DK215">
        <v>22</v>
      </c>
      <c r="DL215">
        <v>1.24</v>
      </c>
      <c r="DM215">
        <v>0.53</v>
      </c>
      <c r="DN215">
        <v>5.15224056097561</v>
      </c>
      <c r="DO215">
        <v>31.7010104320557</v>
      </c>
      <c r="DP215">
        <v>3.25991001949611</v>
      </c>
      <c r="DQ215">
        <v>0</v>
      </c>
      <c r="DR215">
        <v>2.80250731707317</v>
      </c>
      <c r="DS215">
        <v>-1.23189846689896</v>
      </c>
      <c r="DT215">
        <v>0.12199969368263</v>
      </c>
      <c r="DU215">
        <v>0</v>
      </c>
      <c r="DV215">
        <v>0</v>
      </c>
      <c r="DW215">
        <v>2</v>
      </c>
      <c r="DX215" t="s">
        <v>357</v>
      </c>
      <c r="DY215">
        <v>2.97393</v>
      </c>
      <c r="DZ215">
        <v>2.75416</v>
      </c>
      <c r="EA215">
        <v>0.0769229</v>
      </c>
      <c r="EB215">
        <v>0.0765305</v>
      </c>
      <c r="EC215">
        <v>0.0914065</v>
      </c>
      <c r="ED215">
        <v>0.0837908</v>
      </c>
      <c r="EE215">
        <v>35977.9</v>
      </c>
      <c r="EF215">
        <v>39235.2</v>
      </c>
      <c r="EG215">
        <v>35321.9</v>
      </c>
      <c r="EH215">
        <v>38534.1</v>
      </c>
      <c r="EI215">
        <v>45507.7</v>
      </c>
      <c r="EJ215">
        <v>50991</v>
      </c>
      <c r="EK215">
        <v>55210.2</v>
      </c>
      <c r="EL215">
        <v>61807.4</v>
      </c>
      <c r="EM215">
        <v>1.9832</v>
      </c>
      <c r="EN215">
        <v>1.849</v>
      </c>
      <c r="EO215">
        <v>0.106394</v>
      </c>
      <c r="EP215">
        <v>0</v>
      </c>
      <c r="EQ215">
        <v>23.3058</v>
      </c>
      <c r="ER215">
        <v>999.9</v>
      </c>
      <c r="ES215">
        <v>54.56</v>
      </c>
      <c r="ET215">
        <v>27.382</v>
      </c>
      <c r="EU215">
        <v>22.0511</v>
      </c>
      <c r="EV215">
        <v>55.9674</v>
      </c>
      <c r="EW215">
        <v>49.0745</v>
      </c>
      <c r="EX215">
        <v>1</v>
      </c>
      <c r="EY215">
        <v>-0.0271341</v>
      </c>
      <c r="EZ215">
        <v>2.9185</v>
      </c>
      <c r="FA215">
        <v>20.1223</v>
      </c>
      <c r="FB215">
        <v>5.19812</v>
      </c>
      <c r="FC215">
        <v>12.0076</v>
      </c>
      <c r="FD215">
        <v>4.9752</v>
      </c>
      <c r="FE215">
        <v>3.2938</v>
      </c>
      <c r="FF215">
        <v>9999</v>
      </c>
      <c r="FG215">
        <v>9999</v>
      </c>
      <c r="FH215">
        <v>702.7</v>
      </c>
      <c r="FI215">
        <v>9999</v>
      </c>
      <c r="FJ215">
        <v>1.86282</v>
      </c>
      <c r="FK215">
        <v>1.86774</v>
      </c>
      <c r="FL215">
        <v>1.86752</v>
      </c>
      <c r="FM215">
        <v>1.86868</v>
      </c>
      <c r="FN215">
        <v>1.86951</v>
      </c>
      <c r="FO215">
        <v>1.86554</v>
      </c>
      <c r="FP215">
        <v>1.86661</v>
      </c>
      <c r="FQ215">
        <v>1.86801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5.996</v>
      </c>
      <c r="GF215">
        <v>0.3089</v>
      </c>
      <c r="GG215">
        <v>3.83412584298339</v>
      </c>
      <c r="GH215">
        <v>0.00658963167372077</v>
      </c>
      <c r="GI215">
        <v>-4.22092532282452e-07</v>
      </c>
      <c r="GJ215">
        <v>-7.06053572793055e-11</v>
      </c>
      <c r="GK215">
        <v>-0.0268881048355736</v>
      </c>
      <c r="GL215">
        <v>-0.0215699510358357</v>
      </c>
      <c r="GM215">
        <v>0.00246731695535422</v>
      </c>
      <c r="GN215">
        <v>-2.63680080038783e-05</v>
      </c>
      <c r="GO215">
        <v>-4</v>
      </c>
      <c r="GP215">
        <v>2079</v>
      </c>
      <c r="GQ215">
        <v>1</v>
      </c>
      <c r="GR215">
        <v>22</v>
      </c>
      <c r="GS215">
        <v>51617.1</v>
      </c>
      <c r="GT215">
        <v>51617</v>
      </c>
      <c r="GU215">
        <v>0.841064</v>
      </c>
      <c r="GV215">
        <v>2.60742</v>
      </c>
      <c r="GW215">
        <v>1.54785</v>
      </c>
      <c r="GX215">
        <v>2.30469</v>
      </c>
      <c r="GY215">
        <v>1.34644</v>
      </c>
      <c r="GZ215">
        <v>2.34375</v>
      </c>
      <c r="HA215">
        <v>31.5424</v>
      </c>
      <c r="HB215">
        <v>15.4279</v>
      </c>
      <c r="HC215">
        <v>18</v>
      </c>
      <c r="HD215">
        <v>499.606</v>
      </c>
      <c r="HE215">
        <v>412.907</v>
      </c>
      <c r="HF215">
        <v>19.3424</v>
      </c>
      <c r="HG215">
        <v>26.6981</v>
      </c>
      <c r="HH215">
        <v>30.0001</v>
      </c>
      <c r="HI215">
        <v>26.6771</v>
      </c>
      <c r="HJ215">
        <v>26.622</v>
      </c>
      <c r="HK215">
        <v>16.8664</v>
      </c>
      <c r="HL215">
        <v>24.8708</v>
      </c>
      <c r="HM215">
        <v>43.1579</v>
      </c>
      <c r="HN215">
        <v>19.3647</v>
      </c>
      <c r="HO215">
        <v>318.866</v>
      </c>
      <c r="HP215">
        <v>17.6301</v>
      </c>
      <c r="HQ215">
        <v>102.419</v>
      </c>
      <c r="HR215">
        <v>102.879</v>
      </c>
    </row>
    <row r="216" spans="1:226">
      <c r="A216">
        <v>200</v>
      </c>
      <c r="B216">
        <v>1663774676.5</v>
      </c>
      <c r="C216">
        <v>2028.40000009537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1663774669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330.826597226615</v>
      </c>
      <c r="AK216">
        <v>334.133424242424</v>
      </c>
      <c r="AL216">
        <v>-3.24056993759201</v>
      </c>
      <c r="AM216">
        <v>65.1606867906365</v>
      </c>
      <c r="AN216">
        <f>(AP216 - AO216 + BO216*1E3/(8.314*(BQ216+273.15)) * AR216/BN216 * AQ216) * BN216/(100*BB216) * 1000/(1000 - AP216)</f>
        <v>0</v>
      </c>
      <c r="AO216">
        <v>17.5542774951021</v>
      </c>
      <c r="AP216">
        <v>20.126676969697</v>
      </c>
      <c r="AQ216">
        <v>0.000509862697073032</v>
      </c>
      <c r="AR216">
        <v>121.746138909893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1663774669</v>
      </c>
      <c r="BH216">
        <v>349.293555555556</v>
      </c>
      <c r="BI216">
        <v>340.830777777778</v>
      </c>
      <c r="BJ216">
        <v>20.1297555555556</v>
      </c>
      <c r="BK216">
        <v>17.4815814814815</v>
      </c>
      <c r="BL216">
        <v>343.250296296296</v>
      </c>
      <c r="BM216">
        <v>19.8202111111111</v>
      </c>
      <c r="BN216">
        <v>500.107481481481</v>
      </c>
      <c r="BO216">
        <v>90.5670074074074</v>
      </c>
      <c r="BP216">
        <v>0.100029251851852</v>
      </c>
      <c r="BQ216">
        <v>24.4736407407407</v>
      </c>
      <c r="BR216">
        <v>25.0509333333333</v>
      </c>
      <c r="BS216">
        <v>999.9</v>
      </c>
      <c r="BT216">
        <v>0</v>
      </c>
      <c r="BU216">
        <v>0</v>
      </c>
      <c r="BV216">
        <v>9997.22222222222</v>
      </c>
      <c r="BW216">
        <v>0</v>
      </c>
      <c r="BX216">
        <v>11.4741</v>
      </c>
      <c r="BY216">
        <v>8.46281444444445</v>
      </c>
      <c r="BZ216">
        <v>356.469259259259</v>
      </c>
      <c r="CA216">
        <v>346.894</v>
      </c>
      <c r="CB216">
        <v>2.64817925925926</v>
      </c>
      <c r="CC216">
        <v>340.830777777778</v>
      </c>
      <c r="CD216">
        <v>17.4815814814815</v>
      </c>
      <c r="CE216">
        <v>1.82309259259259</v>
      </c>
      <c r="CF216">
        <v>1.58325481481481</v>
      </c>
      <c r="CG216">
        <v>15.9862037037037</v>
      </c>
      <c r="CH216">
        <v>13.7966925925926</v>
      </c>
      <c r="CI216">
        <v>1999.95296296296</v>
      </c>
      <c r="CJ216">
        <v>0.980001777777778</v>
      </c>
      <c r="CK216">
        <v>0.0199979703703704</v>
      </c>
      <c r="CL216">
        <v>0</v>
      </c>
      <c r="CM216">
        <v>726.819962962963</v>
      </c>
      <c r="CN216">
        <v>5.00063</v>
      </c>
      <c r="CO216">
        <v>14375.1222222222</v>
      </c>
      <c r="CP216">
        <v>17256.5</v>
      </c>
      <c r="CQ216">
        <v>38.5068888888889</v>
      </c>
      <c r="CR216">
        <v>38.625</v>
      </c>
      <c r="CS216">
        <v>38</v>
      </c>
      <c r="CT216">
        <v>38.062</v>
      </c>
      <c r="CU216">
        <v>39.312</v>
      </c>
      <c r="CV216">
        <v>1955.05444444444</v>
      </c>
      <c r="CW216">
        <v>39.8914814814815</v>
      </c>
      <c r="CX216">
        <v>0</v>
      </c>
      <c r="CY216">
        <v>1663774673.7</v>
      </c>
      <c r="CZ216">
        <v>0</v>
      </c>
      <c r="DA216">
        <v>0</v>
      </c>
      <c r="DB216" t="s">
        <v>356</v>
      </c>
      <c r="DC216">
        <v>1660677648.1</v>
      </c>
      <c r="DD216">
        <v>1660677649.1</v>
      </c>
      <c r="DE216">
        <v>0</v>
      </c>
      <c r="DF216">
        <v>-1.042</v>
      </c>
      <c r="DG216">
        <v>0.003</v>
      </c>
      <c r="DH216">
        <v>5.218</v>
      </c>
      <c r="DI216">
        <v>0.344</v>
      </c>
      <c r="DJ216">
        <v>417</v>
      </c>
      <c r="DK216">
        <v>22</v>
      </c>
      <c r="DL216">
        <v>1.24</v>
      </c>
      <c r="DM216">
        <v>0.53</v>
      </c>
      <c r="DN216">
        <v>7.06182317073171</v>
      </c>
      <c r="DO216">
        <v>21.0946528222997</v>
      </c>
      <c r="DP216">
        <v>2.14166548274529</v>
      </c>
      <c r="DQ216">
        <v>0</v>
      </c>
      <c r="DR216">
        <v>2.72699292682927</v>
      </c>
      <c r="DS216">
        <v>-1.20520975609756</v>
      </c>
      <c r="DT216">
        <v>0.119718950763534</v>
      </c>
      <c r="DU216">
        <v>0</v>
      </c>
      <c r="DV216">
        <v>0</v>
      </c>
      <c r="DW216">
        <v>2</v>
      </c>
      <c r="DX216" t="s">
        <v>357</v>
      </c>
      <c r="DY216">
        <v>2.97347</v>
      </c>
      <c r="DZ216">
        <v>2.75356</v>
      </c>
      <c r="EA216">
        <v>0.0740172</v>
      </c>
      <c r="EB216">
        <v>0.0734375</v>
      </c>
      <c r="EC216">
        <v>0.0914515</v>
      </c>
      <c r="ED216">
        <v>0.0838962</v>
      </c>
      <c r="EE216">
        <v>36090.7</v>
      </c>
      <c r="EF216">
        <v>39367</v>
      </c>
      <c r="EG216">
        <v>35321.6</v>
      </c>
      <c r="EH216">
        <v>38534.5</v>
      </c>
      <c r="EI216">
        <v>45505.2</v>
      </c>
      <c r="EJ216">
        <v>50985.7</v>
      </c>
      <c r="EK216">
        <v>55210</v>
      </c>
      <c r="EL216">
        <v>61808.1</v>
      </c>
      <c r="EM216">
        <v>1.9832</v>
      </c>
      <c r="EN216">
        <v>1.8486</v>
      </c>
      <c r="EO216">
        <v>0.104755</v>
      </c>
      <c r="EP216">
        <v>0</v>
      </c>
      <c r="EQ216">
        <v>23.3023</v>
      </c>
      <c r="ER216">
        <v>999.9</v>
      </c>
      <c r="ES216">
        <v>54.535</v>
      </c>
      <c r="ET216">
        <v>27.382</v>
      </c>
      <c r="EU216">
        <v>22.0406</v>
      </c>
      <c r="EV216">
        <v>55.9774</v>
      </c>
      <c r="EW216">
        <v>49.7756</v>
      </c>
      <c r="EX216">
        <v>1</v>
      </c>
      <c r="EY216">
        <v>-0.0271545</v>
      </c>
      <c r="EZ216">
        <v>2.92462</v>
      </c>
      <c r="FA216">
        <v>20.1227</v>
      </c>
      <c r="FB216">
        <v>5.19812</v>
      </c>
      <c r="FC216">
        <v>12.0076</v>
      </c>
      <c r="FD216">
        <v>4.9756</v>
      </c>
      <c r="FE216">
        <v>3.294</v>
      </c>
      <c r="FF216">
        <v>9999</v>
      </c>
      <c r="FG216">
        <v>9999</v>
      </c>
      <c r="FH216">
        <v>702.7</v>
      </c>
      <c r="FI216">
        <v>9999</v>
      </c>
      <c r="FJ216">
        <v>1.86279</v>
      </c>
      <c r="FK216">
        <v>1.86777</v>
      </c>
      <c r="FL216">
        <v>1.86752</v>
      </c>
      <c r="FM216">
        <v>1.86871</v>
      </c>
      <c r="FN216">
        <v>1.86951</v>
      </c>
      <c r="FO216">
        <v>1.86557</v>
      </c>
      <c r="FP216">
        <v>1.86661</v>
      </c>
      <c r="FQ216">
        <v>1.86801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5.897</v>
      </c>
      <c r="GF216">
        <v>0.3096</v>
      </c>
      <c r="GG216">
        <v>3.83412584298339</v>
      </c>
      <c r="GH216">
        <v>0.00658963167372077</v>
      </c>
      <c r="GI216">
        <v>-4.22092532282452e-07</v>
      </c>
      <c r="GJ216">
        <v>-7.06053572793055e-11</v>
      </c>
      <c r="GK216">
        <v>-0.0268881048355736</v>
      </c>
      <c r="GL216">
        <v>-0.0215699510358357</v>
      </c>
      <c r="GM216">
        <v>0.00246731695535422</v>
      </c>
      <c r="GN216">
        <v>-2.63680080038783e-05</v>
      </c>
      <c r="GO216">
        <v>-4</v>
      </c>
      <c r="GP216">
        <v>2079</v>
      </c>
      <c r="GQ216">
        <v>1</v>
      </c>
      <c r="GR216">
        <v>22</v>
      </c>
      <c r="GS216">
        <v>51617.1</v>
      </c>
      <c r="GT216">
        <v>51617.1</v>
      </c>
      <c r="GU216">
        <v>0.804443</v>
      </c>
      <c r="GV216">
        <v>2.6001</v>
      </c>
      <c r="GW216">
        <v>1.54785</v>
      </c>
      <c r="GX216">
        <v>2.30469</v>
      </c>
      <c r="GY216">
        <v>1.34644</v>
      </c>
      <c r="GZ216">
        <v>2.38159</v>
      </c>
      <c r="HA216">
        <v>31.5424</v>
      </c>
      <c r="HB216">
        <v>15.4279</v>
      </c>
      <c r="HC216">
        <v>18</v>
      </c>
      <c r="HD216">
        <v>499.606</v>
      </c>
      <c r="HE216">
        <v>412.691</v>
      </c>
      <c r="HF216">
        <v>19.2834</v>
      </c>
      <c r="HG216">
        <v>26.7003</v>
      </c>
      <c r="HH216">
        <v>30.0002</v>
      </c>
      <c r="HI216">
        <v>26.6771</v>
      </c>
      <c r="HJ216">
        <v>26.6238</v>
      </c>
      <c r="HK216">
        <v>16.1433</v>
      </c>
      <c r="HL216">
        <v>24.5963</v>
      </c>
      <c r="HM216">
        <v>43.1579</v>
      </c>
      <c r="HN216">
        <v>19.2999</v>
      </c>
      <c r="HO216">
        <v>298.541</v>
      </c>
      <c r="HP216">
        <v>17.6627</v>
      </c>
      <c r="HQ216">
        <v>102.419</v>
      </c>
      <c r="HR216">
        <v>102.881</v>
      </c>
    </row>
    <row r="217" spans="1:226">
      <c r="A217">
        <v>201</v>
      </c>
      <c r="B217">
        <v>1663774681.5</v>
      </c>
      <c r="C217">
        <v>2033.40000009537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1663774673.71429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314.040652764018</v>
      </c>
      <c r="AK217">
        <v>318.037509090909</v>
      </c>
      <c r="AL217">
        <v>-3.24712820048201</v>
      </c>
      <c r="AM217">
        <v>65.1606867906365</v>
      </c>
      <c r="AN217">
        <f>(AP217 - AO217 + BO217*1E3/(8.314*(BQ217+273.15)) * AR217/BN217 * AQ217) * BN217/(100*BB217) * 1000/(1000 - AP217)</f>
        <v>0</v>
      </c>
      <c r="AO217">
        <v>17.5972401345741</v>
      </c>
      <c r="AP217">
        <v>20.1433303030303</v>
      </c>
      <c r="AQ217">
        <v>0.000395928890255488</v>
      </c>
      <c r="AR217">
        <v>121.746138909893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1663774673.71429</v>
      </c>
      <c r="BH217">
        <v>334.625821428571</v>
      </c>
      <c r="BI217">
        <v>325.125</v>
      </c>
      <c r="BJ217">
        <v>20.12725</v>
      </c>
      <c r="BK217">
        <v>17.5387964285714</v>
      </c>
      <c r="BL217">
        <v>328.674035714286</v>
      </c>
      <c r="BM217">
        <v>19.8178178571429</v>
      </c>
      <c r="BN217">
        <v>500.107964285714</v>
      </c>
      <c r="BO217">
        <v>90.566625</v>
      </c>
      <c r="BP217">
        <v>0.100057871428571</v>
      </c>
      <c r="BQ217">
        <v>24.4633178571429</v>
      </c>
      <c r="BR217">
        <v>25.0397357142857</v>
      </c>
      <c r="BS217">
        <v>999.9</v>
      </c>
      <c r="BT217">
        <v>0</v>
      </c>
      <c r="BU217">
        <v>0</v>
      </c>
      <c r="BV217">
        <v>9990.71428571429</v>
      </c>
      <c r="BW217">
        <v>0</v>
      </c>
      <c r="BX217">
        <v>11.4741</v>
      </c>
      <c r="BY217">
        <v>9.5008025</v>
      </c>
      <c r="BZ217">
        <v>341.499071428571</v>
      </c>
      <c r="CA217">
        <v>330.92825</v>
      </c>
      <c r="CB217">
        <v>2.58846285714286</v>
      </c>
      <c r="CC217">
        <v>325.125</v>
      </c>
      <c r="CD217">
        <v>17.5387964285714</v>
      </c>
      <c r="CE217">
        <v>1.82285785714286</v>
      </c>
      <c r="CF217">
        <v>1.58842964285714</v>
      </c>
      <c r="CG217">
        <v>15.9841821428571</v>
      </c>
      <c r="CH217">
        <v>13.8469464285714</v>
      </c>
      <c r="CI217">
        <v>1999.96642857143</v>
      </c>
      <c r="CJ217">
        <v>0.980002071428571</v>
      </c>
      <c r="CK217">
        <v>0.0199976571428571</v>
      </c>
      <c r="CL217">
        <v>0</v>
      </c>
      <c r="CM217">
        <v>722.291464285714</v>
      </c>
      <c r="CN217">
        <v>5.00063</v>
      </c>
      <c r="CO217">
        <v>14285.5392857143</v>
      </c>
      <c r="CP217">
        <v>17256.6178571429</v>
      </c>
      <c r="CQ217">
        <v>38.5110714285714</v>
      </c>
      <c r="CR217">
        <v>38.625</v>
      </c>
      <c r="CS217">
        <v>38</v>
      </c>
      <c r="CT217">
        <v>38.062</v>
      </c>
      <c r="CU217">
        <v>39.312</v>
      </c>
      <c r="CV217">
        <v>1955.07035714286</v>
      </c>
      <c r="CW217">
        <v>39.8914285714286</v>
      </c>
      <c r="CX217">
        <v>0</v>
      </c>
      <c r="CY217">
        <v>1663774678.5</v>
      </c>
      <c r="CZ217">
        <v>0</v>
      </c>
      <c r="DA217">
        <v>0</v>
      </c>
      <c r="DB217" t="s">
        <v>356</v>
      </c>
      <c r="DC217">
        <v>1660677648.1</v>
      </c>
      <c r="DD217">
        <v>1660677649.1</v>
      </c>
      <c r="DE217">
        <v>0</v>
      </c>
      <c r="DF217">
        <v>-1.042</v>
      </c>
      <c r="DG217">
        <v>0.003</v>
      </c>
      <c r="DH217">
        <v>5.218</v>
      </c>
      <c r="DI217">
        <v>0.344</v>
      </c>
      <c r="DJ217">
        <v>417</v>
      </c>
      <c r="DK217">
        <v>22</v>
      </c>
      <c r="DL217">
        <v>1.24</v>
      </c>
      <c r="DM217">
        <v>0.53</v>
      </c>
      <c r="DN217">
        <v>8.58733463414634</v>
      </c>
      <c r="DO217">
        <v>13.9872848780488</v>
      </c>
      <c r="DP217">
        <v>1.40394658746483</v>
      </c>
      <c r="DQ217">
        <v>0</v>
      </c>
      <c r="DR217">
        <v>2.64586804878049</v>
      </c>
      <c r="DS217">
        <v>-0.883847038327517</v>
      </c>
      <c r="DT217">
        <v>0.0910410055352844</v>
      </c>
      <c r="DU217">
        <v>0</v>
      </c>
      <c r="DV217">
        <v>0</v>
      </c>
      <c r="DW217">
        <v>2</v>
      </c>
      <c r="DX217" t="s">
        <v>357</v>
      </c>
      <c r="DY217">
        <v>2.97415</v>
      </c>
      <c r="DZ217">
        <v>2.75383</v>
      </c>
      <c r="EA217">
        <v>0.0710379</v>
      </c>
      <c r="EB217">
        <v>0.0702339</v>
      </c>
      <c r="EC217">
        <v>0.0914994</v>
      </c>
      <c r="ED217">
        <v>0.0840425</v>
      </c>
      <c r="EE217">
        <v>36207</v>
      </c>
      <c r="EF217">
        <v>39502.5</v>
      </c>
      <c r="EG217">
        <v>35321.8</v>
      </c>
      <c r="EH217">
        <v>38533.9</v>
      </c>
      <c r="EI217">
        <v>45503.6</v>
      </c>
      <c r="EJ217">
        <v>50976.9</v>
      </c>
      <c r="EK217">
        <v>55211</v>
      </c>
      <c r="EL217">
        <v>61807.5</v>
      </c>
      <c r="EM217">
        <v>1.9822</v>
      </c>
      <c r="EN217">
        <v>1.8486</v>
      </c>
      <c r="EO217">
        <v>0.104308</v>
      </c>
      <c r="EP217">
        <v>0</v>
      </c>
      <c r="EQ217">
        <v>23.3</v>
      </c>
      <c r="ER217">
        <v>999.9</v>
      </c>
      <c r="ES217">
        <v>54.535</v>
      </c>
      <c r="ET217">
        <v>27.382</v>
      </c>
      <c r="EU217">
        <v>22.0419</v>
      </c>
      <c r="EV217">
        <v>56.4374</v>
      </c>
      <c r="EW217">
        <v>49.0825</v>
      </c>
      <c r="EX217">
        <v>1</v>
      </c>
      <c r="EY217">
        <v>-0.027439</v>
      </c>
      <c r="EZ217">
        <v>2.78172</v>
      </c>
      <c r="FA217">
        <v>20.1252</v>
      </c>
      <c r="FB217">
        <v>5.19932</v>
      </c>
      <c r="FC217">
        <v>12.0052</v>
      </c>
      <c r="FD217">
        <v>4.976</v>
      </c>
      <c r="FE217">
        <v>3.294</v>
      </c>
      <c r="FF217">
        <v>9999</v>
      </c>
      <c r="FG217">
        <v>9999</v>
      </c>
      <c r="FH217">
        <v>702.7</v>
      </c>
      <c r="FI217">
        <v>9999</v>
      </c>
      <c r="FJ217">
        <v>1.86279</v>
      </c>
      <c r="FK217">
        <v>1.86774</v>
      </c>
      <c r="FL217">
        <v>1.86752</v>
      </c>
      <c r="FM217">
        <v>1.86862</v>
      </c>
      <c r="FN217">
        <v>1.86951</v>
      </c>
      <c r="FO217">
        <v>1.86554</v>
      </c>
      <c r="FP217">
        <v>1.86661</v>
      </c>
      <c r="FQ217">
        <v>1.86804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5.797</v>
      </c>
      <c r="GF217">
        <v>0.3102</v>
      </c>
      <c r="GG217">
        <v>3.83412584298339</v>
      </c>
      <c r="GH217">
        <v>0.00658963167372077</v>
      </c>
      <c r="GI217">
        <v>-4.22092532282452e-07</v>
      </c>
      <c r="GJ217">
        <v>-7.06053572793055e-11</v>
      </c>
      <c r="GK217">
        <v>-0.0268881048355736</v>
      </c>
      <c r="GL217">
        <v>-0.0215699510358357</v>
      </c>
      <c r="GM217">
        <v>0.00246731695535422</v>
      </c>
      <c r="GN217">
        <v>-2.63680080038783e-05</v>
      </c>
      <c r="GO217">
        <v>-4</v>
      </c>
      <c r="GP217">
        <v>2079</v>
      </c>
      <c r="GQ217">
        <v>1</v>
      </c>
      <c r="GR217">
        <v>22</v>
      </c>
      <c r="GS217">
        <v>51617.2</v>
      </c>
      <c r="GT217">
        <v>51617.2</v>
      </c>
      <c r="GU217">
        <v>0.772705</v>
      </c>
      <c r="GV217">
        <v>2.6123</v>
      </c>
      <c r="GW217">
        <v>1.54785</v>
      </c>
      <c r="GX217">
        <v>2.30469</v>
      </c>
      <c r="GY217">
        <v>1.34644</v>
      </c>
      <c r="GZ217">
        <v>2.28638</v>
      </c>
      <c r="HA217">
        <v>31.5643</v>
      </c>
      <c r="HB217">
        <v>15.4192</v>
      </c>
      <c r="HC217">
        <v>18</v>
      </c>
      <c r="HD217">
        <v>498.968</v>
      </c>
      <c r="HE217">
        <v>412.698</v>
      </c>
      <c r="HF217">
        <v>19.2555</v>
      </c>
      <c r="HG217">
        <v>26.7003</v>
      </c>
      <c r="HH217">
        <v>29.9999</v>
      </c>
      <c r="HI217">
        <v>26.6793</v>
      </c>
      <c r="HJ217">
        <v>26.6243</v>
      </c>
      <c r="HK217">
        <v>15.4968</v>
      </c>
      <c r="HL217">
        <v>24.5963</v>
      </c>
      <c r="HM217">
        <v>43.1579</v>
      </c>
      <c r="HN217">
        <v>19.2816</v>
      </c>
      <c r="HO217">
        <v>285.056</v>
      </c>
      <c r="HP217">
        <v>17.69</v>
      </c>
      <c r="HQ217">
        <v>102.42</v>
      </c>
      <c r="HR217">
        <v>102.879</v>
      </c>
    </row>
    <row r="218" spans="1:226">
      <c r="A218">
        <v>202</v>
      </c>
      <c r="B218">
        <v>1663774686.5</v>
      </c>
      <c r="C218">
        <v>2038.40000009537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1663774679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297.2702264564</v>
      </c>
      <c r="AK218">
        <v>301.876321212121</v>
      </c>
      <c r="AL218">
        <v>-3.23200531180788</v>
      </c>
      <c r="AM218">
        <v>65.1606867906365</v>
      </c>
      <c r="AN218">
        <f>(AP218 - AO218 + BO218*1E3/(8.314*(BQ218+273.15)) * AR218/BN218 * AQ218) * BN218/(100*BB218) * 1000/(1000 - AP218)</f>
        <v>0</v>
      </c>
      <c r="AO218">
        <v>17.6078170523638</v>
      </c>
      <c r="AP218">
        <v>20.1593278787879</v>
      </c>
      <c r="AQ218">
        <v>0.000263079556213174</v>
      </c>
      <c r="AR218">
        <v>121.746138909893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1663774679</v>
      </c>
      <c r="BH218">
        <v>317.967259259259</v>
      </c>
      <c r="BI218">
        <v>307.667</v>
      </c>
      <c r="BJ218">
        <v>20.1390555555556</v>
      </c>
      <c r="BK218">
        <v>17.5834555555556</v>
      </c>
      <c r="BL218">
        <v>312.119666666667</v>
      </c>
      <c r="BM218">
        <v>19.8291074074074</v>
      </c>
      <c r="BN218">
        <v>500.099444444444</v>
      </c>
      <c r="BO218">
        <v>90.5658185185185</v>
      </c>
      <c r="BP218">
        <v>0.100129225925926</v>
      </c>
      <c r="BQ218">
        <v>24.4530111111111</v>
      </c>
      <c r="BR218">
        <v>25.0078777777778</v>
      </c>
      <c r="BS218">
        <v>999.9</v>
      </c>
      <c r="BT218">
        <v>0</v>
      </c>
      <c r="BU218">
        <v>0</v>
      </c>
      <c r="BV218">
        <v>9975.74074074074</v>
      </c>
      <c r="BW218">
        <v>0</v>
      </c>
      <c r="BX218">
        <v>11.4741</v>
      </c>
      <c r="BY218">
        <v>10.3002414814815</v>
      </c>
      <c r="BZ218">
        <v>324.502185185185</v>
      </c>
      <c r="CA218">
        <v>313.173222222222</v>
      </c>
      <c r="CB218">
        <v>2.55560259259259</v>
      </c>
      <c r="CC218">
        <v>307.667</v>
      </c>
      <c r="CD218">
        <v>17.5834555555556</v>
      </c>
      <c r="CE218">
        <v>1.82391074074074</v>
      </c>
      <c r="CF218">
        <v>1.59245925925926</v>
      </c>
      <c r="CG218">
        <v>15.9932111111111</v>
      </c>
      <c r="CH218">
        <v>13.8860037037037</v>
      </c>
      <c r="CI218">
        <v>1999.99333333333</v>
      </c>
      <c r="CJ218">
        <v>0.980002444444445</v>
      </c>
      <c r="CK218">
        <v>0.0199972592592593</v>
      </c>
      <c r="CL218">
        <v>0</v>
      </c>
      <c r="CM218">
        <v>717.222703703704</v>
      </c>
      <c r="CN218">
        <v>5.00063</v>
      </c>
      <c r="CO218">
        <v>14186.8185185185</v>
      </c>
      <c r="CP218">
        <v>17256.8555555556</v>
      </c>
      <c r="CQ218">
        <v>38.5137777777778</v>
      </c>
      <c r="CR218">
        <v>38.625</v>
      </c>
      <c r="CS218">
        <v>38</v>
      </c>
      <c r="CT218">
        <v>38.062</v>
      </c>
      <c r="CU218">
        <v>39.312</v>
      </c>
      <c r="CV218">
        <v>1955.10037037037</v>
      </c>
      <c r="CW218">
        <v>39.8914814814815</v>
      </c>
      <c r="CX218">
        <v>0</v>
      </c>
      <c r="CY218">
        <v>1663774683.3</v>
      </c>
      <c r="CZ218">
        <v>0</v>
      </c>
      <c r="DA218">
        <v>0</v>
      </c>
      <c r="DB218" t="s">
        <v>356</v>
      </c>
      <c r="DC218">
        <v>1660677648.1</v>
      </c>
      <c r="DD218">
        <v>1660677649.1</v>
      </c>
      <c r="DE218">
        <v>0</v>
      </c>
      <c r="DF218">
        <v>-1.042</v>
      </c>
      <c r="DG218">
        <v>0.003</v>
      </c>
      <c r="DH218">
        <v>5.218</v>
      </c>
      <c r="DI218">
        <v>0.344</v>
      </c>
      <c r="DJ218">
        <v>417</v>
      </c>
      <c r="DK218">
        <v>22</v>
      </c>
      <c r="DL218">
        <v>1.24</v>
      </c>
      <c r="DM218">
        <v>0.53</v>
      </c>
      <c r="DN218">
        <v>9.64566463414634</v>
      </c>
      <c r="DO218">
        <v>10.5907739372822</v>
      </c>
      <c r="DP218">
        <v>1.09061139307852</v>
      </c>
      <c r="DQ218">
        <v>0</v>
      </c>
      <c r="DR218">
        <v>2.58848463414634</v>
      </c>
      <c r="DS218">
        <v>-0.463355958188149</v>
      </c>
      <c r="DT218">
        <v>0.0516369178813065</v>
      </c>
      <c r="DU218">
        <v>0</v>
      </c>
      <c r="DV218">
        <v>0</v>
      </c>
      <c r="DW218">
        <v>2</v>
      </c>
      <c r="DX218" t="s">
        <v>357</v>
      </c>
      <c r="DY218">
        <v>2.9736</v>
      </c>
      <c r="DZ218">
        <v>2.75377</v>
      </c>
      <c r="EA218">
        <v>0.0680465</v>
      </c>
      <c r="EB218">
        <v>0.0671643</v>
      </c>
      <c r="EC218">
        <v>0.091561</v>
      </c>
      <c r="ED218">
        <v>0.0841926</v>
      </c>
      <c r="EE218">
        <v>36323.8</v>
      </c>
      <c r="EF218">
        <v>39633.4</v>
      </c>
      <c r="EG218">
        <v>35322</v>
      </c>
      <c r="EH218">
        <v>38534.5</v>
      </c>
      <c r="EI218">
        <v>45500.1</v>
      </c>
      <c r="EJ218">
        <v>50968.9</v>
      </c>
      <c r="EK218">
        <v>55210.8</v>
      </c>
      <c r="EL218">
        <v>61808.1</v>
      </c>
      <c r="EM218">
        <v>1.983</v>
      </c>
      <c r="EN218">
        <v>1.8484</v>
      </c>
      <c r="EO218">
        <v>0.102073</v>
      </c>
      <c r="EP218">
        <v>0</v>
      </c>
      <c r="EQ218">
        <v>23.298</v>
      </c>
      <c r="ER218">
        <v>999.9</v>
      </c>
      <c r="ES218">
        <v>54.511</v>
      </c>
      <c r="ET218">
        <v>27.392</v>
      </c>
      <c r="EU218">
        <v>22.043</v>
      </c>
      <c r="EV218">
        <v>56.4174</v>
      </c>
      <c r="EW218">
        <v>49.7516</v>
      </c>
      <c r="EX218">
        <v>1</v>
      </c>
      <c r="EY218">
        <v>-0.0280894</v>
      </c>
      <c r="EZ218">
        <v>2.69296</v>
      </c>
      <c r="FA218">
        <v>20.1267</v>
      </c>
      <c r="FB218">
        <v>5.19932</v>
      </c>
      <c r="FC218">
        <v>12.0088</v>
      </c>
      <c r="FD218">
        <v>4.976</v>
      </c>
      <c r="FE218">
        <v>3.2938</v>
      </c>
      <c r="FF218">
        <v>9999</v>
      </c>
      <c r="FG218">
        <v>9999</v>
      </c>
      <c r="FH218">
        <v>702.7</v>
      </c>
      <c r="FI218">
        <v>9999</v>
      </c>
      <c r="FJ218">
        <v>1.86279</v>
      </c>
      <c r="FK218">
        <v>1.8678</v>
      </c>
      <c r="FL218">
        <v>1.86749</v>
      </c>
      <c r="FM218">
        <v>1.86871</v>
      </c>
      <c r="FN218">
        <v>1.86951</v>
      </c>
      <c r="FO218">
        <v>1.86557</v>
      </c>
      <c r="FP218">
        <v>1.86661</v>
      </c>
      <c r="FQ218">
        <v>1.86807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5.7</v>
      </c>
      <c r="GF218">
        <v>0.3112</v>
      </c>
      <c r="GG218">
        <v>3.83412584298339</v>
      </c>
      <c r="GH218">
        <v>0.00658963167372077</v>
      </c>
      <c r="GI218">
        <v>-4.22092532282452e-07</v>
      </c>
      <c r="GJ218">
        <v>-7.06053572793055e-11</v>
      </c>
      <c r="GK218">
        <v>-0.0268881048355736</v>
      </c>
      <c r="GL218">
        <v>-0.0215699510358357</v>
      </c>
      <c r="GM218">
        <v>0.00246731695535422</v>
      </c>
      <c r="GN218">
        <v>-2.63680080038783e-05</v>
      </c>
      <c r="GO218">
        <v>-4</v>
      </c>
      <c r="GP218">
        <v>2079</v>
      </c>
      <c r="GQ218">
        <v>1</v>
      </c>
      <c r="GR218">
        <v>22</v>
      </c>
      <c r="GS218">
        <v>51617.3</v>
      </c>
      <c r="GT218">
        <v>51617.3</v>
      </c>
      <c r="GU218">
        <v>0.737305</v>
      </c>
      <c r="GV218">
        <v>2.60132</v>
      </c>
      <c r="GW218">
        <v>1.54785</v>
      </c>
      <c r="GX218">
        <v>2.30469</v>
      </c>
      <c r="GY218">
        <v>1.34644</v>
      </c>
      <c r="GZ218">
        <v>2.3999</v>
      </c>
      <c r="HA218">
        <v>31.5643</v>
      </c>
      <c r="HB218">
        <v>15.4367</v>
      </c>
      <c r="HC218">
        <v>18</v>
      </c>
      <c r="HD218">
        <v>499.515</v>
      </c>
      <c r="HE218">
        <v>412.601</v>
      </c>
      <c r="HF218">
        <v>19.2514</v>
      </c>
      <c r="HG218">
        <v>26.7026</v>
      </c>
      <c r="HH218">
        <v>29.9999</v>
      </c>
      <c r="HI218">
        <v>26.6816</v>
      </c>
      <c r="HJ218">
        <v>26.6265</v>
      </c>
      <c r="HK218">
        <v>14.7829</v>
      </c>
      <c r="HL218">
        <v>24.2996</v>
      </c>
      <c r="HM218">
        <v>43.1579</v>
      </c>
      <c r="HN218">
        <v>19.2731</v>
      </c>
      <c r="HO218">
        <v>264.877</v>
      </c>
      <c r="HP218">
        <v>17.7053</v>
      </c>
      <c r="HQ218">
        <v>102.42</v>
      </c>
      <c r="HR218">
        <v>102.88</v>
      </c>
    </row>
    <row r="219" spans="1:226">
      <c r="A219">
        <v>203</v>
      </c>
      <c r="B219">
        <v>1663774691.5</v>
      </c>
      <c r="C219">
        <v>2043.40000009537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1663774683.71429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280.281416637023</v>
      </c>
      <c r="AK219">
        <v>285.795539393939</v>
      </c>
      <c r="AL219">
        <v>-3.28428548729196</v>
      </c>
      <c r="AM219">
        <v>65.1606867906365</v>
      </c>
      <c r="AN219">
        <f>(AP219 - AO219 + BO219*1E3/(8.314*(BQ219+273.15)) * AR219/BN219 * AQ219) * BN219/(100*BB219) * 1000/(1000 - AP219)</f>
        <v>0</v>
      </c>
      <c r="AO219">
        <v>17.6905151132755</v>
      </c>
      <c r="AP219">
        <v>20.1972515151515</v>
      </c>
      <c r="AQ219">
        <v>0.00809501961346327</v>
      </c>
      <c r="AR219">
        <v>121.746138909893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1663774683.71429</v>
      </c>
      <c r="BH219">
        <v>303.112392857143</v>
      </c>
      <c r="BI219">
        <v>292.018642857143</v>
      </c>
      <c r="BJ219">
        <v>20.1566392857143</v>
      </c>
      <c r="BK219">
        <v>17.6253428571429</v>
      </c>
      <c r="BL219">
        <v>297.358</v>
      </c>
      <c r="BM219">
        <v>19.8459357142857</v>
      </c>
      <c r="BN219">
        <v>500.135642857143</v>
      </c>
      <c r="BO219">
        <v>90.565075</v>
      </c>
      <c r="BP219">
        <v>0.0999882464285714</v>
      </c>
      <c r="BQ219">
        <v>24.4424107142857</v>
      </c>
      <c r="BR219">
        <v>24.9919285714286</v>
      </c>
      <c r="BS219">
        <v>999.9</v>
      </c>
      <c r="BT219">
        <v>0</v>
      </c>
      <c r="BU219">
        <v>0</v>
      </c>
      <c r="BV219">
        <v>9991.42857142857</v>
      </c>
      <c r="BW219">
        <v>0</v>
      </c>
      <c r="BX219">
        <v>11.4741</v>
      </c>
      <c r="BY219">
        <v>11.0937721428571</v>
      </c>
      <c r="BZ219">
        <v>309.347535714286</v>
      </c>
      <c r="CA219">
        <v>297.25725</v>
      </c>
      <c r="CB219">
        <v>2.53129892857143</v>
      </c>
      <c r="CC219">
        <v>292.018642857143</v>
      </c>
      <c r="CD219">
        <v>17.6253428571429</v>
      </c>
      <c r="CE219">
        <v>1.82548821428571</v>
      </c>
      <c r="CF219">
        <v>1.59624035714286</v>
      </c>
      <c r="CG219">
        <v>16.0067535714286</v>
      </c>
      <c r="CH219">
        <v>13.9225178571429</v>
      </c>
      <c r="CI219">
        <v>2000.01428571429</v>
      </c>
      <c r="CJ219">
        <v>0.9800025</v>
      </c>
      <c r="CK219">
        <v>0.0199972</v>
      </c>
      <c r="CL219">
        <v>0</v>
      </c>
      <c r="CM219">
        <v>712.994464285714</v>
      </c>
      <c r="CN219">
        <v>5.00063</v>
      </c>
      <c r="CO219">
        <v>14103.9535714286</v>
      </c>
      <c r="CP219">
        <v>17257.0392857143</v>
      </c>
      <c r="CQ219">
        <v>38.5110714285714</v>
      </c>
      <c r="CR219">
        <v>38.625</v>
      </c>
      <c r="CS219">
        <v>38</v>
      </c>
      <c r="CT219">
        <v>38.062</v>
      </c>
      <c r="CU219">
        <v>39.312</v>
      </c>
      <c r="CV219">
        <v>1955.12214285714</v>
      </c>
      <c r="CW219">
        <v>39.8921428571429</v>
      </c>
      <c r="CX219">
        <v>0</v>
      </c>
      <c r="CY219">
        <v>1663774688.7</v>
      </c>
      <c r="CZ219">
        <v>0</v>
      </c>
      <c r="DA219">
        <v>0</v>
      </c>
      <c r="DB219" t="s">
        <v>356</v>
      </c>
      <c r="DC219">
        <v>1660677648.1</v>
      </c>
      <c r="DD219">
        <v>1660677649.1</v>
      </c>
      <c r="DE219">
        <v>0</v>
      </c>
      <c r="DF219">
        <v>-1.042</v>
      </c>
      <c r="DG219">
        <v>0.003</v>
      </c>
      <c r="DH219">
        <v>5.218</v>
      </c>
      <c r="DI219">
        <v>0.344</v>
      </c>
      <c r="DJ219">
        <v>417</v>
      </c>
      <c r="DK219">
        <v>22</v>
      </c>
      <c r="DL219">
        <v>1.24</v>
      </c>
      <c r="DM219">
        <v>0.53</v>
      </c>
      <c r="DN219">
        <v>10.4841358536585</v>
      </c>
      <c r="DO219">
        <v>9.0749485714286</v>
      </c>
      <c r="DP219">
        <v>0.980730381625747</v>
      </c>
      <c r="DQ219">
        <v>0</v>
      </c>
      <c r="DR219">
        <v>2.5485756097561</v>
      </c>
      <c r="DS219">
        <v>-0.301175749128924</v>
      </c>
      <c r="DT219">
        <v>0.0320221939840952</v>
      </c>
      <c r="DU219">
        <v>0</v>
      </c>
      <c r="DV219">
        <v>0</v>
      </c>
      <c r="DW219">
        <v>2</v>
      </c>
      <c r="DX219" t="s">
        <v>357</v>
      </c>
      <c r="DY219">
        <v>2.97373</v>
      </c>
      <c r="DZ219">
        <v>2.75423</v>
      </c>
      <c r="EA219">
        <v>0.0649417</v>
      </c>
      <c r="EB219">
        <v>0.0637172</v>
      </c>
      <c r="EC219">
        <v>0.0916824</v>
      </c>
      <c r="ED219">
        <v>0.0843481</v>
      </c>
      <c r="EE219">
        <v>36445.1</v>
      </c>
      <c r="EF219">
        <v>39780.1</v>
      </c>
      <c r="EG219">
        <v>35322.4</v>
      </c>
      <c r="EH219">
        <v>38534.8</v>
      </c>
      <c r="EI219">
        <v>45494.3</v>
      </c>
      <c r="EJ219">
        <v>50959.8</v>
      </c>
      <c r="EK219">
        <v>55211.3</v>
      </c>
      <c r="EL219">
        <v>61807.7</v>
      </c>
      <c r="EM219">
        <v>1.9834</v>
      </c>
      <c r="EN219">
        <v>1.8488</v>
      </c>
      <c r="EO219">
        <v>0.104308</v>
      </c>
      <c r="EP219">
        <v>0</v>
      </c>
      <c r="EQ219">
        <v>23.2945</v>
      </c>
      <c r="ER219">
        <v>999.9</v>
      </c>
      <c r="ES219">
        <v>54.511</v>
      </c>
      <c r="ET219">
        <v>27.392</v>
      </c>
      <c r="EU219">
        <v>22.0464</v>
      </c>
      <c r="EV219">
        <v>56.0074</v>
      </c>
      <c r="EW219">
        <v>49.1667</v>
      </c>
      <c r="EX219">
        <v>1</v>
      </c>
      <c r="EY219">
        <v>-0.0315854</v>
      </c>
      <c r="EZ219">
        <v>1.6542</v>
      </c>
      <c r="FA219">
        <v>20.1399</v>
      </c>
      <c r="FB219">
        <v>5.19812</v>
      </c>
      <c r="FC219">
        <v>12.004</v>
      </c>
      <c r="FD219">
        <v>4.976</v>
      </c>
      <c r="FE219">
        <v>3.2938</v>
      </c>
      <c r="FF219">
        <v>9999</v>
      </c>
      <c r="FG219">
        <v>9999</v>
      </c>
      <c r="FH219">
        <v>702.7</v>
      </c>
      <c r="FI219">
        <v>9999</v>
      </c>
      <c r="FJ219">
        <v>1.86279</v>
      </c>
      <c r="FK219">
        <v>1.86777</v>
      </c>
      <c r="FL219">
        <v>1.86752</v>
      </c>
      <c r="FM219">
        <v>1.86874</v>
      </c>
      <c r="FN219">
        <v>1.86951</v>
      </c>
      <c r="FO219">
        <v>1.86554</v>
      </c>
      <c r="FP219">
        <v>1.86661</v>
      </c>
      <c r="FQ219">
        <v>1.86807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5.599</v>
      </c>
      <c r="GF219">
        <v>0.3128</v>
      </c>
      <c r="GG219">
        <v>3.83412584298339</v>
      </c>
      <c r="GH219">
        <v>0.00658963167372077</v>
      </c>
      <c r="GI219">
        <v>-4.22092532282452e-07</v>
      </c>
      <c r="GJ219">
        <v>-7.06053572793055e-11</v>
      </c>
      <c r="GK219">
        <v>-0.0268881048355736</v>
      </c>
      <c r="GL219">
        <v>-0.0215699510358357</v>
      </c>
      <c r="GM219">
        <v>0.00246731695535422</v>
      </c>
      <c r="GN219">
        <v>-2.63680080038783e-05</v>
      </c>
      <c r="GO219">
        <v>-4</v>
      </c>
      <c r="GP219">
        <v>2079</v>
      </c>
      <c r="GQ219">
        <v>1</v>
      </c>
      <c r="GR219">
        <v>22</v>
      </c>
      <c r="GS219">
        <v>51617.4</v>
      </c>
      <c r="GT219">
        <v>51617.4</v>
      </c>
      <c r="GU219">
        <v>0.704346</v>
      </c>
      <c r="GV219">
        <v>2.61475</v>
      </c>
      <c r="GW219">
        <v>1.54785</v>
      </c>
      <c r="GX219">
        <v>2.30469</v>
      </c>
      <c r="GY219">
        <v>1.34644</v>
      </c>
      <c r="GZ219">
        <v>2.33643</v>
      </c>
      <c r="HA219">
        <v>31.5424</v>
      </c>
      <c r="HB219">
        <v>15.4367</v>
      </c>
      <c r="HC219">
        <v>18</v>
      </c>
      <c r="HD219">
        <v>499.778</v>
      </c>
      <c r="HE219">
        <v>412.827</v>
      </c>
      <c r="HF219">
        <v>19.4389</v>
      </c>
      <c r="HG219">
        <v>26.7048</v>
      </c>
      <c r="HH219">
        <v>29.9974</v>
      </c>
      <c r="HI219">
        <v>26.6816</v>
      </c>
      <c r="HJ219">
        <v>26.6265</v>
      </c>
      <c r="HK219">
        <v>14.1244</v>
      </c>
      <c r="HL219">
        <v>24.2996</v>
      </c>
      <c r="HM219">
        <v>43.1579</v>
      </c>
      <c r="HN219">
        <v>19.5344</v>
      </c>
      <c r="HO219">
        <v>251.504</v>
      </c>
      <c r="HP219">
        <v>17.7017</v>
      </c>
      <c r="HQ219">
        <v>102.421</v>
      </c>
      <c r="HR219">
        <v>102.88</v>
      </c>
    </row>
    <row r="220" spans="1:226">
      <c r="A220">
        <v>204</v>
      </c>
      <c r="B220">
        <v>1663774696.5</v>
      </c>
      <c r="C220">
        <v>2048.40000009537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1663774689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263.438013142291</v>
      </c>
      <c r="AK220">
        <v>269.492381818182</v>
      </c>
      <c r="AL220">
        <v>-3.26266447614981</v>
      </c>
      <c r="AM220">
        <v>65.1606867906365</v>
      </c>
      <c r="AN220">
        <f>(AP220 - AO220 + BO220*1E3/(8.314*(BQ220+273.15)) * AR220/BN220 * AQ220) * BN220/(100*BB220) * 1000/(1000 - AP220)</f>
        <v>0</v>
      </c>
      <c r="AO220">
        <v>17.7010079618147</v>
      </c>
      <c r="AP220">
        <v>20.2638703030303</v>
      </c>
      <c r="AQ220">
        <v>0.0124235106044808</v>
      </c>
      <c r="AR220">
        <v>121.746138909893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1663774689</v>
      </c>
      <c r="BH220">
        <v>286.346962962963</v>
      </c>
      <c r="BI220">
        <v>274.575481481481</v>
      </c>
      <c r="BJ220">
        <v>20.191837037037</v>
      </c>
      <c r="BK220">
        <v>17.6647888888889</v>
      </c>
      <c r="BL220">
        <v>280.697962962963</v>
      </c>
      <c r="BM220">
        <v>19.8796074074074</v>
      </c>
      <c r="BN220">
        <v>500.134111111111</v>
      </c>
      <c r="BO220">
        <v>90.5643925925926</v>
      </c>
      <c r="BP220">
        <v>0.0999743111111111</v>
      </c>
      <c r="BQ220">
        <v>24.4310481481481</v>
      </c>
      <c r="BR220">
        <v>24.9938481481481</v>
      </c>
      <c r="BS220">
        <v>999.9</v>
      </c>
      <c r="BT220">
        <v>0</v>
      </c>
      <c r="BU220">
        <v>0</v>
      </c>
      <c r="BV220">
        <v>9994.44444444445</v>
      </c>
      <c r="BW220">
        <v>0</v>
      </c>
      <c r="BX220">
        <v>11.4741</v>
      </c>
      <c r="BY220">
        <v>11.7714666666667</v>
      </c>
      <c r="BZ220">
        <v>292.247481481481</v>
      </c>
      <c r="CA220">
        <v>279.51262962963</v>
      </c>
      <c r="CB220">
        <v>2.52705555555556</v>
      </c>
      <c r="CC220">
        <v>274.575481481481</v>
      </c>
      <c r="CD220">
        <v>17.6647888888889</v>
      </c>
      <c r="CE220">
        <v>1.82866259259259</v>
      </c>
      <c r="CF220">
        <v>1.59980111111111</v>
      </c>
      <c r="CG220">
        <v>16.0339407407407</v>
      </c>
      <c r="CH220">
        <v>13.9568592592593</v>
      </c>
      <c r="CI220">
        <v>2000.00296296296</v>
      </c>
      <c r="CJ220">
        <v>0.980002555555556</v>
      </c>
      <c r="CK220">
        <v>0.0199971407407407</v>
      </c>
      <c r="CL220">
        <v>0</v>
      </c>
      <c r="CM220">
        <v>708.631740740741</v>
      </c>
      <c r="CN220">
        <v>5.00063</v>
      </c>
      <c r="CO220">
        <v>14018.3555555556</v>
      </c>
      <c r="CP220">
        <v>17256.9481481481</v>
      </c>
      <c r="CQ220">
        <v>38.5091851851852</v>
      </c>
      <c r="CR220">
        <v>38.625</v>
      </c>
      <c r="CS220">
        <v>38.0091851851852</v>
      </c>
      <c r="CT220">
        <v>38.062</v>
      </c>
      <c r="CU220">
        <v>39.312</v>
      </c>
      <c r="CV220">
        <v>1955.11111111111</v>
      </c>
      <c r="CW220">
        <v>39.8918518518519</v>
      </c>
      <c r="CX220">
        <v>0</v>
      </c>
      <c r="CY220">
        <v>1663774693.5</v>
      </c>
      <c r="CZ220">
        <v>0</v>
      </c>
      <c r="DA220">
        <v>0</v>
      </c>
      <c r="DB220" t="s">
        <v>356</v>
      </c>
      <c r="DC220">
        <v>1660677648.1</v>
      </c>
      <c r="DD220">
        <v>1660677649.1</v>
      </c>
      <c r="DE220">
        <v>0</v>
      </c>
      <c r="DF220">
        <v>-1.042</v>
      </c>
      <c r="DG220">
        <v>0.003</v>
      </c>
      <c r="DH220">
        <v>5.218</v>
      </c>
      <c r="DI220">
        <v>0.344</v>
      </c>
      <c r="DJ220">
        <v>417</v>
      </c>
      <c r="DK220">
        <v>22</v>
      </c>
      <c r="DL220">
        <v>1.24</v>
      </c>
      <c r="DM220">
        <v>0.53</v>
      </c>
      <c r="DN220">
        <v>11.375857804878</v>
      </c>
      <c r="DO220">
        <v>8.39504508710801</v>
      </c>
      <c r="DP220">
        <v>0.967557168539793</v>
      </c>
      <c r="DQ220">
        <v>0</v>
      </c>
      <c r="DR220">
        <v>2.5337256097561</v>
      </c>
      <c r="DS220">
        <v>-0.106416167247385</v>
      </c>
      <c r="DT220">
        <v>0.024392320467699</v>
      </c>
      <c r="DU220">
        <v>0</v>
      </c>
      <c r="DV220">
        <v>0</v>
      </c>
      <c r="DW220">
        <v>2</v>
      </c>
      <c r="DX220" t="s">
        <v>357</v>
      </c>
      <c r="DY220">
        <v>2.97246</v>
      </c>
      <c r="DZ220">
        <v>2.75422</v>
      </c>
      <c r="EA220">
        <v>0.0617926</v>
      </c>
      <c r="EB220">
        <v>0.060534</v>
      </c>
      <c r="EC220">
        <v>0.0918729</v>
      </c>
      <c r="ED220">
        <v>0.0843888</v>
      </c>
      <c r="EE220">
        <v>36568.2</v>
      </c>
      <c r="EF220">
        <v>39914.8</v>
      </c>
      <c r="EG220">
        <v>35322.8</v>
      </c>
      <c r="EH220">
        <v>38534.3</v>
      </c>
      <c r="EI220">
        <v>45484.1</v>
      </c>
      <c r="EJ220">
        <v>50957.4</v>
      </c>
      <c r="EK220">
        <v>55210.8</v>
      </c>
      <c r="EL220">
        <v>61807.7</v>
      </c>
      <c r="EM220">
        <v>1.9822</v>
      </c>
      <c r="EN220">
        <v>1.8486</v>
      </c>
      <c r="EO220">
        <v>0.105649</v>
      </c>
      <c r="EP220">
        <v>0</v>
      </c>
      <c r="EQ220">
        <v>23.2921</v>
      </c>
      <c r="ER220">
        <v>999.9</v>
      </c>
      <c r="ES220">
        <v>54.487</v>
      </c>
      <c r="ET220">
        <v>27.392</v>
      </c>
      <c r="EU220">
        <v>22.0358</v>
      </c>
      <c r="EV220">
        <v>55.9574</v>
      </c>
      <c r="EW220">
        <v>49.6915</v>
      </c>
      <c r="EX220">
        <v>1</v>
      </c>
      <c r="EY220">
        <v>-0.0306098</v>
      </c>
      <c r="EZ220">
        <v>2.10233</v>
      </c>
      <c r="FA220">
        <v>20.135</v>
      </c>
      <c r="FB220">
        <v>5.19932</v>
      </c>
      <c r="FC220">
        <v>12.0076</v>
      </c>
      <c r="FD220">
        <v>4.976</v>
      </c>
      <c r="FE220">
        <v>3.2938</v>
      </c>
      <c r="FF220">
        <v>9999</v>
      </c>
      <c r="FG220">
        <v>9999</v>
      </c>
      <c r="FH220">
        <v>702.7</v>
      </c>
      <c r="FI220">
        <v>9999</v>
      </c>
      <c r="FJ220">
        <v>1.86279</v>
      </c>
      <c r="FK220">
        <v>1.86777</v>
      </c>
      <c r="FL220">
        <v>1.86752</v>
      </c>
      <c r="FM220">
        <v>1.86868</v>
      </c>
      <c r="FN220">
        <v>1.86951</v>
      </c>
      <c r="FO220">
        <v>1.86557</v>
      </c>
      <c r="FP220">
        <v>1.86661</v>
      </c>
      <c r="FQ220">
        <v>1.86807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5.5</v>
      </c>
      <c r="GF220">
        <v>0.3155</v>
      </c>
      <c r="GG220">
        <v>3.83412584298339</v>
      </c>
      <c r="GH220">
        <v>0.00658963167372077</v>
      </c>
      <c r="GI220">
        <v>-4.22092532282452e-07</v>
      </c>
      <c r="GJ220">
        <v>-7.06053572793055e-11</v>
      </c>
      <c r="GK220">
        <v>-0.0268881048355736</v>
      </c>
      <c r="GL220">
        <v>-0.0215699510358357</v>
      </c>
      <c r="GM220">
        <v>0.00246731695535422</v>
      </c>
      <c r="GN220">
        <v>-2.63680080038783e-05</v>
      </c>
      <c r="GO220">
        <v>-4</v>
      </c>
      <c r="GP220">
        <v>2079</v>
      </c>
      <c r="GQ220">
        <v>1</v>
      </c>
      <c r="GR220">
        <v>22</v>
      </c>
      <c r="GS220">
        <v>51617.5</v>
      </c>
      <c r="GT220">
        <v>51617.5</v>
      </c>
      <c r="GU220">
        <v>0.667725</v>
      </c>
      <c r="GV220">
        <v>2.6062</v>
      </c>
      <c r="GW220">
        <v>1.54785</v>
      </c>
      <c r="GX220">
        <v>2.30469</v>
      </c>
      <c r="GY220">
        <v>1.34644</v>
      </c>
      <c r="GZ220">
        <v>2.37793</v>
      </c>
      <c r="HA220">
        <v>31.5643</v>
      </c>
      <c r="HB220">
        <v>15.4367</v>
      </c>
      <c r="HC220">
        <v>18</v>
      </c>
      <c r="HD220">
        <v>499.009</v>
      </c>
      <c r="HE220">
        <v>412.73</v>
      </c>
      <c r="HF220">
        <v>19.5608</v>
      </c>
      <c r="HG220">
        <v>26.7048</v>
      </c>
      <c r="HH220">
        <v>29.9998</v>
      </c>
      <c r="HI220">
        <v>26.6838</v>
      </c>
      <c r="HJ220">
        <v>26.6287</v>
      </c>
      <c r="HK220">
        <v>13.4029</v>
      </c>
      <c r="HL220">
        <v>24.2996</v>
      </c>
      <c r="HM220">
        <v>43.1579</v>
      </c>
      <c r="HN220">
        <v>19.5426</v>
      </c>
      <c r="HO220">
        <v>231.416</v>
      </c>
      <c r="HP220">
        <v>17.6732</v>
      </c>
      <c r="HQ220">
        <v>102.421</v>
      </c>
      <c r="HR220">
        <v>102.88</v>
      </c>
    </row>
    <row r="221" spans="1:226">
      <c r="A221">
        <v>205</v>
      </c>
      <c r="B221">
        <v>1663774701.5</v>
      </c>
      <c r="C221">
        <v>2053.40000009537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1663774693.71429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246.484428059878</v>
      </c>
      <c r="AK221">
        <v>253.527078787879</v>
      </c>
      <c r="AL221">
        <v>-3.24160225772009</v>
      </c>
      <c r="AM221">
        <v>65.1606867906365</v>
      </c>
      <c r="AN221">
        <f>(AP221 - AO221 + BO221*1E3/(8.314*(BQ221+273.15)) * AR221/BN221 * AQ221) * BN221/(100*BB221) * 1000/(1000 - AP221)</f>
        <v>0</v>
      </c>
      <c r="AO221">
        <v>17.7082211873734</v>
      </c>
      <c r="AP221">
        <v>20.2895515151515</v>
      </c>
      <c r="AQ221">
        <v>0.00382988041126423</v>
      </c>
      <c r="AR221">
        <v>121.746138909893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1663774693.71429</v>
      </c>
      <c r="BH221">
        <v>271.465</v>
      </c>
      <c r="BI221">
        <v>258.838678571429</v>
      </c>
      <c r="BJ221">
        <v>20.231575</v>
      </c>
      <c r="BK221">
        <v>17.6946428571429</v>
      </c>
      <c r="BL221">
        <v>265.909892857143</v>
      </c>
      <c r="BM221">
        <v>19.9176107142857</v>
      </c>
      <c r="BN221">
        <v>500.135678571429</v>
      </c>
      <c r="BO221">
        <v>90.5649071428572</v>
      </c>
      <c r="BP221">
        <v>0.10000865</v>
      </c>
      <c r="BQ221">
        <v>24.430175</v>
      </c>
      <c r="BR221">
        <v>25.0025392857143</v>
      </c>
      <c r="BS221">
        <v>999.9</v>
      </c>
      <c r="BT221">
        <v>0</v>
      </c>
      <c r="BU221">
        <v>0</v>
      </c>
      <c r="BV221">
        <v>10007.6785714286</v>
      </c>
      <c r="BW221">
        <v>0</v>
      </c>
      <c r="BX221">
        <v>11.4741</v>
      </c>
      <c r="BY221">
        <v>12.6263035714286</v>
      </c>
      <c r="BZ221">
        <v>277.069928571429</v>
      </c>
      <c r="CA221">
        <v>263.501178571429</v>
      </c>
      <c r="CB221">
        <v>2.53693535714286</v>
      </c>
      <c r="CC221">
        <v>258.838678571429</v>
      </c>
      <c r="CD221">
        <v>17.6946428571429</v>
      </c>
      <c r="CE221">
        <v>1.83227107142857</v>
      </c>
      <c r="CF221">
        <v>1.60251428571429</v>
      </c>
      <c r="CG221">
        <v>16.0648107142857</v>
      </c>
      <c r="CH221">
        <v>13.9830035714286</v>
      </c>
      <c r="CI221">
        <v>2000.00678571429</v>
      </c>
      <c r="CJ221">
        <v>0.980002821428572</v>
      </c>
      <c r="CK221">
        <v>0.0199968571428571</v>
      </c>
      <c r="CL221">
        <v>0</v>
      </c>
      <c r="CM221">
        <v>705.215214285714</v>
      </c>
      <c r="CN221">
        <v>5.00063</v>
      </c>
      <c r="CO221">
        <v>13950.525</v>
      </c>
      <c r="CP221">
        <v>17256.9785714286</v>
      </c>
      <c r="CQ221">
        <v>38.5110714285714</v>
      </c>
      <c r="CR221">
        <v>38.625</v>
      </c>
      <c r="CS221">
        <v>38.0199285714286</v>
      </c>
      <c r="CT221">
        <v>38.062</v>
      </c>
      <c r="CU221">
        <v>39.312</v>
      </c>
      <c r="CV221">
        <v>1955.11535714286</v>
      </c>
      <c r="CW221">
        <v>39.8914285714286</v>
      </c>
      <c r="CX221">
        <v>0</v>
      </c>
      <c r="CY221">
        <v>1663774698.3</v>
      </c>
      <c r="CZ221">
        <v>0</v>
      </c>
      <c r="DA221">
        <v>0</v>
      </c>
      <c r="DB221" t="s">
        <v>356</v>
      </c>
      <c r="DC221">
        <v>1660677648.1</v>
      </c>
      <c r="DD221">
        <v>1660677649.1</v>
      </c>
      <c r="DE221">
        <v>0</v>
      </c>
      <c r="DF221">
        <v>-1.042</v>
      </c>
      <c r="DG221">
        <v>0.003</v>
      </c>
      <c r="DH221">
        <v>5.218</v>
      </c>
      <c r="DI221">
        <v>0.344</v>
      </c>
      <c r="DJ221">
        <v>417</v>
      </c>
      <c r="DK221">
        <v>22</v>
      </c>
      <c r="DL221">
        <v>1.24</v>
      </c>
      <c r="DM221">
        <v>0.53</v>
      </c>
      <c r="DN221">
        <v>11.9916170731707</v>
      </c>
      <c r="DO221">
        <v>8.83811289198604</v>
      </c>
      <c r="DP221">
        <v>1.01420404544947</v>
      </c>
      <c r="DQ221">
        <v>0</v>
      </c>
      <c r="DR221">
        <v>2.53668780487805</v>
      </c>
      <c r="DS221">
        <v>0.104370731707312</v>
      </c>
      <c r="DT221">
        <v>0.0274963842866653</v>
      </c>
      <c r="DU221">
        <v>0</v>
      </c>
      <c r="DV221">
        <v>0</v>
      </c>
      <c r="DW221">
        <v>2</v>
      </c>
      <c r="DX221" t="s">
        <v>357</v>
      </c>
      <c r="DY221">
        <v>2.97409</v>
      </c>
      <c r="DZ221">
        <v>2.7541</v>
      </c>
      <c r="EA221">
        <v>0.058556</v>
      </c>
      <c r="EB221">
        <v>0.0568839</v>
      </c>
      <c r="EC221">
        <v>0.0919589</v>
      </c>
      <c r="ED221">
        <v>0.0844025</v>
      </c>
      <c r="EE221">
        <v>36694</v>
      </c>
      <c r="EF221">
        <v>40069.8</v>
      </c>
      <c r="EG221">
        <v>35322.5</v>
      </c>
      <c r="EH221">
        <v>38534.3</v>
      </c>
      <c r="EI221">
        <v>45480.1</v>
      </c>
      <c r="EJ221">
        <v>50956.7</v>
      </c>
      <c r="EK221">
        <v>55211.3</v>
      </c>
      <c r="EL221">
        <v>61807.8</v>
      </c>
      <c r="EM221">
        <v>1.9828</v>
      </c>
      <c r="EN221">
        <v>1.8484</v>
      </c>
      <c r="EO221">
        <v>0.106096</v>
      </c>
      <c r="EP221">
        <v>0</v>
      </c>
      <c r="EQ221">
        <v>23.2881</v>
      </c>
      <c r="ER221">
        <v>999.9</v>
      </c>
      <c r="ES221">
        <v>54.487</v>
      </c>
      <c r="ET221">
        <v>27.392</v>
      </c>
      <c r="EU221">
        <v>22.0329</v>
      </c>
      <c r="EV221">
        <v>56.2374</v>
      </c>
      <c r="EW221">
        <v>49.2588</v>
      </c>
      <c r="EX221">
        <v>1</v>
      </c>
      <c r="EY221">
        <v>-0.0298374</v>
      </c>
      <c r="EZ221">
        <v>2.28649</v>
      </c>
      <c r="FA221">
        <v>20.132</v>
      </c>
      <c r="FB221">
        <v>5.19932</v>
      </c>
      <c r="FC221">
        <v>12.004</v>
      </c>
      <c r="FD221">
        <v>4.9756</v>
      </c>
      <c r="FE221">
        <v>3.294</v>
      </c>
      <c r="FF221">
        <v>9999</v>
      </c>
      <c r="FG221">
        <v>9999</v>
      </c>
      <c r="FH221">
        <v>702.7</v>
      </c>
      <c r="FI221">
        <v>9999</v>
      </c>
      <c r="FJ221">
        <v>1.86282</v>
      </c>
      <c r="FK221">
        <v>1.8678</v>
      </c>
      <c r="FL221">
        <v>1.86752</v>
      </c>
      <c r="FM221">
        <v>1.86868</v>
      </c>
      <c r="FN221">
        <v>1.86951</v>
      </c>
      <c r="FO221">
        <v>1.86557</v>
      </c>
      <c r="FP221">
        <v>1.86661</v>
      </c>
      <c r="FQ221">
        <v>1.86801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5.399</v>
      </c>
      <c r="GF221">
        <v>0.3166</v>
      </c>
      <c r="GG221">
        <v>3.83412584298339</v>
      </c>
      <c r="GH221">
        <v>0.00658963167372077</v>
      </c>
      <c r="GI221">
        <v>-4.22092532282452e-07</v>
      </c>
      <c r="GJ221">
        <v>-7.06053572793055e-11</v>
      </c>
      <c r="GK221">
        <v>-0.0268881048355736</v>
      </c>
      <c r="GL221">
        <v>-0.0215699510358357</v>
      </c>
      <c r="GM221">
        <v>0.00246731695535422</v>
      </c>
      <c r="GN221">
        <v>-2.63680080038783e-05</v>
      </c>
      <c r="GO221">
        <v>-4</v>
      </c>
      <c r="GP221">
        <v>2079</v>
      </c>
      <c r="GQ221">
        <v>1</v>
      </c>
      <c r="GR221">
        <v>22</v>
      </c>
      <c r="GS221">
        <v>51617.6</v>
      </c>
      <c r="GT221">
        <v>51617.5</v>
      </c>
      <c r="GU221">
        <v>0.634766</v>
      </c>
      <c r="GV221">
        <v>2.62085</v>
      </c>
      <c r="GW221">
        <v>1.54785</v>
      </c>
      <c r="GX221">
        <v>2.30469</v>
      </c>
      <c r="GY221">
        <v>1.34644</v>
      </c>
      <c r="GZ221">
        <v>2.35107</v>
      </c>
      <c r="HA221">
        <v>31.5424</v>
      </c>
      <c r="HB221">
        <v>15.4279</v>
      </c>
      <c r="HC221">
        <v>18</v>
      </c>
      <c r="HD221">
        <v>499.404</v>
      </c>
      <c r="HE221">
        <v>412.617</v>
      </c>
      <c r="HF221">
        <v>19.583</v>
      </c>
      <c r="HG221">
        <v>26.7071</v>
      </c>
      <c r="HH221">
        <v>30.0007</v>
      </c>
      <c r="HI221">
        <v>26.6838</v>
      </c>
      <c r="HJ221">
        <v>26.6287</v>
      </c>
      <c r="HK221">
        <v>12.7323</v>
      </c>
      <c r="HL221">
        <v>24.2996</v>
      </c>
      <c r="HM221">
        <v>43.1579</v>
      </c>
      <c r="HN221">
        <v>19.5519</v>
      </c>
      <c r="HO221">
        <v>217.989</v>
      </c>
      <c r="HP221">
        <v>17.6732</v>
      </c>
      <c r="HQ221">
        <v>102.421</v>
      </c>
      <c r="HR221">
        <v>102.88</v>
      </c>
    </row>
    <row r="222" spans="1:226">
      <c r="A222">
        <v>206</v>
      </c>
      <c r="B222">
        <v>1663774706.5</v>
      </c>
      <c r="C222">
        <v>2058.40000009537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1663774699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229.372760504001</v>
      </c>
      <c r="AK222">
        <v>237.109351515151</v>
      </c>
      <c r="AL222">
        <v>-3.26199261647573</v>
      </c>
      <c r="AM222">
        <v>65.1606867906365</v>
      </c>
      <c r="AN222">
        <f>(AP222 - AO222 + BO222*1E3/(8.314*(BQ222+273.15)) * AR222/BN222 * AQ222) * BN222/(100*BB222) * 1000/(1000 - AP222)</f>
        <v>0</v>
      </c>
      <c r="AO222">
        <v>17.7119377075643</v>
      </c>
      <c r="AP222">
        <v>20.3017254545455</v>
      </c>
      <c r="AQ222">
        <v>0.00038537623629073</v>
      </c>
      <c r="AR222">
        <v>121.746138909893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1663774699</v>
      </c>
      <c r="BH222">
        <v>254.618814814815</v>
      </c>
      <c r="BI222">
        <v>241.288740740741</v>
      </c>
      <c r="BJ222">
        <v>20.274737037037</v>
      </c>
      <c r="BK222">
        <v>17.7060518518519</v>
      </c>
      <c r="BL222">
        <v>249.170148148148</v>
      </c>
      <c r="BM222">
        <v>19.9589</v>
      </c>
      <c r="BN222">
        <v>500.146851851852</v>
      </c>
      <c r="BO222">
        <v>90.5645074074074</v>
      </c>
      <c r="BP222">
        <v>0.100153918518519</v>
      </c>
      <c r="BQ222">
        <v>24.4335666666667</v>
      </c>
      <c r="BR222">
        <v>25.0163407407407</v>
      </c>
      <c r="BS222">
        <v>999.9</v>
      </c>
      <c r="BT222">
        <v>0</v>
      </c>
      <c r="BU222">
        <v>0</v>
      </c>
      <c r="BV222">
        <v>9992.03703703704</v>
      </c>
      <c r="BW222">
        <v>0</v>
      </c>
      <c r="BX222">
        <v>11.4741</v>
      </c>
      <c r="BY222">
        <v>13.3300296296296</v>
      </c>
      <c r="BZ222">
        <v>259.88762962963</v>
      </c>
      <c r="CA222">
        <v>245.638074074074</v>
      </c>
      <c r="CB222">
        <v>2.56869296296296</v>
      </c>
      <c r="CC222">
        <v>241.288740740741</v>
      </c>
      <c r="CD222">
        <v>17.7060518518519</v>
      </c>
      <c r="CE222">
        <v>1.83617259259259</v>
      </c>
      <c r="CF222">
        <v>1.60354037037037</v>
      </c>
      <c r="CG222">
        <v>16.0981555555556</v>
      </c>
      <c r="CH222">
        <v>13.9928592592593</v>
      </c>
      <c r="CI222">
        <v>1999.98814814815</v>
      </c>
      <c r="CJ222">
        <v>0.980003111111111</v>
      </c>
      <c r="CK222">
        <v>0.0199965481481481</v>
      </c>
      <c r="CL222">
        <v>0</v>
      </c>
      <c r="CM222">
        <v>701.831074074074</v>
      </c>
      <c r="CN222">
        <v>5.00063</v>
      </c>
      <c r="CO222">
        <v>13882.3592592593</v>
      </c>
      <c r="CP222">
        <v>17256.8148148148</v>
      </c>
      <c r="CQ222">
        <v>38.5252592592593</v>
      </c>
      <c r="CR222">
        <v>38.625</v>
      </c>
      <c r="CS222">
        <v>38.0321481481481</v>
      </c>
      <c r="CT222">
        <v>38.062</v>
      </c>
      <c r="CU222">
        <v>39.312</v>
      </c>
      <c r="CV222">
        <v>1955.09777777778</v>
      </c>
      <c r="CW222">
        <v>39.8903703703704</v>
      </c>
      <c r="CX222">
        <v>0</v>
      </c>
      <c r="CY222">
        <v>1663774703.7</v>
      </c>
      <c r="CZ222">
        <v>0</v>
      </c>
      <c r="DA222">
        <v>0</v>
      </c>
      <c r="DB222" t="s">
        <v>356</v>
      </c>
      <c r="DC222">
        <v>1660677648.1</v>
      </c>
      <c r="DD222">
        <v>1660677649.1</v>
      </c>
      <c r="DE222">
        <v>0</v>
      </c>
      <c r="DF222">
        <v>-1.042</v>
      </c>
      <c r="DG222">
        <v>0.003</v>
      </c>
      <c r="DH222">
        <v>5.218</v>
      </c>
      <c r="DI222">
        <v>0.344</v>
      </c>
      <c r="DJ222">
        <v>417</v>
      </c>
      <c r="DK222">
        <v>22</v>
      </c>
      <c r="DL222">
        <v>1.24</v>
      </c>
      <c r="DM222">
        <v>0.53</v>
      </c>
      <c r="DN222">
        <v>12.9250609756098</v>
      </c>
      <c r="DO222">
        <v>8.72298188153307</v>
      </c>
      <c r="DP222">
        <v>1.00872603858338</v>
      </c>
      <c r="DQ222">
        <v>0</v>
      </c>
      <c r="DR222">
        <v>2.54878658536585</v>
      </c>
      <c r="DS222">
        <v>0.346206271777002</v>
      </c>
      <c r="DT222">
        <v>0.036382363095844</v>
      </c>
      <c r="DU222">
        <v>0</v>
      </c>
      <c r="DV222">
        <v>0</v>
      </c>
      <c r="DW222">
        <v>2</v>
      </c>
      <c r="DX222" t="s">
        <v>357</v>
      </c>
      <c r="DY222">
        <v>2.9727</v>
      </c>
      <c r="DZ222">
        <v>2.75335</v>
      </c>
      <c r="EA222">
        <v>0.0552221</v>
      </c>
      <c r="EB222">
        <v>0.0535534</v>
      </c>
      <c r="EC222">
        <v>0.0919906</v>
      </c>
      <c r="ED222">
        <v>0.0844093</v>
      </c>
      <c r="EE222">
        <v>36823.3</v>
      </c>
      <c r="EF222">
        <v>40211.7</v>
      </c>
      <c r="EG222">
        <v>35321.9</v>
      </c>
      <c r="EH222">
        <v>38534.8</v>
      </c>
      <c r="EI222">
        <v>45478.1</v>
      </c>
      <c r="EJ222">
        <v>50956.6</v>
      </c>
      <c r="EK222">
        <v>55210.9</v>
      </c>
      <c r="EL222">
        <v>61808.3</v>
      </c>
      <c r="EM222">
        <v>1.9824</v>
      </c>
      <c r="EN222">
        <v>1.8484</v>
      </c>
      <c r="EO222">
        <v>0.105649</v>
      </c>
      <c r="EP222">
        <v>0</v>
      </c>
      <c r="EQ222">
        <v>23.2862</v>
      </c>
      <c r="ER222">
        <v>999.9</v>
      </c>
      <c r="ES222">
        <v>54.487</v>
      </c>
      <c r="ET222">
        <v>27.392</v>
      </c>
      <c r="EU222">
        <v>22.0322</v>
      </c>
      <c r="EV222">
        <v>56.5774</v>
      </c>
      <c r="EW222">
        <v>49.6675</v>
      </c>
      <c r="EX222">
        <v>1</v>
      </c>
      <c r="EY222">
        <v>-0.0289024</v>
      </c>
      <c r="EZ222">
        <v>2.45325</v>
      </c>
      <c r="FA222">
        <v>20.1299</v>
      </c>
      <c r="FB222">
        <v>5.19812</v>
      </c>
      <c r="FC222">
        <v>12.0064</v>
      </c>
      <c r="FD222">
        <v>4.9752</v>
      </c>
      <c r="FE222">
        <v>3.2938</v>
      </c>
      <c r="FF222">
        <v>9999</v>
      </c>
      <c r="FG222">
        <v>9999</v>
      </c>
      <c r="FH222">
        <v>702.7</v>
      </c>
      <c r="FI222">
        <v>9999</v>
      </c>
      <c r="FJ222">
        <v>1.86279</v>
      </c>
      <c r="FK222">
        <v>1.86771</v>
      </c>
      <c r="FL222">
        <v>1.86752</v>
      </c>
      <c r="FM222">
        <v>1.86868</v>
      </c>
      <c r="FN222">
        <v>1.86951</v>
      </c>
      <c r="FO222">
        <v>1.86557</v>
      </c>
      <c r="FP222">
        <v>1.86661</v>
      </c>
      <c r="FQ222">
        <v>1.86804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5.298</v>
      </c>
      <c r="GF222">
        <v>0.317</v>
      </c>
      <c r="GG222">
        <v>3.83412584298339</v>
      </c>
      <c r="GH222">
        <v>0.00658963167372077</v>
      </c>
      <c r="GI222">
        <v>-4.22092532282452e-07</v>
      </c>
      <c r="GJ222">
        <v>-7.06053572793055e-11</v>
      </c>
      <c r="GK222">
        <v>-0.0268881048355736</v>
      </c>
      <c r="GL222">
        <v>-0.0215699510358357</v>
      </c>
      <c r="GM222">
        <v>0.00246731695535422</v>
      </c>
      <c r="GN222">
        <v>-2.63680080038783e-05</v>
      </c>
      <c r="GO222">
        <v>-4</v>
      </c>
      <c r="GP222">
        <v>2079</v>
      </c>
      <c r="GQ222">
        <v>1</v>
      </c>
      <c r="GR222">
        <v>22</v>
      </c>
      <c r="GS222">
        <v>51617.6</v>
      </c>
      <c r="GT222">
        <v>51617.6</v>
      </c>
      <c r="GU222">
        <v>0.599365</v>
      </c>
      <c r="GV222">
        <v>2.61719</v>
      </c>
      <c r="GW222">
        <v>1.54785</v>
      </c>
      <c r="GX222">
        <v>2.30469</v>
      </c>
      <c r="GY222">
        <v>1.34644</v>
      </c>
      <c r="GZ222">
        <v>2.36938</v>
      </c>
      <c r="HA222">
        <v>31.5643</v>
      </c>
      <c r="HB222">
        <v>15.4279</v>
      </c>
      <c r="HC222">
        <v>18</v>
      </c>
      <c r="HD222">
        <v>499.16</v>
      </c>
      <c r="HE222">
        <v>412.634</v>
      </c>
      <c r="HF222">
        <v>19.5743</v>
      </c>
      <c r="HG222">
        <v>26.7071</v>
      </c>
      <c r="HH222">
        <v>30.0011</v>
      </c>
      <c r="HI222">
        <v>26.6861</v>
      </c>
      <c r="HJ222">
        <v>26.6309</v>
      </c>
      <c r="HK222">
        <v>12.0276</v>
      </c>
      <c r="HL222">
        <v>24.2996</v>
      </c>
      <c r="HM222">
        <v>43.1579</v>
      </c>
      <c r="HN222">
        <v>19.5434</v>
      </c>
      <c r="HO222">
        <v>197.765</v>
      </c>
      <c r="HP222">
        <v>17.6732</v>
      </c>
      <c r="HQ222">
        <v>102.42</v>
      </c>
      <c r="HR222">
        <v>102.881</v>
      </c>
    </row>
    <row r="223" spans="1:226">
      <c r="A223">
        <v>207</v>
      </c>
      <c r="B223">
        <v>1663774711.5</v>
      </c>
      <c r="C223">
        <v>2063.40000009537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1663774703.71429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212.995071963739</v>
      </c>
      <c r="AK223">
        <v>221.199515151515</v>
      </c>
      <c r="AL223">
        <v>-3.22389232614374</v>
      </c>
      <c r="AM223">
        <v>65.1606867906365</v>
      </c>
      <c r="AN223">
        <f>(AP223 - AO223 + BO223*1E3/(8.314*(BQ223+273.15)) * AR223/BN223 * AQ223) * BN223/(100*BB223) * 1000/(1000 - AP223)</f>
        <v>0</v>
      </c>
      <c r="AO223">
        <v>17.717151366794</v>
      </c>
      <c r="AP223">
        <v>20.2957072727273</v>
      </c>
      <c r="AQ223">
        <v>-0.000230217523688643</v>
      </c>
      <c r="AR223">
        <v>121.746138909893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1663774703.71429</v>
      </c>
      <c r="BH223">
        <v>239.723464285714</v>
      </c>
      <c r="BI223">
        <v>225.6985</v>
      </c>
      <c r="BJ223">
        <v>20.2929714285714</v>
      </c>
      <c r="BK223">
        <v>17.7113071428571</v>
      </c>
      <c r="BL223">
        <v>234.369178571429</v>
      </c>
      <c r="BM223">
        <v>19.9763464285714</v>
      </c>
      <c r="BN223">
        <v>500.163392857143</v>
      </c>
      <c r="BO223">
        <v>90.564625</v>
      </c>
      <c r="BP223">
        <v>0.100071857142857</v>
      </c>
      <c r="BQ223">
        <v>24.4362821428571</v>
      </c>
      <c r="BR223">
        <v>25.0266321428571</v>
      </c>
      <c r="BS223">
        <v>999.9</v>
      </c>
      <c r="BT223">
        <v>0</v>
      </c>
      <c r="BU223">
        <v>0</v>
      </c>
      <c r="BV223">
        <v>10000.1785714286</v>
      </c>
      <c r="BW223">
        <v>0</v>
      </c>
      <c r="BX223">
        <v>11.4741</v>
      </c>
      <c r="BY223">
        <v>14.0249107142857</v>
      </c>
      <c r="BZ223">
        <v>244.68875</v>
      </c>
      <c r="CA223">
        <v>229.767964285714</v>
      </c>
      <c r="CB223">
        <v>2.58167464285714</v>
      </c>
      <c r="CC223">
        <v>225.6985</v>
      </c>
      <c r="CD223">
        <v>17.7113071428571</v>
      </c>
      <c r="CE223">
        <v>1.83782571428571</v>
      </c>
      <c r="CF223">
        <v>1.6040175</v>
      </c>
      <c r="CG223">
        <v>16.112275</v>
      </c>
      <c r="CH223">
        <v>13.9974392857143</v>
      </c>
      <c r="CI223">
        <v>1999.98</v>
      </c>
      <c r="CJ223">
        <v>0.98000325</v>
      </c>
      <c r="CK223">
        <v>0.0199964</v>
      </c>
      <c r="CL223">
        <v>0</v>
      </c>
      <c r="CM223">
        <v>699.241464285714</v>
      </c>
      <c r="CN223">
        <v>5.00063</v>
      </c>
      <c r="CO223">
        <v>13830.0142857143</v>
      </c>
      <c r="CP223">
        <v>17256.7392857143</v>
      </c>
      <c r="CQ223">
        <v>38.5398571428571</v>
      </c>
      <c r="CR223">
        <v>38.625</v>
      </c>
      <c r="CS223">
        <v>38.0354285714286</v>
      </c>
      <c r="CT223">
        <v>38.062</v>
      </c>
      <c r="CU223">
        <v>39.312</v>
      </c>
      <c r="CV223">
        <v>1955.09</v>
      </c>
      <c r="CW223">
        <v>39.89</v>
      </c>
      <c r="CX223">
        <v>0</v>
      </c>
      <c r="CY223">
        <v>1663774708.5</v>
      </c>
      <c r="CZ223">
        <v>0</v>
      </c>
      <c r="DA223">
        <v>0</v>
      </c>
      <c r="DB223" t="s">
        <v>356</v>
      </c>
      <c r="DC223">
        <v>1660677648.1</v>
      </c>
      <c r="DD223">
        <v>1660677649.1</v>
      </c>
      <c r="DE223">
        <v>0</v>
      </c>
      <c r="DF223">
        <v>-1.042</v>
      </c>
      <c r="DG223">
        <v>0.003</v>
      </c>
      <c r="DH223">
        <v>5.218</v>
      </c>
      <c r="DI223">
        <v>0.344</v>
      </c>
      <c r="DJ223">
        <v>417</v>
      </c>
      <c r="DK223">
        <v>22</v>
      </c>
      <c r="DL223">
        <v>1.24</v>
      </c>
      <c r="DM223">
        <v>0.53</v>
      </c>
      <c r="DN223">
        <v>13.4917829268293</v>
      </c>
      <c r="DO223">
        <v>7.88391637630662</v>
      </c>
      <c r="DP223">
        <v>0.911733635123671</v>
      </c>
      <c r="DQ223">
        <v>0</v>
      </c>
      <c r="DR223">
        <v>2.56519414634146</v>
      </c>
      <c r="DS223">
        <v>0.247119094076656</v>
      </c>
      <c r="DT223">
        <v>0.0283215925533694</v>
      </c>
      <c r="DU223">
        <v>0</v>
      </c>
      <c r="DV223">
        <v>0</v>
      </c>
      <c r="DW223">
        <v>2</v>
      </c>
      <c r="DX223" t="s">
        <v>357</v>
      </c>
      <c r="DY223">
        <v>2.97394</v>
      </c>
      <c r="DZ223">
        <v>2.75405</v>
      </c>
      <c r="EA223">
        <v>0.0519041</v>
      </c>
      <c r="EB223">
        <v>0.0499318</v>
      </c>
      <c r="EC223">
        <v>0.0919703</v>
      </c>
      <c r="ED223">
        <v>0.0844205</v>
      </c>
      <c r="EE223">
        <v>36952.4</v>
      </c>
      <c r="EF223">
        <v>40365.3</v>
      </c>
      <c r="EG223">
        <v>35321.7</v>
      </c>
      <c r="EH223">
        <v>38534.5</v>
      </c>
      <c r="EI223">
        <v>45478.7</v>
      </c>
      <c r="EJ223">
        <v>50955.2</v>
      </c>
      <c r="EK223">
        <v>55210.5</v>
      </c>
      <c r="EL223">
        <v>61807.4</v>
      </c>
      <c r="EM223">
        <v>1.9828</v>
      </c>
      <c r="EN223">
        <v>1.8482</v>
      </c>
      <c r="EO223">
        <v>0.110865</v>
      </c>
      <c r="EP223">
        <v>0</v>
      </c>
      <c r="EQ223">
        <v>23.2842</v>
      </c>
      <c r="ER223">
        <v>999.9</v>
      </c>
      <c r="ES223">
        <v>54.468</v>
      </c>
      <c r="ET223">
        <v>27.402</v>
      </c>
      <c r="EU223">
        <v>22.0426</v>
      </c>
      <c r="EV223">
        <v>55.9274</v>
      </c>
      <c r="EW223">
        <v>49.2388</v>
      </c>
      <c r="EX223">
        <v>1</v>
      </c>
      <c r="EY223">
        <v>-0.0279268</v>
      </c>
      <c r="EZ223">
        <v>2.54218</v>
      </c>
      <c r="FA223">
        <v>20.1287</v>
      </c>
      <c r="FB223">
        <v>5.19932</v>
      </c>
      <c r="FC223">
        <v>12.0076</v>
      </c>
      <c r="FD223">
        <v>4.9756</v>
      </c>
      <c r="FE223">
        <v>3.294</v>
      </c>
      <c r="FF223">
        <v>9999</v>
      </c>
      <c r="FG223">
        <v>9999</v>
      </c>
      <c r="FH223">
        <v>702.7</v>
      </c>
      <c r="FI223">
        <v>9999</v>
      </c>
      <c r="FJ223">
        <v>1.86279</v>
      </c>
      <c r="FK223">
        <v>1.86774</v>
      </c>
      <c r="FL223">
        <v>1.86752</v>
      </c>
      <c r="FM223">
        <v>1.86865</v>
      </c>
      <c r="FN223">
        <v>1.86951</v>
      </c>
      <c r="FO223">
        <v>1.86554</v>
      </c>
      <c r="FP223">
        <v>1.86661</v>
      </c>
      <c r="FQ223">
        <v>1.8681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5.199</v>
      </c>
      <c r="GF223">
        <v>0.3169</v>
      </c>
      <c r="GG223">
        <v>3.83412584298339</v>
      </c>
      <c r="GH223">
        <v>0.00658963167372077</v>
      </c>
      <c r="GI223">
        <v>-4.22092532282452e-07</v>
      </c>
      <c r="GJ223">
        <v>-7.06053572793055e-11</v>
      </c>
      <c r="GK223">
        <v>-0.0268881048355736</v>
      </c>
      <c r="GL223">
        <v>-0.0215699510358357</v>
      </c>
      <c r="GM223">
        <v>0.00246731695535422</v>
      </c>
      <c r="GN223">
        <v>-2.63680080038783e-05</v>
      </c>
      <c r="GO223">
        <v>-4</v>
      </c>
      <c r="GP223">
        <v>2079</v>
      </c>
      <c r="GQ223">
        <v>1</v>
      </c>
      <c r="GR223">
        <v>22</v>
      </c>
      <c r="GS223">
        <v>51617.7</v>
      </c>
      <c r="GT223">
        <v>51617.7</v>
      </c>
      <c r="GU223">
        <v>0.566406</v>
      </c>
      <c r="GV223">
        <v>2.63062</v>
      </c>
      <c r="GW223">
        <v>1.54785</v>
      </c>
      <c r="GX223">
        <v>2.30469</v>
      </c>
      <c r="GY223">
        <v>1.34644</v>
      </c>
      <c r="GZ223">
        <v>2.27905</v>
      </c>
      <c r="HA223">
        <v>31.5643</v>
      </c>
      <c r="HB223">
        <v>15.4192</v>
      </c>
      <c r="HC223">
        <v>18</v>
      </c>
      <c r="HD223">
        <v>499.424</v>
      </c>
      <c r="HE223">
        <v>412.521</v>
      </c>
      <c r="HF223">
        <v>19.5432</v>
      </c>
      <c r="HG223">
        <v>26.7094</v>
      </c>
      <c r="HH223">
        <v>30.001</v>
      </c>
      <c r="HI223">
        <v>26.6861</v>
      </c>
      <c r="HJ223">
        <v>26.6309</v>
      </c>
      <c r="HK223">
        <v>11.37</v>
      </c>
      <c r="HL223">
        <v>24.2996</v>
      </c>
      <c r="HM223">
        <v>43.1579</v>
      </c>
      <c r="HN223">
        <v>19.5239</v>
      </c>
      <c r="HO223">
        <v>184.329</v>
      </c>
      <c r="HP223">
        <v>17.6732</v>
      </c>
      <c r="HQ223">
        <v>102.419</v>
      </c>
      <c r="HR223">
        <v>102.88</v>
      </c>
    </row>
    <row r="224" spans="1:226">
      <c r="A224">
        <v>208</v>
      </c>
      <c r="B224">
        <v>1663774716.5</v>
      </c>
      <c r="C224">
        <v>2068.40000009537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1663774709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196.656530133227</v>
      </c>
      <c r="AK224">
        <v>205.329866666667</v>
      </c>
      <c r="AL224">
        <v>-3.17417033929938</v>
      </c>
      <c r="AM224">
        <v>65.1606867906365</v>
      </c>
      <c r="AN224">
        <f>(AP224 - AO224 + BO224*1E3/(8.314*(BQ224+273.15)) * AR224/BN224 * AQ224) * BN224/(100*BB224) * 1000/(1000 - AP224)</f>
        <v>0</v>
      </c>
      <c r="AO224">
        <v>17.7187516294879</v>
      </c>
      <c r="AP224">
        <v>20.2837654545455</v>
      </c>
      <c r="AQ224">
        <v>-0.000297014788612191</v>
      </c>
      <c r="AR224">
        <v>121.746138909893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1663774709</v>
      </c>
      <c r="BH224">
        <v>223.023259259259</v>
      </c>
      <c r="BI224">
        <v>208.472333333333</v>
      </c>
      <c r="BJ224">
        <v>20.2963740740741</v>
      </c>
      <c r="BK224">
        <v>17.7156740740741</v>
      </c>
      <c r="BL224">
        <v>217.774814814815</v>
      </c>
      <c r="BM224">
        <v>19.9796111111111</v>
      </c>
      <c r="BN224">
        <v>500.139259259259</v>
      </c>
      <c r="BO224">
        <v>90.5646814814815</v>
      </c>
      <c r="BP224">
        <v>0.0999442814814815</v>
      </c>
      <c r="BQ224">
        <v>24.4353851851852</v>
      </c>
      <c r="BR224">
        <v>25.0499074074074</v>
      </c>
      <c r="BS224">
        <v>999.9</v>
      </c>
      <c r="BT224">
        <v>0</v>
      </c>
      <c r="BU224">
        <v>0</v>
      </c>
      <c r="BV224">
        <v>10000.9259259259</v>
      </c>
      <c r="BW224">
        <v>0</v>
      </c>
      <c r="BX224">
        <v>11.4741</v>
      </c>
      <c r="BY224">
        <v>14.5508888888889</v>
      </c>
      <c r="BZ224">
        <v>227.643592592593</v>
      </c>
      <c r="CA224">
        <v>212.232037037037</v>
      </c>
      <c r="CB224">
        <v>2.58071296296296</v>
      </c>
      <c r="CC224">
        <v>208.472333333333</v>
      </c>
      <c r="CD224">
        <v>17.7156740740741</v>
      </c>
      <c r="CE224">
        <v>1.83813518518518</v>
      </c>
      <c r="CF224">
        <v>1.60441407407407</v>
      </c>
      <c r="CG224">
        <v>16.1149185185185</v>
      </c>
      <c r="CH224">
        <v>14.0012481481481</v>
      </c>
      <c r="CI224">
        <v>1999.98</v>
      </c>
      <c r="CJ224">
        <v>0.980003333333333</v>
      </c>
      <c r="CK224">
        <v>0.0199963111111111</v>
      </c>
      <c r="CL224">
        <v>0</v>
      </c>
      <c r="CM224">
        <v>696.691851851852</v>
      </c>
      <c r="CN224">
        <v>5.00063</v>
      </c>
      <c r="CO224">
        <v>13779.6185185185</v>
      </c>
      <c r="CP224">
        <v>17256.7333333333</v>
      </c>
      <c r="CQ224">
        <v>38.5574074074074</v>
      </c>
      <c r="CR224">
        <v>38.6295925925926</v>
      </c>
      <c r="CS224">
        <v>38.0436296296296</v>
      </c>
      <c r="CT224">
        <v>38.062</v>
      </c>
      <c r="CU224">
        <v>39.312</v>
      </c>
      <c r="CV224">
        <v>1955.09</v>
      </c>
      <c r="CW224">
        <v>39.89</v>
      </c>
      <c r="CX224">
        <v>0</v>
      </c>
      <c r="CY224">
        <v>1663774713.3</v>
      </c>
      <c r="CZ224">
        <v>0</v>
      </c>
      <c r="DA224">
        <v>0</v>
      </c>
      <c r="DB224" t="s">
        <v>356</v>
      </c>
      <c r="DC224">
        <v>1660677648.1</v>
      </c>
      <c r="DD224">
        <v>1660677649.1</v>
      </c>
      <c r="DE224">
        <v>0</v>
      </c>
      <c r="DF224">
        <v>-1.042</v>
      </c>
      <c r="DG224">
        <v>0.003</v>
      </c>
      <c r="DH224">
        <v>5.218</v>
      </c>
      <c r="DI224">
        <v>0.344</v>
      </c>
      <c r="DJ224">
        <v>417</v>
      </c>
      <c r="DK224">
        <v>22</v>
      </c>
      <c r="DL224">
        <v>1.24</v>
      </c>
      <c r="DM224">
        <v>0.53</v>
      </c>
      <c r="DN224">
        <v>14.2130195121951</v>
      </c>
      <c r="DO224">
        <v>6.41255958188153</v>
      </c>
      <c r="DP224">
        <v>0.765458225021732</v>
      </c>
      <c r="DQ224">
        <v>0</v>
      </c>
      <c r="DR224">
        <v>2.57877634146341</v>
      </c>
      <c r="DS224">
        <v>-0.00539372822300017</v>
      </c>
      <c r="DT224">
        <v>0.00865649558905929</v>
      </c>
      <c r="DU224">
        <v>1</v>
      </c>
      <c r="DV224">
        <v>1</v>
      </c>
      <c r="DW224">
        <v>2</v>
      </c>
      <c r="DX224" t="s">
        <v>383</v>
      </c>
      <c r="DY224">
        <v>2.97277</v>
      </c>
      <c r="DZ224">
        <v>2.75376</v>
      </c>
      <c r="EA224">
        <v>0.0485154</v>
      </c>
      <c r="EB224">
        <v>0.0464605</v>
      </c>
      <c r="EC224">
        <v>0.0919264</v>
      </c>
      <c r="ED224">
        <v>0.0844183</v>
      </c>
      <c r="EE224">
        <v>37083.8</v>
      </c>
      <c r="EF224">
        <v>40511.5</v>
      </c>
      <c r="EG224">
        <v>35321.1</v>
      </c>
      <c r="EH224">
        <v>38533.4</v>
      </c>
      <c r="EI224">
        <v>45480.5</v>
      </c>
      <c r="EJ224">
        <v>50954.7</v>
      </c>
      <c r="EK224">
        <v>55210</v>
      </c>
      <c r="EL224">
        <v>61806.8</v>
      </c>
      <c r="EM224">
        <v>1.9824</v>
      </c>
      <c r="EN224">
        <v>1.8482</v>
      </c>
      <c r="EO224">
        <v>0.107139</v>
      </c>
      <c r="EP224">
        <v>0</v>
      </c>
      <c r="EQ224">
        <v>23.2803</v>
      </c>
      <c r="ER224">
        <v>999.9</v>
      </c>
      <c r="ES224">
        <v>54.468</v>
      </c>
      <c r="ET224">
        <v>27.402</v>
      </c>
      <c r="EU224">
        <v>22.0397</v>
      </c>
      <c r="EV224">
        <v>55.8174</v>
      </c>
      <c r="EW224">
        <v>49.6795</v>
      </c>
      <c r="EX224">
        <v>1</v>
      </c>
      <c r="EY224">
        <v>-0.0268902</v>
      </c>
      <c r="EZ224">
        <v>2.83227</v>
      </c>
      <c r="FA224">
        <v>20.1237</v>
      </c>
      <c r="FB224">
        <v>5.19932</v>
      </c>
      <c r="FC224">
        <v>12.0052</v>
      </c>
      <c r="FD224">
        <v>4.976</v>
      </c>
      <c r="FE224">
        <v>3.2936</v>
      </c>
      <c r="FF224">
        <v>9999</v>
      </c>
      <c r="FG224">
        <v>9999</v>
      </c>
      <c r="FH224">
        <v>702.7</v>
      </c>
      <c r="FI224">
        <v>9999</v>
      </c>
      <c r="FJ224">
        <v>1.86282</v>
      </c>
      <c r="FK224">
        <v>1.86771</v>
      </c>
      <c r="FL224">
        <v>1.86752</v>
      </c>
      <c r="FM224">
        <v>1.86868</v>
      </c>
      <c r="FN224">
        <v>1.86951</v>
      </c>
      <c r="FO224">
        <v>1.86557</v>
      </c>
      <c r="FP224">
        <v>1.86661</v>
      </c>
      <c r="FQ224">
        <v>1.86801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5.099</v>
      </c>
      <c r="GF224">
        <v>0.3162</v>
      </c>
      <c r="GG224">
        <v>3.83412584298339</v>
      </c>
      <c r="GH224">
        <v>0.00658963167372077</v>
      </c>
      <c r="GI224">
        <v>-4.22092532282452e-07</v>
      </c>
      <c r="GJ224">
        <v>-7.06053572793055e-11</v>
      </c>
      <c r="GK224">
        <v>-0.0268881048355736</v>
      </c>
      <c r="GL224">
        <v>-0.0215699510358357</v>
      </c>
      <c r="GM224">
        <v>0.00246731695535422</v>
      </c>
      <c r="GN224">
        <v>-2.63680080038783e-05</v>
      </c>
      <c r="GO224">
        <v>-4</v>
      </c>
      <c r="GP224">
        <v>2079</v>
      </c>
      <c r="GQ224">
        <v>1</v>
      </c>
      <c r="GR224">
        <v>22</v>
      </c>
      <c r="GS224">
        <v>51617.8</v>
      </c>
      <c r="GT224">
        <v>51617.8</v>
      </c>
      <c r="GU224">
        <v>0.529785</v>
      </c>
      <c r="GV224">
        <v>2.62207</v>
      </c>
      <c r="GW224">
        <v>1.54785</v>
      </c>
      <c r="GX224">
        <v>2.30469</v>
      </c>
      <c r="GY224">
        <v>1.34644</v>
      </c>
      <c r="GZ224">
        <v>2.34497</v>
      </c>
      <c r="HA224">
        <v>31.5643</v>
      </c>
      <c r="HB224">
        <v>15.4279</v>
      </c>
      <c r="HC224">
        <v>18</v>
      </c>
      <c r="HD224">
        <v>499.181</v>
      </c>
      <c r="HE224">
        <v>412.538</v>
      </c>
      <c r="HF224">
        <v>19.4681</v>
      </c>
      <c r="HG224">
        <v>26.7094</v>
      </c>
      <c r="HH224">
        <v>30.0013</v>
      </c>
      <c r="HI224">
        <v>26.6883</v>
      </c>
      <c r="HJ224">
        <v>26.6332</v>
      </c>
      <c r="HK224">
        <v>10.64</v>
      </c>
      <c r="HL224">
        <v>24.2996</v>
      </c>
      <c r="HM224">
        <v>43.1579</v>
      </c>
      <c r="HN224">
        <v>19.4382</v>
      </c>
      <c r="HO224">
        <v>164.222</v>
      </c>
      <c r="HP224">
        <v>17.6732</v>
      </c>
      <c r="HQ224">
        <v>102.418</v>
      </c>
      <c r="HR224">
        <v>102.878</v>
      </c>
    </row>
    <row r="225" spans="1:226">
      <c r="A225">
        <v>209</v>
      </c>
      <c r="B225">
        <v>1663774721.5</v>
      </c>
      <c r="C225">
        <v>2073.40000009537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1663774713.71429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180.009896474123</v>
      </c>
      <c r="AK225">
        <v>189.440139393939</v>
      </c>
      <c r="AL225">
        <v>-3.20108225349183</v>
      </c>
      <c r="AM225">
        <v>65.1606867906365</v>
      </c>
      <c r="AN225">
        <f>(AP225 - AO225 + BO225*1E3/(8.314*(BQ225+273.15)) * AR225/BN225 * AQ225) * BN225/(100*BB225) * 1000/(1000 - AP225)</f>
        <v>0</v>
      </c>
      <c r="AO225">
        <v>17.7227242156181</v>
      </c>
      <c r="AP225">
        <v>20.2658690909091</v>
      </c>
      <c r="AQ225">
        <v>-0.000259358104712485</v>
      </c>
      <c r="AR225">
        <v>121.746138909893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1663774713.71429</v>
      </c>
      <c r="BH225">
        <v>208.319678571429</v>
      </c>
      <c r="BI225">
        <v>193.138214285714</v>
      </c>
      <c r="BJ225">
        <v>20.2878357142857</v>
      </c>
      <c r="BK225">
        <v>17.7190714285714</v>
      </c>
      <c r="BL225">
        <v>203.164821428571</v>
      </c>
      <c r="BM225">
        <v>19.9714428571429</v>
      </c>
      <c r="BN225">
        <v>500.12125</v>
      </c>
      <c r="BO225">
        <v>90.56485</v>
      </c>
      <c r="BP225">
        <v>0.0999045392857143</v>
      </c>
      <c r="BQ225">
        <v>24.4321928571429</v>
      </c>
      <c r="BR225">
        <v>25.0660714285714</v>
      </c>
      <c r="BS225">
        <v>999.9</v>
      </c>
      <c r="BT225">
        <v>0</v>
      </c>
      <c r="BU225">
        <v>0</v>
      </c>
      <c r="BV225">
        <v>10007.8571428571</v>
      </c>
      <c r="BW225">
        <v>0</v>
      </c>
      <c r="BX225">
        <v>11.4741</v>
      </c>
      <c r="BY225">
        <v>15.1814821428571</v>
      </c>
      <c r="BZ225">
        <v>212.633678571429</v>
      </c>
      <c r="CA225">
        <v>196.622178571429</v>
      </c>
      <c r="CB225">
        <v>2.56876678571429</v>
      </c>
      <c r="CC225">
        <v>193.138214285714</v>
      </c>
      <c r="CD225">
        <v>17.7190714285714</v>
      </c>
      <c r="CE225">
        <v>1.837365</v>
      </c>
      <c r="CF225">
        <v>1.60472535714286</v>
      </c>
      <c r="CG225">
        <v>16.1083464285714</v>
      </c>
      <c r="CH225">
        <v>14.0042464285714</v>
      </c>
      <c r="CI225">
        <v>1999.99142857143</v>
      </c>
      <c r="CJ225">
        <v>0.980003464285714</v>
      </c>
      <c r="CK225">
        <v>0.0199961714285714</v>
      </c>
      <c r="CL225">
        <v>0</v>
      </c>
      <c r="CM225">
        <v>694.840821428572</v>
      </c>
      <c r="CN225">
        <v>5.00063</v>
      </c>
      <c r="CO225">
        <v>13742.9892857143</v>
      </c>
      <c r="CP225">
        <v>17256.8321428571</v>
      </c>
      <c r="CQ225">
        <v>38.562</v>
      </c>
      <c r="CR225">
        <v>38.6405</v>
      </c>
      <c r="CS225">
        <v>38.0531428571429</v>
      </c>
      <c r="CT225">
        <v>38.062</v>
      </c>
      <c r="CU225">
        <v>39.312</v>
      </c>
      <c r="CV225">
        <v>1955.10142857143</v>
      </c>
      <c r="CW225">
        <v>39.89</v>
      </c>
      <c r="CX225">
        <v>0</v>
      </c>
      <c r="CY225">
        <v>1663774718.7</v>
      </c>
      <c r="CZ225">
        <v>0</v>
      </c>
      <c r="DA225">
        <v>0</v>
      </c>
      <c r="DB225" t="s">
        <v>356</v>
      </c>
      <c r="DC225">
        <v>1660677648.1</v>
      </c>
      <c r="DD225">
        <v>1660677649.1</v>
      </c>
      <c r="DE225">
        <v>0</v>
      </c>
      <c r="DF225">
        <v>-1.042</v>
      </c>
      <c r="DG225">
        <v>0.003</v>
      </c>
      <c r="DH225">
        <v>5.218</v>
      </c>
      <c r="DI225">
        <v>0.344</v>
      </c>
      <c r="DJ225">
        <v>417</v>
      </c>
      <c r="DK225">
        <v>22</v>
      </c>
      <c r="DL225">
        <v>1.24</v>
      </c>
      <c r="DM225">
        <v>0.53</v>
      </c>
      <c r="DN225">
        <v>14.7433902439024</v>
      </c>
      <c r="DO225">
        <v>6.23970522648084</v>
      </c>
      <c r="DP225">
        <v>0.72386279450644</v>
      </c>
      <c r="DQ225">
        <v>0</v>
      </c>
      <c r="DR225">
        <v>2.5757143902439</v>
      </c>
      <c r="DS225">
        <v>-0.111439024390241</v>
      </c>
      <c r="DT225">
        <v>0.01267685985754</v>
      </c>
      <c r="DU225">
        <v>0</v>
      </c>
      <c r="DV225">
        <v>0</v>
      </c>
      <c r="DW225">
        <v>2</v>
      </c>
      <c r="DX225" t="s">
        <v>357</v>
      </c>
      <c r="DY225">
        <v>2.97403</v>
      </c>
      <c r="DZ225">
        <v>2.7541</v>
      </c>
      <c r="EA225">
        <v>0.0450588</v>
      </c>
      <c r="EB225">
        <v>0.0425245</v>
      </c>
      <c r="EC225">
        <v>0.0918742</v>
      </c>
      <c r="ED225">
        <v>0.0844437</v>
      </c>
      <c r="EE225">
        <v>37218.1</v>
      </c>
      <c r="EF225">
        <v>40678.6</v>
      </c>
      <c r="EG225">
        <v>35320.8</v>
      </c>
      <c r="EH225">
        <v>38533.4</v>
      </c>
      <c r="EI225">
        <v>45482.7</v>
      </c>
      <c r="EJ225">
        <v>50952.9</v>
      </c>
      <c r="EK225">
        <v>55209.7</v>
      </c>
      <c r="EL225">
        <v>61806.5</v>
      </c>
      <c r="EM225">
        <v>1.9822</v>
      </c>
      <c r="EN225">
        <v>1.8478</v>
      </c>
      <c r="EO225">
        <v>0.110567</v>
      </c>
      <c r="EP225">
        <v>0</v>
      </c>
      <c r="EQ225">
        <v>23.2784</v>
      </c>
      <c r="ER225">
        <v>999.9</v>
      </c>
      <c r="ES225">
        <v>54.468</v>
      </c>
      <c r="ET225">
        <v>27.422</v>
      </c>
      <c r="EU225">
        <v>22.0673</v>
      </c>
      <c r="EV225">
        <v>55.7074</v>
      </c>
      <c r="EW225">
        <v>49.2067</v>
      </c>
      <c r="EX225">
        <v>1</v>
      </c>
      <c r="EY225">
        <v>-0.0263008</v>
      </c>
      <c r="EZ225">
        <v>2.87917</v>
      </c>
      <c r="FA225">
        <v>20.1233</v>
      </c>
      <c r="FB225">
        <v>5.20052</v>
      </c>
      <c r="FC225">
        <v>12.0052</v>
      </c>
      <c r="FD225">
        <v>4.9756</v>
      </c>
      <c r="FE225">
        <v>3.2936</v>
      </c>
      <c r="FF225">
        <v>9999</v>
      </c>
      <c r="FG225">
        <v>9999</v>
      </c>
      <c r="FH225">
        <v>702.7</v>
      </c>
      <c r="FI225">
        <v>9999</v>
      </c>
      <c r="FJ225">
        <v>1.86279</v>
      </c>
      <c r="FK225">
        <v>1.86774</v>
      </c>
      <c r="FL225">
        <v>1.86752</v>
      </c>
      <c r="FM225">
        <v>1.86871</v>
      </c>
      <c r="FN225">
        <v>1.86951</v>
      </c>
      <c r="FO225">
        <v>1.86557</v>
      </c>
      <c r="FP225">
        <v>1.86661</v>
      </c>
      <c r="FQ225">
        <v>1.86807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5</v>
      </c>
      <c r="GF225">
        <v>0.3154</v>
      </c>
      <c r="GG225">
        <v>3.83412584298339</v>
      </c>
      <c r="GH225">
        <v>0.00658963167372077</v>
      </c>
      <c r="GI225">
        <v>-4.22092532282452e-07</v>
      </c>
      <c r="GJ225">
        <v>-7.06053572793055e-11</v>
      </c>
      <c r="GK225">
        <v>-0.0268881048355736</v>
      </c>
      <c r="GL225">
        <v>-0.0215699510358357</v>
      </c>
      <c r="GM225">
        <v>0.00246731695535422</v>
      </c>
      <c r="GN225">
        <v>-2.63680080038783e-05</v>
      </c>
      <c r="GO225">
        <v>-4</v>
      </c>
      <c r="GP225">
        <v>2079</v>
      </c>
      <c r="GQ225">
        <v>1</v>
      </c>
      <c r="GR225">
        <v>22</v>
      </c>
      <c r="GS225">
        <v>51617.9</v>
      </c>
      <c r="GT225">
        <v>51617.9</v>
      </c>
      <c r="GU225">
        <v>0.495605</v>
      </c>
      <c r="GV225">
        <v>2.62573</v>
      </c>
      <c r="GW225">
        <v>1.54785</v>
      </c>
      <c r="GX225">
        <v>2.30469</v>
      </c>
      <c r="GY225">
        <v>1.34644</v>
      </c>
      <c r="GZ225">
        <v>2.40845</v>
      </c>
      <c r="HA225">
        <v>31.5643</v>
      </c>
      <c r="HB225">
        <v>15.4192</v>
      </c>
      <c r="HC225">
        <v>18</v>
      </c>
      <c r="HD225">
        <v>499.049</v>
      </c>
      <c r="HE225">
        <v>412.311</v>
      </c>
      <c r="HF225">
        <v>19.389</v>
      </c>
      <c r="HG225">
        <v>26.7116</v>
      </c>
      <c r="HH225">
        <v>30.0011</v>
      </c>
      <c r="HI225">
        <v>26.6883</v>
      </c>
      <c r="HJ225">
        <v>26.6332</v>
      </c>
      <c r="HK225">
        <v>9.94678</v>
      </c>
      <c r="HL225">
        <v>24.2996</v>
      </c>
      <c r="HM225">
        <v>43.1579</v>
      </c>
      <c r="HN225">
        <v>19.3786</v>
      </c>
      <c r="HO225">
        <v>150.767</v>
      </c>
      <c r="HP225">
        <v>17.6732</v>
      </c>
      <c r="HQ225">
        <v>102.418</v>
      </c>
      <c r="HR225">
        <v>102.878</v>
      </c>
    </row>
    <row r="226" spans="1:226">
      <c r="A226">
        <v>210</v>
      </c>
      <c r="B226">
        <v>1663774726</v>
      </c>
      <c r="C226">
        <v>2077.90000009537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1663774718.16071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164.56725945518</v>
      </c>
      <c r="AK226">
        <v>174.856175757576</v>
      </c>
      <c r="AL226">
        <v>-3.23820942478479</v>
      </c>
      <c r="AM226">
        <v>65.1606867906365</v>
      </c>
      <c r="AN226">
        <f>(AP226 - AO226 + BO226*1E3/(8.314*(BQ226+273.15)) * AR226/BN226 * AQ226) * BN226/(100*BB226) * 1000/(1000 - AP226)</f>
        <v>0</v>
      </c>
      <c r="AO226">
        <v>17.725646520257</v>
      </c>
      <c r="AP226">
        <v>20.2520139393939</v>
      </c>
      <c r="AQ226">
        <v>-0.000249214034729805</v>
      </c>
      <c r="AR226">
        <v>121.746138909893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1663774718.16071</v>
      </c>
      <c r="BH226">
        <v>194.400214285714</v>
      </c>
      <c r="BI226">
        <v>178.56775</v>
      </c>
      <c r="BJ226">
        <v>20.2755821428571</v>
      </c>
      <c r="BK226">
        <v>17.72175</v>
      </c>
      <c r="BL226">
        <v>189.334107142857</v>
      </c>
      <c r="BM226">
        <v>19.9597214285714</v>
      </c>
      <c r="BN226">
        <v>500.102821428571</v>
      </c>
      <c r="BO226">
        <v>90.5639928571428</v>
      </c>
      <c r="BP226">
        <v>0.0999403892857143</v>
      </c>
      <c r="BQ226">
        <v>24.4272964285714</v>
      </c>
      <c r="BR226">
        <v>25.0841321428571</v>
      </c>
      <c r="BS226">
        <v>999.9</v>
      </c>
      <c r="BT226">
        <v>0</v>
      </c>
      <c r="BU226">
        <v>0</v>
      </c>
      <c r="BV226">
        <v>10001.0714285714</v>
      </c>
      <c r="BW226">
        <v>0</v>
      </c>
      <c r="BX226">
        <v>11.4741</v>
      </c>
      <c r="BY226">
        <v>15.8325</v>
      </c>
      <c r="BZ226">
        <v>198.423607142857</v>
      </c>
      <c r="CA226">
        <v>181.789392857143</v>
      </c>
      <c r="CB226">
        <v>2.55382321428571</v>
      </c>
      <c r="CC226">
        <v>178.56775</v>
      </c>
      <c r="CD226">
        <v>17.72175</v>
      </c>
      <c r="CE226">
        <v>1.83623714285714</v>
      </c>
      <c r="CF226">
        <v>1.60495285714286</v>
      </c>
      <c r="CG226">
        <v>16.098725</v>
      </c>
      <c r="CH226">
        <v>14.0064392857143</v>
      </c>
      <c r="CI226">
        <v>1999.99928571429</v>
      </c>
      <c r="CJ226">
        <v>0.980003357142857</v>
      </c>
      <c r="CK226">
        <v>0.0199962857142857</v>
      </c>
      <c r="CL226">
        <v>0</v>
      </c>
      <c r="CM226">
        <v>693.433214285714</v>
      </c>
      <c r="CN226">
        <v>5.00063</v>
      </c>
      <c r="CO226">
        <v>13714.6428571429</v>
      </c>
      <c r="CP226">
        <v>17256.9071428571</v>
      </c>
      <c r="CQ226">
        <v>38.562</v>
      </c>
      <c r="CR226">
        <v>38.6493571428571</v>
      </c>
      <c r="CS226">
        <v>38.062</v>
      </c>
      <c r="CT226">
        <v>38.062</v>
      </c>
      <c r="CU226">
        <v>39.312</v>
      </c>
      <c r="CV226">
        <v>1955.10857142857</v>
      </c>
      <c r="CW226">
        <v>39.8907142857143</v>
      </c>
      <c r="CX226">
        <v>0</v>
      </c>
      <c r="CY226">
        <v>1663774722.9</v>
      </c>
      <c r="CZ226">
        <v>0</v>
      </c>
      <c r="DA226">
        <v>0</v>
      </c>
      <c r="DB226" t="s">
        <v>356</v>
      </c>
      <c r="DC226">
        <v>1660677648.1</v>
      </c>
      <c r="DD226">
        <v>1660677649.1</v>
      </c>
      <c r="DE226">
        <v>0</v>
      </c>
      <c r="DF226">
        <v>-1.042</v>
      </c>
      <c r="DG226">
        <v>0.003</v>
      </c>
      <c r="DH226">
        <v>5.218</v>
      </c>
      <c r="DI226">
        <v>0.344</v>
      </c>
      <c r="DJ226">
        <v>417</v>
      </c>
      <c r="DK226">
        <v>22</v>
      </c>
      <c r="DL226">
        <v>1.24</v>
      </c>
      <c r="DM226">
        <v>0.53</v>
      </c>
      <c r="DN226">
        <v>15.3762170731707</v>
      </c>
      <c r="DO226">
        <v>9.65503066202093</v>
      </c>
      <c r="DP226">
        <v>1.01256776825962</v>
      </c>
      <c r="DQ226">
        <v>0</v>
      </c>
      <c r="DR226">
        <v>2.56366</v>
      </c>
      <c r="DS226">
        <v>-0.194143902439023</v>
      </c>
      <c r="DT226">
        <v>0.0194764927728713</v>
      </c>
      <c r="DU226">
        <v>0</v>
      </c>
      <c r="DV226">
        <v>0</v>
      </c>
      <c r="DW226">
        <v>2</v>
      </c>
      <c r="DX226" t="s">
        <v>357</v>
      </c>
      <c r="DY226">
        <v>2.97392</v>
      </c>
      <c r="DZ226">
        <v>2.75394</v>
      </c>
      <c r="EA226">
        <v>0.0418442</v>
      </c>
      <c r="EB226">
        <v>0.0392001</v>
      </c>
      <c r="EC226">
        <v>0.0918235</v>
      </c>
      <c r="ED226">
        <v>0.0844562</v>
      </c>
      <c r="EE226">
        <v>37343.5</v>
      </c>
      <c r="EF226">
        <v>40819.5</v>
      </c>
      <c r="EG226">
        <v>35321</v>
      </c>
      <c r="EH226">
        <v>38533.1</v>
      </c>
      <c r="EI226">
        <v>45485.1</v>
      </c>
      <c r="EJ226">
        <v>50952.2</v>
      </c>
      <c r="EK226">
        <v>55209.5</v>
      </c>
      <c r="EL226">
        <v>61806.6</v>
      </c>
      <c r="EM226">
        <v>1.983</v>
      </c>
      <c r="EN226">
        <v>1.8478</v>
      </c>
      <c r="EO226">
        <v>0.112504</v>
      </c>
      <c r="EP226">
        <v>0</v>
      </c>
      <c r="EQ226">
        <v>23.2764</v>
      </c>
      <c r="ER226">
        <v>999.9</v>
      </c>
      <c r="ES226">
        <v>54.468</v>
      </c>
      <c r="ET226">
        <v>27.422</v>
      </c>
      <c r="EU226">
        <v>22.0679</v>
      </c>
      <c r="EV226">
        <v>55.6874</v>
      </c>
      <c r="EW226">
        <v>49.6915</v>
      </c>
      <c r="EX226">
        <v>1</v>
      </c>
      <c r="EY226">
        <v>-0.0257114</v>
      </c>
      <c r="EZ226">
        <v>3.00081</v>
      </c>
      <c r="FA226">
        <v>20.1201</v>
      </c>
      <c r="FB226">
        <v>5.20052</v>
      </c>
      <c r="FC226">
        <v>12.0052</v>
      </c>
      <c r="FD226">
        <v>4.976</v>
      </c>
      <c r="FE226">
        <v>3.2938</v>
      </c>
      <c r="FF226">
        <v>9999</v>
      </c>
      <c r="FG226">
        <v>9999</v>
      </c>
      <c r="FH226">
        <v>702.7</v>
      </c>
      <c r="FI226">
        <v>9999</v>
      </c>
      <c r="FJ226">
        <v>1.86279</v>
      </c>
      <c r="FK226">
        <v>1.86771</v>
      </c>
      <c r="FL226">
        <v>1.86752</v>
      </c>
      <c r="FM226">
        <v>1.86865</v>
      </c>
      <c r="FN226">
        <v>1.86951</v>
      </c>
      <c r="FO226">
        <v>1.86554</v>
      </c>
      <c r="FP226">
        <v>1.86661</v>
      </c>
      <c r="FQ226">
        <v>1.86804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4.91</v>
      </c>
      <c r="GF226">
        <v>0.3148</v>
      </c>
      <c r="GG226">
        <v>3.83412584298339</v>
      </c>
      <c r="GH226">
        <v>0.00658963167372077</v>
      </c>
      <c r="GI226">
        <v>-4.22092532282452e-07</v>
      </c>
      <c r="GJ226">
        <v>-7.06053572793055e-11</v>
      </c>
      <c r="GK226">
        <v>-0.0268881048355736</v>
      </c>
      <c r="GL226">
        <v>-0.0215699510358357</v>
      </c>
      <c r="GM226">
        <v>0.00246731695535422</v>
      </c>
      <c r="GN226">
        <v>-2.63680080038783e-05</v>
      </c>
      <c r="GO226">
        <v>-4</v>
      </c>
      <c r="GP226">
        <v>2079</v>
      </c>
      <c r="GQ226">
        <v>1</v>
      </c>
      <c r="GR226">
        <v>22</v>
      </c>
      <c r="GS226">
        <v>51618</v>
      </c>
      <c r="GT226">
        <v>51617.9</v>
      </c>
      <c r="GU226">
        <v>0.463867</v>
      </c>
      <c r="GV226">
        <v>2.62085</v>
      </c>
      <c r="GW226">
        <v>1.54785</v>
      </c>
      <c r="GX226">
        <v>2.30591</v>
      </c>
      <c r="GY226">
        <v>1.34644</v>
      </c>
      <c r="GZ226">
        <v>2.43286</v>
      </c>
      <c r="HA226">
        <v>31.5643</v>
      </c>
      <c r="HB226">
        <v>15.4192</v>
      </c>
      <c r="HC226">
        <v>18</v>
      </c>
      <c r="HD226">
        <v>499.596</v>
      </c>
      <c r="HE226">
        <v>412.328</v>
      </c>
      <c r="HF226">
        <v>19.3074</v>
      </c>
      <c r="HG226">
        <v>26.7116</v>
      </c>
      <c r="HH226">
        <v>30.0012</v>
      </c>
      <c r="HI226">
        <v>26.6906</v>
      </c>
      <c r="HJ226">
        <v>26.6354</v>
      </c>
      <c r="HK226">
        <v>9.32666</v>
      </c>
      <c r="HL226">
        <v>24.2996</v>
      </c>
      <c r="HM226">
        <v>43.1579</v>
      </c>
      <c r="HN226">
        <v>19.2971</v>
      </c>
      <c r="HO226">
        <v>130.616</v>
      </c>
      <c r="HP226">
        <v>17.6732</v>
      </c>
      <c r="HQ226">
        <v>102.417</v>
      </c>
      <c r="HR226">
        <v>102.877</v>
      </c>
    </row>
    <row r="227" spans="1:226">
      <c r="A227">
        <v>211</v>
      </c>
      <c r="B227">
        <v>1663774731.5</v>
      </c>
      <c r="C227">
        <v>2083.40000009537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1663774723.73214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145.9764117025</v>
      </c>
      <c r="AK227">
        <v>157.063715151515</v>
      </c>
      <c r="AL227">
        <v>-3.28224736303656</v>
      </c>
      <c r="AM227">
        <v>65.1606867906365</v>
      </c>
      <c r="AN227">
        <f>(AP227 - AO227 + BO227*1E3/(8.314*(BQ227+273.15)) * AR227/BN227 * AQ227) * BN227/(100*BB227) * 1000/(1000 - AP227)</f>
        <v>0</v>
      </c>
      <c r="AO227">
        <v>17.727642638377</v>
      </c>
      <c r="AP227">
        <v>20.2314436363636</v>
      </c>
      <c r="AQ227">
        <v>-0.000205304836990889</v>
      </c>
      <c r="AR227">
        <v>121.746138909893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1663774723.73214</v>
      </c>
      <c r="BH227">
        <v>176.947571428571</v>
      </c>
      <c r="BI227">
        <v>160.065</v>
      </c>
      <c r="BJ227">
        <v>20.2569535714286</v>
      </c>
      <c r="BK227">
        <v>17.7238107142857</v>
      </c>
      <c r="BL227">
        <v>171.993142857143</v>
      </c>
      <c r="BM227">
        <v>19.9418928571429</v>
      </c>
      <c r="BN227">
        <v>500.088464285714</v>
      </c>
      <c r="BO227">
        <v>90.5636571428571</v>
      </c>
      <c r="BP227">
        <v>0.0999439678571429</v>
      </c>
      <c r="BQ227">
        <v>24.4190107142857</v>
      </c>
      <c r="BR227">
        <v>25.0894571428571</v>
      </c>
      <c r="BS227">
        <v>999.9</v>
      </c>
      <c r="BT227">
        <v>0</v>
      </c>
      <c r="BU227">
        <v>0</v>
      </c>
      <c r="BV227">
        <v>9999.82142857143</v>
      </c>
      <c r="BW227">
        <v>0</v>
      </c>
      <c r="BX227">
        <v>11.4741</v>
      </c>
      <c r="BY227">
        <v>16.882725</v>
      </c>
      <c r="BZ227">
        <v>180.6065</v>
      </c>
      <c r="CA227">
        <v>162.953214285714</v>
      </c>
      <c r="CB227">
        <v>2.53313285714286</v>
      </c>
      <c r="CC227">
        <v>160.065</v>
      </c>
      <c r="CD227">
        <v>17.7238107142857</v>
      </c>
      <c r="CE227">
        <v>1.83454357142857</v>
      </c>
      <c r="CF227">
        <v>1.60513321428571</v>
      </c>
      <c r="CG227">
        <v>16.0842607142857</v>
      </c>
      <c r="CH227">
        <v>14.0081678571429</v>
      </c>
      <c r="CI227">
        <v>2000.00392857143</v>
      </c>
      <c r="CJ227">
        <v>0.980003464285714</v>
      </c>
      <c r="CK227">
        <v>0.0199961714285714</v>
      </c>
      <c r="CL227">
        <v>0</v>
      </c>
      <c r="CM227">
        <v>691.974535714286</v>
      </c>
      <c r="CN227">
        <v>5.00063</v>
      </c>
      <c r="CO227">
        <v>13686.2714285714</v>
      </c>
      <c r="CP227">
        <v>17256.9571428571</v>
      </c>
      <c r="CQ227">
        <v>38.562</v>
      </c>
      <c r="CR227">
        <v>38.6515714285714</v>
      </c>
      <c r="CS227">
        <v>38.062</v>
      </c>
      <c r="CT227">
        <v>38.062</v>
      </c>
      <c r="CU227">
        <v>39.312</v>
      </c>
      <c r="CV227">
        <v>1955.11321428571</v>
      </c>
      <c r="CW227">
        <v>39.8907142857143</v>
      </c>
      <c r="CX227">
        <v>0</v>
      </c>
      <c r="CY227">
        <v>1663774728.3</v>
      </c>
      <c r="CZ227">
        <v>0</v>
      </c>
      <c r="DA227">
        <v>0</v>
      </c>
      <c r="DB227" t="s">
        <v>356</v>
      </c>
      <c r="DC227">
        <v>1660677648.1</v>
      </c>
      <c r="DD227">
        <v>1660677649.1</v>
      </c>
      <c r="DE227">
        <v>0</v>
      </c>
      <c r="DF227">
        <v>-1.042</v>
      </c>
      <c r="DG227">
        <v>0.003</v>
      </c>
      <c r="DH227">
        <v>5.218</v>
      </c>
      <c r="DI227">
        <v>0.344</v>
      </c>
      <c r="DJ227">
        <v>417</v>
      </c>
      <c r="DK227">
        <v>22</v>
      </c>
      <c r="DL227">
        <v>1.24</v>
      </c>
      <c r="DM227">
        <v>0.53</v>
      </c>
      <c r="DN227">
        <v>16.3660731707317</v>
      </c>
      <c r="DO227">
        <v>11.1220578397213</v>
      </c>
      <c r="DP227">
        <v>1.14210575991944</v>
      </c>
      <c r="DQ227">
        <v>0</v>
      </c>
      <c r="DR227">
        <v>2.54362365853659</v>
      </c>
      <c r="DS227">
        <v>-0.223285923344947</v>
      </c>
      <c r="DT227">
        <v>0.0224981683542914</v>
      </c>
      <c r="DU227">
        <v>0</v>
      </c>
      <c r="DV227">
        <v>0</v>
      </c>
      <c r="DW227">
        <v>2</v>
      </c>
      <c r="DX227" t="s">
        <v>357</v>
      </c>
      <c r="DY227">
        <v>2.97319</v>
      </c>
      <c r="DZ227">
        <v>2.75391</v>
      </c>
      <c r="EA227">
        <v>0.0377917</v>
      </c>
      <c r="EB227">
        <v>0.0346454</v>
      </c>
      <c r="EC227">
        <v>0.0917625</v>
      </c>
      <c r="ED227">
        <v>0.0843702</v>
      </c>
      <c r="EE227">
        <v>37500.3</v>
      </c>
      <c r="EF227">
        <v>41012.8</v>
      </c>
      <c r="EG227">
        <v>35319.9</v>
      </c>
      <c r="EH227">
        <v>38533</v>
      </c>
      <c r="EI227">
        <v>45487</v>
      </c>
      <c r="EJ227">
        <v>50956.6</v>
      </c>
      <c r="EK227">
        <v>55208.2</v>
      </c>
      <c r="EL227">
        <v>61806.2</v>
      </c>
      <c r="EM227">
        <v>1.983</v>
      </c>
      <c r="EN227">
        <v>1.848</v>
      </c>
      <c r="EO227">
        <v>0.108927</v>
      </c>
      <c r="EP227">
        <v>0</v>
      </c>
      <c r="EQ227">
        <v>23.2725</v>
      </c>
      <c r="ER227">
        <v>999.9</v>
      </c>
      <c r="ES227">
        <v>54.444</v>
      </c>
      <c r="ET227">
        <v>27.422</v>
      </c>
      <c r="EU227">
        <v>22.0545</v>
      </c>
      <c r="EV227">
        <v>56.4174</v>
      </c>
      <c r="EW227">
        <v>49.1506</v>
      </c>
      <c r="EX227">
        <v>1</v>
      </c>
      <c r="EY227">
        <v>-0.0247764</v>
      </c>
      <c r="EZ227">
        <v>3.18599</v>
      </c>
      <c r="FA227">
        <v>20.1169</v>
      </c>
      <c r="FB227">
        <v>5.20052</v>
      </c>
      <c r="FC227">
        <v>12.0064</v>
      </c>
      <c r="FD227">
        <v>4.976</v>
      </c>
      <c r="FE227">
        <v>3.2938</v>
      </c>
      <c r="FF227">
        <v>9999</v>
      </c>
      <c r="FG227">
        <v>9999</v>
      </c>
      <c r="FH227">
        <v>702.7</v>
      </c>
      <c r="FI227">
        <v>9999</v>
      </c>
      <c r="FJ227">
        <v>1.86279</v>
      </c>
      <c r="FK227">
        <v>1.86768</v>
      </c>
      <c r="FL227">
        <v>1.86749</v>
      </c>
      <c r="FM227">
        <v>1.86865</v>
      </c>
      <c r="FN227">
        <v>1.86951</v>
      </c>
      <c r="FO227">
        <v>1.86554</v>
      </c>
      <c r="FP227">
        <v>1.86661</v>
      </c>
      <c r="FQ227">
        <v>1.8681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4.798</v>
      </c>
      <c r="GF227">
        <v>0.3139</v>
      </c>
      <c r="GG227">
        <v>3.83412584298339</v>
      </c>
      <c r="GH227">
        <v>0.00658963167372077</v>
      </c>
      <c r="GI227">
        <v>-4.22092532282452e-07</v>
      </c>
      <c r="GJ227">
        <v>-7.06053572793055e-11</v>
      </c>
      <c r="GK227">
        <v>-0.0268881048355736</v>
      </c>
      <c r="GL227">
        <v>-0.0215699510358357</v>
      </c>
      <c r="GM227">
        <v>0.00246731695535422</v>
      </c>
      <c r="GN227">
        <v>-2.63680080038783e-05</v>
      </c>
      <c r="GO227">
        <v>-4</v>
      </c>
      <c r="GP227">
        <v>2079</v>
      </c>
      <c r="GQ227">
        <v>1</v>
      </c>
      <c r="GR227">
        <v>22</v>
      </c>
      <c r="GS227">
        <v>51618.1</v>
      </c>
      <c r="GT227">
        <v>51618</v>
      </c>
      <c r="GU227">
        <v>0.422363</v>
      </c>
      <c r="GV227">
        <v>2.63184</v>
      </c>
      <c r="GW227">
        <v>1.54785</v>
      </c>
      <c r="GX227">
        <v>2.30469</v>
      </c>
      <c r="GY227">
        <v>1.34644</v>
      </c>
      <c r="GZ227">
        <v>2.41455</v>
      </c>
      <c r="HA227">
        <v>31.5643</v>
      </c>
      <c r="HB227">
        <v>15.4192</v>
      </c>
      <c r="HC227">
        <v>18</v>
      </c>
      <c r="HD227">
        <v>499.597</v>
      </c>
      <c r="HE227">
        <v>412.441</v>
      </c>
      <c r="HF227">
        <v>19.1997</v>
      </c>
      <c r="HG227">
        <v>26.7139</v>
      </c>
      <c r="HH227">
        <v>30.0013</v>
      </c>
      <c r="HI227">
        <v>26.6906</v>
      </c>
      <c r="HJ227">
        <v>26.6354</v>
      </c>
      <c r="HK227">
        <v>8.49919</v>
      </c>
      <c r="HL227">
        <v>24.2996</v>
      </c>
      <c r="HM227">
        <v>42.786</v>
      </c>
      <c r="HN227">
        <v>19.1842</v>
      </c>
      <c r="HO227">
        <v>117.096</v>
      </c>
      <c r="HP227">
        <v>17.6877</v>
      </c>
      <c r="HQ227">
        <v>102.415</v>
      </c>
      <c r="HR227">
        <v>102.877</v>
      </c>
    </row>
    <row r="228" spans="1:226">
      <c r="A228">
        <v>212</v>
      </c>
      <c r="B228">
        <v>1663774736.5</v>
      </c>
      <c r="C228">
        <v>2088.40000009537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1663774729.01852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128.911037017312</v>
      </c>
      <c r="AK228">
        <v>140.727109090909</v>
      </c>
      <c r="AL228">
        <v>-3.27664578288374</v>
      </c>
      <c r="AM228">
        <v>65.1606867906365</v>
      </c>
      <c r="AN228">
        <f>(AP228 - AO228 + BO228*1E3/(8.314*(BQ228+273.15)) * AR228/BN228 * AQ228) * BN228/(100*BB228) * 1000/(1000 - AP228)</f>
        <v>0</v>
      </c>
      <c r="AO228">
        <v>17.6924882392241</v>
      </c>
      <c r="AP228">
        <v>20.2033618181818</v>
      </c>
      <c r="AQ228">
        <v>-0.00656657534076038</v>
      </c>
      <c r="AR228">
        <v>121.746138909893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1663774729.01852</v>
      </c>
      <c r="BH228">
        <v>160.181222222222</v>
      </c>
      <c r="BI228">
        <v>142.436666666667</v>
      </c>
      <c r="BJ228">
        <v>20.2369037037037</v>
      </c>
      <c r="BK228">
        <v>17.7145925925926</v>
      </c>
      <c r="BL228">
        <v>155.334185185185</v>
      </c>
      <c r="BM228">
        <v>19.9227111111111</v>
      </c>
      <c r="BN228">
        <v>500.049703703704</v>
      </c>
      <c r="BO228">
        <v>90.5633481481482</v>
      </c>
      <c r="BP228">
        <v>0.0999642</v>
      </c>
      <c r="BQ228">
        <v>24.4088740740741</v>
      </c>
      <c r="BR228">
        <v>25.0927555555556</v>
      </c>
      <c r="BS228">
        <v>999.9</v>
      </c>
      <c r="BT228">
        <v>0</v>
      </c>
      <c r="BU228">
        <v>0</v>
      </c>
      <c r="BV228">
        <v>10002.7777777778</v>
      </c>
      <c r="BW228">
        <v>0</v>
      </c>
      <c r="BX228">
        <v>11.4741</v>
      </c>
      <c r="BY228">
        <v>17.7446777777778</v>
      </c>
      <c r="BZ228">
        <v>163.490074074074</v>
      </c>
      <c r="CA228">
        <v>145.005555555556</v>
      </c>
      <c r="CB228">
        <v>2.52231259259259</v>
      </c>
      <c r="CC228">
        <v>142.436666666667</v>
      </c>
      <c r="CD228">
        <v>17.7145925925926</v>
      </c>
      <c r="CE228">
        <v>1.83272111111111</v>
      </c>
      <c r="CF228">
        <v>1.60429148148148</v>
      </c>
      <c r="CG228">
        <v>16.0686962962963</v>
      </c>
      <c r="CH228">
        <v>14.0000777777778</v>
      </c>
      <c r="CI228">
        <v>2000.0062962963</v>
      </c>
      <c r="CJ228">
        <v>0.980003555555556</v>
      </c>
      <c r="CK228">
        <v>0.0199960740740741</v>
      </c>
      <c r="CL228">
        <v>0</v>
      </c>
      <c r="CM228">
        <v>690.955185185185</v>
      </c>
      <c r="CN228">
        <v>5.00063</v>
      </c>
      <c r="CO228">
        <v>13666.5481481481</v>
      </c>
      <c r="CP228">
        <v>17256.9814814815</v>
      </c>
      <c r="CQ228">
        <v>38.562</v>
      </c>
      <c r="CR228">
        <v>38.6617407407407</v>
      </c>
      <c r="CS228">
        <v>38.062</v>
      </c>
      <c r="CT228">
        <v>38.062</v>
      </c>
      <c r="CU228">
        <v>39.312</v>
      </c>
      <c r="CV228">
        <v>1955.11555555556</v>
      </c>
      <c r="CW228">
        <v>39.8907407407407</v>
      </c>
      <c r="CX228">
        <v>0</v>
      </c>
      <c r="CY228">
        <v>1663774733.7</v>
      </c>
      <c r="CZ228">
        <v>0</v>
      </c>
      <c r="DA228">
        <v>0</v>
      </c>
      <c r="DB228" t="s">
        <v>356</v>
      </c>
      <c r="DC228">
        <v>1660677648.1</v>
      </c>
      <c r="DD228">
        <v>1660677649.1</v>
      </c>
      <c r="DE228">
        <v>0</v>
      </c>
      <c r="DF228">
        <v>-1.042</v>
      </c>
      <c r="DG228">
        <v>0.003</v>
      </c>
      <c r="DH228">
        <v>5.218</v>
      </c>
      <c r="DI228">
        <v>0.344</v>
      </c>
      <c r="DJ228">
        <v>417</v>
      </c>
      <c r="DK228">
        <v>22</v>
      </c>
      <c r="DL228">
        <v>1.24</v>
      </c>
      <c r="DM228">
        <v>0.53</v>
      </c>
      <c r="DN228">
        <v>17.0466682926829</v>
      </c>
      <c r="DO228">
        <v>11.5140439024391</v>
      </c>
      <c r="DP228">
        <v>1.18053695006046</v>
      </c>
      <c r="DQ228">
        <v>0</v>
      </c>
      <c r="DR228">
        <v>2.53394853658537</v>
      </c>
      <c r="DS228">
        <v>-0.14917149825784</v>
      </c>
      <c r="DT228">
        <v>0.017218994554508</v>
      </c>
      <c r="DU228">
        <v>0</v>
      </c>
      <c r="DV228">
        <v>0</v>
      </c>
      <c r="DW228">
        <v>2</v>
      </c>
      <c r="DX228" t="s">
        <v>357</v>
      </c>
      <c r="DY228">
        <v>2.97256</v>
      </c>
      <c r="DZ228">
        <v>2.7537</v>
      </c>
      <c r="EA228">
        <v>0.0339832</v>
      </c>
      <c r="EB228">
        <v>0.0308994</v>
      </c>
      <c r="EC228">
        <v>0.0916683</v>
      </c>
      <c r="ED228">
        <v>0.0843256</v>
      </c>
      <c r="EE228">
        <v>37648.4</v>
      </c>
      <c r="EF228">
        <v>41171.8</v>
      </c>
      <c r="EG228">
        <v>35319.7</v>
      </c>
      <c r="EH228">
        <v>38532.9</v>
      </c>
      <c r="EI228">
        <v>45491.9</v>
      </c>
      <c r="EJ228">
        <v>50958.7</v>
      </c>
      <c r="EK228">
        <v>55208.4</v>
      </c>
      <c r="EL228">
        <v>61805.9</v>
      </c>
      <c r="EM228">
        <v>1.9822</v>
      </c>
      <c r="EN228">
        <v>1.8474</v>
      </c>
      <c r="EO228">
        <v>0.108927</v>
      </c>
      <c r="EP228">
        <v>0</v>
      </c>
      <c r="EQ228">
        <v>23.2705</v>
      </c>
      <c r="ER228">
        <v>999.9</v>
      </c>
      <c r="ES228">
        <v>54.444</v>
      </c>
      <c r="ET228">
        <v>27.422</v>
      </c>
      <c r="EU228">
        <v>22.0563</v>
      </c>
      <c r="EV228">
        <v>55.8874</v>
      </c>
      <c r="EW228">
        <v>49.7837</v>
      </c>
      <c r="EX228">
        <v>1</v>
      </c>
      <c r="EY228">
        <v>-0.0243902</v>
      </c>
      <c r="EZ228">
        <v>3.18996</v>
      </c>
      <c r="FA228">
        <v>20.1162</v>
      </c>
      <c r="FB228">
        <v>5.19812</v>
      </c>
      <c r="FC228">
        <v>12.0064</v>
      </c>
      <c r="FD228">
        <v>4.9752</v>
      </c>
      <c r="FE228">
        <v>3.2936</v>
      </c>
      <c r="FF228">
        <v>9999</v>
      </c>
      <c r="FG228">
        <v>9999</v>
      </c>
      <c r="FH228">
        <v>702.7</v>
      </c>
      <c r="FI228">
        <v>9999</v>
      </c>
      <c r="FJ228">
        <v>1.86279</v>
      </c>
      <c r="FK228">
        <v>1.86771</v>
      </c>
      <c r="FL228">
        <v>1.86749</v>
      </c>
      <c r="FM228">
        <v>1.86871</v>
      </c>
      <c r="FN228">
        <v>1.86951</v>
      </c>
      <c r="FO228">
        <v>1.86554</v>
      </c>
      <c r="FP228">
        <v>1.86661</v>
      </c>
      <c r="FQ228">
        <v>1.86801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4.693</v>
      </c>
      <c r="GF228">
        <v>0.3126</v>
      </c>
      <c r="GG228">
        <v>3.83412584298339</v>
      </c>
      <c r="GH228">
        <v>0.00658963167372077</v>
      </c>
      <c r="GI228">
        <v>-4.22092532282452e-07</v>
      </c>
      <c r="GJ228">
        <v>-7.06053572793055e-11</v>
      </c>
      <c r="GK228">
        <v>-0.0268881048355736</v>
      </c>
      <c r="GL228">
        <v>-0.0215699510358357</v>
      </c>
      <c r="GM228">
        <v>0.00246731695535422</v>
      </c>
      <c r="GN228">
        <v>-2.63680080038783e-05</v>
      </c>
      <c r="GO228">
        <v>-4</v>
      </c>
      <c r="GP228">
        <v>2079</v>
      </c>
      <c r="GQ228">
        <v>1</v>
      </c>
      <c r="GR228">
        <v>22</v>
      </c>
      <c r="GS228">
        <v>51618.1</v>
      </c>
      <c r="GT228">
        <v>51618.1</v>
      </c>
      <c r="GU228">
        <v>0.391846</v>
      </c>
      <c r="GV228">
        <v>2.63916</v>
      </c>
      <c r="GW228">
        <v>1.54785</v>
      </c>
      <c r="GX228">
        <v>2.30469</v>
      </c>
      <c r="GY228">
        <v>1.34644</v>
      </c>
      <c r="GZ228">
        <v>2.28149</v>
      </c>
      <c r="HA228">
        <v>31.5861</v>
      </c>
      <c r="HB228">
        <v>15.4104</v>
      </c>
      <c r="HC228">
        <v>18</v>
      </c>
      <c r="HD228">
        <v>499.09</v>
      </c>
      <c r="HE228">
        <v>412.112</v>
      </c>
      <c r="HF228">
        <v>19.0926</v>
      </c>
      <c r="HG228">
        <v>26.7139</v>
      </c>
      <c r="HH228">
        <v>30.0009</v>
      </c>
      <c r="HI228">
        <v>26.6928</v>
      </c>
      <c r="HJ228">
        <v>26.6372</v>
      </c>
      <c r="HK228">
        <v>7.73898</v>
      </c>
      <c r="HL228">
        <v>24.2996</v>
      </c>
      <c r="HM228">
        <v>42.786</v>
      </c>
      <c r="HN228">
        <v>19.0979</v>
      </c>
      <c r="HO228">
        <v>96.8686</v>
      </c>
      <c r="HP228">
        <v>17.7174</v>
      </c>
      <c r="HQ228">
        <v>102.415</v>
      </c>
      <c r="HR228">
        <v>102.877</v>
      </c>
    </row>
    <row r="229" spans="1:226">
      <c r="A229">
        <v>213</v>
      </c>
      <c r="B229">
        <v>1663774741.5</v>
      </c>
      <c r="C229">
        <v>2093.40000009537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1663774733.73214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112.076681621632</v>
      </c>
      <c r="AK229">
        <v>124.545139393939</v>
      </c>
      <c r="AL229">
        <v>-3.27875299563236</v>
      </c>
      <c r="AM229">
        <v>65.1606867906365</v>
      </c>
      <c r="AN229">
        <f>(AP229 - AO229 + BO229*1E3/(8.314*(BQ229+273.15)) * AR229/BN229 * AQ229) * BN229/(100*BB229) * 1000/(1000 - AP229)</f>
        <v>0</v>
      </c>
      <c r="AO229">
        <v>17.6914837178551</v>
      </c>
      <c r="AP229">
        <v>20.1819127272727</v>
      </c>
      <c r="AQ229">
        <v>-0.00288789828670864</v>
      </c>
      <c r="AR229">
        <v>121.746138909893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1663774733.73214</v>
      </c>
      <c r="BH229">
        <v>145.229785714286</v>
      </c>
      <c r="BI229">
        <v>126.679178571429</v>
      </c>
      <c r="BJ229">
        <v>20.21575</v>
      </c>
      <c r="BK229">
        <v>17.7042214285714</v>
      </c>
      <c r="BL229">
        <v>140.478642857143</v>
      </c>
      <c r="BM229">
        <v>19.902475</v>
      </c>
      <c r="BN229">
        <v>500.051678571429</v>
      </c>
      <c r="BO229">
        <v>90.5645142857143</v>
      </c>
      <c r="BP229">
        <v>0.100023096428571</v>
      </c>
      <c r="BQ229">
        <v>24.4007142857143</v>
      </c>
      <c r="BR229">
        <v>25.0754</v>
      </c>
      <c r="BS229">
        <v>999.9</v>
      </c>
      <c r="BT229">
        <v>0</v>
      </c>
      <c r="BU229">
        <v>0</v>
      </c>
      <c r="BV229">
        <v>10006.7857142857</v>
      </c>
      <c r="BW229">
        <v>0</v>
      </c>
      <c r="BX229">
        <v>11.4741</v>
      </c>
      <c r="BY229">
        <v>18.5507178571429</v>
      </c>
      <c r="BZ229">
        <v>148.226642857143</v>
      </c>
      <c r="CA229">
        <v>128.962464285714</v>
      </c>
      <c r="CB229">
        <v>2.5115275</v>
      </c>
      <c r="CC229">
        <v>126.679178571429</v>
      </c>
      <c r="CD229">
        <v>17.7042214285714</v>
      </c>
      <c r="CE229">
        <v>1.83082892857143</v>
      </c>
      <c r="CF229">
        <v>1.60337321428571</v>
      </c>
      <c r="CG229">
        <v>16.0525142857143</v>
      </c>
      <c r="CH229">
        <v>13.99125</v>
      </c>
      <c r="CI229">
        <v>2000.01678571429</v>
      </c>
      <c r="CJ229">
        <v>0.980003892857143</v>
      </c>
      <c r="CK229">
        <v>0.0199957142857143</v>
      </c>
      <c r="CL229">
        <v>0</v>
      </c>
      <c r="CM229">
        <v>690.310214285714</v>
      </c>
      <c r="CN229">
        <v>5.00063</v>
      </c>
      <c r="CO229">
        <v>13654.0392857143</v>
      </c>
      <c r="CP229">
        <v>17257.0678571429</v>
      </c>
      <c r="CQ229">
        <v>38.562</v>
      </c>
      <c r="CR229">
        <v>38.6648571428571</v>
      </c>
      <c r="CS229">
        <v>38.062</v>
      </c>
      <c r="CT229">
        <v>38.062</v>
      </c>
      <c r="CU229">
        <v>39.312</v>
      </c>
      <c r="CV229">
        <v>1955.12678571429</v>
      </c>
      <c r="CW229">
        <v>39.89</v>
      </c>
      <c r="CX229">
        <v>0</v>
      </c>
      <c r="CY229">
        <v>1663774738.5</v>
      </c>
      <c r="CZ229">
        <v>0</v>
      </c>
      <c r="DA229">
        <v>0</v>
      </c>
      <c r="DB229" t="s">
        <v>356</v>
      </c>
      <c r="DC229">
        <v>1660677648.1</v>
      </c>
      <c r="DD229">
        <v>1660677649.1</v>
      </c>
      <c r="DE229">
        <v>0</v>
      </c>
      <c r="DF229">
        <v>-1.042</v>
      </c>
      <c r="DG229">
        <v>0.003</v>
      </c>
      <c r="DH229">
        <v>5.218</v>
      </c>
      <c r="DI229">
        <v>0.344</v>
      </c>
      <c r="DJ229">
        <v>417</v>
      </c>
      <c r="DK229">
        <v>22</v>
      </c>
      <c r="DL229">
        <v>1.24</v>
      </c>
      <c r="DM229">
        <v>0.53</v>
      </c>
      <c r="DN229">
        <v>17.8886804878049</v>
      </c>
      <c r="DO229">
        <v>9.04157979094074</v>
      </c>
      <c r="DP229">
        <v>0.960567134617399</v>
      </c>
      <c r="DQ229">
        <v>0</v>
      </c>
      <c r="DR229">
        <v>2.52039097560976</v>
      </c>
      <c r="DS229">
        <v>-0.116842996515677</v>
      </c>
      <c r="DT229">
        <v>0.0140000443910234</v>
      </c>
      <c r="DU229">
        <v>0</v>
      </c>
      <c r="DV229">
        <v>0</v>
      </c>
      <c r="DW229">
        <v>2</v>
      </c>
      <c r="DX229" t="s">
        <v>357</v>
      </c>
      <c r="DY229">
        <v>2.97413</v>
      </c>
      <c r="DZ229">
        <v>2.75416</v>
      </c>
      <c r="EA229">
        <v>0.0301401</v>
      </c>
      <c r="EB229">
        <v>0.0263576</v>
      </c>
      <c r="EC229">
        <v>0.0915985</v>
      </c>
      <c r="ED229">
        <v>0.0843417</v>
      </c>
      <c r="EE229">
        <v>37798.2</v>
      </c>
      <c r="EF229">
        <v>41364.5</v>
      </c>
      <c r="EG229">
        <v>35319.8</v>
      </c>
      <c r="EH229">
        <v>38532.8</v>
      </c>
      <c r="EI229">
        <v>45495.5</v>
      </c>
      <c r="EJ229">
        <v>50957.6</v>
      </c>
      <c r="EK229">
        <v>55208.6</v>
      </c>
      <c r="EL229">
        <v>61805.8</v>
      </c>
      <c r="EM229">
        <v>1.9828</v>
      </c>
      <c r="EN229">
        <v>1.847</v>
      </c>
      <c r="EO229">
        <v>0.108033</v>
      </c>
      <c r="EP229">
        <v>0</v>
      </c>
      <c r="EQ229">
        <v>23.267</v>
      </c>
      <c r="ER229">
        <v>999.9</v>
      </c>
      <c r="ES229">
        <v>54.444</v>
      </c>
      <c r="ET229">
        <v>27.422</v>
      </c>
      <c r="EU229">
        <v>22.0575</v>
      </c>
      <c r="EV229">
        <v>55.5374</v>
      </c>
      <c r="EW229">
        <v>49.1066</v>
      </c>
      <c r="EX229">
        <v>1</v>
      </c>
      <c r="EY229">
        <v>-0.0246138</v>
      </c>
      <c r="EZ229">
        <v>3.12832</v>
      </c>
      <c r="FA229">
        <v>20.1189</v>
      </c>
      <c r="FB229">
        <v>5.19932</v>
      </c>
      <c r="FC229">
        <v>12.0076</v>
      </c>
      <c r="FD229">
        <v>4.9756</v>
      </c>
      <c r="FE229">
        <v>3.2936</v>
      </c>
      <c r="FF229">
        <v>9999</v>
      </c>
      <c r="FG229">
        <v>9999</v>
      </c>
      <c r="FH229">
        <v>702.7</v>
      </c>
      <c r="FI229">
        <v>9999</v>
      </c>
      <c r="FJ229">
        <v>1.86279</v>
      </c>
      <c r="FK229">
        <v>1.86768</v>
      </c>
      <c r="FL229">
        <v>1.86752</v>
      </c>
      <c r="FM229">
        <v>1.86862</v>
      </c>
      <c r="FN229">
        <v>1.86951</v>
      </c>
      <c r="FO229">
        <v>1.86554</v>
      </c>
      <c r="FP229">
        <v>1.86661</v>
      </c>
      <c r="FQ229">
        <v>1.86804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4.592</v>
      </c>
      <c r="GF229">
        <v>0.3117</v>
      </c>
      <c r="GG229">
        <v>3.83412584298339</v>
      </c>
      <c r="GH229">
        <v>0.00658963167372077</v>
      </c>
      <c r="GI229">
        <v>-4.22092532282452e-07</v>
      </c>
      <c r="GJ229">
        <v>-7.06053572793055e-11</v>
      </c>
      <c r="GK229">
        <v>-0.0268881048355736</v>
      </c>
      <c r="GL229">
        <v>-0.0215699510358357</v>
      </c>
      <c r="GM229">
        <v>0.00246731695535422</v>
      </c>
      <c r="GN229">
        <v>-2.63680080038783e-05</v>
      </c>
      <c r="GO229">
        <v>-4</v>
      </c>
      <c r="GP229">
        <v>2079</v>
      </c>
      <c r="GQ229">
        <v>1</v>
      </c>
      <c r="GR229">
        <v>22</v>
      </c>
      <c r="GS229">
        <v>51618.2</v>
      </c>
      <c r="GT229">
        <v>51618.2</v>
      </c>
      <c r="GU229">
        <v>0.349121</v>
      </c>
      <c r="GV229">
        <v>2.63794</v>
      </c>
      <c r="GW229">
        <v>1.54785</v>
      </c>
      <c r="GX229">
        <v>2.30469</v>
      </c>
      <c r="GY229">
        <v>1.34644</v>
      </c>
      <c r="GZ229">
        <v>2.39136</v>
      </c>
      <c r="HA229">
        <v>31.5643</v>
      </c>
      <c r="HB229">
        <v>15.4192</v>
      </c>
      <c r="HC229">
        <v>18</v>
      </c>
      <c r="HD229">
        <v>499.485</v>
      </c>
      <c r="HE229">
        <v>411.892</v>
      </c>
      <c r="HF229">
        <v>19.0158</v>
      </c>
      <c r="HG229">
        <v>26.7161</v>
      </c>
      <c r="HH229">
        <v>30.0006</v>
      </c>
      <c r="HI229">
        <v>26.6928</v>
      </c>
      <c r="HJ229">
        <v>26.6377</v>
      </c>
      <c r="HK229">
        <v>7.02029</v>
      </c>
      <c r="HL229">
        <v>24.2996</v>
      </c>
      <c r="HM229">
        <v>42.786</v>
      </c>
      <c r="HN229">
        <v>19.0342</v>
      </c>
      <c r="HO229">
        <v>83.2691</v>
      </c>
      <c r="HP229">
        <v>17.753</v>
      </c>
      <c r="HQ229">
        <v>102.415</v>
      </c>
      <c r="HR229">
        <v>102.876</v>
      </c>
    </row>
    <row r="230" spans="1:226">
      <c r="A230">
        <v>214</v>
      </c>
      <c r="B230">
        <v>1663774746.5</v>
      </c>
      <c r="C230">
        <v>2098.40000009537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1663774739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94.7213747694812</v>
      </c>
      <c r="AK230">
        <v>107.985351515152</v>
      </c>
      <c r="AL230">
        <v>-3.31312226194835</v>
      </c>
      <c r="AM230">
        <v>65.1606867906365</v>
      </c>
      <c r="AN230">
        <f>(AP230 - AO230 + BO230*1E3/(8.314*(BQ230+273.15)) * AR230/BN230 * AQ230) * BN230/(100*BB230) * 1000/(1000 - AP230)</f>
        <v>0</v>
      </c>
      <c r="AO230">
        <v>17.6912283840863</v>
      </c>
      <c r="AP230">
        <v>20.1641357575758</v>
      </c>
      <c r="AQ230">
        <v>-0.000853538542402095</v>
      </c>
      <c r="AR230">
        <v>121.746138909893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1663774739</v>
      </c>
      <c r="BH230">
        <v>128.36062962963</v>
      </c>
      <c r="BI230">
        <v>109.028040740741</v>
      </c>
      <c r="BJ230">
        <v>20.1912703703704</v>
      </c>
      <c r="BK230">
        <v>17.6923703703704</v>
      </c>
      <c r="BL230">
        <v>123.717888888889</v>
      </c>
      <c r="BM230">
        <v>19.8790481481481</v>
      </c>
      <c r="BN230">
        <v>500.045592592593</v>
      </c>
      <c r="BO230">
        <v>90.5644518518518</v>
      </c>
      <c r="BP230">
        <v>0.0999766740740741</v>
      </c>
      <c r="BQ230">
        <v>24.3910777777778</v>
      </c>
      <c r="BR230">
        <v>25.0427740740741</v>
      </c>
      <c r="BS230">
        <v>999.9</v>
      </c>
      <c r="BT230">
        <v>0</v>
      </c>
      <c r="BU230">
        <v>0</v>
      </c>
      <c r="BV230">
        <v>10009.2592592593</v>
      </c>
      <c r="BW230">
        <v>0</v>
      </c>
      <c r="BX230">
        <v>11.4741</v>
      </c>
      <c r="BY230">
        <v>19.3326148148148</v>
      </c>
      <c r="BZ230">
        <v>131.006074074074</v>
      </c>
      <c r="CA230">
        <v>110.991748148148</v>
      </c>
      <c r="CB230">
        <v>2.49888925925926</v>
      </c>
      <c r="CC230">
        <v>109.028040740741</v>
      </c>
      <c r="CD230">
        <v>17.6923703703704</v>
      </c>
      <c r="CE230">
        <v>1.82860962962963</v>
      </c>
      <c r="CF230">
        <v>1.60229925925926</v>
      </c>
      <c r="CG230">
        <v>16.0335185185185</v>
      </c>
      <c r="CH230">
        <v>13.980937037037</v>
      </c>
      <c r="CI230">
        <v>1999.99296296296</v>
      </c>
      <c r="CJ230">
        <v>0.980003666666667</v>
      </c>
      <c r="CK230">
        <v>0.0199959555555556</v>
      </c>
      <c r="CL230">
        <v>0</v>
      </c>
      <c r="CM230">
        <v>689.856259259259</v>
      </c>
      <c r="CN230">
        <v>5.00063</v>
      </c>
      <c r="CO230">
        <v>13644.9666666667</v>
      </c>
      <c r="CP230">
        <v>17256.8592592593</v>
      </c>
      <c r="CQ230">
        <v>38.562</v>
      </c>
      <c r="CR230">
        <v>38.6801111111111</v>
      </c>
      <c r="CS230">
        <v>38.062</v>
      </c>
      <c r="CT230">
        <v>38.062</v>
      </c>
      <c r="CU230">
        <v>39.312</v>
      </c>
      <c r="CV230">
        <v>1955.10296296296</v>
      </c>
      <c r="CW230">
        <v>39.89</v>
      </c>
      <c r="CX230">
        <v>0</v>
      </c>
      <c r="CY230">
        <v>1663774743.3</v>
      </c>
      <c r="CZ230">
        <v>0</v>
      </c>
      <c r="DA230">
        <v>0</v>
      </c>
      <c r="DB230" t="s">
        <v>356</v>
      </c>
      <c r="DC230">
        <v>1660677648.1</v>
      </c>
      <c r="DD230">
        <v>1660677649.1</v>
      </c>
      <c r="DE230">
        <v>0</v>
      </c>
      <c r="DF230">
        <v>-1.042</v>
      </c>
      <c r="DG230">
        <v>0.003</v>
      </c>
      <c r="DH230">
        <v>5.218</v>
      </c>
      <c r="DI230">
        <v>0.344</v>
      </c>
      <c r="DJ230">
        <v>417</v>
      </c>
      <c r="DK230">
        <v>22</v>
      </c>
      <c r="DL230">
        <v>1.24</v>
      </c>
      <c r="DM230">
        <v>0.53</v>
      </c>
      <c r="DN230">
        <v>18.7096170731707</v>
      </c>
      <c r="DO230">
        <v>10.0397979094076</v>
      </c>
      <c r="DP230">
        <v>1.05734153812526</v>
      </c>
      <c r="DQ230">
        <v>0</v>
      </c>
      <c r="DR230">
        <v>2.50673585365854</v>
      </c>
      <c r="DS230">
        <v>-0.148350940766549</v>
      </c>
      <c r="DT230">
        <v>0.0172677429394373</v>
      </c>
      <c r="DU230">
        <v>0</v>
      </c>
      <c r="DV230">
        <v>0</v>
      </c>
      <c r="DW230">
        <v>2</v>
      </c>
      <c r="DX230" t="s">
        <v>357</v>
      </c>
      <c r="DY230">
        <v>2.97401</v>
      </c>
      <c r="DZ230">
        <v>2.75433</v>
      </c>
      <c r="EA230">
        <v>0.0261491</v>
      </c>
      <c r="EB230">
        <v>0.0222559</v>
      </c>
      <c r="EC230">
        <v>0.0915474</v>
      </c>
      <c r="ED230">
        <v>0.0843239</v>
      </c>
      <c r="EE230">
        <v>37953.5</v>
      </c>
      <c r="EF230">
        <v>41538.3</v>
      </c>
      <c r="EG230">
        <v>35319.6</v>
      </c>
      <c r="EH230">
        <v>38532.4</v>
      </c>
      <c r="EI230">
        <v>45498</v>
      </c>
      <c r="EJ230">
        <v>50957.6</v>
      </c>
      <c r="EK230">
        <v>55208.6</v>
      </c>
      <c r="EL230">
        <v>61804.8</v>
      </c>
      <c r="EM230">
        <v>1.9828</v>
      </c>
      <c r="EN230">
        <v>1.8476</v>
      </c>
      <c r="EO230">
        <v>0.105053</v>
      </c>
      <c r="EP230">
        <v>0</v>
      </c>
      <c r="EQ230">
        <v>23.2643</v>
      </c>
      <c r="ER230">
        <v>999.9</v>
      </c>
      <c r="ES230">
        <v>54.419</v>
      </c>
      <c r="ET230">
        <v>27.422</v>
      </c>
      <c r="EU230">
        <v>22.0448</v>
      </c>
      <c r="EV230">
        <v>56.0874</v>
      </c>
      <c r="EW230">
        <v>49.2708</v>
      </c>
      <c r="EX230">
        <v>1</v>
      </c>
      <c r="EY230">
        <v>-0.0256504</v>
      </c>
      <c r="EZ230">
        <v>3.04564</v>
      </c>
      <c r="FA230">
        <v>20.1203</v>
      </c>
      <c r="FB230">
        <v>5.20052</v>
      </c>
      <c r="FC230">
        <v>12.0088</v>
      </c>
      <c r="FD230">
        <v>4.976</v>
      </c>
      <c r="FE230">
        <v>3.2938</v>
      </c>
      <c r="FF230">
        <v>9999</v>
      </c>
      <c r="FG230">
        <v>9999</v>
      </c>
      <c r="FH230">
        <v>702.7</v>
      </c>
      <c r="FI230">
        <v>9999</v>
      </c>
      <c r="FJ230">
        <v>1.86279</v>
      </c>
      <c r="FK230">
        <v>1.86771</v>
      </c>
      <c r="FL230">
        <v>1.86746</v>
      </c>
      <c r="FM230">
        <v>1.86865</v>
      </c>
      <c r="FN230">
        <v>1.86951</v>
      </c>
      <c r="FO230">
        <v>1.86554</v>
      </c>
      <c r="FP230">
        <v>1.86661</v>
      </c>
      <c r="FQ230">
        <v>1.86798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4.487</v>
      </c>
      <c r="GF230">
        <v>0.311</v>
      </c>
      <c r="GG230">
        <v>3.83412584298339</v>
      </c>
      <c r="GH230">
        <v>0.00658963167372077</v>
      </c>
      <c r="GI230">
        <v>-4.22092532282452e-07</v>
      </c>
      <c r="GJ230">
        <v>-7.06053572793055e-11</v>
      </c>
      <c r="GK230">
        <v>-0.0268881048355736</v>
      </c>
      <c r="GL230">
        <v>-0.0215699510358357</v>
      </c>
      <c r="GM230">
        <v>0.00246731695535422</v>
      </c>
      <c r="GN230">
        <v>-2.63680080038783e-05</v>
      </c>
      <c r="GO230">
        <v>-4</v>
      </c>
      <c r="GP230">
        <v>2079</v>
      </c>
      <c r="GQ230">
        <v>1</v>
      </c>
      <c r="GR230">
        <v>22</v>
      </c>
      <c r="GS230">
        <v>51618.3</v>
      </c>
      <c r="GT230">
        <v>51618.3</v>
      </c>
      <c r="GU230">
        <v>0.317383</v>
      </c>
      <c r="GV230">
        <v>2.65381</v>
      </c>
      <c r="GW230">
        <v>1.54785</v>
      </c>
      <c r="GX230">
        <v>2.30469</v>
      </c>
      <c r="GY230">
        <v>1.34644</v>
      </c>
      <c r="GZ230">
        <v>2.28394</v>
      </c>
      <c r="HA230">
        <v>31.5861</v>
      </c>
      <c r="HB230">
        <v>15.4104</v>
      </c>
      <c r="HC230">
        <v>18</v>
      </c>
      <c r="HD230">
        <v>499.505</v>
      </c>
      <c r="HE230">
        <v>412.248</v>
      </c>
      <c r="HF230">
        <v>18.9709</v>
      </c>
      <c r="HG230">
        <v>26.7161</v>
      </c>
      <c r="HH230">
        <v>29.9999</v>
      </c>
      <c r="HI230">
        <v>26.6951</v>
      </c>
      <c r="HJ230">
        <v>26.6399</v>
      </c>
      <c r="HK230">
        <v>6.26118</v>
      </c>
      <c r="HL230">
        <v>24.2996</v>
      </c>
      <c r="HM230">
        <v>42.786</v>
      </c>
      <c r="HN230">
        <v>18.9931</v>
      </c>
      <c r="HO230">
        <v>63.0666</v>
      </c>
      <c r="HP230">
        <v>17.7923</v>
      </c>
      <c r="HQ230">
        <v>102.415</v>
      </c>
      <c r="HR230">
        <v>102.875</v>
      </c>
    </row>
    <row r="231" spans="1:226">
      <c r="A231">
        <v>215</v>
      </c>
      <c r="B231">
        <v>1663774751.5</v>
      </c>
      <c r="C231">
        <v>2103.40000009537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1663774743.71429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77.5303497435727</v>
      </c>
      <c r="AK231">
        <v>91.568046060606</v>
      </c>
      <c r="AL231">
        <v>-3.30878650394516</v>
      </c>
      <c r="AM231">
        <v>65.1606867906365</v>
      </c>
      <c r="AN231">
        <f>(AP231 - AO231 + BO231*1E3/(8.314*(BQ231+273.15)) * AR231/BN231 * AQ231) * BN231/(100*BB231) * 1000/(1000 - AP231)</f>
        <v>0</v>
      </c>
      <c r="AO231">
        <v>17.7055131864965</v>
      </c>
      <c r="AP231">
        <v>20.1616</v>
      </c>
      <c r="AQ231">
        <v>-6.71030392061802e-05</v>
      </c>
      <c r="AR231">
        <v>121.746138909893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1663774743.71429</v>
      </c>
      <c r="BH231">
        <v>113.253792857143</v>
      </c>
      <c r="BI231">
        <v>93.116075</v>
      </c>
      <c r="BJ231">
        <v>20.1745</v>
      </c>
      <c r="BK231">
        <v>17.6960964285714</v>
      </c>
      <c r="BL231">
        <v>108.708403571429</v>
      </c>
      <c r="BM231">
        <v>19.8630071428571</v>
      </c>
      <c r="BN231">
        <v>500.101821428571</v>
      </c>
      <c r="BO231">
        <v>90.5634928571429</v>
      </c>
      <c r="BP231">
        <v>0.100107442857143</v>
      </c>
      <c r="BQ231">
        <v>24.3790071428571</v>
      </c>
      <c r="BR231">
        <v>25.0164964285714</v>
      </c>
      <c r="BS231">
        <v>999.9</v>
      </c>
      <c r="BT231">
        <v>0</v>
      </c>
      <c r="BU231">
        <v>0</v>
      </c>
      <c r="BV231">
        <v>9995.35714285714</v>
      </c>
      <c r="BW231">
        <v>0</v>
      </c>
      <c r="BX231">
        <v>11.4741</v>
      </c>
      <c r="BY231">
        <v>20.1377178571429</v>
      </c>
      <c r="BZ231">
        <v>115.585878571429</v>
      </c>
      <c r="CA231">
        <v>94.7934214285714</v>
      </c>
      <c r="CB231">
        <v>2.47839392857143</v>
      </c>
      <c r="CC231">
        <v>93.116075</v>
      </c>
      <c r="CD231">
        <v>17.6960964285714</v>
      </c>
      <c r="CE231">
        <v>1.82707178571429</v>
      </c>
      <c r="CF231">
        <v>1.60262</v>
      </c>
      <c r="CG231">
        <v>16.0203428571429</v>
      </c>
      <c r="CH231">
        <v>13.9840142857143</v>
      </c>
      <c r="CI231">
        <v>2000.00392857143</v>
      </c>
      <c r="CJ231">
        <v>0.980003785714286</v>
      </c>
      <c r="CK231">
        <v>0.0199958285714286</v>
      </c>
      <c r="CL231">
        <v>0</v>
      </c>
      <c r="CM231">
        <v>689.7135</v>
      </c>
      <c r="CN231">
        <v>5.00063</v>
      </c>
      <c r="CO231">
        <v>13641.0857142857</v>
      </c>
      <c r="CP231">
        <v>17256.9535714286</v>
      </c>
      <c r="CQ231">
        <v>38.562</v>
      </c>
      <c r="CR231">
        <v>38.6803571428571</v>
      </c>
      <c r="CS231">
        <v>38.062</v>
      </c>
      <c r="CT231">
        <v>38.071</v>
      </c>
      <c r="CU231">
        <v>39.312</v>
      </c>
      <c r="CV231">
        <v>1955.11392857143</v>
      </c>
      <c r="CW231">
        <v>39.89</v>
      </c>
      <c r="CX231">
        <v>0</v>
      </c>
      <c r="CY231">
        <v>1663774748.7</v>
      </c>
      <c r="CZ231">
        <v>0</v>
      </c>
      <c r="DA231">
        <v>0</v>
      </c>
      <c r="DB231" t="s">
        <v>356</v>
      </c>
      <c r="DC231">
        <v>1660677648.1</v>
      </c>
      <c r="DD231">
        <v>1660677649.1</v>
      </c>
      <c r="DE231">
        <v>0</v>
      </c>
      <c r="DF231">
        <v>-1.042</v>
      </c>
      <c r="DG231">
        <v>0.003</v>
      </c>
      <c r="DH231">
        <v>5.218</v>
      </c>
      <c r="DI231">
        <v>0.344</v>
      </c>
      <c r="DJ231">
        <v>417</v>
      </c>
      <c r="DK231">
        <v>22</v>
      </c>
      <c r="DL231">
        <v>1.24</v>
      </c>
      <c r="DM231">
        <v>0.53</v>
      </c>
      <c r="DN231">
        <v>19.529056097561</v>
      </c>
      <c r="DO231">
        <v>9.78703902439025</v>
      </c>
      <c r="DP231">
        <v>1.02541754827801</v>
      </c>
      <c r="DQ231">
        <v>0</v>
      </c>
      <c r="DR231">
        <v>2.49434341463415</v>
      </c>
      <c r="DS231">
        <v>-0.229168222996511</v>
      </c>
      <c r="DT231">
        <v>0.0232938560526952</v>
      </c>
      <c r="DU231">
        <v>0</v>
      </c>
      <c r="DV231">
        <v>0</v>
      </c>
      <c r="DW231">
        <v>2</v>
      </c>
      <c r="DX231" t="s">
        <v>357</v>
      </c>
      <c r="DY231">
        <v>2.97428</v>
      </c>
      <c r="DZ231">
        <v>2.7537</v>
      </c>
      <c r="EA231">
        <v>0.0221186</v>
      </c>
      <c r="EB231">
        <v>0.0177228</v>
      </c>
      <c r="EC231">
        <v>0.0915519</v>
      </c>
      <c r="ED231">
        <v>0.084474</v>
      </c>
      <c r="EE231">
        <v>38110.9</v>
      </c>
      <c r="EF231">
        <v>41730.7</v>
      </c>
      <c r="EG231">
        <v>35320</v>
      </c>
      <c r="EH231">
        <v>38532.3</v>
      </c>
      <c r="EI231">
        <v>45497.8</v>
      </c>
      <c r="EJ231">
        <v>50949.2</v>
      </c>
      <c r="EK231">
        <v>55208.7</v>
      </c>
      <c r="EL231">
        <v>61804.9</v>
      </c>
      <c r="EM231">
        <v>1.9828</v>
      </c>
      <c r="EN231">
        <v>1.8474</v>
      </c>
      <c r="EO231">
        <v>0.104159</v>
      </c>
      <c r="EP231">
        <v>0</v>
      </c>
      <c r="EQ231">
        <v>23.2592</v>
      </c>
      <c r="ER231">
        <v>999.9</v>
      </c>
      <c r="ES231">
        <v>54.419</v>
      </c>
      <c r="ET231">
        <v>27.432</v>
      </c>
      <c r="EU231">
        <v>22.0564</v>
      </c>
      <c r="EV231">
        <v>56.5474</v>
      </c>
      <c r="EW231">
        <v>49.0625</v>
      </c>
      <c r="EX231">
        <v>1</v>
      </c>
      <c r="EY231">
        <v>-0.0258537</v>
      </c>
      <c r="EZ231">
        <v>2.86316</v>
      </c>
      <c r="FA231">
        <v>20.1236</v>
      </c>
      <c r="FB231">
        <v>5.19932</v>
      </c>
      <c r="FC231">
        <v>12.0052</v>
      </c>
      <c r="FD231">
        <v>4.9756</v>
      </c>
      <c r="FE231">
        <v>3.294</v>
      </c>
      <c r="FF231">
        <v>9999</v>
      </c>
      <c r="FG231">
        <v>9999</v>
      </c>
      <c r="FH231">
        <v>702.7</v>
      </c>
      <c r="FI231">
        <v>9999</v>
      </c>
      <c r="FJ231">
        <v>1.86279</v>
      </c>
      <c r="FK231">
        <v>1.86783</v>
      </c>
      <c r="FL231">
        <v>1.86752</v>
      </c>
      <c r="FM231">
        <v>1.86868</v>
      </c>
      <c r="FN231">
        <v>1.86951</v>
      </c>
      <c r="FO231">
        <v>1.86557</v>
      </c>
      <c r="FP231">
        <v>1.86664</v>
      </c>
      <c r="FQ231">
        <v>1.86807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4.383</v>
      </c>
      <c r="GF231">
        <v>0.311</v>
      </c>
      <c r="GG231">
        <v>3.83412584298339</v>
      </c>
      <c r="GH231">
        <v>0.00658963167372077</v>
      </c>
      <c r="GI231">
        <v>-4.22092532282452e-07</v>
      </c>
      <c r="GJ231">
        <v>-7.06053572793055e-11</v>
      </c>
      <c r="GK231">
        <v>-0.0268881048355736</v>
      </c>
      <c r="GL231">
        <v>-0.0215699510358357</v>
      </c>
      <c r="GM231">
        <v>0.00246731695535422</v>
      </c>
      <c r="GN231">
        <v>-2.63680080038783e-05</v>
      </c>
      <c r="GO231">
        <v>-4</v>
      </c>
      <c r="GP231">
        <v>2079</v>
      </c>
      <c r="GQ231">
        <v>1</v>
      </c>
      <c r="GR231">
        <v>22</v>
      </c>
      <c r="GS231">
        <v>51618.4</v>
      </c>
      <c r="GT231">
        <v>51618.4</v>
      </c>
      <c r="GU231">
        <v>0.274658</v>
      </c>
      <c r="GV231">
        <v>2.65137</v>
      </c>
      <c r="GW231">
        <v>1.54785</v>
      </c>
      <c r="GX231">
        <v>2.30469</v>
      </c>
      <c r="GY231">
        <v>1.34644</v>
      </c>
      <c r="GZ231">
        <v>2.41577</v>
      </c>
      <c r="HA231">
        <v>31.5861</v>
      </c>
      <c r="HB231">
        <v>15.4192</v>
      </c>
      <c r="HC231">
        <v>18</v>
      </c>
      <c r="HD231">
        <v>499.505</v>
      </c>
      <c r="HE231">
        <v>412.135</v>
      </c>
      <c r="HF231">
        <v>18.9629</v>
      </c>
      <c r="HG231">
        <v>26.7184</v>
      </c>
      <c r="HH231">
        <v>29.9997</v>
      </c>
      <c r="HI231">
        <v>26.6951</v>
      </c>
      <c r="HJ231">
        <v>26.6399</v>
      </c>
      <c r="HK231">
        <v>5.54639</v>
      </c>
      <c r="HL231">
        <v>24.0155</v>
      </c>
      <c r="HM231">
        <v>42.786</v>
      </c>
      <c r="HN231">
        <v>18.9925</v>
      </c>
      <c r="HO231">
        <v>49.5717</v>
      </c>
      <c r="HP231">
        <v>17.8182</v>
      </c>
      <c r="HQ231">
        <v>102.415</v>
      </c>
      <c r="HR231">
        <v>102.875</v>
      </c>
    </row>
    <row r="232" spans="1:226">
      <c r="A232">
        <v>216</v>
      </c>
      <c r="B232">
        <v>1663774756.5</v>
      </c>
      <c r="C232">
        <v>2108.40000009537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1663774749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60.106498273467</v>
      </c>
      <c r="AK232">
        <v>75.0511684848485</v>
      </c>
      <c r="AL232">
        <v>-3.30065295518374</v>
      </c>
      <c r="AM232">
        <v>65.1606867906365</v>
      </c>
      <c r="AN232">
        <f>(AP232 - AO232 + BO232*1E3/(8.314*(BQ232+273.15)) * AR232/BN232 * AQ232) * BN232/(100*BB232) * 1000/(1000 - AP232)</f>
        <v>0</v>
      </c>
      <c r="AO232">
        <v>17.7407128197304</v>
      </c>
      <c r="AP232">
        <v>20.1922418181818</v>
      </c>
      <c r="AQ232">
        <v>0.00603428204248622</v>
      </c>
      <c r="AR232">
        <v>121.746138909893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1663774749</v>
      </c>
      <c r="BH232">
        <v>96.1707407407407</v>
      </c>
      <c r="BI232">
        <v>75.1580888888889</v>
      </c>
      <c r="BJ232">
        <v>20.1691666666667</v>
      </c>
      <c r="BK232">
        <v>17.7123148148148</v>
      </c>
      <c r="BL232">
        <v>91.7357851851852</v>
      </c>
      <c r="BM232">
        <v>19.8579074074074</v>
      </c>
      <c r="BN232">
        <v>500.115333333333</v>
      </c>
      <c r="BO232">
        <v>90.5627555555556</v>
      </c>
      <c r="BP232">
        <v>0.100207925925926</v>
      </c>
      <c r="BQ232">
        <v>24.3653185185185</v>
      </c>
      <c r="BR232">
        <v>24.9807555555556</v>
      </c>
      <c r="BS232">
        <v>999.9</v>
      </c>
      <c r="BT232">
        <v>0</v>
      </c>
      <c r="BU232">
        <v>0</v>
      </c>
      <c r="BV232">
        <v>9979.07407407407</v>
      </c>
      <c r="BW232">
        <v>0</v>
      </c>
      <c r="BX232">
        <v>11.4741</v>
      </c>
      <c r="BY232">
        <v>21.0126740740741</v>
      </c>
      <c r="BZ232">
        <v>98.1503555555556</v>
      </c>
      <c r="CA232">
        <v>76.513</v>
      </c>
      <c r="CB232">
        <v>2.45684703703704</v>
      </c>
      <c r="CC232">
        <v>75.1580888888889</v>
      </c>
      <c r="CD232">
        <v>17.7123148148148</v>
      </c>
      <c r="CE232">
        <v>1.82657481481481</v>
      </c>
      <c r="CF232">
        <v>1.60407592592593</v>
      </c>
      <c r="CG232">
        <v>16.0160777777778</v>
      </c>
      <c r="CH232">
        <v>13.9980037037037</v>
      </c>
      <c r="CI232">
        <v>2000.00444444444</v>
      </c>
      <c r="CJ232">
        <v>0.980003777777778</v>
      </c>
      <c r="CK232">
        <v>0.019995837037037</v>
      </c>
      <c r="CL232">
        <v>0</v>
      </c>
      <c r="CM232">
        <v>689.78737037037</v>
      </c>
      <c r="CN232">
        <v>5.00063</v>
      </c>
      <c r="CO232">
        <v>13640.6888888889</v>
      </c>
      <c r="CP232">
        <v>17256.9444444444</v>
      </c>
      <c r="CQ232">
        <v>38.562</v>
      </c>
      <c r="CR232">
        <v>38.687</v>
      </c>
      <c r="CS232">
        <v>38.062</v>
      </c>
      <c r="CT232">
        <v>38.0783333333333</v>
      </c>
      <c r="CU232">
        <v>39.312</v>
      </c>
      <c r="CV232">
        <v>1955.11444444444</v>
      </c>
      <c r="CW232">
        <v>39.89</v>
      </c>
      <c r="CX232">
        <v>0</v>
      </c>
      <c r="CY232">
        <v>1663774753.5</v>
      </c>
      <c r="CZ232">
        <v>0</v>
      </c>
      <c r="DA232">
        <v>0</v>
      </c>
      <c r="DB232" t="s">
        <v>356</v>
      </c>
      <c r="DC232">
        <v>1660677648.1</v>
      </c>
      <c r="DD232">
        <v>1660677649.1</v>
      </c>
      <c r="DE232">
        <v>0</v>
      </c>
      <c r="DF232">
        <v>-1.042</v>
      </c>
      <c r="DG232">
        <v>0.003</v>
      </c>
      <c r="DH232">
        <v>5.218</v>
      </c>
      <c r="DI232">
        <v>0.344</v>
      </c>
      <c r="DJ232">
        <v>417</v>
      </c>
      <c r="DK232">
        <v>22</v>
      </c>
      <c r="DL232">
        <v>1.24</v>
      </c>
      <c r="DM232">
        <v>0.53</v>
      </c>
      <c r="DN232">
        <v>20.4925536585366</v>
      </c>
      <c r="DO232">
        <v>10.4975707317074</v>
      </c>
      <c r="DP232">
        <v>1.07858269560897</v>
      </c>
      <c r="DQ232">
        <v>0</v>
      </c>
      <c r="DR232">
        <v>2.46886951219512</v>
      </c>
      <c r="DS232">
        <v>-0.249251916376303</v>
      </c>
      <c r="DT232">
        <v>0.0257640575837091</v>
      </c>
      <c r="DU232">
        <v>0</v>
      </c>
      <c r="DV232">
        <v>0</v>
      </c>
      <c r="DW232">
        <v>2</v>
      </c>
      <c r="DX232" t="s">
        <v>357</v>
      </c>
      <c r="DY232">
        <v>2.97414</v>
      </c>
      <c r="DZ232">
        <v>2.75369</v>
      </c>
      <c r="EA232">
        <v>0.0179734</v>
      </c>
      <c r="EB232">
        <v>0.0135028</v>
      </c>
      <c r="EC232">
        <v>0.0916286</v>
      </c>
      <c r="ED232">
        <v>0.0845307</v>
      </c>
      <c r="EE232">
        <v>38272.7</v>
      </c>
      <c r="EF232">
        <v>41910.7</v>
      </c>
      <c r="EG232">
        <v>35320.3</v>
      </c>
      <c r="EH232">
        <v>38533</v>
      </c>
      <c r="EI232">
        <v>45493.7</v>
      </c>
      <c r="EJ232">
        <v>50946.7</v>
      </c>
      <c r="EK232">
        <v>55208.6</v>
      </c>
      <c r="EL232">
        <v>61805.8</v>
      </c>
      <c r="EM232">
        <v>1.9828</v>
      </c>
      <c r="EN232">
        <v>1.8472</v>
      </c>
      <c r="EO232">
        <v>0.102371</v>
      </c>
      <c r="EP232">
        <v>0</v>
      </c>
      <c r="EQ232">
        <v>23.256</v>
      </c>
      <c r="ER232">
        <v>999.9</v>
      </c>
      <c r="ES232">
        <v>54.371</v>
      </c>
      <c r="ET232">
        <v>27.422</v>
      </c>
      <c r="EU232">
        <v>22.0261</v>
      </c>
      <c r="EV232">
        <v>56.4974</v>
      </c>
      <c r="EW232">
        <v>49.5112</v>
      </c>
      <c r="EX232">
        <v>1</v>
      </c>
      <c r="EY232">
        <v>-0.0297561</v>
      </c>
      <c r="EZ232">
        <v>1.75248</v>
      </c>
      <c r="FA232">
        <v>20.1385</v>
      </c>
      <c r="FB232">
        <v>5.19932</v>
      </c>
      <c r="FC232">
        <v>12.0064</v>
      </c>
      <c r="FD232">
        <v>4.9756</v>
      </c>
      <c r="FE232">
        <v>3.294</v>
      </c>
      <c r="FF232">
        <v>9999</v>
      </c>
      <c r="FG232">
        <v>9999</v>
      </c>
      <c r="FH232">
        <v>702.7</v>
      </c>
      <c r="FI232">
        <v>9999</v>
      </c>
      <c r="FJ232">
        <v>1.86279</v>
      </c>
      <c r="FK232">
        <v>1.86774</v>
      </c>
      <c r="FL232">
        <v>1.86752</v>
      </c>
      <c r="FM232">
        <v>1.86865</v>
      </c>
      <c r="FN232">
        <v>1.86951</v>
      </c>
      <c r="FO232">
        <v>1.86557</v>
      </c>
      <c r="FP232">
        <v>1.86661</v>
      </c>
      <c r="FQ232">
        <v>1.8681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4.278</v>
      </c>
      <c r="GF232">
        <v>0.312</v>
      </c>
      <c r="GG232">
        <v>3.83412584298339</v>
      </c>
      <c r="GH232">
        <v>0.00658963167372077</v>
      </c>
      <c r="GI232">
        <v>-4.22092532282452e-07</v>
      </c>
      <c r="GJ232">
        <v>-7.06053572793055e-11</v>
      </c>
      <c r="GK232">
        <v>-0.0268881048355736</v>
      </c>
      <c r="GL232">
        <v>-0.0215699510358357</v>
      </c>
      <c r="GM232">
        <v>0.00246731695535422</v>
      </c>
      <c r="GN232">
        <v>-2.63680080038783e-05</v>
      </c>
      <c r="GO232">
        <v>-4</v>
      </c>
      <c r="GP232">
        <v>2079</v>
      </c>
      <c r="GQ232">
        <v>1</v>
      </c>
      <c r="GR232">
        <v>22</v>
      </c>
      <c r="GS232">
        <v>51618.5</v>
      </c>
      <c r="GT232">
        <v>51618.5</v>
      </c>
      <c r="GU232">
        <v>0.24292</v>
      </c>
      <c r="GV232">
        <v>2.67334</v>
      </c>
      <c r="GW232">
        <v>1.54785</v>
      </c>
      <c r="GX232">
        <v>2.30469</v>
      </c>
      <c r="GY232">
        <v>1.34644</v>
      </c>
      <c r="GZ232">
        <v>2.26807</v>
      </c>
      <c r="HA232">
        <v>31.5861</v>
      </c>
      <c r="HB232">
        <v>15.4192</v>
      </c>
      <c r="HC232">
        <v>18</v>
      </c>
      <c r="HD232">
        <v>499.526</v>
      </c>
      <c r="HE232">
        <v>412.038</v>
      </c>
      <c r="HF232">
        <v>19.1449</v>
      </c>
      <c r="HG232">
        <v>26.7184</v>
      </c>
      <c r="HH232">
        <v>29.9971</v>
      </c>
      <c r="HI232">
        <v>26.6973</v>
      </c>
      <c r="HJ232">
        <v>26.6421</v>
      </c>
      <c r="HK232">
        <v>4.90616</v>
      </c>
      <c r="HL232">
        <v>23.7382</v>
      </c>
      <c r="HM232">
        <v>42.786</v>
      </c>
      <c r="HN232">
        <v>19.2585</v>
      </c>
      <c r="HO232">
        <v>29.3681</v>
      </c>
      <c r="HP232">
        <v>17.8227</v>
      </c>
      <c r="HQ232">
        <v>102.416</v>
      </c>
      <c r="HR232">
        <v>102.877</v>
      </c>
    </row>
    <row r="233" spans="1:226">
      <c r="A233">
        <v>217</v>
      </c>
      <c r="B233">
        <v>1663774853.5</v>
      </c>
      <c r="C233">
        <v>2205.40000009537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1663774845.5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427.117400861667</v>
      </c>
      <c r="AK233">
        <v>412.106854545454</v>
      </c>
      <c r="AL233">
        <v>0.00289675642570419</v>
      </c>
      <c r="AM233">
        <v>65.1606867906365</v>
      </c>
      <c r="AN233">
        <f>(AP233 - AO233 + BO233*1E3/(8.314*(BQ233+273.15)) * AR233/BN233 * AQ233) * BN233/(100*BB233) * 1000/(1000 - AP233)</f>
        <v>0</v>
      </c>
      <c r="AO233">
        <v>17.5898423861151</v>
      </c>
      <c r="AP233">
        <v>20.164836969697</v>
      </c>
      <c r="AQ233">
        <v>3.02699193414955e-05</v>
      </c>
      <c r="AR233">
        <v>121.746138909893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1663774845.5</v>
      </c>
      <c r="BH233">
        <v>403.831</v>
      </c>
      <c r="BI233">
        <v>419.583064516129</v>
      </c>
      <c r="BJ233">
        <v>20.1568870967742</v>
      </c>
      <c r="BK233">
        <v>17.5870806451613</v>
      </c>
      <c r="BL233">
        <v>397.448935483871</v>
      </c>
      <c r="BM233">
        <v>19.8461677419355</v>
      </c>
      <c r="BN233">
        <v>500.112290322581</v>
      </c>
      <c r="BO233">
        <v>90.5601129032258</v>
      </c>
      <c r="BP233">
        <v>0.100010458064516</v>
      </c>
      <c r="BQ233">
        <v>24.3553741935484</v>
      </c>
      <c r="BR233">
        <v>24.9691032258064</v>
      </c>
      <c r="BS233">
        <v>999.9</v>
      </c>
      <c r="BT233">
        <v>0</v>
      </c>
      <c r="BU233">
        <v>0</v>
      </c>
      <c r="BV233">
        <v>9998.06451612903</v>
      </c>
      <c r="BW233">
        <v>0</v>
      </c>
      <c r="BX233">
        <v>11.4741</v>
      </c>
      <c r="BY233">
        <v>-15.7520903225806</v>
      </c>
      <c r="BZ233">
        <v>412.138548387097</v>
      </c>
      <c r="CA233">
        <v>427.094419354839</v>
      </c>
      <c r="CB233">
        <v>2.56980161290323</v>
      </c>
      <c r="CC233">
        <v>419.583064516129</v>
      </c>
      <c r="CD233">
        <v>17.5870806451613</v>
      </c>
      <c r="CE233">
        <v>1.82540935483871</v>
      </c>
      <c r="CF233">
        <v>1.59268903225806</v>
      </c>
      <c r="CG233">
        <v>16.0060967741935</v>
      </c>
      <c r="CH233">
        <v>13.8882419354839</v>
      </c>
      <c r="CI233">
        <v>1999.99193548387</v>
      </c>
      <c r="CJ233">
        <v>0.980003709677419</v>
      </c>
      <c r="CK233">
        <v>0.0199959096774194</v>
      </c>
      <c r="CL233">
        <v>0</v>
      </c>
      <c r="CM233">
        <v>683.955225806452</v>
      </c>
      <c r="CN233">
        <v>5.00063</v>
      </c>
      <c r="CO233">
        <v>13542.9709677419</v>
      </c>
      <c r="CP233">
        <v>17256.8419354839</v>
      </c>
      <c r="CQ233">
        <v>38.625</v>
      </c>
      <c r="CR233">
        <v>38.691064516129</v>
      </c>
      <c r="CS233">
        <v>38.0843548387097</v>
      </c>
      <c r="CT233">
        <v>38.125</v>
      </c>
      <c r="CU233">
        <v>39.3587419354839</v>
      </c>
      <c r="CV233">
        <v>1955.10129032258</v>
      </c>
      <c r="CW233">
        <v>39.8906451612903</v>
      </c>
      <c r="CX233">
        <v>0</v>
      </c>
      <c r="CY233">
        <v>1663774850.7</v>
      </c>
      <c r="CZ233">
        <v>0</v>
      </c>
      <c r="DA233">
        <v>0</v>
      </c>
      <c r="DB233" t="s">
        <v>356</v>
      </c>
      <c r="DC233">
        <v>1660677648.1</v>
      </c>
      <c r="DD233">
        <v>1660677649.1</v>
      </c>
      <c r="DE233">
        <v>0</v>
      </c>
      <c r="DF233">
        <v>-1.042</v>
      </c>
      <c r="DG233">
        <v>0.003</v>
      </c>
      <c r="DH233">
        <v>5.218</v>
      </c>
      <c r="DI233">
        <v>0.344</v>
      </c>
      <c r="DJ233">
        <v>417</v>
      </c>
      <c r="DK233">
        <v>22</v>
      </c>
      <c r="DL233">
        <v>1.24</v>
      </c>
      <c r="DM233">
        <v>0.53</v>
      </c>
      <c r="DN233">
        <v>-15.7440325</v>
      </c>
      <c r="DO233">
        <v>-0.198419887429613</v>
      </c>
      <c r="DP233">
        <v>0.080434925211316</v>
      </c>
      <c r="DQ233">
        <v>0</v>
      </c>
      <c r="DR233">
        <v>2.57000725</v>
      </c>
      <c r="DS233">
        <v>-0.00148806754222119</v>
      </c>
      <c r="DT233">
        <v>0.00244856793605978</v>
      </c>
      <c r="DU233">
        <v>1</v>
      </c>
      <c r="DV233">
        <v>1</v>
      </c>
      <c r="DW233">
        <v>2</v>
      </c>
      <c r="DX233" t="s">
        <v>383</v>
      </c>
      <c r="DY233">
        <v>2.97394</v>
      </c>
      <c r="DZ233">
        <v>2.75384</v>
      </c>
      <c r="EA233">
        <v>0.0878166</v>
      </c>
      <c r="EB233">
        <v>0.091667</v>
      </c>
      <c r="EC233">
        <v>0.0915547</v>
      </c>
      <c r="ED233">
        <v>0.0839899</v>
      </c>
      <c r="EE233">
        <v>35550.6</v>
      </c>
      <c r="EF233">
        <v>38589.7</v>
      </c>
      <c r="EG233">
        <v>35319.2</v>
      </c>
      <c r="EH233">
        <v>38531.6</v>
      </c>
      <c r="EI233">
        <v>45498.3</v>
      </c>
      <c r="EJ233">
        <v>50977.5</v>
      </c>
      <c r="EK233">
        <v>55207.5</v>
      </c>
      <c r="EL233">
        <v>61803.9</v>
      </c>
      <c r="EM233">
        <v>1.9824</v>
      </c>
      <c r="EN233">
        <v>1.848</v>
      </c>
      <c r="EO233">
        <v>0.108033</v>
      </c>
      <c r="EP233">
        <v>0</v>
      </c>
      <c r="EQ233">
        <v>23.206</v>
      </c>
      <c r="ER233">
        <v>999.9</v>
      </c>
      <c r="ES233">
        <v>54.2</v>
      </c>
      <c r="ET233">
        <v>27.493</v>
      </c>
      <c r="EU233">
        <v>22.0495</v>
      </c>
      <c r="EV233">
        <v>56.2774</v>
      </c>
      <c r="EW233">
        <v>49.371</v>
      </c>
      <c r="EX233">
        <v>1</v>
      </c>
      <c r="EY233">
        <v>-0.027378</v>
      </c>
      <c r="EZ233">
        <v>2.17442</v>
      </c>
      <c r="FA233">
        <v>20.1337</v>
      </c>
      <c r="FB233">
        <v>5.20172</v>
      </c>
      <c r="FC233">
        <v>12.0052</v>
      </c>
      <c r="FD233">
        <v>4.9756</v>
      </c>
      <c r="FE233">
        <v>3.294</v>
      </c>
      <c r="FF233">
        <v>9999</v>
      </c>
      <c r="FG233">
        <v>9999</v>
      </c>
      <c r="FH233">
        <v>702.7</v>
      </c>
      <c r="FI233">
        <v>9999</v>
      </c>
      <c r="FJ233">
        <v>1.86279</v>
      </c>
      <c r="FK233">
        <v>1.86768</v>
      </c>
      <c r="FL233">
        <v>1.86752</v>
      </c>
      <c r="FM233">
        <v>1.86862</v>
      </c>
      <c r="FN233">
        <v>1.86951</v>
      </c>
      <c r="FO233">
        <v>1.86554</v>
      </c>
      <c r="FP233">
        <v>1.86661</v>
      </c>
      <c r="FQ233">
        <v>1.86807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6.382</v>
      </c>
      <c r="GF233">
        <v>0.3112</v>
      </c>
      <c r="GG233">
        <v>3.83412584298339</v>
      </c>
      <c r="GH233">
        <v>0.00658963167372077</v>
      </c>
      <c r="GI233">
        <v>-4.22092532282452e-07</v>
      </c>
      <c r="GJ233">
        <v>-7.06053572793055e-11</v>
      </c>
      <c r="GK233">
        <v>-0.0268881048355736</v>
      </c>
      <c r="GL233">
        <v>-0.0215699510358357</v>
      </c>
      <c r="GM233">
        <v>0.00246731695535422</v>
      </c>
      <c r="GN233">
        <v>-2.63680080038783e-05</v>
      </c>
      <c r="GO233">
        <v>-4</v>
      </c>
      <c r="GP233">
        <v>2079</v>
      </c>
      <c r="GQ233">
        <v>1</v>
      </c>
      <c r="GR233">
        <v>22</v>
      </c>
      <c r="GS233">
        <v>51620.1</v>
      </c>
      <c r="GT233">
        <v>51620.1</v>
      </c>
      <c r="GU233">
        <v>1.03027</v>
      </c>
      <c r="GV233">
        <v>2.60986</v>
      </c>
      <c r="GW233">
        <v>1.54785</v>
      </c>
      <c r="GX233">
        <v>2.30469</v>
      </c>
      <c r="GY233">
        <v>1.34644</v>
      </c>
      <c r="GZ233">
        <v>2.4353</v>
      </c>
      <c r="HA233">
        <v>31.6298</v>
      </c>
      <c r="HB233">
        <v>15.4104</v>
      </c>
      <c r="HC233">
        <v>18</v>
      </c>
      <c r="HD233">
        <v>499.445</v>
      </c>
      <c r="HE233">
        <v>412.638</v>
      </c>
      <c r="HF233">
        <v>19.6571</v>
      </c>
      <c r="HG233">
        <v>26.7364</v>
      </c>
      <c r="HH233">
        <v>30</v>
      </c>
      <c r="HI233">
        <v>26.7176</v>
      </c>
      <c r="HJ233">
        <v>26.6622</v>
      </c>
      <c r="HK233">
        <v>20.7204</v>
      </c>
      <c r="HL233">
        <v>24.9527</v>
      </c>
      <c r="HM233">
        <v>42.4119</v>
      </c>
      <c r="HN233">
        <v>19.6801</v>
      </c>
      <c r="HO233">
        <v>426.264</v>
      </c>
      <c r="HP233">
        <v>17.5646</v>
      </c>
      <c r="HQ233">
        <v>102.413</v>
      </c>
      <c r="HR233">
        <v>102.873</v>
      </c>
    </row>
    <row r="234" spans="1:226">
      <c r="A234">
        <v>218</v>
      </c>
      <c r="B234">
        <v>1663774858.5</v>
      </c>
      <c r="C234">
        <v>2210.40000009537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1663774850.65517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427.973626175413</v>
      </c>
      <c r="AK234">
        <v>412.565503030303</v>
      </c>
      <c r="AL234">
        <v>0.155305917014414</v>
      </c>
      <c r="AM234">
        <v>65.1606867906365</v>
      </c>
      <c r="AN234">
        <f>(AP234 - AO234 + BO234*1E3/(8.314*(BQ234+273.15)) * AR234/BN234 * AQ234) * BN234/(100*BB234) * 1000/(1000 - AP234)</f>
        <v>0</v>
      </c>
      <c r="AO234">
        <v>17.5926892286281</v>
      </c>
      <c r="AP234">
        <v>20.1727981818182</v>
      </c>
      <c r="AQ234">
        <v>4.93552603760735e-05</v>
      </c>
      <c r="AR234">
        <v>121.746138909893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1663774850.65517</v>
      </c>
      <c r="BH234">
        <v>403.826827586207</v>
      </c>
      <c r="BI234">
        <v>420.155379310345</v>
      </c>
      <c r="BJ234">
        <v>20.1614103448276</v>
      </c>
      <c r="BK234">
        <v>17.5893137931035</v>
      </c>
      <c r="BL234">
        <v>397.44475862069</v>
      </c>
      <c r="BM234">
        <v>19.8504896551724</v>
      </c>
      <c r="BN234">
        <v>500.107724137931</v>
      </c>
      <c r="BO234">
        <v>90.5606586206897</v>
      </c>
      <c r="BP234">
        <v>0.1000145</v>
      </c>
      <c r="BQ234">
        <v>24.3580379310345</v>
      </c>
      <c r="BR234">
        <v>24.9728</v>
      </c>
      <c r="BS234">
        <v>999.9</v>
      </c>
      <c r="BT234">
        <v>0</v>
      </c>
      <c r="BU234">
        <v>0</v>
      </c>
      <c r="BV234">
        <v>10003.275862069</v>
      </c>
      <c r="BW234">
        <v>0</v>
      </c>
      <c r="BX234">
        <v>11.4741</v>
      </c>
      <c r="BY234">
        <v>-16.3285620689655</v>
      </c>
      <c r="BZ234">
        <v>412.136206896552</v>
      </c>
      <c r="CA234">
        <v>427.678034482759</v>
      </c>
      <c r="CB234">
        <v>2.57208379310345</v>
      </c>
      <c r="CC234">
        <v>420.155379310345</v>
      </c>
      <c r="CD234">
        <v>17.5893137931035</v>
      </c>
      <c r="CE234">
        <v>1.82582965517241</v>
      </c>
      <c r="CF234">
        <v>1.59290068965517</v>
      </c>
      <c r="CG234">
        <v>16.0097</v>
      </c>
      <c r="CH234">
        <v>13.8902931034483</v>
      </c>
      <c r="CI234">
        <v>1999.9824137931</v>
      </c>
      <c r="CJ234">
        <v>0.980003689655172</v>
      </c>
      <c r="CK234">
        <v>0.0199959310344828</v>
      </c>
      <c r="CL234">
        <v>0</v>
      </c>
      <c r="CM234">
        <v>683.339482758621</v>
      </c>
      <c r="CN234">
        <v>5.00063</v>
      </c>
      <c r="CO234">
        <v>13530.3793103448</v>
      </c>
      <c r="CP234">
        <v>17256.7551724138</v>
      </c>
      <c r="CQ234">
        <v>38.625</v>
      </c>
      <c r="CR234">
        <v>38.7022068965517</v>
      </c>
      <c r="CS234">
        <v>38.0945862068966</v>
      </c>
      <c r="CT234">
        <v>38.125</v>
      </c>
      <c r="CU234">
        <v>39.3641379310345</v>
      </c>
      <c r="CV234">
        <v>1955.09172413793</v>
      </c>
      <c r="CW234">
        <v>39.8906896551724</v>
      </c>
      <c r="CX234">
        <v>0</v>
      </c>
      <c r="CY234">
        <v>1663774855.5</v>
      </c>
      <c r="CZ234">
        <v>0</v>
      </c>
      <c r="DA234">
        <v>0</v>
      </c>
      <c r="DB234" t="s">
        <v>356</v>
      </c>
      <c r="DC234">
        <v>1660677648.1</v>
      </c>
      <c r="DD234">
        <v>1660677649.1</v>
      </c>
      <c r="DE234">
        <v>0</v>
      </c>
      <c r="DF234">
        <v>-1.042</v>
      </c>
      <c r="DG234">
        <v>0.003</v>
      </c>
      <c r="DH234">
        <v>5.218</v>
      </c>
      <c r="DI234">
        <v>0.344</v>
      </c>
      <c r="DJ234">
        <v>417</v>
      </c>
      <c r="DK234">
        <v>22</v>
      </c>
      <c r="DL234">
        <v>1.24</v>
      </c>
      <c r="DM234">
        <v>0.53</v>
      </c>
      <c r="DN234">
        <v>-15.9289243902439</v>
      </c>
      <c r="DO234">
        <v>-3.12004808362372</v>
      </c>
      <c r="DP234">
        <v>0.631553913570789</v>
      </c>
      <c r="DQ234">
        <v>0</v>
      </c>
      <c r="DR234">
        <v>2.57078048780488</v>
      </c>
      <c r="DS234">
        <v>0.0194293379790959</v>
      </c>
      <c r="DT234">
        <v>0.00318338365098579</v>
      </c>
      <c r="DU234">
        <v>1</v>
      </c>
      <c r="DV234">
        <v>1</v>
      </c>
      <c r="DW234">
        <v>2</v>
      </c>
      <c r="DX234" t="s">
        <v>383</v>
      </c>
      <c r="DY234">
        <v>2.97305</v>
      </c>
      <c r="DZ234">
        <v>2.75429</v>
      </c>
      <c r="EA234">
        <v>0.0879206</v>
      </c>
      <c r="EB234">
        <v>0.0928235</v>
      </c>
      <c r="EC234">
        <v>0.0915727</v>
      </c>
      <c r="ED234">
        <v>0.0839922</v>
      </c>
      <c r="EE234">
        <v>35546.3</v>
      </c>
      <c r="EF234">
        <v>38540.3</v>
      </c>
      <c r="EG234">
        <v>35319.1</v>
      </c>
      <c r="EH234">
        <v>38531.3</v>
      </c>
      <c r="EI234">
        <v>45497.1</v>
      </c>
      <c r="EJ234">
        <v>50977.5</v>
      </c>
      <c r="EK234">
        <v>55207.2</v>
      </c>
      <c r="EL234">
        <v>61804.1</v>
      </c>
      <c r="EM234">
        <v>1.9818</v>
      </c>
      <c r="EN234">
        <v>1.8474</v>
      </c>
      <c r="EO234">
        <v>0.110418</v>
      </c>
      <c r="EP234">
        <v>0</v>
      </c>
      <c r="EQ234">
        <v>23.206</v>
      </c>
      <c r="ER234">
        <v>999.9</v>
      </c>
      <c r="ES234">
        <v>54.2</v>
      </c>
      <c r="ET234">
        <v>27.493</v>
      </c>
      <c r="EU234">
        <v>22.0488</v>
      </c>
      <c r="EV234">
        <v>56.1974</v>
      </c>
      <c r="EW234">
        <v>49.7997</v>
      </c>
      <c r="EX234">
        <v>1</v>
      </c>
      <c r="EY234">
        <v>-0.0272561</v>
      </c>
      <c r="EZ234">
        <v>2.20344</v>
      </c>
      <c r="FA234">
        <v>20.1335</v>
      </c>
      <c r="FB234">
        <v>5.20291</v>
      </c>
      <c r="FC234">
        <v>12.0052</v>
      </c>
      <c r="FD234">
        <v>4.976</v>
      </c>
      <c r="FE234">
        <v>3.2938</v>
      </c>
      <c r="FF234">
        <v>9999</v>
      </c>
      <c r="FG234">
        <v>9999</v>
      </c>
      <c r="FH234">
        <v>702.7</v>
      </c>
      <c r="FI234">
        <v>9999</v>
      </c>
      <c r="FJ234">
        <v>1.86279</v>
      </c>
      <c r="FK234">
        <v>1.86777</v>
      </c>
      <c r="FL234">
        <v>1.86752</v>
      </c>
      <c r="FM234">
        <v>1.86862</v>
      </c>
      <c r="FN234">
        <v>1.86951</v>
      </c>
      <c r="FO234">
        <v>1.86554</v>
      </c>
      <c r="FP234">
        <v>1.86661</v>
      </c>
      <c r="FQ234">
        <v>1.86804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6.385</v>
      </c>
      <c r="GF234">
        <v>0.3114</v>
      </c>
      <c r="GG234">
        <v>3.83412584298339</v>
      </c>
      <c r="GH234">
        <v>0.00658963167372077</v>
      </c>
      <c r="GI234">
        <v>-4.22092532282452e-07</v>
      </c>
      <c r="GJ234">
        <v>-7.06053572793055e-11</v>
      </c>
      <c r="GK234">
        <v>-0.0268881048355736</v>
      </c>
      <c r="GL234">
        <v>-0.0215699510358357</v>
      </c>
      <c r="GM234">
        <v>0.00246731695535422</v>
      </c>
      <c r="GN234">
        <v>-2.63680080038783e-05</v>
      </c>
      <c r="GO234">
        <v>-4</v>
      </c>
      <c r="GP234">
        <v>2079</v>
      </c>
      <c r="GQ234">
        <v>1</v>
      </c>
      <c r="GR234">
        <v>22</v>
      </c>
      <c r="GS234">
        <v>51620.2</v>
      </c>
      <c r="GT234">
        <v>51620.2</v>
      </c>
      <c r="GU234">
        <v>1.05957</v>
      </c>
      <c r="GV234">
        <v>2.62085</v>
      </c>
      <c r="GW234">
        <v>1.54785</v>
      </c>
      <c r="GX234">
        <v>2.30469</v>
      </c>
      <c r="GY234">
        <v>1.34644</v>
      </c>
      <c r="GZ234">
        <v>2.34741</v>
      </c>
      <c r="HA234">
        <v>31.6298</v>
      </c>
      <c r="HB234">
        <v>15.4016</v>
      </c>
      <c r="HC234">
        <v>18</v>
      </c>
      <c r="HD234">
        <v>499.071</v>
      </c>
      <c r="HE234">
        <v>412.315</v>
      </c>
      <c r="HF234">
        <v>19.6865</v>
      </c>
      <c r="HG234">
        <v>26.7387</v>
      </c>
      <c r="HH234">
        <v>30.0001</v>
      </c>
      <c r="HI234">
        <v>26.7198</v>
      </c>
      <c r="HJ234">
        <v>26.6645</v>
      </c>
      <c r="HK234">
        <v>21.2273</v>
      </c>
      <c r="HL234">
        <v>24.9527</v>
      </c>
      <c r="HM234">
        <v>42.0416</v>
      </c>
      <c r="HN234">
        <v>19.6812</v>
      </c>
      <c r="HO234">
        <v>439.657</v>
      </c>
      <c r="HP234">
        <v>17.5567</v>
      </c>
      <c r="HQ234">
        <v>102.413</v>
      </c>
      <c r="HR234">
        <v>102.873</v>
      </c>
    </row>
    <row r="235" spans="1:226">
      <c r="A235">
        <v>219</v>
      </c>
      <c r="B235">
        <v>1663774863.5</v>
      </c>
      <c r="C235">
        <v>2215.40000009537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1663774855.73214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440.841847309087</v>
      </c>
      <c r="AK235">
        <v>418.530612121212</v>
      </c>
      <c r="AL235">
        <v>1.41336962649653</v>
      </c>
      <c r="AM235">
        <v>65.1606867906365</v>
      </c>
      <c r="AN235">
        <f>(AP235 - AO235 + BO235*1E3/(8.314*(BQ235+273.15)) * AR235/BN235 * AQ235) * BN235/(100*BB235) * 1000/(1000 - AP235)</f>
        <v>0</v>
      </c>
      <c r="AO235">
        <v>17.5569478947896</v>
      </c>
      <c r="AP235">
        <v>20.1658824242424</v>
      </c>
      <c r="AQ235">
        <v>-3.73230701573232e-05</v>
      </c>
      <c r="AR235">
        <v>121.746138909893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1663774855.73214</v>
      </c>
      <c r="BH235">
        <v>404.913142857143</v>
      </c>
      <c r="BI235">
        <v>424.767357142857</v>
      </c>
      <c r="BJ235">
        <v>20.16635</v>
      </c>
      <c r="BK235">
        <v>17.5819892857143</v>
      </c>
      <c r="BL235">
        <v>398.524392857143</v>
      </c>
      <c r="BM235">
        <v>19.8552178571429</v>
      </c>
      <c r="BN235">
        <v>500.147678571429</v>
      </c>
      <c r="BO235">
        <v>90.5612714285714</v>
      </c>
      <c r="BP235">
        <v>0.0999871821428571</v>
      </c>
      <c r="BQ235">
        <v>24.3594035714286</v>
      </c>
      <c r="BR235">
        <v>24.9863714285714</v>
      </c>
      <c r="BS235">
        <v>999.9</v>
      </c>
      <c r="BT235">
        <v>0</v>
      </c>
      <c r="BU235">
        <v>0</v>
      </c>
      <c r="BV235">
        <v>10010</v>
      </c>
      <c r="BW235">
        <v>0</v>
      </c>
      <c r="BX235">
        <v>11.4741</v>
      </c>
      <c r="BY235">
        <v>-19.8541535714286</v>
      </c>
      <c r="BZ235">
        <v>413.247</v>
      </c>
      <c r="CA235">
        <v>432.369285714286</v>
      </c>
      <c r="CB235">
        <v>2.58435464285714</v>
      </c>
      <c r="CC235">
        <v>424.767357142857</v>
      </c>
      <c r="CD235">
        <v>17.5819892857143</v>
      </c>
      <c r="CE235">
        <v>1.82629071428571</v>
      </c>
      <c r="CF235">
        <v>1.5922475</v>
      </c>
      <c r="CG235">
        <v>16.01365</v>
      </c>
      <c r="CH235">
        <v>13.883975</v>
      </c>
      <c r="CI235">
        <v>1999.98642857143</v>
      </c>
      <c r="CJ235">
        <v>0.980004</v>
      </c>
      <c r="CK235">
        <v>0.0199956</v>
      </c>
      <c r="CL235">
        <v>0</v>
      </c>
      <c r="CM235">
        <v>682.566321428571</v>
      </c>
      <c r="CN235">
        <v>5.00063</v>
      </c>
      <c r="CO235">
        <v>13516.6464285714</v>
      </c>
      <c r="CP235">
        <v>17256.7892857143</v>
      </c>
      <c r="CQ235">
        <v>38.625</v>
      </c>
      <c r="CR235">
        <v>38.714</v>
      </c>
      <c r="CS235">
        <v>38.09575</v>
      </c>
      <c r="CT235">
        <v>38.1316428571429</v>
      </c>
      <c r="CU235">
        <v>39.36825</v>
      </c>
      <c r="CV235">
        <v>1955.09642857143</v>
      </c>
      <c r="CW235">
        <v>39.89</v>
      </c>
      <c r="CX235">
        <v>0</v>
      </c>
      <c r="CY235">
        <v>1663774860.3</v>
      </c>
      <c r="CZ235">
        <v>0</v>
      </c>
      <c r="DA235">
        <v>0</v>
      </c>
      <c r="DB235" t="s">
        <v>356</v>
      </c>
      <c r="DC235">
        <v>1660677648.1</v>
      </c>
      <c r="DD235">
        <v>1660677649.1</v>
      </c>
      <c r="DE235">
        <v>0</v>
      </c>
      <c r="DF235">
        <v>-1.042</v>
      </c>
      <c r="DG235">
        <v>0.003</v>
      </c>
      <c r="DH235">
        <v>5.218</v>
      </c>
      <c r="DI235">
        <v>0.344</v>
      </c>
      <c r="DJ235">
        <v>417</v>
      </c>
      <c r="DK235">
        <v>22</v>
      </c>
      <c r="DL235">
        <v>1.24</v>
      </c>
      <c r="DM235">
        <v>0.53</v>
      </c>
      <c r="DN235">
        <v>-18.7148829268293</v>
      </c>
      <c r="DO235">
        <v>-38.1853149825784</v>
      </c>
      <c r="DP235">
        <v>4.56349750947415</v>
      </c>
      <c r="DQ235">
        <v>0</v>
      </c>
      <c r="DR235">
        <v>2.58011146341463</v>
      </c>
      <c r="DS235">
        <v>0.126999930313582</v>
      </c>
      <c r="DT235">
        <v>0.0156245935847204</v>
      </c>
      <c r="DU235">
        <v>0</v>
      </c>
      <c r="DV235">
        <v>0</v>
      </c>
      <c r="DW235">
        <v>2</v>
      </c>
      <c r="DX235" t="s">
        <v>357</v>
      </c>
      <c r="DY235">
        <v>2.97342</v>
      </c>
      <c r="DZ235">
        <v>2.75389</v>
      </c>
      <c r="EA235">
        <v>0.0890289</v>
      </c>
      <c r="EB235">
        <v>0.0951927</v>
      </c>
      <c r="EC235">
        <v>0.0915426</v>
      </c>
      <c r="ED235">
        <v>0.0838539</v>
      </c>
      <c r="EE235">
        <v>35503</v>
      </c>
      <c r="EF235">
        <v>38439</v>
      </c>
      <c r="EG235">
        <v>35318.9</v>
      </c>
      <c r="EH235">
        <v>38530.7</v>
      </c>
      <c r="EI235">
        <v>45498.6</v>
      </c>
      <c r="EJ235">
        <v>50985</v>
      </c>
      <c r="EK235">
        <v>55207.1</v>
      </c>
      <c r="EL235">
        <v>61803.8</v>
      </c>
      <c r="EM235">
        <v>1.9824</v>
      </c>
      <c r="EN235">
        <v>1.8478</v>
      </c>
      <c r="EO235">
        <v>0.106663</v>
      </c>
      <c r="EP235">
        <v>0</v>
      </c>
      <c r="EQ235">
        <v>23.206</v>
      </c>
      <c r="ER235">
        <v>999.9</v>
      </c>
      <c r="ES235">
        <v>54.175</v>
      </c>
      <c r="ET235">
        <v>27.503</v>
      </c>
      <c r="EU235">
        <v>22.0508</v>
      </c>
      <c r="EV235">
        <v>56.0274</v>
      </c>
      <c r="EW235">
        <v>49.5713</v>
      </c>
      <c r="EX235">
        <v>1</v>
      </c>
      <c r="EY235">
        <v>-0.0267886</v>
      </c>
      <c r="EZ235">
        <v>3.22368</v>
      </c>
      <c r="FA235">
        <v>20.1163</v>
      </c>
      <c r="FB235">
        <v>5.20291</v>
      </c>
      <c r="FC235">
        <v>12.0064</v>
      </c>
      <c r="FD235">
        <v>4.976</v>
      </c>
      <c r="FE235">
        <v>3.2936</v>
      </c>
      <c r="FF235">
        <v>9999</v>
      </c>
      <c r="FG235">
        <v>9999</v>
      </c>
      <c r="FH235">
        <v>702.7</v>
      </c>
      <c r="FI235">
        <v>9999</v>
      </c>
      <c r="FJ235">
        <v>1.86279</v>
      </c>
      <c r="FK235">
        <v>1.86768</v>
      </c>
      <c r="FL235">
        <v>1.86749</v>
      </c>
      <c r="FM235">
        <v>1.86862</v>
      </c>
      <c r="FN235">
        <v>1.86951</v>
      </c>
      <c r="FO235">
        <v>1.86554</v>
      </c>
      <c r="FP235">
        <v>1.86661</v>
      </c>
      <c r="FQ235">
        <v>1.86804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6.426</v>
      </c>
      <c r="GF235">
        <v>0.311</v>
      </c>
      <c r="GG235">
        <v>3.83412584298339</v>
      </c>
      <c r="GH235">
        <v>0.00658963167372077</v>
      </c>
      <c r="GI235">
        <v>-4.22092532282452e-07</v>
      </c>
      <c r="GJ235">
        <v>-7.06053572793055e-11</v>
      </c>
      <c r="GK235">
        <v>-0.0268881048355736</v>
      </c>
      <c r="GL235">
        <v>-0.0215699510358357</v>
      </c>
      <c r="GM235">
        <v>0.00246731695535422</v>
      </c>
      <c r="GN235">
        <v>-2.63680080038783e-05</v>
      </c>
      <c r="GO235">
        <v>-4</v>
      </c>
      <c r="GP235">
        <v>2079</v>
      </c>
      <c r="GQ235">
        <v>1</v>
      </c>
      <c r="GR235">
        <v>22</v>
      </c>
      <c r="GS235">
        <v>51620.3</v>
      </c>
      <c r="GT235">
        <v>51620.2</v>
      </c>
      <c r="GU235">
        <v>1.08643</v>
      </c>
      <c r="GV235">
        <v>2.60986</v>
      </c>
      <c r="GW235">
        <v>1.54785</v>
      </c>
      <c r="GX235">
        <v>2.30469</v>
      </c>
      <c r="GY235">
        <v>1.34644</v>
      </c>
      <c r="GZ235">
        <v>2.38892</v>
      </c>
      <c r="HA235">
        <v>31.6298</v>
      </c>
      <c r="HB235">
        <v>15.3929</v>
      </c>
      <c r="HC235">
        <v>18</v>
      </c>
      <c r="HD235">
        <v>499.466</v>
      </c>
      <c r="HE235">
        <v>412.541</v>
      </c>
      <c r="HF235">
        <v>19.6898</v>
      </c>
      <c r="HG235">
        <v>26.7387</v>
      </c>
      <c r="HH235">
        <v>30</v>
      </c>
      <c r="HI235">
        <v>26.7198</v>
      </c>
      <c r="HJ235">
        <v>26.6645</v>
      </c>
      <c r="HK235">
        <v>21.77</v>
      </c>
      <c r="HL235">
        <v>24.9527</v>
      </c>
      <c r="HM235">
        <v>42.0416</v>
      </c>
      <c r="HN235">
        <v>19.4912</v>
      </c>
      <c r="HO235">
        <v>459.883</v>
      </c>
      <c r="HP235">
        <v>17.5586</v>
      </c>
      <c r="HQ235">
        <v>102.412</v>
      </c>
      <c r="HR235">
        <v>102.872</v>
      </c>
    </row>
    <row r="236" spans="1:226">
      <c r="A236">
        <v>220</v>
      </c>
      <c r="B236">
        <v>1663774868.5</v>
      </c>
      <c r="C236">
        <v>2220.40000009537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1663774861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456.01526600978</v>
      </c>
      <c r="AK236">
        <v>429.383272727273</v>
      </c>
      <c r="AL236">
        <v>2.27658706001981</v>
      </c>
      <c r="AM236">
        <v>65.1606867906365</v>
      </c>
      <c r="AN236">
        <f>(AP236 - AO236 + BO236*1E3/(8.314*(BQ236+273.15)) * AR236/BN236 * AQ236) * BN236/(100*BB236) * 1000/(1000 - AP236)</f>
        <v>0</v>
      </c>
      <c r="AO236">
        <v>17.5507171690719</v>
      </c>
      <c r="AP236">
        <v>20.1423042424242</v>
      </c>
      <c r="AQ236">
        <v>-0.00576066667081909</v>
      </c>
      <c r="AR236">
        <v>121.746138909893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1663774861</v>
      </c>
      <c r="BH236">
        <v>409.078333333333</v>
      </c>
      <c r="BI236">
        <v>434.765851851852</v>
      </c>
      <c r="BJ236">
        <v>20.1645666666667</v>
      </c>
      <c r="BK236">
        <v>17.5683851851852</v>
      </c>
      <c r="BL236">
        <v>402.663888888889</v>
      </c>
      <c r="BM236">
        <v>19.8535074074074</v>
      </c>
      <c r="BN236">
        <v>500.138740740741</v>
      </c>
      <c r="BO236">
        <v>90.5601851851852</v>
      </c>
      <c r="BP236">
        <v>0.10005567037037</v>
      </c>
      <c r="BQ236">
        <v>24.3657333333333</v>
      </c>
      <c r="BR236">
        <v>24.9868333333333</v>
      </c>
      <c r="BS236">
        <v>999.9</v>
      </c>
      <c r="BT236">
        <v>0</v>
      </c>
      <c r="BU236">
        <v>0</v>
      </c>
      <c r="BV236">
        <v>10012.7777777778</v>
      </c>
      <c r="BW236">
        <v>0</v>
      </c>
      <c r="BX236">
        <v>11.4741</v>
      </c>
      <c r="BY236">
        <v>-25.6875333333333</v>
      </c>
      <c r="BZ236">
        <v>417.497</v>
      </c>
      <c r="CA236">
        <v>442.540518518518</v>
      </c>
      <c r="CB236">
        <v>2.5961762962963</v>
      </c>
      <c r="CC236">
        <v>434.765851851852</v>
      </c>
      <c r="CD236">
        <v>17.5683851851852</v>
      </c>
      <c r="CE236">
        <v>1.82610777777778</v>
      </c>
      <c r="CF236">
        <v>1.59099666666667</v>
      </c>
      <c r="CG236">
        <v>16.0120740740741</v>
      </c>
      <c r="CH236">
        <v>13.8718703703704</v>
      </c>
      <c r="CI236">
        <v>2000.0037037037</v>
      </c>
      <c r="CJ236">
        <v>0.980004185185185</v>
      </c>
      <c r="CK236">
        <v>0.0199954814814815</v>
      </c>
      <c r="CL236">
        <v>0</v>
      </c>
      <c r="CM236">
        <v>681.774777777778</v>
      </c>
      <c r="CN236">
        <v>5.00063</v>
      </c>
      <c r="CO236">
        <v>13501.7740740741</v>
      </c>
      <c r="CP236">
        <v>17256.9407407407</v>
      </c>
      <c r="CQ236">
        <v>38.625</v>
      </c>
      <c r="CR236">
        <v>38.736</v>
      </c>
      <c r="CS236">
        <v>38.0993333333333</v>
      </c>
      <c r="CT236">
        <v>38.1387777777778</v>
      </c>
      <c r="CU236">
        <v>39.368</v>
      </c>
      <c r="CV236">
        <v>1955.11333333333</v>
      </c>
      <c r="CW236">
        <v>39.8903703703704</v>
      </c>
      <c r="CX236">
        <v>0</v>
      </c>
      <c r="CY236">
        <v>1663774865.7</v>
      </c>
      <c r="CZ236">
        <v>0</v>
      </c>
      <c r="DA236">
        <v>0</v>
      </c>
      <c r="DB236" t="s">
        <v>356</v>
      </c>
      <c r="DC236">
        <v>1660677648.1</v>
      </c>
      <c r="DD236">
        <v>1660677649.1</v>
      </c>
      <c r="DE236">
        <v>0</v>
      </c>
      <c r="DF236">
        <v>-1.042</v>
      </c>
      <c r="DG236">
        <v>0.003</v>
      </c>
      <c r="DH236">
        <v>5.218</v>
      </c>
      <c r="DI236">
        <v>0.344</v>
      </c>
      <c r="DJ236">
        <v>417</v>
      </c>
      <c r="DK236">
        <v>22</v>
      </c>
      <c r="DL236">
        <v>1.24</v>
      </c>
      <c r="DM236">
        <v>0.53</v>
      </c>
      <c r="DN236">
        <v>-21.8941195121951</v>
      </c>
      <c r="DO236">
        <v>-63.3442390243902</v>
      </c>
      <c r="DP236">
        <v>6.63536738627476</v>
      </c>
      <c r="DQ236">
        <v>0</v>
      </c>
      <c r="DR236">
        <v>2.58787756097561</v>
      </c>
      <c r="DS236">
        <v>0.159246898954707</v>
      </c>
      <c r="DT236">
        <v>0.0180868344222258</v>
      </c>
      <c r="DU236">
        <v>0</v>
      </c>
      <c r="DV236">
        <v>0</v>
      </c>
      <c r="DW236">
        <v>2</v>
      </c>
      <c r="DX236" t="s">
        <v>357</v>
      </c>
      <c r="DY236">
        <v>2.97351</v>
      </c>
      <c r="DZ236">
        <v>2.75365</v>
      </c>
      <c r="EA236">
        <v>0.0908676</v>
      </c>
      <c r="EB236">
        <v>0.0977991</v>
      </c>
      <c r="EC236">
        <v>0.0914633</v>
      </c>
      <c r="ED236">
        <v>0.083837</v>
      </c>
      <c r="EE236">
        <v>35431.2</v>
      </c>
      <c r="EF236">
        <v>38328.6</v>
      </c>
      <c r="EG236">
        <v>35318.7</v>
      </c>
      <c r="EH236">
        <v>38530.9</v>
      </c>
      <c r="EI236">
        <v>45501.6</v>
      </c>
      <c r="EJ236">
        <v>50985.4</v>
      </c>
      <c r="EK236">
        <v>55205.8</v>
      </c>
      <c r="EL236">
        <v>61803.1</v>
      </c>
      <c r="EM236">
        <v>1.983</v>
      </c>
      <c r="EN236">
        <v>1.8472</v>
      </c>
      <c r="EO236">
        <v>0.106394</v>
      </c>
      <c r="EP236">
        <v>0</v>
      </c>
      <c r="EQ236">
        <v>23.206</v>
      </c>
      <c r="ER236">
        <v>999.9</v>
      </c>
      <c r="ES236">
        <v>54.151</v>
      </c>
      <c r="ET236">
        <v>27.503</v>
      </c>
      <c r="EU236">
        <v>22.0413</v>
      </c>
      <c r="EV236">
        <v>56.0074</v>
      </c>
      <c r="EW236">
        <v>49.7436</v>
      </c>
      <c r="EX236">
        <v>1</v>
      </c>
      <c r="EY236">
        <v>-0.0237805</v>
      </c>
      <c r="EZ236">
        <v>2.75268</v>
      </c>
      <c r="FA236">
        <v>20.1251</v>
      </c>
      <c r="FB236">
        <v>5.20172</v>
      </c>
      <c r="FC236">
        <v>12.0076</v>
      </c>
      <c r="FD236">
        <v>4.9756</v>
      </c>
      <c r="FE236">
        <v>3.294</v>
      </c>
      <c r="FF236">
        <v>9999</v>
      </c>
      <c r="FG236">
        <v>9999</v>
      </c>
      <c r="FH236">
        <v>702.7</v>
      </c>
      <c r="FI236">
        <v>9999</v>
      </c>
      <c r="FJ236">
        <v>1.86279</v>
      </c>
      <c r="FK236">
        <v>1.86774</v>
      </c>
      <c r="FL236">
        <v>1.86752</v>
      </c>
      <c r="FM236">
        <v>1.86862</v>
      </c>
      <c r="FN236">
        <v>1.86951</v>
      </c>
      <c r="FO236">
        <v>1.86554</v>
      </c>
      <c r="FP236">
        <v>1.86661</v>
      </c>
      <c r="FQ236">
        <v>1.86801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6.494</v>
      </c>
      <c r="GF236">
        <v>0.31</v>
      </c>
      <c r="GG236">
        <v>3.83412584298339</v>
      </c>
      <c r="GH236">
        <v>0.00658963167372077</v>
      </c>
      <c r="GI236">
        <v>-4.22092532282452e-07</v>
      </c>
      <c r="GJ236">
        <v>-7.06053572793055e-11</v>
      </c>
      <c r="GK236">
        <v>-0.0268881048355736</v>
      </c>
      <c r="GL236">
        <v>-0.0215699510358357</v>
      </c>
      <c r="GM236">
        <v>0.00246731695535422</v>
      </c>
      <c r="GN236">
        <v>-2.63680080038783e-05</v>
      </c>
      <c r="GO236">
        <v>-4</v>
      </c>
      <c r="GP236">
        <v>2079</v>
      </c>
      <c r="GQ236">
        <v>1</v>
      </c>
      <c r="GR236">
        <v>22</v>
      </c>
      <c r="GS236">
        <v>51620.3</v>
      </c>
      <c r="GT236">
        <v>51620.3</v>
      </c>
      <c r="GU236">
        <v>1.12061</v>
      </c>
      <c r="GV236">
        <v>2.61719</v>
      </c>
      <c r="GW236">
        <v>1.54785</v>
      </c>
      <c r="GX236">
        <v>2.30469</v>
      </c>
      <c r="GY236">
        <v>1.34644</v>
      </c>
      <c r="GZ236">
        <v>2.39136</v>
      </c>
      <c r="HA236">
        <v>31.6298</v>
      </c>
      <c r="HB236">
        <v>15.4016</v>
      </c>
      <c r="HC236">
        <v>18</v>
      </c>
      <c r="HD236">
        <v>499.882</v>
      </c>
      <c r="HE236">
        <v>412.219</v>
      </c>
      <c r="HF236">
        <v>19.504</v>
      </c>
      <c r="HG236">
        <v>26.7387</v>
      </c>
      <c r="HH236">
        <v>30.0013</v>
      </c>
      <c r="HI236">
        <v>26.7221</v>
      </c>
      <c r="HJ236">
        <v>26.6667</v>
      </c>
      <c r="HK236">
        <v>22.4467</v>
      </c>
      <c r="HL236">
        <v>24.9527</v>
      </c>
      <c r="HM236">
        <v>42.0416</v>
      </c>
      <c r="HN236">
        <v>19.5025</v>
      </c>
      <c r="HO236">
        <v>473.304</v>
      </c>
      <c r="HP236">
        <v>17.5622</v>
      </c>
      <c r="HQ236">
        <v>102.411</v>
      </c>
      <c r="HR236">
        <v>102.872</v>
      </c>
    </row>
    <row r="237" spans="1:226">
      <c r="A237">
        <v>221</v>
      </c>
      <c r="B237">
        <v>1663774873.5</v>
      </c>
      <c r="C237">
        <v>2225.40000009537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1663774865.71429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472.897641785794</v>
      </c>
      <c r="AK237">
        <v>443.135472727273</v>
      </c>
      <c r="AL237">
        <v>2.80499062052113</v>
      </c>
      <c r="AM237">
        <v>65.1606867906365</v>
      </c>
      <c r="AN237">
        <f>(AP237 - AO237 + BO237*1E3/(8.314*(BQ237+273.15)) * AR237/BN237 * AQ237) * BN237/(100*BB237) * 1000/(1000 - AP237)</f>
        <v>0</v>
      </c>
      <c r="AO237">
        <v>17.5505685425928</v>
      </c>
      <c r="AP237">
        <v>20.1211787878788</v>
      </c>
      <c r="AQ237">
        <v>-0.00368658650762033</v>
      </c>
      <c r="AR237">
        <v>121.746138909893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1663774865.71429</v>
      </c>
      <c r="BH237">
        <v>416.884357142857</v>
      </c>
      <c r="BI237">
        <v>448.59925</v>
      </c>
      <c r="BJ237">
        <v>20.151875</v>
      </c>
      <c r="BK237">
        <v>17.5561892857143</v>
      </c>
      <c r="BL237">
        <v>410.421785714286</v>
      </c>
      <c r="BM237">
        <v>19.8413642857143</v>
      </c>
      <c r="BN237">
        <v>500.148321428571</v>
      </c>
      <c r="BO237">
        <v>90.5593071428571</v>
      </c>
      <c r="BP237">
        <v>0.100064471428571</v>
      </c>
      <c r="BQ237">
        <v>24.367575</v>
      </c>
      <c r="BR237">
        <v>24.9773035714286</v>
      </c>
      <c r="BS237">
        <v>999.9</v>
      </c>
      <c r="BT237">
        <v>0</v>
      </c>
      <c r="BU237">
        <v>0</v>
      </c>
      <c r="BV237">
        <v>10010.3571428571</v>
      </c>
      <c r="BW237">
        <v>0</v>
      </c>
      <c r="BX237">
        <v>11.4741</v>
      </c>
      <c r="BY237">
        <v>-31.7149107142857</v>
      </c>
      <c r="BZ237">
        <v>425.458</v>
      </c>
      <c r="CA237">
        <v>456.615678571429</v>
      </c>
      <c r="CB237">
        <v>2.59568</v>
      </c>
      <c r="CC237">
        <v>448.59925</v>
      </c>
      <c r="CD237">
        <v>17.5561892857143</v>
      </c>
      <c r="CE237">
        <v>1.82494035714286</v>
      </c>
      <c r="CF237">
        <v>1.58987642857143</v>
      </c>
      <c r="CG237">
        <v>16.0020535714286</v>
      </c>
      <c r="CH237">
        <v>13.8610285714286</v>
      </c>
      <c r="CI237">
        <v>2000.00571428571</v>
      </c>
      <c r="CJ237">
        <v>0.980004071428571</v>
      </c>
      <c r="CK237">
        <v>0.0199956</v>
      </c>
      <c r="CL237">
        <v>0</v>
      </c>
      <c r="CM237">
        <v>681.256214285714</v>
      </c>
      <c r="CN237">
        <v>5.00063</v>
      </c>
      <c r="CO237">
        <v>13491.65</v>
      </c>
      <c r="CP237">
        <v>17256.9678571429</v>
      </c>
      <c r="CQ237">
        <v>38.625</v>
      </c>
      <c r="CR237">
        <v>38.732</v>
      </c>
      <c r="CS237">
        <v>38.10025</v>
      </c>
      <c r="CT237">
        <v>38.1582142857143</v>
      </c>
      <c r="CU237">
        <v>39.36825</v>
      </c>
      <c r="CV237">
        <v>1955.115</v>
      </c>
      <c r="CW237">
        <v>39.8907142857143</v>
      </c>
      <c r="CX237">
        <v>0</v>
      </c>
      <c r="CY237">
        <v>1663774870.5</v>
      </c>
      <c r="CZ237">
        <v>0</v>
      </c>
      <c r="DA237">
        <v>0</v>
      </c>
      <c r="DB237" t="s">
        <v>356</v>
      </c>
      <c r="DC237">
        <v>1660677648.1</v>
      </c>
      <c r="DD237">
        <v>1660677649.1</v>
      </c>
      <c r="DE237">
        <v>0</v>
      </c>
      <c r="DF237">
        <v>-1.042</v>
      </c>
      <c r="DG237">
        <v>0.003</v>
      </c>
      <c r="DH237">
        <v>5.218</v>
      </c>
      <c r="DI237">
        <v>0.344</v>
      </c>
      <c r="DJ237">
        <v>417</v>
      </c>
      <c r="DK237">
        <v>22</v>
      </c>
      <c r="DL237">
        <v>1.24</v>
      </c>
      <c r="DM237">
        <v>0.53</v>
      </c>
      <c r="DN237">
        <v>-27.9093853658537</v>
      </c>
      <c r="DO237">
        <v>-76.3008668989547</v>
      </c>
      <c r="DP237">
        <v>7.63862960345704</v>
      </c>
      <c r="DQ237">
        <v>0</v>
      </c>
      <c r="DR237">
        <v>2.59047951219512</v>
      </c>
      <c r="DS237">
        <v>0.0113678048780476</v>
      </c>
      <c r="DT237">
        <v>0.0168115028783966</v>
      </c>
      <c r="DU237">
        <v>1</v>
      </c>
      <c r="DV237">
        <v>1</v>
      </c>
      <c r="DW237">
        <v>2</v>
      </c>
      <c r="DX237" t="s">
        <v>383</v>
      </c>
      <c r="DY237">
        <v>2.97321</v>
      </c>
      <c r="DZ237">
        <v>2.75386</v>
      </c>
      <c r="EA237">
        <v>0.093092</v>
      </c>
      <c r="EB237">
        <v>0.100396</v>
      </c>
      <c r="EC237">
        <v>0.0913963</v>
      </c>
      <c r="ED237">
        <v>0.083846</v>
      </c>
      <c r="EE237">
        <v>35343.7</v>
      </c>
      <c r="EF237">
        <v>38218</v>
      </c>
      <c r="EG237">
        <v>35317.9</v>
      </c>
      <c r="EH237">
        <v>38530.6</v>
      </c>
      <c r="EI237">
        <v>45504.7</v>
      </c>
      <c r="EJ237">
        <v>50984.4</v>
      </c>
      <c r="EK237">
        <v>55205.4</v>
      </c>
      <c r="EL237">
        <v>61802.4</v>
      </c>
      <c r="EM237">
        <v>1.982</v>
      </c>
      <c r="EN237">
        <v>1.848</v>
      </c>
      <c r="EO237">
        <v>0.107139</v>
      </c>
      <c r="EP237">
        <v>0</v>
      </c>
      <c r="EQ237">
        <v>23.206</v>
      </c>
      <c r="ER237">
        <v>999.9</v>
      </c>
      <c r="ES237">
        <v>54.151</v>
      </c>
      <c r="ET237">
        <v>27.503</v>
      </c>
      <c r="EU237">
        <v>22.0423</v>
      </c>
      <c r="EV237">
        <v>55.8374</v>
      </c>
      <c r="EW237">
        <v>49.0946</v>
      </c>
      <c r="EX237">
        <v>1</v>
      </c>
      <c r="EY237">
        <v>-0.024939</v>
      </c>
      <c r="EZ237">
        <v>2.47481</v>
      </c>
      <c r="FA237">
        <v>20.1294</v>
      </c>
      <c r="FB237">
        <v>5.19692</v>
      </c>
      <c r="FC237">
        <v>12.0099</v>
      </c>
      <c r="FD237">
        <v>4.9748</v>
      </c>
      <c r="FE237">
        <v>3.2932</v>
      </c>
      <c r="FF237">
        <v>9999</v>
      </c>
      <c r="FG237">
        <v>9999</v>
      </c>
      <c r="FH237">
        <v>702.7</v>
      </c>
      <c r="FI237">
        <v>9999</v>
      </c>
      <c r="FJ237">
        <v>1.86285</v>
      </c>
      <c r="FK237">
        <v>1.86774</v>
      </c>
      <c r="FL237">
        <v>1.86752</v>
      </c>
      <c r="FM237">
        <v>1.86865</v>
      </c>
      <c r="FN237">
        <v>1.86951</v>
      </c>
      <c r="FO237">
        <v>1.86554</v>
      </c>
      <c r="FP237">
        <v>1.86661</v>
      </c>
      <c r="FQ237">
        <v>1.86804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6.578</v>
      </c>
      <c r="GF237">
        <v>0.3091</v>
      </c>
      <c r="GG237">
        <v>3.83412584298339</v>
      </c>
      <c r="GH237">
        <v>0.00658963167372077</v>
      </c>
      <c r="GI237">
        <v>-4.22092532282452e-07</v>
      </c>
      <c r="GJ237">
        <v>-7.06053572793055e-11</v>
      </c>
      <c r="GK237">
        <v>-0.0268881048355736</v>
      </c>
      <c r="GL237">
        <v>-0.0215699510358357</v>
      </c>
      <c r="GM237">
        <v>0.00246731695535422</v>
      </c>
      <c r="GN237">
        <v>-2.63680080038783e-05</v>
      </c>
      <c r="GO237">
        <v>-4</v>
      </c>
      <c r="GP237">
        <v>2079</v>
      </c>
      <c r="GQ237">
        <v>1</v>
      </c>
      <c r="GR237">
        <v>22</v>
      </c>
      <c r="GS237">
        <v>51620.4</v>
      </c>
      <c r="GT237">
        <v>51620.4</v>
      </c>
      <c r="GU237">
        <v>1.1499</v>
      </c>
      <c r="GV237">
        <v>2.60742</v>
      </c>
      <c r="GW237">
        <v>1.54785</v>
      </c>
      <c r="GX237">
        <v>2.30469</v>
      </c>
      <c r="GY237">
        <v>1.34644</v>
      </c>
      <c r="GZ237">
        <v>2.33765</v>
      </c>
      <c r="HA237">
        <v>31.6298</v>
      </c>
      <c r="HB237">
        <v>15.4016</v>
      </c>
      <c r="HC237">
        <v>18</v>
      </c>
      <c r="HD237">
        <v>499.224</v>
      </c>
      <c r="HE237">
        <v>412.671</v>
      </c>
      <c r="HF237">
        <v>19.4794</v>
      </c>
      <c r="HG237">
        <v>26.7387</v>
      </c>
      <c r="HH237">
        <v>30</v>
      </c>
      <c r="HI237">
        <v>26.7221</v>
      </c>
      <c r="HJ237">
        <v>26.6667</v>
      </c>
      <c r="HK237">
        <v>23.049</v>
      </c>
      <c r="HL237">
        <v>24.9527</v>
      </c>
      <c r="HM237">
        <v>42.0416</v>
      </c>
      <c r="HN237">
        <v>19.5257</v>
      </c>
      <c r="HO237">
        <v>493.432</v>
      </c>
      <c r="HP237">
        <v>17.5622</v>
      </c>
      <c r="HQ237">
        <v>102.409</v>
      </c>
      <c r="HR237">
        <v>102.871</v>
      </c>
    </row>
    <row r="238" spans="1:226">
      <c r="A238">
        <v>222</v>
      </c>
      <c r="B238">
        <v>1663774878.5</v>
      </c>
      <c r="C238">
        <v>2230.40000009537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1663774871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490.103822324169</v>
      </c>
      <c r="AK238">
        <v>458.357109090909</v>
      </c>
      <c r="AL238">
        <v>3.07827561473777</v>
      </c>
      <c r="AM238">
        <v>65.1606867906365</v>
      </c>
      <c r="AN238">
        <f>(AP238 - AO238 + BO238*1E3/(8.314*(BQ238+273.15)) * AR238/BN238 * AQ238) * BN238/(100*BB238) * 1000/(1000 - AP238)</f>
        <v>0</v>
      </c>
      <c r="AO238">
        <v>17.5541931858851</v>
      </c>
      <c r="AP238">
        <v>20.1139187878788</v>
      </c>
      <c r="AQ238">
        <v>-0.000101848044713188</v>
      </c>
      <c r="AR238">
        <v>121.746138909893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1663774871</v>
      </c>
      <c r="BH238">
        <v>429.31962962963</v>
      </c>
      <c r="BI238">
        <v>465.653703703704</v>
      </c>
      <c r="BJ238">
        <v>20.1326777777778</v>
      </c>
      <c r="BK238">
        <v>17.5515074074074</v>
      </c>
      <c r="BL238">
        <v>422.780444444444</v>
      </c>
      <c r="BM238">
        <v>19.8230074074074</v>
      </c>
      <c r="BN238">
        <v>500.107296296296</v>
      </c>
      <c r="BO238">
        <v>90.5587481481481</v>
      </c>
      <c r="BP238">
        <v>0.100057614814815</v>
      </c>
      <c r="BQ238">
        <v>24.3639481481482</v>
      </c>
      <c r="BR238">
        <v>24.9684777777778</v>
      </c>
      <c r="BS238">
        <v>999.9</v>
      </c>
      <c r="BT238">
        <v>0</v>
      </c>
      <c r="BU238">
        <v>0</v>
      </c>
      <c r="BV238">
        <v>10010.5555555556</v>
      </c>
      <c r="BW238">
        <v>0</v>
      </c>
      <c r="BX238">
        <v>11.4741</v>
      </c>
      <c r="BY238">
        <v>-36.3340888888889</v>
      </c>
      <c r="BZ238">
        <v>438.140444444444</v>
      </c>
      <c r="CA238">
        <v>473.972740740741</v>
      </c>
      <c r="CB238">
        <v>2.5811737037037</v>
      </c>
      <c r="CC238">
        <v>465.653703703704</v>
      </c>
      <c r="CD238">
        <v>17.5515074074074</v>
      </c>
      <c r="CE238">
        <v>1.82319</v>
      </c>
      <c r="CF238">
        <v>1.58944222222222</v>
      </c>
      <c r="CG238">
        <v>15.9870296296296</v>
      </c>
      <c r="CH238">
        <v>13.8568259259259</v>
      </c>
      <c r="CI238">
        <v>2000.00703703704</v>
      </c>
      <c r="CJ238">
        <v>0.980004074074074</v>
      </c>
      <c r="CK238">
        <v>0.0199956</v>
      </c>
      <c r="CL238">
        <v>0</v>
      </c>
      <c r="CM238">
        <v>681.03437037037</v>
      </c>
      <c r="CN238">
        <v>5.00063</v>
      </c>
      <c r="CO238">
        <v>13487.6888888889</v>
      </c>
      <c r="CP238">
        <v>17256.9777777778</v>
      </c>
      <c r="CQ238">
        <v>38.625</v>
      </c>
      <c r="CR238">
        <v>38.7313333333333</v>
      </c>
      <c r="CS238">
        <v>38.1016666666667</v>
      </c>
      <c r="CT238">
        <v>38.1732222222222</v>
      </c>
      <c r="CU238">
        <v>39.3703333333333</v>
      </c>
      <c r="CV238">
        <v>1955.1162962963</v>
      </c>
      <c r="CW238">
        <v>39.8907407407407</v>
      </c>
      <c r="CX238">
        <v>0</v>
      </c>
      <c r="CY238">
        <v>1663774875.3</v>
      </c>
      <c r="CZ238">
        <v>0</v>
      </c>
      <c r="DA238">
        <v>0</v>
      </c>
      <c r="DB238" t="s">
        <v>356</v>
      </c>
      <c r="DC238">
        <v>1660677648.1</v>
      </c>
      <c r="DD238">
        <v>1660677649.1</v>
      </c>
      <c r="DE238">
        <v>0</v>
      </c>
      <c r="DF238">
        <v>-1.042</v>
      </c>
      <c r="DG238">
        <v>0.003</v>
      </c>
      <c r="DH238">
        <v>5.218</v>
      </c>
      <c r="DI238">
        <v>0.344</v>
      </c>
      <c r="DJ238">
        <v>417</v>
      </c>
      <c r="DK238">
        <v>22</v>
      </c>
      <c r="DL238">
        <v>1.24</v>
      </c>
      <c r="DM238">
        <v>0.53</v>
      </c>
      <c r="DN238">
        <v>-32.3544536585366</v>
      </c>
      <c r="DO238">
        <v>-59.4219930313589</v>
      </c>
      <c r="DP238">
        <v>6.04114435420478</v>
      </c>
      <c r="DQ238">
        <v>0</v>
      </c>
      <c r="DR238">
        <v>2.5883287804878</v>
      </c>
      <c r="DS238">
        <v>-0.128188222996504</v>
      </c>
      <c r="DT238">
        <v>0.0192325163168693</v>
      </c>
      <c r="DU238">
        <v>0</v>
      </c>
      <c r="DV238">
        <v>0</v>
      </c>
      <c r="DW238">
        <v>2</v>
      </c>
      <c r="DX238" t="s">
        <v>357</v>
      </c>
      <c r="DY238">
        <v>2.97355</v>
      </c>
      <c r="DZ238">
        <v>2.75418</v>
      </c>
      <c r="EA238">
        <v>0.0955384</v>
      </c>
      <c r="EB238">
        <v>0.103043</v>
      </c>
      <c r="EC238">
        <v>0.0913891</v>
      </c>
      <c r="ED238">
        <v>0.0838527</v>
      </c>
      <c r="EE238">
        <v>35249.1</v>
      </c>
      <c r="EF238">
        <v>38105.9</v>
      </c>
      <c r="EG238">
        <v>35318.6</v>
      </c>
      <c r="EH238">
        <v>38530.9</v>
      </c>
      <c r="EI238">
        <v>45505.8</v>
      </c>
      <c r="EJ238">
        <v>50985.2</v>
      </c>
      <c r="EK238">
        <v>55206.2</v>
      </c>
      <c r="EL238">
        <v>61803.6</v>
      </c>
      <c r="EM238">
        <v>1.9822</v>
      </c>
      <c r="EN238">
        <v>1.8476</v>
      </c>
      <c r="EO238">
        <v>0.107139</v>
      </c>
      <c r="EP238">
        <v>0</v>
      </c>
      <c r="EQ238">
        <v>23.206</v>
      </c>
      <c r="ER238">
        <v>999.9</v>
      </c>
      <c r="ES238">
        <v>54.126</v>
      </c>
      <c r="ET238">
        <v>27.503</v>
      </c>
      <c r="EU238">
        <v>22.0321</v>
      </c>
      <c r="EV238">
        <v>55.6974</v>
      </c>
      <c r="EW238">
        <v>49.7196</v>
      </c>
      <c r="EX238">
        <v>1</v>
      </c>
      <c r="EY238">
        <v>-0.025752</v>
      </c>
      <c r="EZ238">
        <v>2.30022</v>
      </c>
      <c r="FA238">
        <v>20.1323</v>
      </c>
      <c r="FB238">
        <v>5.20052</v>
      </c>
      <c r="FC238">
        <v>12.0088</v>
      </c>
      <c r="FD238">
        <v>4.9756</v>
      </c>
      <c r="FE238">
        <v>3.294</v>
      </c>
      <c r="FF238">
        <v>9999</v>
      </c>
      <c r="FG238">
        <v>9999</v>
      </c>
      <c r="FH238">
        <v>702.7</v>
      </c>
      <c r="FI238">
        <v>9999</v>
      </c>
      <c r="FJ238">
        <v>1.86279</v>
      </c>
      <c r="FK238">
        <v>1.86777</v>
      </c>
      <c r="FL238">
        <v>1.86749</v>
      </c>
      <c r="FM238">
        <v>1.86859</v>
      </c>
      <c r="FN238">
        <v>1.86951</v>
      </c>
      <c r="FO238">
        <v>1.86554</v>
      </c>
      <c r="FP238">
        <v>1.86664</v>
      </c>
      <c r="FQ238">
        <v>1.86804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6.67</v>
      </c>
      <c r="GF238">
        <v>0.3089</v>
      </c>
      <c r="GG238">
        <v>3.83412584298339</v>
      </c>
      <c r="GH238">
        <v>0.00658963167372077</v>
      </c>
      <c r="GI238">
        <v>-4.22092532282452e-07</v>
      </c>
      <c r="GJ238">
        <v>-7.06053572793055e-11</v>
      </c>
      <c r="GK238">
        <v>-0.0268881048355736</v>
      </c>
      <c r="GL238">
        <v>-0.0215699510358357</v>
      </c>
      <c r="GM238">
        <v>0.00246731695535422</v>
      </c>
      <c r="GN238">
        <v>-2.63680080038783e-05</v>
      </c>
      <c r="GO238">
        <v>-4</v>
      </c>
      <c r="GP238">
        <v>2079</v>
      </c>
      <c r="GQ238">
        <v>1</v>
      </c>
      <c r="GR238">
        <v>22</v>
      </c>
      <c r="GS238">
        <v>51620.5</v>
      </c>
      <c r="GT238">
        <v>51620.5</v>
      </c>
      <c r="GU238">
        <v>1.18408</v>
      </c>
      <c r="GV238">
        <v>2.60986</v>
      </c>
      <c r="GW238">
        <v>1.54785</v>
      </c>
      <c r="GX238">
        <v>2.30469</v>
      </c>
      <c r="GY238">
        <v>1.34644</v>
      </c>
      <c r="GZ238">
        <v>2.41333</v>
      </c>
      <c r="HA238">
        <v>31.6517</v>
      </c>
      <c r="HB238">
        <v>15.4016</v>
      </c>
      <c r="HC238">
        <v>18</v>
      </c>
      <c r="HD238">
        <v>499.375</v>
      </c>
      <c r="HE238">
        <v>412.455</v>
      </c>
      <c r="HF238">
        <v>19.5027</v>
      </c>
      <c r="HG238">
        <v>26.7409</v>
      </c>
      <c r="HH238">
        <v>29.9995</v>
      </c>
      <c r="HI238">
        <v>26.7243</v>
      </c>
      <c r="HJ238">
        <v>26.6685</v>
      </c>
      <c r="HK238">
        <v>23.7225</v>
      </c>
      <c r="HL238">
        <v>24.9527</v>
      </c>
      <c r="HM238">
        <v>42.0416</v>
      </c>
      <c r="HN238">
        <v>19.5427</v>
      </c>
      <c r="HO238">
        <v>506.871</v>
      </c>
      <c r="HP238">
        <v>17.5622</v>
      </c>
      <c r="HQ238">
        <v>102.411</v>
      </c>
      <c r="HR238">
        <v>102.872</v>
      </c>
    </row>
    <row r="239" spans="1:226">
      <c r="A239">
        <v>223</v>
      </c>
      <c r="B239">
        <v>1663774883.5</v>
      </c>
      <c r="C239">
        <v>2235.40000009537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1663774875.71429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507.118715909749</v>
      </c>
      <c r="AK239">
        <v>474.376915151515</v>
      </c>
      <c r="AL239">
        <v>3.21027092814419</v>
      </c>
      <c r="AM239">
        <v>65.1606867906365</v>
      </c>
      <c r="AN239">
        <f>(AP239 - AO239 + BO239*1E3/(8.314*(BQ239+273.15)) * AR239/BN239 * AQ239) * BN239/(100*BB239) * 1000/(1000 - AP239)</f>
        <v>0</v>
      </c>
      <c r="AO239">
        <v>17.5546205333268</v>
      </c>
      <c r="AP239">
        <v>20.1205187878788</v>
      </c>
      <c r="AQ239">
        <v>0.000278908406928297</v>
      </c>
      <c r="AR239">
        <v>121.746138909893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1663774875.71429</v>
      </c>
      <c r="BH239">
        <v>442.633964285714</v>
      </c>
      <c r="BI239">
        <v>481.430071428571</v>
      </c>
      <c r="BJ239">
        <v>20.1209428571429</v>
      </c>
      <c r="BK239">
        <v>17.5528535714286</v>
      </c>
      <c r="BL239">
        <v>436.012857142857</v>
      </c>
      <c r="BM239">
        <v>19.8117892857143</v>
      </c>
      <c r="BN239">
        <v>500.06975</v>
      </c>
      <c r="BO239">
        <v>90.5594642857143</v>
      </c>
      <c r="BP239">
        <v>0.0999795642857143</v>
      </c>
      <c r="BQ239">
        <v>24.3601107142857</v>
      </c>
      <c r="BR239">
        <v>24.9638892857143</v>
      </c>
      <c r="BS239">
        <v>999.9</v>
      </c>
      <c r="BT239">
        <v>0</v>
      </c>
      <c r="BU239">
        <v>0</v>
      </c>
      <c r="BV239">
        <v>10017.1428571429</v>
      </c>
      <c r="BW239">
        <v>0</v>
      </c>
      <c r="BX239">
        <v>11.4741</v>
      </c>
      <c r="BY239">
        <v>-38.7960928571429</v>
      </c>
      <c r="BZ239">
        <v>451.723035714286</v>
      </c>
      <c r="CA239">
        <v>490.031571428572</v>
      </c>
      <c r="CB239">
        <v>2.56809107142857</v>
      </c>
      <c r="CC239">
        <v>481.430071428571</v>
      </c>
      <c r="CD239">
        <v>17.5528535714286</v>
      </c>
      <c r="CE239">
        <v>1.82214178571429</v>
      </c>
      <c r="CF239">
        <v>1.58957642857143</v>
      </c>
      <c r="CG239">
        <v>15.9780285714286</v>
      </c>
      <c r="CH239">
        <v>13.858125</v>
      </c>
      <c r="CI239">
        <v>1999.99178571429</v>
      </c>
      <c r="CJ239">
        <v>0.980004071428571</v>
      </c>
      <c r="CK239">
        <v>0.0199956</v>
      </c>
      <c r="CL239">
        <v>0</v>
      </c>
      <c r="CM239">
        <v>681.24925</v>
      </c>
      <c r="CN239">
        <v>5.00063</v>
      </c>
      <c r="CO239">
        <v>13493.3142857143</v>
      </c>
      <c r="CP239">
        <v>17256.8571428571</v>
      </c>
      <c r="CQ239">
        <v>38.625</v>
      </c>
      <c r="CR239">
        <v>38.7275</v>
      </c>
      <c r="CS239">
        <v>38.1115</v>
      </c>
      <c r="CT239">
        <v>38.187</v>
      </c>
      <c r="CU239">
        <v>39.375</v>
      </c>
      <c r="CV239">
        <v>1955.10142857143</v>
      </c>
      <c r="CW239">
        <v>39.8903571428572</v>
      </c>
      <c r="CX239">
        <v>0</v>
      </c>
      <c r="CY239">
        <v>1663774880.7</v>
      </c>
      <c r="CZ239">
        <v>0</v>
      </c>
      <c r="DA239">
        <v>0</v>
      </c>
      <c r="DB239" t="s">
        <v>356</v>
      </c>
      <c r="DC239">
        <v>1660677648.1</v>
      </c>
      <c r="DD239">
        <v>1660677649.1</v>
      </c>
      <c r="DE239">
        <v>0</v>
      </c>
      <c r="DF239">
        <v>-1.042</v>
      </c>
      <c r="DG239">
        <v>0.003</v>
      </c>
      <c r="DH239">
        <v>5.218</v>
      </c>
      <c r="DI239">
        <v>0.344</v>
      </c>
      <c r="DJ239">
        <v>417</v>
      </c>
      <c r="DK239">
        <v>22</v>
      </c>
      <c r="DL239">
        <v>1.24</v>
      </c>
      <c r="DM239">
        <v>0.53</v>
      </c>
      <c r="DN239">
        <v>-37.0783512195122</v>
      </c>
      <c r="DO239">
        <v>-33.0657825783972</v>
      </c>
      <c r="DP239">
        <v>3.38473104498552</v>
      </c>
      <c r="DQ239">
        <v>0</v>
      </c>
      <c r="DR239">
        <v>2.57828195121951</v>
      </c>
      <c r="DS239">
        <v>-0.172158815331004</v>
      </c>
      <c r="DT239">
        <v>0.018984846616994</v>
      </c>
      <c r="DU239">
        <v>0</v>
      </c>
      <c r="DV239">
        <v>0</v>
      </c>
      <c r="DW239">
        <v>2</v>
      </c>
      <c r="DX239" t="s">
        <v>357</v>
      </c>
      <c r="DY239">
        <v>2.97319</v>
      </c>
      <c r="DZ239">
        <v>2.75443</v>
      </c>
      <c r="EA239">
        <v>0.0980518</v>
      </c>
      <c r="EB239">
        <v>0.105568</v>
      </c>
      <c r="EC239">
        <v>0.0914098</v>
      </c>
      <c r="ED239">
        <v>0.0838593</v>
      </c>
      <c r="EE239">
        <v>35151.1</v>
      </c>
      <c r="EF239">
        <v>37998.5</v>
      </c>
      <c r="EG239">
        <v>35318.5</v>
      </c>
      <c r="EH239">
        <v>38530.8</v>
      </c>
      <c r="EI239">
        <v>45504.9</v>
      </c>
      <c r="EJ239">
        <v>50984.5</v>
      </c>
      <c r="EK239">
        <v>55206.2</v>
      </c>
      <c r="EL239">
        <v>61803.2</v>
      </c>
      <c r="EM239">
        <v>1.9826</v>
      </c>
      <c r="EN239">
        <v>1.8474</v>
      </c>
      <c r="EO239">
        <v>0.105351</v>
      </c>
      <c r="EP239">
        <v>0</v>
      </c>
      <c r="EQ239">
        <v>23.206</v>
      </c>
      <c r="ER239">
        <v>999.9</v>
      </c>
      <c r="ES239">
        <v>54.126</v>
      </c>
      <c r="ET239">
        <v>27.503</v>
      </c>
      <c r="EU239">
        <v>22.0338</v>
      </c>
      <c r="EV239">
        <v>55.9474</v>
      </c>
      <c r="EW239">
        <v>49.7796</v>
      </c>
      <c r="EX239">
        <v>1</v>
      </c>
      <c r="EY239">
        <v>-0.0257317</v>
      </c>
      <c r="EZ239">
        <v>2.16782</v>
      </c>
      <c r="FA239">
        <v>20.1334</v>
      </c>
      <c r="FB239">
        <v>5.19812</v>
      </c>
      <c r="FC239">
        <v>12.0064</v>
      </c>
      <c r="FD239">
        <v>4.976</v>
      </c>
      <c r="FE239">
        <v>3.2938</v>
      </c>
      <c r="FF239">
        <v>9999</v>
      </c>
      <c r="FG239">
        <v>9999</v>
      </c>
      <c r="FH239">
        <v>702.7</v>
      </c>
      <c r="FI239">
        <v>9999</v>
      </c>
      <c r="FJ239">
        <v>1.86279</v>
      </c>
      <c r="FK239">
        <v>1.86774</v>
      </c>
      <c r="FL239">
        <v>1.86752</v>
      </c>
      <c r="FM239">
        <v>1.86868</v>
      </c>
      <c r="FN239">
        <v>1.86951</v>
      </c>
      <c r="FO239">
        <v>1.86557</v>
      </c>
      <c r="FP239">
        <v>1.86661</v>
      </c>
      <c r="FQ239">
        <v>1.86801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6.767</v>
      </c>
      <c r="GF239">
        <v>0.3093</v>
      </c>
      <c r="GG239">
        <v>3.83412584298339</v>
      </c>
      <c r="GH239">
        <v>0.00658963167372077</v>
      </c>
      <c r="GI239">
        <v>-4.22092532282452e-07</v>
      </c>
      <c r="GJ239">
        <v>-7.06053572793055e-11</v>
      </c>
      <c r="GK239">
        <v>-0.0268881048355736</v>
      </c>
      <c r="GL239">
        <v>-0.0215699510358357</v>
      </c>
      <c r="GM239">
        <v>0.00246731695535422</v>
      </c>
      <c r="GN239">
        <v>-2.63680080038783e-05</v>
      </c>
      <c r="GO239">
        <v>-4</v>
      </c>
      <c r="GP239">
        <v>2079</v>
      </c>
      <c r="GQ239">
        <v>1</v>
      </c>
      <c r="GR239">
        <v>22</v>
      </c>
      <c r="GS239">
        <v>51620.6</v>
      </c>
      <c r="GT239">
        <v>51620.6</v>
      </c>
      <c r="GU239">
        <v>1.2146</v>
      </c>
      <c r="GV239">
        <v>2.61719</v>
      </c>
      <c r="GW239">
        <v>1.54785</v>
      </c>
      <c r="GX239">
        <v>2.30469</v>
      </c>
      <c r="GY239">
        <v>1.34644</v>
      </c>
      <c r="GZ239">
        <v>2.28638</v>
      </c>
      <c r="HA239">
        <v>31.6517</v>
      </c>
      <c r="HB239">
        <v>15.3929</v>
      </c>
      <c r="HC239">
        <v>18</v>
      </c>
      <c r="HD239">
        <v>499.639</v>
      </c>
      <c r="HE239">
        <v>412.348</v>
      </c>
      <c r="HF239">
        <v>19.5324</v>
      </c>
      <c r="HG239">
        <v>26.7409</v>
      </c>
      <c r="HH239">
        <v>29.9998</v>
      </c>
      <c r="HI239">
        <v>26.7243</v>
      </c>
      <c r="HJ239">
        <v>26.669</v>
      </c>
      <c r="HK239">
        <v>24.3213</v>
      </c>
      <c r="HL239">
        <v>24.9527</v>
      </c>
      <c r="HM239">
        <v>42.0416</v>
      </c>
      <c r="HN239">
        <v>19.5785</v>
      </c>
      <c r="HO239">
        <v>527.004</v>
      </c>
      <c r="HP239">
        <v>17.5622</v>
      </c>
      <c r="HQ239">
        <v>102.411</v>
      </c>
      <c r="HR239">
        <v>102.872</v>
      </c>
    </row>
    <row r="240" spans="1:226">
      <c r="A240">
        <v>224</v>
      </c>
      <c r="B240">
        <v>1663774888.5</v>
      </c>
      <c r="C240">
        <v>2240.40000009537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1663774881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524.423276557979</v>
      </c>
      <c r="AK240">
        <v>490.570090909091</v>
      </c>
      <c r="AL240">
        <v>3.24908961360721</v>
      </c>
      <c r="AM240">
        <v>65.1606867906365</v>
      </c>
      <c r="AN240">
        <f>(AP240 - AO240 + BO240*1E3/(8.314*(BQ240+273.15)) * AR240/BN240 * AQ240) * BN240/(100*BB240) * 1000/(1000 - AP240)</f>
        <v>0</v>
      </c>
      <c r="AO240">
        <v>17.5588045184898</v>
      </c>
      <c r="AP240">
        <v>20.1348333333333</v>
      </c>
      <c r="AQ240">
        <v>0.000341292751533086</v>
      </c>
      <c r="AR240">
        <v>121.746138909893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1663774881</v>
      </c>
      <c r="BH240">
        <v>458.669518518519</v>
      </c>
      <c r="BI240">
        <v>499.23937037037</v>
      </c>
      <c r="BJ240">
        <v>20.1208407407407</v>
      </c>
      <c r="BK240">
        <v>17.5550481481481</v>
      </c>
      <c r="BL240">
        <v>451.95</v>
      </c>
      <c r="BM240">
        <v>19.8116925925926</v>
      </c>
      <c r="BN240">
        <v>500.011777777778</v>
      </c>
      <c r="BO240">
        <v>90.5592296296296</v>
      </c>
      <c r="BP240">
        <v>0.0998083</v>
      </c>
      <c r="BQ240">
        <v>24.3597407407407</v>
      </c>
      <c r="BR240">
        <v>24.9510592592593</v>
      </c>
      <c r="BS240">
        <v>999.9</v>
      </c>
      <c r="BT240">
        <v>0</v>
      </c>
      <c r="BU240">
        <v>0</v>
      </c>
      <c r="BV240">
        <v>10028.3333333333</v>
      </c>
      <c r="BW240">
        <v>0</v>
      </c>
      <c r="BX240">
        <v>11.4741</v>
      </c>
      <c r="BY240">
        <v>-40.5698481481481</v>
      </c>
      <c r="BZ240">
        <v>468.087962962963</v>
      </c>
      <c r="CA240">
        <v>508.160185185185</v>
      </c>
      <c r="CB240">
        <v>2.56579407407407</v>
      </c>
      <c r="CC240">
        <v>499.23937037037</v>
      </c>
      <c r="CD240">
        <v>17.5550481481481</v>
      </c>
      <c r="CE240">
        <v>1.82212777777778</v>
      </c>
      <c r="CF240">
        <v>1.58977111111111</v>
      </c>
      <c r="CG240">
        <v>15.9779074074074</v>
      </c>
      <c r="CH240">
        <v>13.8600185185185</v>
      </c>
      <c r="CI240">
        <v>1999.99777777778</v>
      </c>
      <c r="CJ240">
        <v>0.980004296296296</v>
      </c>
      <c r="CK240">
        <v>0.019995362962963</v>
      </c>
      <c r="CL240">
        <v>0</v>
      </c>
      <c r="CM240">
        <v>681.870333333333</v>
      </c>
      <c r="CN240">
        <v>5.00063</v>
      </c>
      <c r="CO240">
        <v>13506.9185185185</v>
      </c>
      <c r="CP240">
        <v>17256.9037037037</v>
      </c>
      <c r="CQ240">
        <v>38.625</v>
      </c>
      <c r="CR240">
        <v>38.7336666666667</v>
      </c>
      <c r="CS240">
        <v>38.1086666666667</v>
      </c>
      <c r="CT240">
        <v>38.1801111111111</v>
      </c>
      <c r="CU240">
        <v>39.375</v>
      </c>
      <c r="CV240">
        <v>1955.10777777778</v>
      </c>
      <c r="CW240">
        <v>39.89</v>
      </c>
      <c r="CX240">
        <v>0</v>
      </c>
      <c r="CY240">
        <v>1663774885.5</v>
      </c>
      <c r="CZ240">
        <v>0</v>
      </c>
      <c r="DA240">
        <v>0</v>
      </c>
      <c r="DB240" t="s">
        <v>356</v>
      </c>
      <c r="DC240">
        <v>1660677648.1</v>
      </c>
      <c r="DD240">
        <v>1660677649.1</v>
      </c>
      <c r="DE240">
        <v>0</v>
      </c>
      <c r="DF240">
        <v>-1.042</v>
      </c>
      <c r="DG240">
        <v>0.003</v>
      </c>
      <c r="DH240">
        <v>5.218</v>
      </c>
      <c r="DI240">
        <v>0.344</v>
      </c>
      <c r="DJ240">
        <v>417</v>
      </c>
      <c r="DK240">
        <v>22</v>
      </c>
      <c r="DL240">
        <v>1.24</v>
      </c>
      <c r="DM240">
        <v>0.53</v>
      </c>
      <c r="DN240">
        <v>-39.0540658536585</v>
      </c>
      <c r="DO240">
        <v>-22.2454264808362</v>
      </c>
      <c r="DP240">
        <v>2.26709014050511</v>
      </c>
      <c r="DQ240">
        <v>0</v>
      </c>
      <c r="DR240">
        <v>2.57035487804878</v>
      </c>
      <c r="DS240">
        <v>-0.0621196515679479</v>
      </c>
      <c r="DT240">
        <v>0.0104648965179532</v>
      </c>
      <c r="DU240">
        <v>1</v>
      </c>
      <c r="DV240">
        <v>1</v>
      </c>
      <c r="DW240">
        <v>2</v>
      </c>
      <c r="DX240" t="s">
        <v>383</v>
      </c>
      <c r="DY240">
        <v>2.97417</v>
      </c>
      <c r="DZ240">
        <v>2.75426</v>
      </c>
      <c r="EA240">
        <v>0.100561</v>
      </c>
      <c r="EB240">
        <v>0.108153</v>
      </c>
      <c r="EC240">
        <v>0.0914474</v>
      </c>
      <c r="ED240">
        <v>0.08387</v>
      </c>
      <c r="EE240">
        <v>35053.2</v>
      </c>
      <c r="EF240">
        <v>37889.1</v>
      </c>
      <c r="EG240">
        <v>35318.3</v>
      </c>
      <c r="EH240">
        <v>38531.1</v>
      </c>
      <c r="EI240">
        <v>45502.9</v>
      </c>
      <c r="EJ240">
        <v>50984.2</v>
      </c>
      <c r="EK240">
        <v>55206.1</v>
      </c>
      <c r="EL240">
        <v>61803.5</v>
      </c>
      <c r="EM240">
        <v>1.983</v>
      </c>
      <c r="EN240">
        <v>1.8482</v>
      </c>
      <c r="EO240">
        <v>0.104606</v>
      </c>
      <c r="EP240">
        <v>0</v>
      </c>
      <c r="EQ240">
        <v>23.204</v>
      </c>
      <c r="ER240">
        <v>999.9</v>
      </c>
      <c r="ES240">
        <v>54.102</v>
      </c>
      <c r="ET240">
        <v>27.503</v>
      </c>
      <c r="EU240">
        <v>22.023</v>
      </c>
      <c r="EV240">
        <v>54.9374</v>
      </c>
      <c r="EW240">
        <v>49.5433</v>
      </c>
      <c r="EX240">
        <v>1</v>
      </c>
      <c r="EY240">
        <v>-0.0262602</v>
      </c>
      <c r="EZ240">
        <v>2.01342</v>
      </c>
      <c r="FA240">
        <v>20.1356</v>
      </c>
      <c r="FB240">
        <v>5.19812</v>
      </c>
      <c r="FC240">
        <v>12.0064</v>
      </c>
      <c r="FD240">
        <v>4.9756</v>
      </c>
      <c r="FE240">
        <v>3.294</v>
      </c>
      <c r="FF240">
        <v>9999</v>
      </c>
      <c r="FG240">
        <v>9999</v>
      </c>
      <c r="FH240">
        <v>702.7</v>
      </c>
      <c r="FI240">
        <v>9999</v>
      </c>
      <c r="FJ240">
        <v>1.86282</v>
      </c>
      <c r="FK240">
        <v>1.8678</v>
      </c>
      <c r="FL240">
        <v>1.86749</v>
      </c>
      <c r="FM240">
        <v>1.86874</v>
      </c>
      <c r="FN240">
        <v>1.86951</v>
      </c>
      <c r="FO240">
        <v>1.86554</v>
      </c>
      <c r="FP240">
        <v>1.86661</v>
      </c>
      <c r="FQ240">
        <v>1.86801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6.865</v>
      </c>
      <c r="GF240">
        <v>0.3098</v>
      </c>
      <c r="GG240">
        <v>3.83412584298339</v>
      </c>
      <c r="GH240">
        <v>0.00658963167372077</v>
      </c>
      <c r="GI240">
        <v>-4.22092532282452e-07</v>
      </c>
      <c r="GJ240">
        <v>-7.06053572793055e-11</v>
      </c>
      <c r="GK240">
        <v>-0.0268881048355736</v>
      </c>
      <c r="GL240">
        <v>-0.0215699510358357</v>
      </c>
      <c r="GM240">
        <v>0.00246731695535422</v>
      </c>
      <c r="GN240">
        <v>-2.63680080038783e-05</v>
      </c>
      <c r="GO240">
        <v>-4</v>
      </c>
      <c r="GP240">
        <v>2079</v>
      </c>
      <c r="GQ240">
        <v>1</v>
      </c>
      <c r="GR240">
        <v>22</v>
      </c>
      <c r="GS240">
        <v>51620.7</v>
      </c>
      <c r="GT240">
        <v>51620.7</v>
      </c>
      <c r="GU240">
        <v>1.24756</v>
      </c>
      <c r="GV240">
        <v>2.61353</v>
      </c>
      <c r="GW240">
        <v>1.54785</v>
      </c>
      <c r="GX240">
        <v>2.30469</v>
      </c>
      <c r="GY240">
        <v>1.34644</v>
      </c>
      <c r="GZ240">
        <v>2.40967</v>
      </c>
      <c r="HA240">
        <v>31.6517</v>
      </c>
      <c r="HB240">
        <v>15.4016</v>
      </c>
      <c r="HC240">
        <v>18</v>
      </c>
      <c r="HD240">
        <v>499.903</v>
      </c>
      <c r="HE240">
        <v>412.81</v>
      </c>
      <c r="HF240">
        <v>19.5775</v>
      </c>
      <c r="HG240">
        <v>26.7409</v>
      </c>
      <c r="HH240">
        <v>29.9999</v>
      </c>
      <c r="HI240">
        <v>26.7243</v>
      </c>
      <c r="HJ240">
        <v>26.6707</v>
      </c>
      <c r="HK240">
        <v>24.9887</v>
      </c>
      <c r="HL240">
        <v>24.9527</v>
      </c>
      <c r="HM240">
        <v>42.0416</v>
      </c>
      <c r="HN240">
        <v>19.6273</v>
      </c>
      <c r="HO240">
        <v>540.423</v>
      </c>
      <c r="HP240">
        <v>17.5622</v>
      </c>
      <c r="HQ240">
        <v>102.411</v>
      </c>
      <c r="HR240">
        <v>102.872</v>
      </c>
    </row>
    <row r="241" spans="1:226">
      <c r="A241">
        <v>225</v>
      </c>
      <c r="B241">
        <v>1663774893.5</v>
      </c>
      <c r="C241">
        <v>2245.40000009537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1663774885.71429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541.359310920945</v>
      </c>
      <c r="AK241">
        <v>507.087266666667</v>
      </c>
      <c r="AL241">
        <v>3.29895264476642</v>
      </c>
      <c r="AM241">
        <v>65.1606867906365</v>
      </c>
      <c r="AN241">
        <f>(AP241 - AO241 + BO241*1E3/(8.314*(BQ241+273.15)) * AR241/BN241 * AQ241) * BN241/(100*BB241) * 1000/(1000 - AP241)</f>
        <v>0</v>
      </c>
      <c r="AO241">
        <v>17.5595819134953</v>
      </c>
      <c r="AP241">
        <v>20.1450018181818</v>
      </c>
      <c r="AQ241">
        <v>0.000178926815224699</v>
      </c>
      <c r="AR241">
        <v>121.746138909893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1663774885.71429</v>
      </c>
      <c r="BH241">
        <v>473.540571428571</v>
      </c>
      <c r="BI241">
        <v>515.000285714286</v>
      </c>
      <c r="BJ241">
        <v>20.1286714285714</v>
      </c>
      <c r="BK241">
        <v>17.5569464285714</v>
      </c>
      <c r="BL241">
        <v>466.730107142857</v>
      </c>
      <c r="BM241">
        <v>19.8191785714286</v>
      </c>
      <c r="BN241">
        <v>500.03375</v>
      </c>
      <c r="BO241">
        <v>90.5589535714286</v>
      </c>
      <c r="BP241">
        <v>0.0999506035714286</v>
      </c>
      <c r="BQ241">
        <v>24.3615</v>
      </c>
      <c r="BR241">
        <v>24.9427285714286</v>
      </c>
      <c r="BS241">
        <v>999.9</v>
      </c>
      <c r="BT241">
        <v>0</v>
      </c>
      <c r="BU241">
        <v>0</v>
      </c>
      <c r="BV241">
        <v>10008.75</v>
      </c>
      <c r="BW241">
        <v>0</v>
      </c>
      <c r="BX241">
        <v>11.4741</v>
      </c>
      <c r="BY241">
        <v>-41.4597321428571</v>
      </c>
      <c r="BZ241">
        <v>483.26825</v>
      </c>
      <c r="CA241">
        <v>524.203714285714</v>
      </c>
      <c r="CB241">
        <v>2.57172107142857</v>
      </c>
      <c r="CC241">
        <v>515.000285714286</v>
      </c>
      <c r="CD241">
        <v>17.5569464285714</v>
      </c>
      <c r="CE241">
        <v>1.82283142857143</v>
      </c>
      <c r="CF241">
        <v>1.58993821428571</v>
      </c>
      <c r="CG241">
        <v>15.9839571428571</v>
      </c>
      <c r="CH241">
        <v>13.8616392857143</v>
      </c>
      <c r="CI241">
        <v>2000.02928571429</v>
      </c>
      <c r="CJ241">
        <v>0.980004428571429</v>
      </c>
      <c r="CK241">
        <v>0.0199952571428571</v>
      </c>
      <c r="CL241">
        <v>0</v>
      </c>
      <c r="CM241">
        <v>682.709857142857</v>
      </c>
      <c r="CN241">
        <v>5.00063</v>
      </c>
      <c r="CO241">
        <v>13524.125</v>
      </c>
      <c r="CP241">
        <v>17257.1892857143</v>
      </c>
      <c r="CQ241">
        <v>38.625</v>
      </c>
      <c r="CR241">
        <v>38.7365</v>
      </c>
      <c r="CS241">
        <v>38.11825</v>
      </c>
      <c r="CT241">
        <v>38.1737142857143</v>
      </c>
      <c r="CU241">
        <v>39.375</v>
      </c>
      <c r="CV241">
        <v>1955.13857142857</v>
      </c>
      <c r="CW241">
        <v>39.8907142857143</v>
      </c>
      <c r="CX241">
        <v>0</v>
      </c>
      <c r="CY241">
        <v>1663774890.3</v>
      </c>
      <c r="CZ241">
        <v>0</v>
      </c>
      <c r="DA241">
        <v>0</v>
      </c>
      <c r="DB241" t="s">
        <v>356</v>
      </c>
      <c r="DC241">
        <v>1660677648.1</v>
      </c>
      <c r="DD241">
        <v>1660677649.1</v>
      </c>
      <c r="DE241">
        <v>0</v>
      </c>
      <c r="DF241">
        <v>-1.042</v>
      </c>
      <c r="DG241">
        <v>0.003</v>
      </c>
      <c r="DH241">
        <v>5.218</v>
      </c>
      <c r="DI241">
        <v>0.344</v>
      </c>
      <c r="DJ241">
        <v>417</v>
      </c>
      <c r="DK241">
        <v>22</v>
      </c>
      <c r="DL241">
        <v>1.24</v>
      </c>
      <c r="DM241">
        <v>0.53</v>
      </c>
      <c r="DN241">
        <v>-40.8443658536585</v>
      </c>
      <c r="DO241">
        <v>-12.1423275261324</v>
      </c>
      <c r="DP241">
        <v>1.25467311020368</v>
      </c>
      <c r="DQ241">
        <v>0</v>
      </c>
      <c r="DR241">
        <v>2.56979853658537</v>
      </c>
      <c r="DS241">
        <v>0.0677278745644587</v>
      </c>
      <c r="DT241">
        <v>0.00805508612570738</v>
      </c>
      <c r="DU241">
        <v>1</v>
      </c>
      <c r="DV241">
        <v>1</v>
      </c>
      <c r="DW241">
        <v>2</v>
      </c>
      <c r="DX241" t="s">
        <v>383</v>
      </c>
      <c r="DY241">
        <v>2.97314</v>
      </c>
      <c r="DZ241">
        <v>2.75351</v>
      </c>
      <c r="EA241">
        <v>0.103019</v>
      </c>
      <c r="EB241">
        <v>0.110494</v>
      </c>
      <c r="EC241">
        <v>0.0914822</v>
      </c>
      <c r="ED241">
        <v>0.0838608</v>
      </c>
      <c r="EE241">
        <v>34957</v>
      </c>
      <c r="EF241">
        <v>37790</v>
      </c>
      <c r="EG241">
        <v>35317.9</v>
      </c>
      <c r="EH241">
        <v>38531.5</v>
      </c>
      <c r="EI241">
        <v>45500.9</v>
      </c>
      <c r="EJ241">
        <v>50985.1</v>
      </c>
      <c r="EK241">
        <v>55205.8</v>
      </c>
      <c r="EL241">
        <v>61803.8</v>
      </c>
      <c r="EM241">
        <v>1.9826</v>
      </c>
      <c r="EN241">
        <v>1.8474</v>
      </c>
      <c r="EO241">
        <v>0.107437</v>
      </c>
      <c r="EP241">
        <v>0</v>
      </c>
      <c r="EQ241">
        <v>23.2056</v>
      </c>
      <c r="ER241">
        <v>999.9</v>
      </c>
      <c r="ES241">
        <v>54.102</v>
      </c>
      <c r="ET241">
        <v>27.503</v>
      </c>
      <c r="EU241">
        <v>22.0206</v>
      </c>
      <c r="EV241">
        <v>56.1774</v>
      </c>
      <c r="EW241">
        <v>49.3029</v>
      </c>
      <c r="EX241">
        <v>1</v>
      </c>
      <c r="EY241">
        <v>-0.0269512</v>
      </c>
      <c r="EZ241">
        <v>1.99455</v>
      </c>
      <c r="FA241">
        <v>20.1356</v>
      </c>
      <c r="FB241">
        <v>5.19932</v>
      </c>
      <c r="FC241">
        <v>12.0076</v>
      </c>
      <c r="FD241">
        <v>4.9756</v>
      </c>
      <c r="FE241">
        <v>3.2938</v>
      </c>
      <c r="FF241">
        <v>9999</v>
      </c>
      <c r="FG241">
        <v>9999</v>
      </c>
      <c r="FH241">
        <v>702.7</v>
      </c>
      <c r="FI241">
        <v>9999</v>
      </c>
      <c r="FJ241">
        <v>1.86292</v>
      </c>
      <c r="FK241">
        <v>1.86774</v>
      </c>
      <c r="FL241">
        <v>1.86752</v>
      </c>
      <c r="FM241">
        <v>1.86871</v>
      </c>
      <c r="FN241">
        <v>1.86951</v>
      </c>
      <c r="FO241">
        <v>1.86557</v>
      </c>
      <c r="FP241">
        <v>1.86661</v>
      </c>
      <c r="FQ241">
        <v>1.8681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6.962</v>
      </c>
      <c r="GF241">
        <v>0.3102</v>
      </c>
      <c r="GG241">
        <v>3.83412584298339</v>
      </c>
      <c r="GH241">
        <v>0.00658963167372077</v>
      </c>
      <c r="GI241">
        <v>-4.22092532282452e-07</v>
      </c>
      <c r="GJ241">
        <v>-7.06053572793055e-11</v>
      </c>
      <c r="GK241">
        <v>-0.0268881048355736</v>
      </c>
      <c r="GL241">
        <v>-0.0215699510358357</v>
      </c>
      <c r="GM241">
        <v>0.00246731695535422</v>
      </c>
      <c r="GN241">
        <v>-2.63680080038783e-05</v>
      </c>
      <c r="GO241">
        <v>-4</v>
      </c>
      <c r="GP241">
        <v>2079</v>
      </c>
      <c r="GQ241">
        <v>1</v>
      </c>
      <c r="GR241">
        <v>22</v>
      </c>
      <c r="GS241">
        <v>51620.8</v>
      </c>
      <c r="GT241">
        <v>51620.7</v>
      </c>
      <c r="GU241">
        <v>1.27686</v>
      </c>
      <c r="GV241">
        <v>2.61597</v>
      </c>
      <c r="GW241">
        <v>1.54785</v>
      </c>
      <c r="GX241">
        <v>2.30469</v>
      </c>
      <c r="GY241">
        <v>1.34644</v>
      </c>
      <c r="GZ241">
        <v>2.27173</v>
      </c>
      <c r="HA241">
        <v>31.6517</v>
      </c>
      <c r="HB241">
        <v>15.3929</v>
      </c>
      <c r="HC241">
        <v>18</v>
      </c>
      <c r="HD241">
        <v>499.659</v>
      </c>
      <c r="HE241">
        <v>412.365</v>
      </c>
      <c r="HF241">
        <v>19.6334</v>
      </c>
      <c r="HG241">
        <v>26.7432</v>
      </c>
      <c r="HH241">
        <v>29.9998</v>
      </c>
      <c r="HI241">
        <v>26.7266</v>
      </c>
      <c r="HJ241">
        <v>26.6712</v>
      </c>
      <c r="HK241">
        <v>25.5714</v>
      </c>
      <c r="HL241">
        <v>24.9527</v>
      </c>
      <c r="HM241">
        <v>42.0416</v>
      </c>
      <c r="HN241">
        <v>19.6657</v>
      </c>
      <c r="HO241">
        <v>553.83</v>
      </c>
      <c r="HP241">
        <v>17.5622</v>
      </c>
      <c r="HQ241">
        <v>102.41</v>
      </c>
      <c r="HR241">
        <v>102.873</v>
      </c>
    </row>
    <row r="242" spans="1:226">
      <c r="A242">
        <v>226</v>
      </c>
      <c r="B242">
        <v>1663774898.5</v>
      </c>
      <c r="C242">
        <v>2250.40000009537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1663774891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558.337450318884</v>
      </c>
      <c r="AK242">
        <v>523.376145454545</v>
      </c>
      <c r="AL242">
        <v>3.31197797678614</v>
      </c>
      <c r="AM242">
        <v>65.1606867906365</v>
      </c>
      <c r="AN242">
        <f>(AP242 - AO242 + BO242*1E3/(8.314*(BQ242+273.15)) * AR242/BN242 * AQ242) * BN242/(100*BB242) * 1000/(1000 - AP242)</f>
        <v>0</v>
      </c>
      <c r="AO242">
        <v>17.5611405521353</v>
      </c>
      <c r="AP242">
        <v>20.1588987878788</v>
      </c>
      <c r="AQ242">
        <v>0.000181224291603586</v>
      </c>
      <c r="AR242">
        <v>121.746138909893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1663774891</v>
      </c>
      <c r="BH242">
        <v>490.364</v>
      </c>
      <c r="BI242">
        <v>532.689222222222</v>
      </c>
      <c r="BJ242">
        <v>20.1409222222222</v>
      </c>
      <c r="BK242">
        <v>17.5592555555556</v>
      </c>
      <c r="BL242">
        <v>483.450888888889</v>
      </c>
      <c r="BM242">
        <v>19.8309</v>
      </c>
      <c r="BN242">
        <v>500.041666666667</v>
      </c>
      <c r="BO242">
        <v>90.5593259259259</v>
      </c>
      <c r="BP242">
        <v>0.100073796296296</v>
      </c>
      <c r="BQ242">
        <v>24.3633962962963</v>
      </c>
      <c r="BR242">
        <v>24.9419148148148</v>
      </c>
      <c r="BS242">
        <v>999.9</v>
      </c>
      <c r="BT242">
        <v>0</v>
      </c>
      <c r="BU242">
        <v>0</v>
      </c>
      <c r="BV242">
        <v>9992.03703703704</v>
      </c>
      <c r="BW242">
        <v>0</v>
      </c>
      <c r="BX242">
        <v>11.4741</v>
      </c>
      <c r="BY242">
        <v>-42.3252333333333</v>
      </c>
      <c r="BZ242">
        <v>500.443481481482</v>
      </c>
      <c r="CA242">
        <v>542.210037037037</v>
      </c>
      <c r="CB242">
        <v>2.58166296296296</v>
      </c>
      <c r="CC242">
        <v>532.689222222222</v>
      </c>
      <c r="CD242">
        <v>17.5592555555556</v>
      </c>
      <c r="CE242">
        <v>1.82394888888889</v>
      </c>
      <c r="CF242">
        <v>1.59015444444444</v>
      </c>
      <c r="CG242">
        <v>15.9935555555556</v>
      </c>
      <c r="CH242">
        <v>13.8637333333333</v>
      </c>
      <c r="CI242">
        <v>2000.01259259259</v>
      </c>
      <c r="CJ242">
        <v>0.980004148148148</v>
      </c>
      <c r="CK242">
        <v>0.0199954814814815</v>
      </c>
      <c r="CL242">
        <v>0</v>
      </c>
      <c r="CM242">
        <v>683.83337037037</v>
      </c>
      <c r="CN242">
        <v>5.00063</v>
      </c>
      <c r="CO242">
        <v>13545.9407407407</v>
      </c>
      <c r="CP242">
        <v>17257.0407407407</v>
      </c>
      <c r="CQ242">
        <v>38.625</v>
      </c>
      <c r="CR242">
        <v>38.743</v>
      </c>
      <c r="CS242">
        <v>38.118</v>
      </c>
      <c r="CT242">
        <v>38.1548518518518</v>
      </c>
      <c r="CU242">
        <v>39.375</v>
      </c>
      <c r="CV242">
        <v>1955.12185185185</v>
      </c>
      <c r="CW242">
        <v>39.8907407407407</v>
      </c>
      <c r="CX242">
        <v>0</v>
      </c>
      <c r="CY242">
        <v>1663774895.7</v>
      </c>
      <c r="CZ242">
        <v>0</v>
      </c>
      <c r="DA242">
        <v>0</v>
      </c>
      <c r="DB242" t="s">
        <v>356</v>
      </c>
      <c r="DC242">
        <v>1660677648.1</v>
      </c>
      <c r="DD242">
        <v>1660677649.1</v>
      </c>
      <c r="DE242">
        <v>0</v>
      </c>
      <c r="DF242">
        <v>-1.042</v>
      </c>
      <c r="DG242">
        <v>0.003</v>
      </c>
      <c r="DH242">
        <v>5.218</v>
      </c>
      <c r="DI242">
        <v>0.344</v>
      </c>
      <c r="DJ242">
        <v>417</v>
      </c>
      <c r="DK242">
        <v>22</v>
      </c>
      <c r="DL242">
        <v>1.24</v>
      </c>
      <c r="DM242">
        <v>0.53</v>
      </c>
      <c r="DN242">
        <v>-41.7694525</v>
      </c>
      <c r="DO242">
        <v>-9.33817373358335</v>
      </c>
      <c r="DP242">
        <v>0.946684541171847</v>
      </c>
      <c r="DQ242">
        <v>0</v>
      </c>
      <c r="DR242">
        <v>2.575848</v>
      </c>
      <c r="DS242">
        <v>0.112309868667909</v>
      </c>
      <c r="DT242">
        <v>0.0110839990977986</v>
      </c>
      <c r="DU242">
        <v>0</v>
      </c>
      <c r="DV242">
        <v>0</v>
      </c>
      <c r="DW242">
        <v>2</v>
      </c>
      <c r="DX242" t="s">
        <v>357</v>
      </c>
      <c r="DY242">
        <v>2.9738</v>
      </c>
      <c r="DZ242">
        <v>2.7535</v>
      </c>
      <c r="EA242">
        <v>0.105455</v>
      </c>
      <c r="EB242">
        <v>0.113049</v>
      </c>
      <c r="EC242">
        <v>0.0915437</v>
      </c>
      <c r="ED242">
        <v>0.0838779</v>
      </c>
      <c r="EE242">
        <v>34862.8</v>
      </c>
      <c r="EF242">
        <v>37681.4</v>
      </c>
      <c r="EG242">
        <v>35318.6</v>
      </c>
      <c r="EH242">
        <v>38531.4</v>
      </c>
      <c r="EI242">
        <v>45499</v>
      </c>
      <c r="EJ242">
        <v>50984.1</v>
      </c>
      <c r="EK242">
        <v>55207.2</v>
      </c>
      <c r="EL242">
        <v>61803.7</v>
      </c>
      <c r="EM242">
        <v>1.9826</v>
      </c>
      <c r="EN242">
        <v>1.8478</v>
      </c>
      <c r="EO242">
        <v>0.107437</v>
      </c>
      <c r="EP242">
        <v>0</v>
      </c>
      <c r="EQ242">
        <v>23.206</v>
      </c>
      <c r="ER242">
        <v>999.9</v>
      </c>
      <c r="ES242">
        <v>54.078</v>
      </c>
      <c r="ET242">
        <v>27.533</v>
      </c>
      <c r="EU242">
        <v>22.052</v>
      </c>
      <c r="EV242">
        <v>56.2174</v>
      </c>
      <c r="EW242">
        <v>49.0304</v>
      </c>
      <c r="EX242">
        <v>1</v>
      </c>
      <c r="EY242">
        <v>-0.0267886</v>
      </c>
      <c r="EZ242">
        <v>2.01908</v>
      </c>
      <c r="FA242">
        <v>20.1354</v>
      </c>
      <c r="FB242">
        <v>5.19932</v>
      </c>
      <c r="FC242">
        <v>12.0064</v>
      </c>
      <c r="FD242">
        <v>4.9756</v>
      </c>
      <c r="FE242">
        <v>3.2936</v>
      </c>
      <c r="FF242">
        <v>9999</v>
      </c>
      <c r="FG242">
        <v>9999</v>
      </c>
      <c r="FH242">
        <v>702.7</v>
      </c>
      <c r="FI242">
        <v>9999</v>
      </c>
      <c r="FJ242">
        <v>1.86282</v>
      </c>
      <c r="FK242">
        <v>1.86771</v>
      </c>
      <c r="FL242">
        <v>1.86752</v>
      </c>
      <c r="FM242">
        <v>1.86868</v>
      </c>
      <c r="FN242">
        <v>1.86951</v>
      </c>
      <c r="FO242">
        <v>1.86554</v>
      </c>
      <c r="FP242">
        <v>1.86661</v>
      </c>
      <c r="FQ242">
        <v>1.86804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7.059</v>
      </c>
      <c r="GF242">
        <v>0.311</v>
      </c>
      <c r="GG242">
        <v>3.83412584298339</v>
      </c>
      <c r="GH242">
        <v>0.00658963167372077</v>
      </c>
      <c r="GI242">
        <v>-4.22092532282452e-07</v>
      </c>
      <c r="GJ242">
        <v>-7.06053572793055e-11</v>
      </c>
      <c r="GK242">
        <v>-0.0268881048355736</v>
      </c>
      <c r="GL242">
        <v>-0.0215699510358357</v>
      </c>
      <c r="GM242">
        <v>0.00246731695535422</v>
      </c>
      <c r="GN242">
        <v>-2.63680080038783e-05</v>
      </c>
      <c r="GO242">
        <v>-4</v>
      </c>
      <c r="GP242">
        <v>2079</v>
      </c>
      <c r="GQ242">
        <v>1</v>
      </c>
      <c r="GR242">
        <v>22</v>
      </c>
      <c r="GS242">
        <v>51620.8</v>
      </c>
      <c r="GT242">
        <v>51620.8</v>
      </c>
      <c r="GU242">
        <v>1.30493</v>
      </c>
      <c r="GV242">
        <v>2.60132</v>
      </c>
      <c r="GW242">
        <v>1.54785</v>
      </c>
      <c r="GX242">
        <v>2.30469</v>
      </c>
      <c r="GY242">
        <v>1.34644</v>
      </c>
      <c r="GZ242">
        <v>2.44507</v>
      </c>
      <c r="HA242">
        <v>31.6517</v>
      </c>
      <c r="HB242">
        <v>15.4016</v>
      </c>
      <c r="HC242">
        <v>18</v>
      </c>
      <c r="HD242">
        <v>499.659</v>
      </c>
      <c r="HE242">
        <v>412.591</v>
      </c>
      <c r="HF242">
        <v>19.678</v>
      </c>
      <c r="HG242">
        <v>26.7432</v>
      </c>
      <c r="HH242">
        <v>30</v>
      </c>
      <c r="HI242">
        <v>26.7266</v>
      </c>
      <c r="HJ242">
        <v>26.6712</v>
      </c>
      <c r="HK242">
        <v>26.1411</v>
      </c>
      <c r="HL242">
        <v>24.9527</v>
      </c>
      <c r="HM242">
        <v>42.0416</v>
      </c>
      <c r="HN242">
        <v>19.7001</v>
      </c>
      <c r="HO242">
        <v>574.073</v>
      </c>
      <c r="HP242">
        <v>17.5603</v>
      </c>
      <c r="HQ242">
        <v>102.412</v>
      </c>
      <c r="HR242">
        <v>102.873</v>
      </c>
    </row>
    <row r="243" spans="1:226">
      <c r="A243">
        <v>227</v>
      </c>
      <c r="B243">
        <v>1663774903.5</v>
      </c>
      <c r="C243">
        <v>2255.40000009537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1663774895.71429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574.2972064662</v>
      </c>
      <c r="AK243">
        <v>539.578648484848</v>
      </c>
      <c r="AL243">
        <v>3.20528519507037</v>
      </c>
      <c r="AM243">
        <v>65.1606867906365</v>
      </c>
      <c r="AN243">
        <f>(AP243 - AO243 + BO243*1E3/(8.314*(BQ243+273.15)) * AR243/BN243 * AQ243) * BN243/(100*BB243) * 1000/(1000 - AP243)</f>
        <v>0</v>
      </c>
      <c r="AO243">
        <v>17.5636533741041</v>
      </c>
      <c r="AP243">
        <v>20.1693157575757</v>
      </c>
      <c r="AQ243">
        <v>8.47983474781264e-05</v>
      </c>
      <c r="AR243">
        <v>121.746138909893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1663774895.71429</v>
      </c>
      <c r="BH243">
        <v>505.483107142857</v>
      </c>
      <c r="BI243">
        <v>548.165607142857</v>
      </c>
      <c r="BJ243">
        <v>20.1520964285714</v>
      </c>
      <c r="BK243">
        <v>17.5607285714286</v>
      </c>
      <c r="BL243">
        <v>498.478035714286</v>
      </c>
      <c r="BM243">
        <v>19.8415964285714</v>
      </c>
      <c r="BN243">
        <v>500.083607142857</v>
      </c>
      <c r="BO243">
        <v>90.5602821428572</v>
      </c>
      <c r="BP243">
        <v>0.100127775</v>
      </c>
      <c r="BQ243">
        <v>24.3639785714286</v>
      </c>
      <c r="BR243">
        <v>24.9523642857143</v>
      </c>
      <c r="BS243">
        <v>999.9</v>
      </c>
      <c r="BT243">
        <v>0</v>
      </c>
      <c r="BU243">
        <v>0</v>
      </c>
      <c r="BV243">
        <v>9983.21428571429</v>
      </c>
      <c r="BW243">
        <v>0</v>
      </c>
      <c r="BX243">
        <v>11.4741</v>
      </c>
      <c r="BY243">
        <v>-42.6824821428571</v>
      </c>
      <c r="BZ243">
        <v>515.879321428571</v>
      </c>
      <c r="CA243">
        <v>557.963857142857</v>
      </c>
      <c r="CB243">
        <v>2.59137285714286</v>
      </c>
      <c r="CC243">
        <v>548.165607142857</v>
      </c>
      <c r="CD243">
        <v>17.5607285714286</v>
      </c>
      <c r="CE243">
        <v>1.82498071428571</v>
      </c>
      <c r="CF243">
        <v>1.59030464285714</v>
      </c>
      <c r="CG243">
        <v>16.0024107142857</v>
      </c>
      <c r="CH243">
        <v>13.865175</v>
      </c>
      <c r="CI243">
        <v>2000.01714285714</v>
      </c>
      <c r="CJ243">
        <v>0.980004142857143</v>
      </c>
      <c r="CK243">
        <v>0.0199954857142857</v>
      </c>
      <c r="CL243">
        <v>0</v>
      </c>
      <c r="CM243">
        <v>684.844571428571</v>
      </c>
      <c r="CN243">
        <v>5.00063</v>
      </c>
      <c r="CO243">
        <v>13566.85</v>
      </c>
      <c r="CP243">
        <v>17257.0821428571</v>
      </c>
      <c r="CQ243">
        <v>38.625</v>
      </c>
      <c r="CR243">
        <v>38.75</v>
      </c>
      <c r="CS243">
        <v>38.125</v>
      </c>
      <c r="CT243">
        <v>38.1582142857143</v>
      </c>
      <c r="CU243">
        <v>39.375</v>
      </c>
      <c r="CV243">
        <v>1955.12642857143</v>
      </c>
      <c r="CW243">
        <v>39.8907142857143</v>
      </c>
      <c r="CX243">
        <v>0</v>
      </c>
      <c r="CY243">
        <v>1663774900.5</v>
      </c>
      <c r="CZ243">
        <v>0</v>
      </c>
      <c r="DA243">
        <v>0</v>
      </c>
      <c r="DB243" t="s">
        <v>356</v>
      </c>
      <c r="DC243">
        <v>1660677648.1</v>
      </c>
      <c r="DD243">
        <v>1660677649.1</v>
      </c>
      <c r="DE243">
        <v>0</v>
      </c>
      <c r="DF243">
        <v>-1.042</v>
      </c>
      <c r="DG243">
        <v>0.003</v>
      </c>
      <c r="DH243">
        <v>5.218</v>
      </c>
      <c r="DI243">
        <v>0.344</v>
      </c>
      <c r="DJ243">
        <v>417</v>
      </c>
      <c r="DK243">
        <v>22</v>
      </c>
      <c r="DL243">
        <v>1.24</v>
      </c>
      <c r="DM243">
        <v>0.53</v>
      </c>
      <c r="DN243">
        <v>-42.3172853658537</v>
      </c>
      <c r="DO243">
        <v>-6.49537212543548</v>
      </c>
      <c r="DP243">
        <v>0.775402634217666</v>
      </c>
      <c r="DQ243">
        <v>0</v>
      </c>
      <c r="DR243">
        <v>2.58411268292683</v>
      </c>
      <c r="DS243">
        <v>0.122532961672473</v>
      </c>
      <c r="DT243">
        <v>0.0124189593500619</v>
      </c>
      <c r="DU243">
        <v>0</v>
      </c>
      <c r="DV243">
        <v>0</v>
      </c>
      <c r="DW243">
        <v>2</v>
      </c>
      <c r="DX243" t="s">
        <v>357</v>
      </c>
      <c r="DY243">
        <v>2.97292</v>
      </c>
      <c r="DZ243">
        <v>2.75379</v>
      </c>
      <c r="EA243">
        <v>0.107823</v>
      </c>
      <c r="EB243">
        <v>0.115279</v>
      </c>
      <c r="EC243">
        <v>0.0915588</v>
      </c>
      <c r="ED243">
        <v>0.0838904</v>
      </c>
      <c r="EE243">
        <v>34770</v>
      </c>
      <c r="EF243">
        <v>37587.2</v>
      </c>
      <c r="EG243">
        <v>35318</v>
      </c>
      <c r="EH243">
        <v>38531.9</v>
      </c>
      <c r="EI243">
        <v>45497.3</v>
      </c>
      <c r="EJ243">
        <v>50984</v>
      </c>
      <c r="EK243">
        <v>55206</v>
      </c>
      <c r="EL243">
        <v>61804.3</v>
      </c>
      <c r="EM243">
        <v>1.9826</v>
      </c>
      <c r="EN243">
        <v>1.8474</v>
      </c>
      <c r="EO243">
        <v>0.106394</v>
      </c>
      <c r="EP243">
        <v>0</v>
      </c>
      <c r="EQ243">
        <v>23.206</v>
      </c>
      <c r="ER243">
        <v>999.9</v>
      </c>
      <c r="ES243">
        <v>54.078</v>
      </c>
      <c r="ET243">
        <v>27.523</v>
      </c>
      <c r="EU243">
        <v>22.0385</v>
      </c>
      <c r="EV243">
        <v>56.1074</v>
      </c>
      <c r="EW243">
        <v>49.403</v>
      </c>
      <c r="EX243">
        <v>1</v>
      </c>
      <c r="EY243">
        <v>-0.026748</v>
      </c>
      <c r="EZ243">
        <v>2.06279</v>
      </c>
      <c r="FA243">
        <v>20.1351</v>
      </c>
      <c r="FB243">
        <v>5.19932</v>
      </c>
      <c r="FC243">
        <v>12.0099</v>
      </c>
      <c r="FD243">
        <v>4.976</v>
      </c>
      <c r="FE243">
        <v>3.2938</v>
      </c>
      <c r="FF243">
        <v>9999</v>
      </c>
      <c r="FG243">
        <v>9999</v>
      </c>
      <c r="FH243">
        <v>702.7</v>
      </c>
      <c r="FI243">
        <v>9999</v>
      </c>
      <c r="FJ243">
        <v>1.86285</v>
      </c>
      <c r="FK243">
        <v>1.86771</v>
      </c>
      <c r="FL243">
        <v>1.86749</v>
      </c>
      <c r="FM243">
        <v>1.86862</v>
      </c>
      <c r="FN243">
        <v>1.86951</v>
      </c>
      <c r="FO243">
        <v>1.8656</v>
      </c>
      <c r="FP243">
        <v>1.86661</v>
      </c>
      <c r="FQ243">
        <v>1.86804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7.154</v>
      </c>
      <c r="GF243">
        <v>0.3112</v>
      </c>
      <c r="GG243">
        <v>3.83412584298339</v>
      </c>
      <c r="GH243">
        <v>0.00658963167372077</v>
      </c>
      <c r="GI243">
        <v>-4.22092532282452e-07</v>
      </c>
      <c r="GJ243">
        <v>-7.06053572793055e-11</v>
      </c>
      <c r="GK243">
        <v>-0.0268881048355736</v>
      </c>
      <c r="GL243">
        <v>-0.0215699510358357</v>
      </c>
      <c r="GM243">
        <v>0.00246731695535422</v>
      </c>
      <c r="GN243">
        <v>-2.63680080038783e-05</v>
      </c>
      <c r="GO243">
        <v>-4</v>
      </c>
      <c r="GP243">
        <v>2079</v>
      </c>
      <c r="GQ243">
        <v>1</v>
      </c>
      <c r="GR243">
        <v>22</v>
      </c>
      <c r="GS243">
        <v>51620.9</v>
      </c>
      <c r="GT243">
        <v>51620.9</v>
      </c>
      <c r="GU243">
        <v>1.33911</v>
      </c>
      <c r="GV243">
        <v>2.61108</v>
      </c>
      <c r="GW243">
        <v>1.54785</v>
      </c>
      <c r="GX243">
        <v>2.30469</v>
      </c>
      <c r="GY243">
        <v>1.34644</v>
      </c>
      <c r="GZ243">
        <v>2.2937</v>
      </c>
      <c r="HA243">
        <v>31.6517</v>
      </c>
      <c r="HB243">
        <v>15.3929</v>
      </c>
      <c r="HC243">
        <v>18</v>
      </c>
      <c r="HD243">
        <v>499.679</v>
      </c>
      <c r="HE243">
        <v>412.381</v>
      </c>
      <c r="HF243">
        <v>19.7159</v>
      </c>
      <c r="HG243">
        <v>26.7432</v>
      </c>
      <c r="HH243">
        <v>30</v>
      </c>
      <c r="HI243">
        <v>26.7288</v>
      </c>
      <c r="HJ243">
        <v>26.6734</v>
      </c>
      <c r="HK243">
        <v>26.8166</v>
      </c>
      <c r="HL243">
        <v>24.9527</v>
      </c>
      <c r="HM243">
        <v>42.0416</v>
      </c>
      <c r="HN243">
        <v>19.7235</v>
      </c>
      <c r="HO243">
        <v>587.576</v>
      </c>
      <c r="HP243">
        <v>17.55</v>
      </c>
      <c r="HQ243">
        <v>102.41</v>
      </c>
      <c r="HR243">
        <v>102.874</v>
      </c>
    </row>
    <row r="244" spans="1:226">
      <c r="A244">
        <v>228</v>
      </c>
      <c r="B244">
        <v>1663774908.5</v>
      </c>
      <c r="C244">
        <v>2260.40000009537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1663774901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592.066403730256</v>
      </c>
      <c r="AK244">
        <v>555.785884848485</v>
      </c>
      <c r="AL244">
        <v>3.29781514685882</v>
      </c>
      <c r="AM244">
        <v>65.1606867906365</v>
      </c>
      <c r="AN244">
        <f>(AP244 - AO244 + BO244*1E3/(8.314*(BQ244+273.15)) * AR244/BN244 * AQ244) * BN244/(100*BB244) * 1000/(1000 - AP244)</f>
        <v>0</v>
      </c>
      <c r="AO244">
        <v>17.5629607878042</v>
      </c>
      <c r="AP244">
        <v>20.1744054545454</v>
      </c>
      <c r="AQ244">
        <v>2.51833038951973e-05</v>
      </c>
      <c r="AR244">
        <v>121.746138909893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1663774901</v>
      </c>
      <c r="BH244">
        <v>522.298296296296</v>
      </c>
      <c r="BI244">
        <v>565.665740740741</v>
      </c>
      <c r="BJ244">
        <v>20.1632703703704</v>
      </c>
      <c r="BK244">
        <v>17.5619296296296</v>
      </c>
      <c r="BL244">
        <v>515.191</v>
      </c>
      <c r="BM244">
        <v>19.8522962962963</v>
      </c>
      <c r="BN244">
        <v>500.051</v>
      </c>
      <c r="BO244">
        <v>90.5606592592593</v>
      </c>
      <c r="BP244">
        <v>0.0999380518518519</v>
      </c>
      <c r="BQ244">
        <v>24.3666518518519</v>
      </c>
      <c r="BR244">
        <v>24.9560185185185</v>
      </c>
      <c r="BS244">
        <v>999.9</v>
      </c>
      <c r="BT244">
        <v>0</v>
      </c>
      <c r="BU244">
        <v>0</v>
      </c>
      <c r="BV244">
        <v>10001.6666666667</v>
      </c>
      <c r="BW244">
        <v>0</v>
      </c>
      <c r="BX244">
        <v>11.4741</v>
      </c>
      <c r="BY244">
        <v>-43.3674222222222</v>
      </c>
      <c r="BZ244">
        <v>533.04637037037</v>
      </c>
      <c r="CA244">
        <v>575.777444444444</v>
      </c>
      <c r="CB244">
        <v>2.60135</v>
      </c>
      <c r="CC244">
        <v>565.665740740741</v>
      </c>
      <c r="CD244">
        <v>17.5619296296296</v>
      </c>
      <c r="CE244">
        <v>1.82600037037037</v>
      </c>
      <c r="CF244">
        <v>1.59042</v>
      </c>
      <c r="CG244">
        <v>16.0111555555556</v>
      </c>
      <c r="CH244">
        <v>13.8662851851852</v>
      </c>
      <c r="CI244">
        <v>1999.99777777778</v>
      </c>
      <c r="CJ244">
        <v>0.980004148148148</v>
      </c>
      <c r="CK244">
        <v>0.0199954814814815</v>
      </c>
      <c r="CL244">
        <v>0</v>
      </c>
      <c r="CM244">
        <v>686.087925925926</v>
      </c>
      <c r="CN244">
        <v>5.00063</v>
      </c>
      <c r="CO244">
        <v>13590.9444444444</v>
      </c>
      <c r="CP244">
        <v>17256.9</v>
      </c>
      <c r="CQ244">
        <v>38.625</v>
      </c>
      <c r="CR244">
        <v>38.75</v>
      </c>
      <c r="CS244">
        <v>38.125</v>
      </c>
      <c r="CT244">
        <v>38.1548518518518</v>
      </c>
      <c r="CU244">
        <v>39.375</v>
      </c>
      <c r="CV244">
        <v>1955.10777777778</v>
      </c>
      <c r="CW244">
        <v>39.89</v>
      </c>
      <c r="CX244">
        <v>0</v>
      </c>
      <c r="CY244">
        <v>1663774905.3</v>
      </c>
      <c r="CZ244">
        <v>0</v>
      </c>
      <c r="DA244">
        <v>0</v>
      </c>
      <c r="DB244" t="s">
        <v>356</v>
      </c>
      <c r="DC244">
        <v>1660677648.1</v>
      </c>
      <c r="DD244">
        <v>1660677649.1</v>
      </c>
      <c r="DE244">
        <v>0</v>
      </c>
      <c r="DF244">
        <v>-1.042</v>
      </c>
      <c r="DG244">
        <v>0.003</v>
      </c>
      <c r="DH244">
        <v>5.218</v>
      </c>
      <c r="DI244">
        <v>0.344</v>
      </c>
      <c r="DJ244">
        <v>417</v>
      </c>
      <c r="DK244">
        <v>22</v>
      </c>
      <c r="DL244">
        <v>1.24</v>
      </c>
      <c r="DM244">
        <v>0.53</v>
      </c>
      <c r="DN244">
        <v>-42.9260512195122</v>
      </c>
      <c r="DO244">
        <v>-6.66320905923346</v>
      </c>
      <c r="DP244">
        <v>0.832679435909353</v>
      </c>
      <c r="DQ244">
        <v>0</v>
      </c>
      <c r="DR244">
        <v>2.59413048780488</v>
      </c>
      <c r="DS244">
        <v>0.115009965156794</v>
      </c>
      <c r="DT244">
        <v>0.0117398647416523</v>
      </c>
      <c r="DU244">
        <v>0</v>
      </c>
      <c r="DV244">
        <v>0</v>
      </c>
      <c r="DW244">
        <v>2</v>
      </c>
      <c r="DX244" t="s">
        <v>357</v>
      </c>
      <c r="DY244">
        <v>2.97386</v>
      </c>
      <c r="DZ244">
        <v>2.75461</v>
      </c>
      <c r="EA244">
        <v>0.110181</v>
      </c>
      <c r="EB244">
        <v>0.117681</v>
      </c>
      <c r="EC244">
        <v>0.0915783</v>
      </c>
      <c r="ED244">
        <v>0.0838934</v>
      </c>
      <c r="EE244">
        <v>34678</v>
      </c>
      <c r="EF244">
        <v>37484.8</v>
      </c>
      <c r="EG244">
        <v>35317.9</v>
      </c>
      <c r="EH244">
        <v>38531.5</v>
      </c>
      <c r="EI244">
        <v>45495.9</v>
      </c>
      <c r="EJ244">
        <v>50983.8</v>
      </c>
      <c r="EK244">
        <v>55205.5</v>
      </c>
      <c r="EL244">
        <v>61804.3</v>
      </c>
      <c r="EM244">
        <v>1.9824</v>
      </c>
      <c r="EN244">
        <v>1.848</v>
      </c>
      <c r="EO244">
        <v>0.107884</v>
      </c>
      <c r="EP244">
        <v>0</v>
      </c>
      <c r="EQ244">
        <v>23.2079</v>
      </c>
      <c r="ER244">
        <v>999.9</v>
      </c>
      <c r="ES244">
        <v>54.078</v>
      </c>
      <c r="ET244">
        <v>27.533</v>
      </c>
      <c r="EU244">
        <v>22.0507</v>
      </c>
      <c r="EV244">
        <v>56.4774</v>
      </c>
      <c r="EW244">
        <v>49.387</v>
      </c>
      <c r="EX244">
        <v>1</v>
      </c>
      <c r="EY244">
        <v>-0.0261585</v>
      </c>
      <c r="EZ244">
        <v>2.03438</v>
      </c>
      <c r="FA244">
        <v>20.1354</v>
      </c>
      <c r="FB244">
        <v>5.19812</v>
      </c>
      <c r="FC244">
        <v>12.0088</v>
      </c>
      <c r="FD244">
        <v>4.9756</v>
      </c>
      <c r="FE244">
        <v>3.2938</v>
      </c>
      <c r="FF244">
        <v>9999</v>
      </c>
      <c r="FG244">
        <v>9999</v>
      </c>
      <c r="FH244">
        <v>702.7</v>
      </c>
      <c r="FI244">
        <v>9999</v>
      </c>
      <c r="FJ244">
        <v>1.86282</v>
      </c>
      <c r="FK244">
        <v>1.86777</v>
      </c>
      <c r="FL244">
        <v>1.86752</v>
      </c>
      <c r="FM244">
        <v>1.86865</v>
      </c>
      <c r="FN244">
        <v>1.86951</v>
      </c>
      <c r="FO244">
        <v>1.86554</v>
      </c>
      <c r="FP244">
        <v>1.86661</v>
      </c>
      <c r="FQ244">
        <v>1.86798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7.252</v>
      </c>
      <c r="GF244">
        <v>0.3115</v>
      </c>
      <c r="GG244">
        <v>3.83412584298339</v>
      </c>
      <c r="GH244">
        <v>0.00658963167372077</v>
      </c>
      <c r="GI244">
        <v>-4.22092532282452e-07</v>
      </c>
      <c r="GJ244">
        <v>-7.06053572793055e-11</v>
      </c>
      <c r="GK244">
        <v>-0.0268881048355736</v>
      </c>
      <c r="GL244">
        <v>-0.0215699510358357</v>
      </c>
      <c r="GM244">
        <v>0.00246731695535422</v>
      </c>
      <c r="GN244">
        <v>-2.63680080038783e-05</v>
      </c>
      <c r="GO244">
        <v>-4</v>
      </c>
      <c r="GP244">
        <v>2079</v>
      </c>
      <c r="GQ244">
        <v>1</v>
      </c>
      <c r="GR244">
        <v>22</v>
      </c>
      <c r="GS244">
        <v>51621</v>
      </c>
      <c r="GT244">
        <v>51621</v>
      </c>
      <c r="GU244">
        <v>1.37207</v>
      </c>
      <c r="GV244">
        <v>2.59888</v>
      </c>
      <c r="GW244">
        <v>1.54785</v>
      </c>
      <c r="GX244">
        <v>2.30469</v>
      </c>
      <c r="GY244">
        <v>1.34644</v>
      </c>
      <c r="GZ244">
        <v>2.4231</v>
      </c>
      <c r="HA244">
        <v>31.6517</v>
      </c>
      <c r="HB244">
        <v>15.4016</v>
      </c>
      <c r="HC244">
        <v>18</v>
      </c>
      <c r="HD244">
        <v>499.548</v>
      </c>
      <c r="HE244">
        <v>412.72</v>
      </c>
      <c r="HF244">
        <v>19.7388</v>
      </c>
      <c r="HG244">
        <v>26.7455</v>
      </c>
      <c r="HH244">
        <v>30.0004</v>
      </c>
      <c r="HI244">
        <v>26.7288</v>
      </c>
      <c r="HJ244">
        <v>26.6734</v>
      </c>
      <c r="HK244">
        <v>27.4842</v>
      </c>
      <c r="HL244">
        <v>24.9527</v>
      </c>
      <c r="HM244">
        <v>42.0416</v>
      </c>
      <c r="HN244">
        <v>19.7561</v>
      </c>
      <c r="HO244">
        <v>607.848</v>
      </c>
      <c r="HP244">
        <v>17.5417</v>
      </c>
      <c r="HQ244">
        <v>102.409</v>
      </c>
      <c r="HR244">
        <v>102.873</v>
      </c>
    </row>
    <row r="245" spans="1:226">
      <c r="A245">
        <v>229</v>
      </c>
      <c r="B245">
        <v>1663774913.5</v>
      </c>
      <c r="C245">
        <v>2265.40000009537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1663774905.71429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609.749903809232</v>
      </c>
      <c r="AK245">
        <v>572.537090909091</v>
      </c>
      <c r="AL245">
        <v>3.41017830499925</v>
      </c>
      <c r="AM245">
        <v>65.1606867906365</v>
      </c>
      <c r="AN245">
        <f>(AP245 - AO245 + BO245*1E3/(8.314*(BQ245+273.15)) * AR245/BN245 * AQ245) * BN245/(100*BB245) * 1000/(1000 - AP245)</f>
        <v>0</v>
      </c>
      <c r="AO245">
        <v>17.5652536492239</v>
      </c>
      <c r="AP245">
        <v>20.1820036363636</v>
      </c>
      <c r="AQ245">
        <v>3.95014271166036e-05</v>
      </c>
      <c r="AR245">
        <v>121.746138909893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1663774905.71429</v>
      </c>
      <c r="BH245">
        <v>537.369321428571</v>
      </c>
      <c r="BI245">
        <v>581.610571428571</v>
      </c>
      <c r="BJ245">
        <v>20.1713142857143</v>
      </c>
      <c r="BK245">
        <v>17.5632964285714</v>
      </c>
      <c r="BL245">
        <v>530.17075</v>
      </c>
      <c r="BM245">
        <v>19.8599821428571</v>
      </c>
      <c r="BN245">
        <v>500.055607142857</v>
      </c>
      <c r="BO245">
        <v>90.5600964285714</v>
      </c>
      <c r="BP245">
        <v>0.0999666678571429</v>
      </c>
      <c r="BQ245">
        <v>24.3669285714286</v>
      </c>
      <c r="BR245">
        <v>24.9673107142857</v>
      </c>
      <c r="BS245">
        <v>999.9</v>
      </c>
      <c r="BT245">
        <v>0</v>
      </c>
      <c r="BU245">
        <v>0</v>
      </c>
      <c r="BV245">
        <v>9999.28571428571</v>
      </c>
      <c r="BW245">
        <v>0</v>
      </c>
      <c r="BX245">
        <v>11.4741</v>
      </c>
      <c r="BY245">
        <v>-44.2412678571429</v>
      </c>
      <c r="BZ245">
        <v>548.431964285714</v>
      </c>
      <c r="CA245">
        <v>592.008142857143</v>
      </c>
      <c r="CB245">
        <v>2.60802714285714</v>
      </c>
      <c r="CC245">
        <v>581.610571428571</v>
      </c>
      <c r="CD245">
        <v>17.5632964285714</v>
      </c>
      <c r="CE245">
        <v>1.82671678571429</v>
      </c>
      <c r="CF245">
        <v>1.59053321428571</v>
      </c>
      <c r="CG245">
        <v>16.0173035714286</v>
      </c>
      <c r="CH245">
        <v>13.8673892857143</v>
      </c>
      <c r="CI245">
        <v>1999.99535714286</v>
      </c>
      <c r="CJ245">
        <v>0.980004142857143</v>
      </c>
      <c r="CK245">
        <v>0.0199954857142857</v>
      </c>
      <c r="CL245">
        <v>0</v>
      </c>
      <c r="CM245">
        <v>687.111714285714</v>
      </c>
      <c r="CN245">
        <v>5.00063</v>
      </c>
      <c r="CO245">
        <v>13612.3285714286</v>
      </c>
      <c r="CP245">
        <v>17256.8857142857</v>
      </c>
      <c r="CQ245">
        <v>38.625</v>
      </c>
      <c r="CR245">
        <v>38.75</v>
      </c>
      <c r="CS245">
        <v>38.125</v>
      </c>
      <c r="CT245">
        <v>38.1692857142857</v>
      </c>
      <c r="CU245">
        <v>39.375</v>
      </c>
      <c r="CV245">
        <v>1955.10535714286</v>
      </c>
      <c r="CW245">
        <v>39.89</v>
      </c>
      <c r="CX245">
        <v>0</v>
      </c>
      <c r="CY245">
        <v>1663774910.7</v>
      </c>
      <c r="CZ245">
        <v>0</v>
      </c>
      <c r="DA245">
        <v>0</v>
      </c>
      <c r="DB245" t="s">
        <v>356</v>
      </c>
      <c r="DC245">
        <v>1660677648.1</v>
      </c>
      <c r="DD245">
        <v>1660677649.1</v>
      </c>
      <c r="DE245">
        <v>0</v>
      </c>
      <c r="DF245">
        <v>-1.042</v>
      </c>
      <c r="DG245">
        <v>0.003</v>
      </c>
      <c r="DH245">
        <v>5.218</v>
      </c>
      <c r="DI245">
        <v>0.344</v>
      </c>
      <c r="DJ245">
        <v>417</v>
      </c>
      <c r="DK245">
        <v>22</v>
      </c>
      <c r="DL245">
        <v>1.24</v>
      </c>
      <c r="DM245">
        <v>0.53</v>
      </c>
      <c r="DN245">
        <v>-43.6463365853659</v>
      </c>
      <c r="DO245">
        <v>-10.248681533101</v>
      </c>
      <c r="DP245">
        <v>1.18199103350899</v>
      </c>
      <c r="DQ245">
        <v>0</v>
      </c>
      <c r="DR245">
        <v>2.60217243902439</v>
      </c>
      <c r="DS245">
        <v>0.0919935888501715</v>
      </c>
      <c r="DT245">
        <v>0.00978168267745278</v>
      </c>
      <c r="DU245">
        <v>1</v>
      </c>
      <c r="DV245">
        <v>1</v>
      </c>
      <c r="DW245">
        <v>2</v>
      </c>
      <c r="DX245" t="s">
        <v>383</v>
      </c>
      <c r="DY245">
        <v>2.97334</v>
      </c>
      <c r="DZ245">
        <v>2.75358</v>
      </c>
      <c r="EA245">
        <v>0.11259</v>
      </c>
      <c r="EB245">
        <v>0.120238</v>
      </c>
      <c r="EC245">
        <v>0.0915914</v>
      </c>
      <c r="ED245">
        <v>0.0838993</v>
      </c>
      <c r="EE245">
        <v>34584</v>
      </c>
      <c r="EF245">
        <v>37375.8</v>
      </c>
      <c r="EG245">
        <v>35317.7</v>
      </c>
      <c r="EH245">
        <v>38531</v>
      </c>
      <c r="EI245">
        <v>45494.9</v>
      </c>
      <c r="EJ245">
        <v>50983.1</v>
      </c>
      <c r="EK245">
        <v>55204.9</v>
      </c>
      <c r="EL245">
        <v>61803.7</v>
      </c>
      <c r="EM245">
        <v>1.9828</v>
      </c>
      <c r="EN245">
        <v>1.8476</v>
      </c>
      <c r="EO245">
        <v>0.109076</v>
      </c>
      <c r="EP245">
        <v>0</v>
      </c>
      <c r="EQ245">
        <v>23.2079</v>
      </c>
      <c r="ER245">
        <v>999.9</v>
      </c>
      <c r="ES245">
        <v>54.029</v>
      </c>
      <c r="ET245">
        <v>27.543</v>
      </c>
      <c r="EU245">
        <v>22.0438</v>
      </c>
      <c r="EV245">
        <v>56.1874</v>
      </c>
      <c r="EW245">
        <v>49.5473</v>
      </c>
      <c r="EX245">
        <v>1</v>
      </c>
      <c r="EY245">
        <v>-0.0263415</v>
      </c>
      <c r="EZ245">
        <v>2.11129</v>
      </c>
      <c r="FA245">
        <v>20.1344</v>
      </c>
      <c r="FB245">
        <v>5.19932</v>
      </c>
      <c r="FC245">
        <v>12.0088</v>
      </c>
      <c r="FD245">
        <v>4.976</v>
      </c>
      <c r="FE245">
        <v>3.294</v>
      </c>
      <c r="FF245">
        <v>9999</v>
      </c>
      <c r="FG245">
        <v>9999</v>
      </c>
      <c r="FH245">
        <v>702.7</v>
      </c>
      <c r="FI245">
        <v>9999</v>
      </c>
      <c r="FJ245">
        <v>1.86285</v>
      </c>
      <c r="FK245">
        <v>1.86768</v>
      </c>
      <c r="FL245">
        <v>1.86752</v>
      </c>
      <c r="FM245">
        <v>1.86865</v>
      </c>
      <c r="FN245">
        <v>1.86951</v>
      </c>
      <c r="FO245">
        <v>1.86563</v>
      </c>
      <c r="FP245">
        <v>1.86661</v>
      </c>
      <c r="FQ245">
        <v>1.86804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7.351</v>
      </c>
      <c r="GF245">
        <v>0.3117</v>
      </c>
      <c r="GG245">
        <v>3.83412584298339</v>
      </c>
      <c r="GH245">
        <v>0.00658963167372077</v>
      </c>
      <c r="GI245">
        <v>-4.22092532282452e-07</v>
      </c>
      <c r="GJ245">
        <v>-7.06053572793055e-11</v>
      </c>
      <c r="GK245">
        <v>-0.0268881048355736</v>
      </c>
      <c r="GL245">
        <v>-0.0215699510358357</v>
      </c>
      <c r="GM245">
        <v>0.00246731695535422</v>
      </c>
      <c r="GN245">
        <v>-2.63680080038783e-05</v>
      </c>
      <c r="GO245">
        <v>-4</v>
      </c>
      <c r="GP245">
        <v>2079</v>
      </c>
      <c r="GQ245">
        <v>1</v>
      </c>
      <c r="GR245">
        <v>22</v>
      </c>
      <c r="GS245">
        <v>51621.1</v>
      </c>
      <c r="GT245">
        <v>51621.1</v>
      </c>
      <c r="GU245">
        <v>1.40137</v>
      </c>
      <c r="GV245">
        <v>2.60742</v>
      </c>
      <c r="GW245">
        <v>1.54785</v>
      </c>
      <c r="GX245">
        <v>2.30469</v>
      </c>
      <c r="GY245">
        <v>1.34644</v>
      </c>
      <c r="GZ245">
        <v>2.33154</v>
      </c>
      <c r="HA245">
        <v>31.6517</v>
      </c>
      <c r="HB245">
        <v>15.3929</v>
      </c>
      <c r="HC245">
        <v>18</v>
      </c>
      <c r="HD245">
        <v>499.832</v>
      </c>
      <c r="HE245">
        <v>412.504</v>
      </c>
      <c r="HF245">
        <v>19.7676</v>
      </c>
      <c r="HG245">
        <v>26.7455</v>
      </c>
      <c r="HH245">
        <v>30.0003</v>
      </c>
      <c r="HI245">
        <v>26.7311</v>
      </c>
      <c r="HJ245">
        <v>26.6752</v>
      </c>
      <c r="HK245">
        <v>28.0681</v>
      </c>
      <c r="HL245">
        <v>24.9527</v>
      </c>
      <c r="HM245">
        <v>42.0416</v>
      </c>
      <c r="HN245">
        <v>19.7666</v>
      </c>
      <c r="HO245">
        <v>621.251</v>
      </c>
      <c r="HP245">
        <v>17.5303</v>
      </c>
      <c r="HQ245">
        <v>102.409</v>
      </c>
      <c r="HR245">
        <v>102.872</v>
      </c>
    </row>
    <row r="246" spans="1:226">
      <c r="A246">
        <v>230</v>
      </c>
      <c r="B246">
        <v>1663774918.5</v>
      </c>
      <c r="C246">
        <v>2270.40000009537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1663774911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627.074107122853</v>
      </c>
      <c r="AK246">
        <v>589.478721212121</v>
      </c>
      <c r="AL246">
        <v>3.34093912109887</v>
      </c>
      <c r="AM246">
        <v>65.1606867906365</v>
      </c>
      <c r="AN246">
        <f>(AP246 - AO246 + BO246*1E3/(8.314*(BQ246+273.15)) * AR246/BN246 * AQ246) * BN246/(100*BB246) * 1000/(1000 - AP246)</f>
        <v>0</v>
      </c>
      <c r="AO246">
        <v>17.568418228371</v>
      </c>
      <c r="AP246">
        <v>20.1809090909091</v>
      </c>
      <c r="AQ246">
        <v>2.10506183065401e-05</v>
      </c>
      <c r="AR246">
        <v>121.746138909893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1663774911</v>
      </c>
      <c r="BH246">
        <v>554.491555555556</v>
      </c>
      <c r="BI246">
        <v>599.657592592593</v>
      </c>
      <c r="BJ246">
        <v>20.1773148148148</v>
      </c>
      <c r="BK246">
        <v>17.5647962962963</v>
      </c>
      <c r="BL246">
        <v>547.18962962963</v>
      </c>
      <c r="BM246">
        <v>19.8657148148148</v>
      </c>
      <c r="BN246">
        <v>500.031555555556</v>
      </c>
      <c r="BO246">
        <v>90.5601925925926</v>
      </c>
      <c r="BP246">
        <v>0.099948962962963</v>
      </c>
      <c r="BQ246">
        <v>24.3717592592593</v>
      </c>
      <c r="BR246">
        <v>24.9681111111111</v>
      </c>
      <c r="BS246">
        <v>999.9</v>
      </c>
      <c r="BT246">
        <v>0</v>
      </c>
      <c r="BU246">
        <v>0</v>
      </c>
      <c r="BV246">
        <v>10010.5555555556</v>
      </c>
      <c r="BW246">
        <v>0</v>
      </c>
      <c r="BX246">
        <v>11.4741</v>
      </c>
      <c r="BY246">
        <v>-45.1660777777778</v>
      </c>
      <c r="BZ246">
        <v>565.910148148148</v>
      </c>
      <c r="CA246">
        <v>610.378814814815</v>
      </c>
      <c r="CB246">
        <v>2.6125237037037</v>
      </c>
      <c r="CC246">
        <v>599.657592592593</v>
      </c>
      <c r="CD246">
        <v>17.5647962962963</v>
      </c>
      <c r="CE246">
        <v>1.82726111111111</v>
      </c>
      <c r="CF246">
        <v>1.59067037037037</v>
      </c>
      <c r="CG246">
        <v>16.0219740740741</v>
      </c>
      <c r="CH246">
        <v>13.8687185185185</v>
      </c>
      <c r="CI246">
        <v>1999.99444444444</v>
      </c>
      <c r="CJ246">
        <v>0.980004148148148</v>
      </c>
      <c r="CK246">
        <v>0.0199954814814815</v>
      </c>
      <c r="CL246">
        <v>0</v>
      </c>
      <c r="CM246">
        <v>688.277851851852</v>
      </c>
      <c r="CN246">
        <v>5.00063</v>
      </c>
      <c r="CO246">
        <v>13635.4074074074</v>
      </c>
      <c r="CP246">
        <v>17256.8814814815</v>
      </c>
      <c r="CQ246">
        <v>38.625</v>
      </c>
      <c r="CR246">
        <v>38.75</v>
      </c>
      <c r="CS246">
        <v>38.125</v>
      </c>
      <c r="CT246">
        <v>38.1709259259259</v>
      </c>
      <c r="CU246">
        <v>39.375</v>
      </c>
      <c r="CV246">
        <v>1955.10444444444</v>
      </c>
      <c r="CW246">
        <v>39.89</v>
      </c>
      <c r="CX246">
        <v>0</v>
      </c>
      <c r="CY246">
        <v>1663774915.5</v>
      </c>
      <c r="CZ246">
        <v>0</v>
      </c>
      <c r="DA246">
        <v>0</v>
      </c>
      <c r="DB246" t="s">
        <v>356</v>
      </c>
      <c r="DC246">
        <v>1660677648.1</v>
      </c>
      <c r="DD246">
        <v>1660677649.1</v>
      </c>
      <c r="DE246">
        <v>0</v>
      </c>
      <c r="DF246">
        <v>-1.042</v>
      </c>
      <c r="DG246">
        <v>0.003</v>
      </c>
      <c r="DH246">
        <v>5.218</v>
      </c>
      <c r="DI246">
        <v>0.344</v>
      </c>
      <c r="DJ246">
        <v>417</v>
      </c>
      <c r="DK246">
        <v>22</v>
      </c>
      <c r="DL246">
        <v>1.24</v>
      </c>
      <c r="DM246">
        <v>0.53</v>
      </c>
      <c r="DN246">
        <v>-44.5453536585366</v>
      </c>
      <c r="DO246">
        <v>-10.3207547038327</v>
      </c>
      <c r="DP246">
        <v>1.27046087836746</v>
      </c>
      <c r="DQ246">
        <v>0</v>
      </c>
      <c r="DR246">
        <v>2.60940536585366</v>
      </c>
      <c r="DS246">
        <v>0.0465390940766605</v>
      </c>
      <c r="DT246">
        <v>0.00561980734743181</v>
      </c>
      <c r="DU246">
        <v>1</v>
      </c>
      <c r="DV246">
        <v>1</v>
      </c>
      <c r="DW246">
        <v>2</v>
      </c>
      <c r="DX246" t="s">
        <v>383</v>
      </c>
      <c r="DY246">
        <v>2.9737</v>
      </c>
      <c r="DZ246">
        <v>2.75398</v>
      </c>
      <c r="EA246">
        <v>0.114975</v>
      </c>
      <c r="EB246">
        <v>0.122383</v>
      </c>
      <c r="EC246">
        <v>0.0916033</v>
      </c>
      <c r="ED246">
        <v>0.083899</v>
      </c>
      <c r="EE246">
        <v>34490.8</v>
      </c>
      <c r="EF246">
        <v>37285</v>
      </c>
      <c r="EG246">
        <v>35317.4</v>
      </c>
      <c r="EH246">
        <v>38531.3</v>
      </c>
      <c r="EI246">
        <v>45494.2</v>
      </c>
      <c r="EJ246">
        <v>50983.1</v>
      </c>
      <c r="EK246">
        <v>55204.8</v>
      </c>
      <c r="EL246">
        <v>61803.6</v>
      </c>
      <c r="EM246">
        <v>1.9822</v>
      </c>
      <c r="EN246">
        <v>1.8478</v>
      </c>
      <c r="EO246">
        <v>0.105053</v>
      </c>
      <c r="EP246">
        <v>0</v>
      </c>
      <c r="EQ246">
        <v>23.2099</v>
      </c>
      <c r="ER246">
        <v>999.9</v>
      </c>
      <c r="ES246">
        <v>54.029</v>
      </c>
      <c r="ET246">
        <v>27.533</v>
      </c>
      <c r="EU246">
        <v>22.0297</v>
      </c>
      <c r="EV246">
        <v>55.6574</v>
      </c>
      <c r="EW246">
        <v>49.2548</v>
      </c>
      <c r="EX246">
        <v>1</v>
      </c>
      <c r="EY246">
        <v>-0.0260163</v>
      </c>
      <c r="EZ246">
        <v>2.09767</v>
      </c>
      <c r="FA246">
        <v>20.1344</v>
      </c>
      <c r="FB246">
        <v>5.19932</v>
      </c>
      <c r="FC246">
        <v>12.0064</v>
      </c>
      <c r="FD246">
        <v>4.976</v>
      </c>
      <c r="FE246">
        <v>3.2938</v>
      </c>
      <c r="FF246">
        <v>9999</v>
      </c>
      <c r="FG246">
        <v>9999</v>
      </c>
      <c r="FH246">
        <v>702.7</v>
      </c>
      <c r="FI246">
        <v>9999</v>
      </c>
      <c r="FJ246">
        <v>1.86282</v>
      </c>
      <c r="FK246">
        <v>1.86768</v>
      </c>
      <c r="FL246">
        <v>1.86752</v>
      </c>
      <c r="FM246">
        <v>1.86865</v>
      </c>
      <c r="FN246">
        <v>1.86951</v>
      </c>
      <c r="FO246">
        <v>1.86557</v>
      </c>
      <c r="FP246">
        <v>1.86661</v>
      </c>
      <c r="FQ246">
        <v>1.86798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7.451</v>
      </c>
      <c r="GF246">
        <v>0.3118</v>
      </c>
      <c r="GG246">
        <v>3.83412584298339</v>
      </c>
      <c r="GH246">
        <v>0.00658963167372077</v>
      </c>
      <c r="GI246">
        <v>-4.22092532282452e-07</v>
      </c>
      <c r="GJ246">
        <v>-7.06053572793055e-11</v>
      </c>
      <c r="GK246">
        <v>-0.0268881048355736</v>
      </c>
      <c r="GL246">
        <v>-0.0215699510358357</v>
      </c>
      <c r="GM246">
        <v>0.00246731695535422</v>
      </c>
      <c r="GN246">
        <v>-2.63680080038783e-05</v>
      </c>
      <c r="GO246">
        <v>-4</v>
      </c>
      <c r="GP246">
        <v>2079</v>
      </c>
      <c r="GQ246">
        <v>1</v>
      </c>
      <c r="GR246">
        <v>22</v>
      </c>
      <c r="GS246">
        <v>51621.2</v>
      </c>
      <c r="GT246">
        <v>51621.2</v>
      </c>
      <c r="GU246">
        <v>1.43311</v>
      </c>
      <c r="GV246">
        <v>2.6001</v>
      </c>
      <c r="GW246">
        <v>1.54785</v>
      </c>
      <c r="GX246">
        <v>2.30469</v>
      </c>
      <c r="GY246">
        <v>1.34644</v>
      </c>
      <c r="GZ246">
        <v>2.3938</v>
      </c>
      <c r="HA246">
        <v>31.6736</v>
      </c>
      <c r="HB246">
        <v>15.4016</v>
      </c>
      <c r="HC246">
        <v>18</v>
      </c>
      <c r="HD246">
        <v>499.437</v>
      </c>
      <c r="HE246">
        <v>412.624</v>
      </c>
      <c r="HF246">
        <v>19.7783</v>
      </c>
      <c r="HG246">
        <v>26.7455</v>
      </c>
      <c r="HH246">
        <v>30.0001</v>
      </c>
      <c r="HI246">
        <v>26.7311</v>
      </c>
      <c r="HJ246">
        <v>26.6757</v>
      </c>
      <c r="HK246">
        <v>28.714</v>
      </c>
      <c r="HL246">
        <v>24.9527</v>
      </c>
      <c r="HM246">
        <v>41.6689</v>
      </c>
      <c r="HN246">
        <v>19.7883</v>
      </c>
      <c r="HO246">
        <v>641.352</v>
      </c>
      <c r="HP246">
        <v>17.5235</v>
      </c>
      <c r="HQ246">
        <v>102.408</v>
      </c>
      <c r="HR246">
        <v>102.873</v>
      </c>
    </row>
    <row r="247" spans="1:226">
      <c r="A247">
        <v>231</v>
      </c>
      <c r="B247">
        <v>1663774923.5</v>
      </c>
      <c r="C247">
        <v>2275.40000009537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1663774915.71429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644.086389028287</v>
      </c>
      <c r="AK247">
        <v>606.126054545454</v>
      </c>
      <c r="AL247">
        <v>3.36713853414364</v>
      </c>
      <c r="AM247">
        <v>65.1606867906365</v>
      </c>
      <c r="AN247">
        <f>(AP247 - AO247 + BO247*1E3/(8.314*(BQ247+273.15)) * AR247/BN247 * AQ247) * BN247/(100*BB247) * 1000/(1000 - AP247)</f>
        <v>0</v>
      </c>
      <c r="AO247">
        <v>17.5315614817486</v>
      </c>
      <c r="AP247">
        <v>20.1798393939394</v>
      </c>
      <c r="AQ247">
        <v>-2.78638169612691e-05</v>
      </c>
      <c r="AR247">
        <v>121.746138909893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1663774915.71429</v>
      </c>
      <c r="BH247">
        <v>569.940285714286</v>
      </c>
      <c r="BI247">
        <v>615.836285714286</v>
      </c>
      <c r="BJ247">
        <v>20.1799678571429</v>
      </c>
      <c r="BK247">
        <v>17.5567607142857</v>
      </c>
      <c r="BL247">
        <v>562.545428571428</v>
      </c>
      <c r="BM247">
        <v>19.8682535714286</v>
      </c>
      <c r="BN247">
        <v>500.069928571429</v>
      </c>
      <c r="BO247">
        <v>90.5618392857143</v>
      </c>
      <c r="BP247">
        <v>0.100015003571429</v>
      </c>
      <c r="BQ247">
        <v>24.3762928571429</v>
      </c>
      <c r="BR247">
        <v>24.9583428571429</v>
      </c>
      <c r="BS247">
        <v>999.9</v>
      </c>
      <c r="BT247">
        <v>0</v>
      </c>
      <c r="BU247">
        <v>0</v>
      </c>
      <c r="BV247">
        <v>10008.3928571429</v>
      </c>
      <c r="BW247">
        <v>0</v>
      </c>
      <c r="BX247">
        <v>11.4741</v>
      </c>
      <c r="BY247">
        <v>-45.8960392857143</v>
      </c>
      <c r="BZ247">
        <v>581.678571428571</v>
      </c>
      <c r="CA247">
        <v>626.841428571429</v>
      </c>
      <c r="CB247">
        <v>2.62321464285714</v>
      </c>
      <c r="CC247">
        <v>615.836285714286</v>
      </c>
      <c r="CD247">
        <v>17.5567607142857</v>
      </c>
      <c r="CE247">
        <v>1.827535</v>
      </c>
      <c r="CF247">
        <v>1.58997142857143</v>
      </c>
      <c r="CG247">
        <v>16.0243178571429</v>
      </c>
      <c r="CH247">
        <v>13.8619535714286</v>
      </c>
      <c r="CI247">
        <v>1999.99464285714</v>
      </c>
      <c r="CJ247">
        <v>0.980004142857143</v>
      </c>
      <c r="CK247">
        <v>0.0199954857142857</v>
      </c>
      <c r="CL247">
        <v>0</v>
      </c>
      <c r="CM247">
        <v>689.226607142857</v>
      </c>
      <c r="CN247">
        <v>5.00063</v>
      </c>
      <c r="CO247">
        <v>13654.8928571429</v>
      </c>
      <c r="CP247">
        <v>17256.8857142857</v>
      </c>
      <c r="CQ247">
        <v>38.625</v>
      </c>
      <c r="CR247">
        <v>38.75</v>
      </c>
      <c r="CS247">
        <v>38.125</v>
      </c>
      <c r="CT247">
        <v>38.1825714285714</v>
      </c>
      <c r="CU247">
        <v>39.375</v>
      </c>
      <c r="CV247">
        <v>1955.10464285714</v>
      </c>
      <c r="CW247">
        <v>39.89</v>
      </c>
      <c r="CX247">
        <v>0</v>
      </c>
      <c r="CY247">
        <v>1663774920.3</v>
      </c>
      <c r="CZ247">
        <v>0</v>
      </c>
      <c r="DA247">
        <v>0</v>
      </c>
      <c r="DB247" t="s">
        <v>356</v>
      </c>
      <c r="DC247">
        <v>1660677648.1</v>
      </c>
      <c r="DD247">
        <v>1660677649.1</v>
      </c>
      <c r="DE247">
        <v>0</v>
      </c>
      <c r="DF247">
        <v>-1.042</v>
      </c>
      <c r="DG247">
        <v>0.003</v>
      </c>
      <c r="DH247">
        <v>5.218</v>
      </c>
      <c r="DI247">
        <v>0.344</v>
      </c>
      <c r="DJ247">
        <v>417</v>
      </c>
      <c r="DK247">
        <v>22</v>
      </c>
      <c r="DL247">
        <v>1.24</v>
      </c>
      <c r="DM247">
        <v>0.53</v>
      </c>
      <c r="DN247">
        <v>-45.1549658536585</v>
      </c>
      <c r="DO247">
        <v>-9.48785853658536</v>
      </c>
      <c r="DP247">
        <v>1.18955314701182</v>
      </c>
      <c r="DQ247">
        <v>0</v>
      </c>
      <c r="DR247">
        <v>2.61692585365854</v>
      </c>
      <c r="DS247">
        <v>0.0959715679442519</v>
      </c>
      <c r="DT247">
        <v>0.0124384200187946</v>
      </c>
      <c r="DU247">
        <v>1</v>
      </c>
      <c r="DV247">
        <v>1</v>
      </c>
      <c r="DW247">
        <v>2</v>
      </c>
      <c r="DX247" t="s">
        <v>383</v>
      </c>
      <c r="DY247">
        <v>2.9734</v>
      </c>
      <c r="DZ247">
        <v>2.75382</v>
      </c>
      <c r="EA247">
        <v>0.117277</v>
      </c>
      <c r="EB247">
        <v>0.124865</v>
      </c>
      <c r="EC247">
        <v>0.0915744</v>
      </c>
      <c r="ED247">
        <v>0.0837696</v>
      </c>
      <c r="EE247">
        <v>34401</v>
      </c>
      <c r="EF247">
        <v>37178.8</v>
      </c>
      <c r="EG247">
        <v>35317.3</v>
      </c>
      <c r="EH247">
        <v>38530.5</v>
      </c>
      <c r="EI247">
        <v>45495.8</v>
      </c>
      <c r="EJ247">
        <v>50989.6</v>
      </c>
      <c r="EK247">
        <v>55204.8</v>
      </c>
      <c r="EL247">
        <v>61802.7</v>
      </c>
      <c r="EM247">
        <v>1.9826</v>
      </c>
      <c r="EN247">
        <v>1.8478</v>
      </c>
      <c r="EO247">
        <v>0.105351</v>
      </c>
      <c r="EP247">
        <v>0</v>
      </c>
      <c r="EQ247">
        <v>23.2099</v>
      </c>
      <c r="ER247">
        <v>999.9</v>
      </c>
      <c r="ES247">
        <v>54.029</v>
      </c>
      <c r="ET247">
        <v>27.533</v>
      </c>
      <c r="EU247">
        <v>22.029</v>
      </c>
      <c r="EV247">
        <v>55.7574</v>
      </c>
      <c r="EW247">
        <v>49.6995</v>
      </c>
      <c r="EX247">
        <v>1</v>
      </c>
      <c r="EY247">
        <v>-0.0260163</v>
      </c>
      <c r="EZ247">
        <v>1.90843</v>
      </c>
      <c r="FA247">
        <v>20.1367</v>
      </c>
      <c r="FB247">
        <v>5.19692</v>
      </c>
      <c r="FC247">
        <v>12.0052</v>
      </c>
      <c r="FD247">
        <v>4.9756</v>
      </c>
      <c r="FE247">
        <v>3.294</v>
      </c>
      <c r="FF247">
        <v>9999</v>
      </c>
      <c r="FG247">
        <v>9999</v>
      </c>
      <c r="FH247">
        <v>702.7</v>
      </c>
      <c r="FI247">
        <v>9999</v>
      </c>
      <c r="FJ247">
        <v>1.86279</v>
      </c>
      <c r="FK247">
        <v>1.86768</v>
      </c>
      <c r="FL247">
        <v>1.86752</v>
      </c>
      <c r="FM247">
        <v>1.86868</v>
      </c>
      <c r="FN247">
        <v>1.86951</v>
      </c>
      <c r="FO247">
        <v>1.86554</v>
      </c>
      <c r="FP247">
        <v>1.86661</v>
      </c>
      <c r="FQ247">
        <v>1.86801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7.549</v>
      </c>
      <c r="GF247">
        <v>0.3115</v>
      </c>
      <c r="GG247">
        <v>3.83412584298339</v>
      </c>
      <c r="GH247">
        <v>0.00658963167372077</v>
      </c>
      <c r="GI247">
        <v>-4.22092532282452e-07</v>
      </c>
      <c r="GJ247">
        <v>-7.06053572793055e-11</v>
      </c>
      <c r="GK247">
        <v>-0.0268881048355736</v>
      </c>
      <c r="GL247">
        <v>-0.0215699510358357</v>
      </c>
      <c r="GM247">
        <v>0.00246731695535422</v>
      </c>
      <c r="GN247">
        <v>-2.63680080038783e-05</v>
      </c>
      <c r="GO247">
        <v>-4</v>
      </c>
      <c r="GP247">
        <v>2079</v>
      </c>
      <c r="GQ247">
        <v>1</v>
      </c>
      <c r="GR247">
        <v>22</v>
      </c>
      <c r="GS247">
        <v>51621.3</v>
      </c>
      <c r="GT247">
        <v>51621.2</v>
      </c>
      <c r="GU247">
        <v>1.4624</v>
      </c>
      <c r="GV247">
        <v>2.60254</v>
      </c>
      <c r="GW247">
        <v>1.54785</v>
      </c>
      <c r="GX247">
        <v>2.30469</v>
      </c>
      <c r="GY247">
        <v>1.34644</v>
      </c>
      <c r="GZ247">
        <v>2.39258</v>
      </c>
      <c r="HA247">
        <v>31.6736</v>
      </c>
      <c r="HB247">
        <v>15.3929</v>
      </c>
      <c r="HC247">
        <v>18</v>
      </c>
      <c r="HD247">
        <v>499.7</v>
      </c>
      <c r="HE247">
        <v>412.624</v>
      </c>
      <c r="HF247">
        <v>19.7963</v>
      </c>
      <c r="HG247">
        <v>26.7455</v>
      </c>
      <c r="HH247">
        <v>30.0001</v>
      </c>
      <c r="HI247">
        <v>26.7311</v>
      </c>
      <c r="HJ247">
        <v>26.6757</v>
      </c>
      <c r="HK247">
        <v>29.2852</v>
      </c>
      <c r="HL247">
        <v>24.9527</v>
      </c>
      <c r="HM247">
        <v>41.6689</v>
      </c>
      <c r="HN247">
        <v>19.8416</v>
      </c>
      <c r="HO247">
        <v>654.737</v>
      </c>
      <c r="HP247">
        <v>17.517</v>
      </c>
      <c r="HQ247">
        <v>102.408</v>
      </c>
      <c r="HR247">
        <v>102.871</v>
      </c>
    </row>
    <row r="248" spans="1:226">
      <c r="A248">
        <v>232</v>
      </c>
      <c r="B248">
        <v>1663774928.5</v>
      </c>
      <c r="C248">
        <v>2280.40000009537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1663774921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661.367071273444</v>
      </c>
      <c r="AK248">
        <v>623.014096969697</v>
      </c>
      <c r="AL248">
        <v>3.32943689345683</v>
      </c>
      <c r="AM248">
        <v>65.1606867906365</v>
      </c>
      <c r="AN248">
        <f>(AP248 - AO248 + BO248*1E3/(8.314*(BQ248+273.15)) * AR248/BN248 * AQ248) * BN248/(100*BB248) * 1000/(1000 - AP248)</f>
        <v>0</v>
      </c>
      <c r="AO248">
        <v>17.5260040641472</v>
      </c>
      <c r="AP248">
        <v>20.1735339393939</v>
      </c>
      <c r="AQ248">
        <v>1.51762977527252e-05</v>
      </c>
      <c r="AR248">
        <v>121.746138909893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1663774921</v>
      </c>
      <c r="BH248">
        <v>587.458555555556</v>
      </c>
      <c r="BI248">
        <v>633.664925925926</v>
      </c>
      <c r="BJ248">
        <v>20.1784444444444</v>
      </c>
      <c r="BK248">
        <v>17.5435259259259</v>
      </c>
      <c r="BL248">
        <v>579.958592592593</v>
      </c>
      <c r="BM248">
        <v>19.8667962962963</v>
      </c>
      <c r="BN248">
        <v>500.060925925926</v>
      </c>
      <c r="BO248">
        <v>90.5643925925926</v>
      </c>
      <c r="BP248">
        <v>0.100138940740741</v>
      </c>
      <c r="BQ248">
        <v>24.3839185185185</v>
      </c>
      <c r="BR248">
        <v>24.9403407407407</v>
      </c>
      <c r="BS248">
        <v>999.9</v>
      </c>
      <c r="BT248">
        <v>0</v>
      </c>
      <c r="BU248">
        <v>0</v>
      </c>
      <c r="BV248">
        <v>9995.74074074074</v>
      </c>
      <c r="BW248">
        <v>0</v>
      </c>
      <c r="BX248">
        <v>11.4741</v>
      </c>
      <c r="BY248">
        <v>-46.2063444444444</v>
      </c>
      <c r="BZ248">
        <v>599.556666666667</v>
      </c>
      <c r="CA248">
        <v>644.979851851852</v>
      </c>
      <c r="CB248">
        <v>2.63491851851852</v>
      </c>
      <c r="CC248">
        <v>633.664925925926</v>
      </c>
      <c r="CD248">
        <v>17.5435259259259</v>
      </c>
      <c r="CE248">
        <v>1.82744851851852</v>
      </c>
      <c r="CF248">
        <v>1.58881851851852</v>
      </c>
      <c r="CG248">
        <v>16.0235740740741</v>
      </c>
      <c r="CH248">
        <v>13.8507777777778</v>
      </c>
      <c r="CI248">
        <v>1999.99592592593</v>
      </c>
      <c r="CJ248">
        <v>0.980004148148148</v>
      </c>
      <c r="CK248">
        <v>0.0199954814814815</v>
      </c>
      <c r="CL248">
        <v>0</v>
      </c>
      <c r="CM248">
        <v>690.263</v>
      </c>
      <c r="CN248">
        <v>5.00063</v>
      </c>
      <c r="CO248">
        <v>13675.862962963</v>
      </c>
      <c r="CP248">
        <v>17256.8814814815</v>
      </c>
      <c r="CQ248">
        <v>38.625</v>
      </c>
      <c r="CR248">
        <v>38.75</v>
      </c>
      <c r="CS248">
        <v>38.125</v>
      </c>
      <c r="CT248">
        <v>38.187</v>
      </c>
      <c r="CU248">
        <v>39.375</v>
      </c>
      <c r="CV248">
        <v>1955.10592592593</v>
      </c>
      <c r="CW248">
        <v>39.89</v>
      </c>
      <c r="CX248">
        <v>0</v>
      </c>
      <c r="CY248">
        <v>1663774925.7</v>
      </c>
      <c r="CZ248">
        <v>0</v>
      </c>
      <c r="DA248">
        <v>0</v>
      </c>
      <c r="DB248" t="s">
        <v>356</v>
      </c>
      <c r="DC248">
        <v>1660677648.1</v>
      </c>
      <c r="DD248">
        <v>1660677649.1</v>
      </c>
      <c r="DE248">
        <v>0</v>
      </c>
      <c r="DF248">
        <v>-1.042</v>
      </c>
      <c r="DG248">
        <v>0.003</v>
      </c>
      <c r="DH248">
        <v>5.218</v>
      </c>
      <c r="DI248">
        <v>0.344</v>
      </c>
      <c r="DJ248">
        <v>417</v>
      </c>
      <c r="DK248">
        <v>22</v>
      </c>
      <c r="DL248">
        <v>1.24</v>
      </c>
      <c r="DM248">
        <v>0.53</v>
      </c>
      <c r="DN248">
        <v>-46.0124634146341</v>
      </c>
      <c r="DO248">
        <v>-4.72883414634161</v>
      </c>
      <c r="DP248">
        <v>0.866547383123449</v>
      </c>
      <c r="DQ248">
        <v>0</v>
      </c>
      <c r="DR248">
        <v>2.62823268292683</v>
      </c>
      <c r="DS248">
        <v>0.149359024390248</v>
      </c>
      <c r="DT248">
        <v>0.0166105454344875</v>
      </c>
      <c r="DU248">
        <v>0</v>
      </c>
      <c r="DV248">
        <v>0</v>
      </c>
      <c r="DW248">
        <v>2</v>
      </c>
      <c r="DX248" t="s">
        <v>357</v>
      </c>
      <c r="DY248">
        <v>2.97368</v>
      </c>
      <c r="DZ248">
        <v>2.75354</v>
      </c>
      <c r="EA248">
        <v>0.119565</v>
      </c>
      <c r="EB248">
        <v>0.126893</v>
      </c>
      <c r="EC248">
        <v>0.0915741</v>
      </c>
      <c r="ED248">
        <v>0.0837618</v>
      </c>
      <c r="EE248">
        <v>34312.7</v>
      </c>
      <c r="EF248">
        <v>37092.8</v>
      </c>
      <c r="EG248">
        <v>35318.1</v>
      </c>
      <c r="EH248">
        <v>38530.7</v>
      </c>
      <c r="EI248">
        <v>45496</v>
      </c>
      <c r="EJ248">
        <v>50990.7</v>
      </c>
      <c r="EK248">
        <v>55205</v>
      </c>
      <c r="EL248">
        <v>61803.4</v>
      </c>
      <c r="EM248">
        <v>1.9824</v>
      </c>
      <c r="EN248">
        <v>1.8482</v>
      </c>
      <c r="EO248">
        <v>0.106245</v>
      </c>
      <c r="EP248">
        <v>0</v>
      </c>
      <c r="EQ248">
        <v>23.2119</v>
      </c>
      <c r="ER248">
        <v>999.9</v>
      </c>
      <c r="ES248">
        <v>54.004</v>
      </c>
      <c r="ET248">
        <v>27.533</v>
      </c>
      <c r="EU248">
        <v>22.0205</v>
      </c>
      <c r="EV248">
        <v>56.5774</v>
      </c>
      <c r="EW248">
        <v>49.0865</v>
      </c>
      <c r="EX248">
        <v>1</v>
      </c>
      <c r="EY248">
        <v>-0.0268699</v>
      </c>
      <c r="EZ248">
        <v>1.88198</v>
      </c>
      <c r="FA248">
        <v>20.1364</v>
      </c>
      <c r="FB248">
        <v>5.19812</v>
      </c>
      <c r="FC248">
        <v>12.0076</v>
      </c>
      <c r="FD248">
        <v>4.9756</v>
      </c>
      <c r="FE248">
        <v>3.2936</v>
      </c>
      <c r="FF248">
        <v>9999</v>
      </c>
      <c r="FG248">
        <v>9999</v>
      </c>
      <c r="FH248">
        <v>702.7</v>
      </c>
      <c r="FI248">
        <v>9999</v>
      </c>
      <c r="FJ248">
        <v>1.86279</v>
      </c>
      <c r="FK248">
        <v>1.86774</v>
      </c>
      <c r="FL248">
        <v>1.86752</v>
      </c>
      <c r="FM248">
        <v>1.86868</v>
      </c>
      <c r="FN248">
        <v>1.86951</v>
      </c>
      <c r="FO248">
        <v>1.86554</v>
      </c>
      <c r="FP248">
        <v>1.86661</v>
      </c>
      <c r="FQ248">
        <v>1.86801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7.647</v>
      </c>
      <c r="GF248">
        <v>0.3114</v>
      </c>
      <c r="GG248">
        <v>3.83412584298339</v>
      </c>
      <c r="GH248">
        <v>0.00658963167372077</v>
      </c>
      <c r="GI248">
        <v>-4.22092532282452e-07</v>
      </c>
      <c r="GJ248">
        <v>-7.06053572793055e-11</v>
      </c>
      <c r="GK248">
        <v>-0.0268881048355736</v>
      </c>
      <c r="GL248">
        <v>-0.0215699510358357</v>
      </c>
      <c r="GM248">
        <v>0.00246731695535422</v>
      </c>
      <c r="GN248">
        <v>-2.63680080038783e-05</v>
      </c>
      <c r="GO248">
        <v>-4</v>
      </c>
      <c r="GP248">
        <v>2079</v>
      </c>
      <c r="GQ248">
        <v>1</v>
      </c>
      <c r="GR248">
        <v>22</v>
      </c>
      <c r="GS248">
        <v>51621.3</v>
      </c>
      <c r="GT248">
        <v>51621.3</v>
      </c>
      <c r="GU248">
        <v>1.4917</v>
      </c>
      <c r="GV248">
        <v>2.59033</v>
      </c>
      <c r="GW248">
        <v>1.54785</v>
      </c>
      <c r="GX248">
        <v>2.30469</v>
      </c>
      <c r="GY248">
        <v>1.34644</v>
      </c>
      <c r="GZ248">
        <v>2.33765</v>
      </c>
      <c r="HA248">
        <v>31.6736</v>
      </c>
      <c r="HB248">
        <v>15.3929</v>
      </c>
      <c r="HC248">
        <v>18</v>
      </c>
      <c r="HD248">
        <v>499.588</v>
      </c>
      <c r="HE248">
        <v>412.866</v>
      </c>
      <c r="HF248">
        <v>19.8473</v>
      </c>
      <c r="HG248">
        <v>26.7477</v>
      </c>
      <c r="HH248">
        <v>29.9999</v>
      </c>
      <c r="HI248">
        <v>26.7333</v>
      </c>
      <c r="HJ248">
        <v>26.6779</v>
      </c>
      <c r="HK248">
        <v>29.8717</v>
      </c>
      <c r="HL248">
        <v>24.9527</v>
      </c>
      <c r="HM248">
        <v>41.6689</v>
      </c>
      <c r="HN248">
        <v>19.8879</v>
      </c>
      <c r="HO248">
        <v>674.976</v>
      </c>
      <c r="HP248">
        <v>17.5154</v>
      </c>
      <c r="HQ248">
        <v>102.409</v>
      </c>
      <c r="HR248">
        <v>102.872</v>
      </c>
    </row>
    <row r="249" spans="1:226">
      <c r="A249">
        <v>233</v>
      </c>
      <c r="B249">
        <v>1663774933.5</v>
      </c>
      <c r="C249">
        <v>2285.40000009537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1663774925.71429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677.399567668813</v>
      </c>
      <c r="AK249">
        <v>639.319351515151</v>
      </c>
      <c r="AL249">
        <v>3.26644784755293</v>
      </c>
      <c r="AM249">
        <v>65.1606867906365</v>
      </c>
      <c r="AN249">
        <f>(AP249 - AO249 + BO249*1E3/(8.314*(BQ249+273.15)) * AR249/BN249 * AQ249) * BN249/(100*BB249) * 1000/(1000 - AP249)</f>
        <v>0</v>
      </c>
      <c r="AO249">
        <v>17.5264353639885</v>
      </c>
      <c r="AP249">
        <v>20.1747703030303</v>
      </c>
      <c r="AQ249">
        <v>1.57152575510542e-05</v>
      </c>
      <c r="AR249">
        <v>121.746138909893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1663774925.71429</v>
      </c>
      <c r="BH249">
        <v>602.811821428571</v>
      </c>
      <c r="BI249">
        <v>649.290535714286</v>
      </c>
      <c r="BJ249">
        <v>20.1762285714286</v>
      </c>
      <c r="BK249">
        <v>17.5314964285714</v>
      </c>
      <c r="BL249">
        <v>595.22</v>
      </c>
      <c r="BM249">
        <v>19.8646785714286</v>
      </c>
      <c r="BN249">
        <v>500.048464285714</v>
      </c>
      <c r="BO249">
        <v>90.5649928571429</v>
      </c>
      <c r="BP249">
        <v>0.100012707142857</v>
      </c>
      <c r="BQ249">
        <v>24.386925</v>
      </c>
      <c r="BR249">
        <v>24.9375392857143</v>
      </c>
      <c r="BS249">
        <v>999.9</v>
      </c>
      <c r="BT249">
        <v>0</v>
      </c>
      <c r="BU249">
        <v>0</v>
      </c>
      <c r="BV249">
        <v>9997.32142857143</v>
      </c>
      <c r="BW249">
        <v>0</v>
      </c>
      <c r="BX249">
        <v>11.4741</v>
      </c>
      <c r="BY249">
        <v>-46.47875</v>
      </c>
      <c r="BZ249">
        <v>615.224607142857</v>
      </c>
      <c r="CA249">
        <v>660.876535714286</v>
      </c>
      <c r="CB249">
        <v>2.64473857142857</v>
      </c>
      <c r="CC249">
        <v>649.290535714286</v>
      </c>
      <c r="CD249">
        <v>17.5314964285714</v>
      </c>
      <c r="CE249">
        <v>1.82726035714286</v>
      </c>
      <c r="CF249">
        <v>1.58773928571429</v>
      </c>
      <c r="CG249">
        <v>16.0219607142857</v>
      </c>
      <c r="CH249">
        <v>13.8403285714286</v>
      </c>
      <c r="CI249">
        <v>1999.99535714286</v>
      </c>
      <c r="CJ249">
        <v>0.980004142857143</v>
      </c>
      <c r="CK249">
        <v>0.0199954857142857</v>
      </c>
      <c r="CL249">
        <v>0</v>
      </c>
      <c r="CM249">
        <v>691.101285714286</v>
      </c>
      <c r="CN249">
        <v>5.00063</v>
      </c>
      <c r="CO249">
        <v>13693.5678571429</v>
      </c>
      <c r="CP249">
        <v>17256.875</v>
      </c>
      <c r="CQ249">
        <v>38.625</v>
      </c>
      <c r="CR249">
        <v>38.75</v>
      </c>
      <c r="CS249">
        <v>38.125</v>
      </c>
      <c r="CT249">
        <v>38.187</v>
      </c>
      <c r="CU249">
        <v>39.375</v>
      </c>
      <c r="CV249">
        <v>1955.10535714286</v>
      </c>
      <c r="CW249">
        <v>39.89</v>
      </c>
      <c r="CX249">
        <v>0</v>
      </c>
      <c r="CY249">
        <v>1663774930.5</v>
      </c>
      <c r="CZ249">
        <v>0</v>
      </c>
      <c r="DA249">
        <v>0</v>
      </c>
      <c r="DB249" t="s">
        <v>356</v>
      </c>
      <c r="DC249">
        <v>1660677648.1</v>
      </c>
      <c r="DD249">
        <v>1660677649.1</v>
      </c>
      <c r="DE249">
        <v>0</v>
      </c>
      <c r="DF249">
        <v>-1.042</v>
      </c>
      <c r="DG249">
        <v>0.003</v>
      </c>
      <c r="DH249">
        <v>5.218</v>
      </c>
      <c r="DI249">
        <v>0.344</v>
      </c>
      <c r="DJ249">
        <v>417</v>
      </c>
      <c r="DK249">
        <v>22</v>
      </c>
      <c r="DL249">
        <v>1.24</v>
      </c>
      <c r="DM249">
        <v>0.53</v>
      </c>
      <c r="DN249">
        <v>-46.2523365853659</v>
      </c>
      <c r="DO249">
        <v>-2.20878815331009</v>
      </c>
      <c r="DP249">
        <v>0.700812774745778</v>
      </c>
      <c r="DQ249">
        <v>0</v>
      </c>
      <c r="DR249">
        <v>2.6351456097561</v>
      </c>
      <c r="DS249">
        <v>0.134333310104529</v>
      </c>
      <c r="DT249">
        <v>0.0156496558130593</v>
      </c>
      <c r="DU249">
        <v>0</v>
      </c>
      <c r="DV249">
        <v>0</v>
      </c>
      <c r="DW249">
        <v>2</v>
      </c>
      <c r="DX249" t="s">
        <v>357</v>
      </c>
      <c r="DY249">
        <v>2.97325</v>
      </c>
      <c r="DZ249">
        <v>2.75333</v>
      </c>
      <c r="EA249">
        <v>0.121739</v>
      </c>
      <c r="EB249">
        <v>0.129139</v>
      </c>
      <c r="EC249">
        <v>0.0915782</v>
      </c>
      <c r="ED249">
        <v>0.0837636</v>
      </c>
      <c r="EE249">
        <v>34227.7</v>
      </c>
      <c r="EF249">
        <v>36997.4</v>
      </c>
      <c r="EG249">
        <v>35317.8</v>
      </c>
      <c r="EH249">
        <v>38530.6</v>
      </c>
      <c r="EI249">
        <v>45495.7</v>
      </c>
      <c r="EJ249">
        <v>50990.4</v>
      </c>
      <c r="EK249">
        <v>55204.8</v>
      </c>
      <c r="EL249">
        <v>61803.1</v>
      </c>
      <c r="EM249">
        <v>1.9818</v>
      </c>
      <c r="EN249">
        <v>1.848</v>
      </c>
      <c r="EO249">
        <v>0.105947</v>
      </c>
      <c r="EP249">
        <v>0</v>
      </c>
      <c r="EQ249">
        <v>23.2119</v>
      </c>
      <c r="ER249">
        <v>999.9</v>
      </c>
      <c r="ES249">
        <v>53.956</v>
      </c>
      <c r="ET249">
        <v>27.543</v>
      </c>
      <c r="EU249">
        <v>22.0127</v>
      </c>
      <c r="EV249">
        <v>56.1674</v>
      </c>
      <c r="EW249">
        <v>49.7716</v>
      </c>
      <c r="EX249">
        <v>1</v>
      </c>
      <c r="EY249">
        <v>-0.0265854</v>
      </c>
      <c r="EZ249">
        <v>1.8739</v>
      </c>
      <c r="FA249">
        <v>20.1372</v>
      </c>
      <c r="FB249">
        <v>5.19932</v>
      </c>
      <c r="FC249">
        <v>12.0076</v>
      </c>
      <c r="FD249">
        <v>4.9756</v>
      </c>
      <c r="FE249">
        <v>3.294</v>
      </c>
      <c r="FF249">
        <v>9999</v>
      </c>
      <c r="FG249">
        <v>9999</v>
      </c>
      <c r="FH249">
        <v>702.7</v>
      </c>
      <c r="FI249">
        <v>9999</v>
      </c>
      <c r="FJ249">
        <v>1.86285</v>
      </c>
      <c r="FK249">
        <v>1.86774</v>
      </c>
      <c r="FL249">
        <v>1.86752</v>
      </c>
      <c r="FM249">
        <v>1.86865</v>
      </c>
      <c r="FN249">
        <v>1.86951</v>
      </c>
      <c r="FO249">
        <v>1.86554</v>
      </c>
      <c r="FP249">
        <v>1.86661</v>
      </c>
      <c r="FQ249">
        <v>1.86804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7.741</v>
      </c>
      <c r="GF249">
        <v>0.3116</v>
      </c>
      <c r="GG249">
        <v>3.83412584298339</v>
      </c>
      <c r="GH249">
        <v>0.00658963167372077</v>
      </c>
      <c r="GI249">
        <v>-4.22092532282452e-07</v>
      </c>
      <c r="GJ249">
        <v>-7.06053572793055e-11</v>
      </c>
      <c r="GK249">
        <v>-0.0268881048355736</v>
      </c>
      <c r="GL249">
        <v>-0.0215699510358357</v>
      </c>
      <c r="GM249">
        <v>0.00246731695535422</v>
      </c>
      <c r="GN249">
        <v>-2.63680080038783e-05</v>
      </c>
      <c r="GO249">
        <v>-4</v>
      </c>
      <c r="GP249">
        <v>2079</v>
      </c>
      <c r="GQ249">
        <v>1</v>
      </c>
      <c r="GR249">
        <v>22</v>
      </c>
      <c r="GS249">
        <v>51621.4</v>
      </c>
      <c r="GT249">
        <v>51621.4</v>
      </c>
      <c r="GU249">
        <v>1.51978</v>
      </c>
      <c r="GV249">
        <v>2.60132</v>
      </c>
      <c r="GW249">
        <v>1.54785</v>
      </c>
      <c r="GX249">
        <v>2.30469</v>
      </c>
      <c r="GY249">
        <v>1.34644</v>
      </c>
      <c r="GZ249">
        <v>2.42065</v>
      </c>
      <c r="HA249">
        <v>31.6736</v>
      </c>
      <c r="HB249">
        <v>15.4016</v>
      </c>
      <c r="HC249">
        <v>18</v>
      </c>
      <c r="HD249">
        <v>499.193</v>
      </c>
      <c r="HE249">
        <v>412.753</v>
      </c>
      <c r="HF249">
        <v>19.8986</v>
      </c>
      <c r="HG249">
        <v>26.7477</v>
      </c>
      <c r="HH249">
        <v>30.0001</v>
      </c>
      <c r="HI249">
        <v>26.7333</v>
      </c>
      <c r="HJ249">
        <v>26.6779</v>
      </c>
      <c r="HK249">
        <v>30.4429</v>
      </c>
      <c r="HL249">
        <v>24.9527</v>
      </c>
      <c r="HM249">
        <v>41.6689</v>
      </c>
      <c r="HN249">
        <v>19.9176</v>
      </c>
      <c r="HO249">
        <v>688.424</v>
      </c>
      <c r="HP249">
        <v>17.5055</v>
      </c>
      <c r="HQ249">
        <v>102.409</v>
      </c>
      <c r="HR249">
        <v>102.871</v>
      </c>
    </row>
    <row r="250" spans="1:226">
      <c r="A250">
        <v>234</v>
      </c>
      <c r="B250">
        <v>1663774938</v>
      </c>
      <c r="C250">
        <v>2289.90000009537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1663774930.16071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692.853759280703</v>
      </c>
      <c r="AK250">
        <v>654.125993939393</v>
      </c>
      <c r="AL250">
        <v>3.33320970064454</v>
      </c>
      <c r="AM250">
        <v>65.1606867906365</v>
      </c>
      <c r="AN250">
        <f>(AP250 - AO250 + BO250*1E3/(8.314*(BQ250+273.15)) * AR250/BN250 * AQ250) * BN250/(100*BB250) * 1000/(1000 - AP250)</f>
        <v>0</v>
      </c>
      <c r="AO250">
        <v>17.5265338021996</v>
      </c>
      <c r="AP250">
        <v>20.1794309090909</v>
      </c>
      <c r="AQ250">
        <v>1.95992481514795e-05</v>
      </c>
      <c r="AR250">
        <v>121.746138909893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1663774930.16071</v>
      </c>
      <c r="BH250">
        <v>617.266178571428</v>
      </c>
      <c r="BI250">
        <v>663.969857142857</v>
      </c>
      <c r="BJ250">
        <v>20.1745107142857</v>
      </c>
      <c r="BK250">
        <v>17.5269035714286</v>
      </c>
      <c r="BL250">
        <v>609.588</v>
      </c>
      <c r="BM250">
        <v>19.8630357142857</v>
      </c>
      <c r="BN250">
        <v>500.053928571429</v>
      </c>
      <c r="BO250">
        <v>90.5642285714285</v>
      </c>
      <c r="BP250">
        <v>0.100091275</v>
      </c>
      <c r="BQ250">
        <v>24.3922357142857</v>
      </c>
      <c r="BR250">
        <v>24.9454392857143</v>
      </c>
      <c r="BS250">
        <v>999.9</v>
      </c>
      <c r="BT250">
        <v>0</v>
      </c>
      <c r="BU250">
        <v>0</v>
      </c>
      <c r="BV250">
        <v>9987.14285714286</v>
      </c>
      <c r="BW250">
        <v>0</v>
      </c>
      <c r="BX250">
        <v>11.4741</v>
      </c>
      <c r="BY250">
        <v>-46.7037821428572</v>
      </c>
      <c r="BZ250">
        <v>629.975392857143</v>
      </c>
      <c r="CA250">
        <v>675.81475</v>
      </c>
      <c r="CB250">
        <v>2.64761392857143</v>
      </c>
      <c r="CC250">
        <v>663.969857142857</v>
      </c>
      <c r="CD250">
        <v>17.5269035714286</v>
      </c>
      <c r="CE250">
        <v>1.82709</v>
      </c>
      <c r="CF250">
        <v>1.58731035714286</v>
      </c>
      <c r="CG250">
        <v>16.0204964285714</v>
      </c>
      <c r="CH250">
        <v>13.836175</v>
      </c>
      <c r="CI250">
        <v>1999.99607142857</v>
      </c>
      <c r="CJ250">
        <v>0.980004142857143</v>
      </c>
      <c r="CK250">
        <v>0.0199954857142857</v>
      </c>
      <c r="CL250">
        <v>0</v>
      </c>
      <c r="CM250">
        <v>691.837428571428</v>
      </c>
      <c r="CN250">
        <v>5.00063</v>
      </c>
      <c r="CO250">
        <v>13708.7285714286</v>
      </c>
      <c r="CP250">
        <v>17256.8785714286</v>
      </c>
      <c r="CQ250">
        <v>38.625</v>
      </c>
      <c r="CR250">
        <v>38.75</v>
      </c>
      <c r="CS250">
        <v>38.125</v>
      </c>
      <c r="CT250">
        <v>38.187</v>
      </c>
      <c r="CU250">
        <v>39.375</v>
      </c>
      <c r="CV250">
        <v>1955.10607142857</v>
      </c>
      <c r="CW250">
        <v>39.89</v>
      </c>
      <c r="CX250">
        <v>0</v>
      </c>
      <c r="CY250">
        <v>1663774935.3</v>
      </c>
      <c r="CZ250">
        <v>0</v>
      </c>
      <c r="DA250">
        <v>0</v>
      </c>
      <c r="DB250" t="s">
        <v>356</v>
      </c>
      <c r="DC250">
        <v>1660677648.1</v>
      </c>
      <c r="DD250">
        <v>1660677649.1</v>
      </c>
      <c r="DE250">
        <v>0</v>
      </c>
      <c r="DF250">
        <v>-1.042</v>
      </c>
      <c r="DG250">
        <v>0.003</v>
      </c>
      <c r="DH250">
        <v>5.218</v>
      </c>
      <c r="DI250">
        <v>0.344</v>
      </c>
      <c r="DJ250">
        <v>417</v>
      </c>
      <c r="DK250">
        <v>22</v>
      </c>
      <c r="DL250">
        <v>1.24</v>
      </c>
      <c r="DM250">
        <v>0.53</v>
      </c>
      <c r="DN250">
        <v>-46.4778804878049</v>
      </c>
      <c r="DO250">
        <v>-3.87221184668986</v>
      </c>
      <c r="DP250">
        <v>0.7533751014745</v>
      </c>
      <c r="DQ250">
        <v>0</v>
      </c>
      <c r="DR250">
        <v>2.6435443902439</v>
      </c>
      <c r="DS250">
        <v>0.0626314285714355</v>
      </c>
      <c r="DT250">
        <v>0.0101228290774189</v>
      </c>
      <c r="DU250">
        <v>1</v>
      </c>
      <c r="DV250">
        <v>1</v>
      </c>
      <c r="DW250">
        <v>2</v>
      </c>
      <c r="DX250" t="s">
        <v>383</v>
      </c>
      <c r="DY250">
        <v>2.97307</v>
      </c>
      <c r="DZ250">
        <v>2.75392</v>
      </c>
      <c r="EA250">
        <v>0.123724</v>
      </c>
      <c r="EB250">
        <v>0.130971</v>
      </c>
      <c r="EC250">
        <v>0.0915894</v>
      </c>
      <c r="ED250">
        <v>0.0837758</v>
      </c>
      <c r="EE250">
        <v>34150.3</v>
      </c>
      <c r="EF250">
        <v>36919.6</v>
      </c>
      <c r="EG250">
        <v>35317.8</v>
      </c>
      <c r="EH250">
        <v>38530.6</v>
      </c>
      <c r="EI250">
        <v>45495.3</v>
      </c>
      <c r="EJ250">
        <v>50989.9</v>
      </c>
      <c r="EK250">
        <v>55205</v>
      </c>
      <c r="EL250">
        <v>61803.3</v>
      </c>
      <c r="EM250">
        <v>1.9826</v>
      </c>
      <c r="EN250">
        <v>1.848</v>
      </c>
      <c r="EO250">
        <v>0.105798</v>
      </c>
      <c r="EP250">
        <v>0</v>
      </c>
      <c r="EQ250">
        <v>23.2138</v>
      </c>
      <c r="ER250">
        <v>999.9</v>
      </c>
      <c r="ES250">
        <v>53.956</v>
      </c>
      <c r="ET250">
        <v>27.543</v>
      </c>
      <c r="EU250">
        <v>22.0127</v>
      </c>
      <c r="EV250">
        <v>55.8474</v>
      </c>
      <c r="EW250">
        <v>49.7436</v>
      </c>
      <c r="EX250">
        <v>1</v>
      </c>
      <c r="EY250">
        <v>-0.0264634</v>
      </c>
      <c r="EZ250">
        <v>2.01865</v>
      </c>
      <c r="FA250">
        <v>20.1354</v>
      </c>
      <c r="FB250">
        <v>5.19932</v>
      </c>
      <c r="FC250">
        <v>12.0052</v>
      </c>
      <c r="FD250">
        <v>4.9752</v>
      </c>
      <c r="FE250">
        <v>3.294</v>
      </c>
      <c r="FF250">
        <v>9999</v>
      </c>
      <c r="FG250">
        <v>9999</v>
      </c>
      <c r="FH250">
        <v>702.7</v>
      </c>
      <c r="FI250">
        <v>9999</v>
      </c>
      <c r="FJ250">
        <v>1.86282</v>
      </c>
      <c r="FK250">
        <v>1.86777</v>
      </c>
      <c r="FL250">
        <v>1.86752</v>
      </c>
      <c r="FM250">
        <v>1.86865</v>
      </c>
      <c r="FN250">
        <v>1.86951</v>
      </c>
      <c r="FO250">
        <v>1.86554</v>
      </c>
      <c r="FP250">
        <v>1.86661</v>
      </c>
      <c r="FQ250">
        <v>1.86804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7.828</v>
      </c>
      <c r="GF250">
        <v>0.3117</v>
      </c>
      <c r="GG250">
        <v>3.83412584298339</v>
      </c>
      <c r="GH250">
        <v>0.00658963167372077</v>
      </c>
      <c r="GI250">
        <v>-4.22092532282452e-07</v>
      </c>
      <c r="GJ250">
        <v>-7.06053572793055e-11</v>
      </c>
      <c r="GK250">
        <v>-0.0268881048355736</v>
      </c>
      <c r="GL250">
        <v>-0.0215699510358357</v>
      </c>
      <c r="GM250">
        <v>0.00246731695535422</v>
      </c>
      <c r="GN250">
        <v>-2.63680080038783e-05</v>
      </c>
      <c r="GO250">
        <v>-4</v>
      </c>
      <c r="GP250">
        <v>2079</v>
      </c>
      <c r="GQ250">
        <v>1</v>
      </c>
      <c r="GR250">
        <v>22</v>
      </c>
      <c r="GS250">
        <v>51621.5</v>
      </c>
      <c r="GT250">
        <v>51621.5</v>
      </c>
      <c r="GU250">
        <v>1.54541</v>
      </c>
      <c r="GV250">
        <v>2.59521</v>
      </c>
      <c r="GW250">
        <v>1.54785</v>
      </c>
      <c r="GX250">
        <v>2.30469</v>
      </c>
      <c r="GY250">
        <v>1.34644</v>
      </c>
      <c r="GZ250">
        <v>2.37549</v>
      </c>
      <c r="HA250">
        <v>31.6736</v>
      </c>
      <c r="HB250">
        <v>15.3929</v>
      </c>
      <c r="HC250">
        <v>18</v>
      </c>
      <c r="HD250">
        <v>499.741</v>
      </c>
      <c r="HE250">
        <v>412.77</v>
      </c>
      <c r="HF250">
        <v>19.93</v>
      </c>
      <c r="HG250">
        <v>26.7477</v>
      </c>
      <c r="HH250">
        <v>30.0002</v>
      </c>
      <c r="HI250">
        <v>26.7356</v>
      </c>
      <c r="HJ250">
        <v>26.6801</v>
      </c>
      <c r="HK250">
        <v>30.9535</v>
      </c>
      <c r="HL250">
        <v>24.9527</v>
      </c>
      <c r="HM250">
        <v>41.6689</v>
      </c>
      <c r="HN250">
        <v>19.9525</v>
      </c>
      <c r="HO250">
        <v>708.551</v>
      </c>
      <c r="HP250">
        <v>17.4995</v>
      </c>
      <c r="HQ250">
        <v>102.409</v>
      </c>
      <c r="HR250">
        <v>102.872</v>
      </c>
    </row>
    <row r="251" spans="1:226">
      <c r="A251">
        <v>235</v>
      </c>
      <c r="B251">
        <v>1663774943.5</v>
      </c>
      <c r="C251">
        <v>2295.40000009537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1663774935.73214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711.577845448009</v>
      </c>
      <c r="AK251">
        <v>672.185951515151</v>
      </c>
      <c r="AL251">
        <v>3.3650431906593</v>
      </c>
      <c r="AM251">
        <v>65.1606867906365</v>
      </c>
      <c r="AN251">
        <f>(AP251 - AO251 + BO251*1E3/(8.314*(BQ251+273.15)) * AR251/BN251 * AQ251) * BN251/(100*BB251) * 1000/(1000 - AP251)</f>
        <v>0</v>
      </c>
      <c r="AO251">
        <v>17.5289307554822</v>
      </c>
      <c r="AP251">
        <v>20.1760636363636</v>
      </c>
      <c r="AQ251">
        <v>-1.23052119250739e-05</v>
      </c>
      <c r="AR251">
        <v>121.746138909893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1663774935.73214</v>
      </c>
      <c r="BH251">
        <v>635.135535714286</v>
      </c>
      <c r="BI251">
        <v>682.311178571429</v>
      </c>
      <c r="BJ251">
        <v>20.1759857142857</v>
      </c>
      <c r="BK251">
        <v>17.5276107142857</v>
      </c>
      <c r="BL251">
        <v>627.351035714286</v>
      </c>
      <c r="BM251">
        <v>19.8644357142857</v>
      </c>
      <c r="BN251">
        <v>500.035821428572</v>
      </c>
      <c r="BO251">
        <v>90.56395</v>
      </c>
      <c r="BP251">
        <v>0.099948675</v>
      </c>
      <c r="BQ251">
        <v>24.3977714285714</v>
      </c>
      <c r="BR251">
        <v>24.9511464285714</v>
      </c>
      <c r="BS251">
        <v>999.9</v>
      </c>
      <c r="BT251">
        <v>0</v>
      </c>
      <c r="BU251">
        <v>0</v>
      </c>
      <c r="BV251">
        <v>10000.5357142857</v>
      </c>
      <c r="BW251">
        <v>0</v>
      </c>
      <c r="BX251">
        <v>11.4741</v>
      </c>
      <c r="BY251">
        <v>-47.17575</v>
      </c>
      <c r="BZ251">
        <v>648.213714285714</v>
      </c>
      <c r="CA251">
        <v>694.483892857143</v>
      </c>
      <c r="CB251">
        <v>2.64837142857143</v>
      </c>
      <c r="CC251">
        <v>682.311178571429</v>
      </c>
      <c r="CD251">
        <v>17.5276107142857</v>
      </c>
      <c r="CE251">
        <v>1.82721678571429</v>
      </c>
      <c r="CF251">
        <v>1.58736928571429</v>
      </c>
      <c r="CG251">
        <v>16.0215821428571</v>
      </c>
      <c r="CH251">
        <v>13.8367392857143</v>
      </c>
      <c r="CI251">
        <v>1999.995</v>
      </c>
      <c r="CJ251">
        <v>0.980004142857143</v>
      </c>
      <c r="CK251">
        <v>0.0199954857142857</v>
      </c>
      <c r="CL251">
        <v>0</v>
      </c>
      <c r="CM251">
        <v>692.711821428571</v>
      </c>
      <c r="CN251">
        <v>5.00063</v>
      </c>
      <c r="CO251">
        <v>13725.6607142857</v>
      </c>
      <c r="CP251">
        <v>17256.8892857143</v>
      </c>
      <c r="CQ251">
        <v>38.625</v>
      </c>
      <c r="CR251">
        <v>38.75</v>
      </c>
      <c r="CS251">
        <v>38.125</v>
      </c>
      <c r="CT251">
        <v>38.187</v>
      </c>
      <c r="CU251">
        <v>39.375</v>
      </c>
      <c r="CV251">
        <v>1955.105</v>
      </c>
      <c r="CW251">
        <v>39.89</v>
      </c>
      <c r="CX251">
        <v>0</v>
      </c>
      <c r="CY251">
        <v>1663774940.7</v>
      </c>
      <c r="CZ251">
        <v>0</v>
      </c>
      <c r="DA251">
        <v>0</v>
      </c>
      <c r="DB251" t="s">
        <v>356</v>
      </c>
      <c r="DC251">
        <v>1660677648.1</v>
      </c>
      <c r="DD251">
        <v>1660677649.1</v>
      </c>
      <c r="DE251">
        <v>0</v>
      </c>
      <c r="DF251">
        <v>-1.042</v>
      </c>
      <c r="DG251">
        <v>0.003</v>
      </c>
      <c r="DH251">
        <v>5.218</v>
      </c>
      <c r="DI251">
        <v>0.344</v>
      </c>
      <c r="DJ251">
        <v>417</v>
      </c>
      <c r="DK251">
        <v>22</v>
      </c>
      <c r="DL251">
        <v>1.24</v>
      </c>
      <c r="DM251">
        <v>0.53</v>
      </c>
      <c r="DN251">
        <v>-47.0203707317073</v>
      </c>
      <c r="DO251">
        <v>-4.82599442508708</v>
      </c>
      <c r="DP251">
        <v>0.765510479208165</v>
      </c>
      <c r="DQ251">
        <v>0</v>
      </c>
      <c r="DR251">
        <v>2.64812926829268</v>
      </c>
      <c r="DS251">
        <v>0.00830989547038395</v>
      </c>
      <c r="DT251">
        <v>0.0026251489065723</v>
      </c>
      <c r="DU251">
        <v>1</v>
      </c>
      <c r="DV251">
        <v>1</v>
      </c>
      <c r="DW251">
        <v>2</v>
      </c>
      <c r="DX251" t="s">
        <v>383</v>
      </c>
      <c r="DY251">
        <v>2.97318</v>
      </c>
      <c r="DZ251">
        <v>2.75392</v>
      </c>
      <c r="EA251">
        <v>0.126102</v>
      </c>
      <c r="EB251">
        <v>0.133511</v>
      </c>
      <c r="EC251">
        <v>0.091606</v>
      </c>
      <c r="ED251">
        <v>0.0837868</v>
      </c>
      <c r="EE251">
        <v>34057.1</v>
      </c>
      <c r="EF251">
        <v>36812.5</v>
      </c>
      <c r="EG251">
        <v>35317.2</v>
      </c>
      <c r="EH251">
        <v>38531.4</v>
      </c>
      <c r="EI251">
        <v>45494.4</v>
      </c>
      <c r="EJ251">
        <v>50990</v>
      </c>
      <c r="EK251">
        <v>55204.9</v>
      </c>
      <c r="EL251">
        <v>61804.1</v>
      </c>
      <c r="EM251">
        <v>1.9818</v>
      </c>
      <c r="EN251">
        <v>1.8476</v>
      </c>
      <c r="EO251">
        <v>0.107288</v>
      </c>
      <c r="EP251">
        <v>0</v>
      </c>
      <c r="EQ251">
        <v>23.2138</v>
      </c>
      <c r="ER251">
        <v>999.9</v>
      </c>
      <c r="ES251">
        <v>53.956</v>
      </c>
      <c r="ET251">
        <v>27.543</v>
      </c>
      <c r="EU251">
        <v>22.0116</v>
      </c>
      <c r="EV251">
        <v>55.9474</v>
      </c>
      <c r="EW251">
        <v>49.7155</v>
      </c>
      <c r="EX251">
        <v>1</v>
      </c>
      <c r="EY251">
        <v>-0.0261382</v>
      </c>
      <c r="EZ251">
        <v>1.83987</v>
      </c>
      <c r="FA251">
        <v>20.137</v>
      </c>
      <c r="FB251">
        <v>5.19932</v>
      </c>
      <c r="FC251">
        <v>12.0052</v>
      </c>
      <c r="FD251">
        <v>4.976</v>
      </c>
      <c r="FE251">
        <v>3.294</v>
      </c>
      <c r="FF251">
        <v>9999</v>
      </c>
      <c r="FG251">
        <v>9999</v>
      </c>
      <c r="FH251">
        <v>702.7</v>
      </c>
      <c r="FI251">
        <v>9999</v>
      </c>
      <c r="FJ251">
        <v>1.86285</v>
      </c>
      <c r="FK251">
        <v>1.86774</v>
      </c>
      <c r="FL251">
        <v>1.86752</v>
      </c>
      <c r="FM251">
        <v>1.86871</v>
      </c>
      <c r="FN251">
        <v>1.86954</v>
      </c>
      <c r="FO251">
        <v>1.86557</v>
      </c>
      <c r="FP251">
        <v>1.86661</v>
      </c>
      <c r="FQ251">
        <v>1.86801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7.933</v>
      </c>
      <c r="GF251">
        <v>0.3118</v>
      </c>
      <c r="GG251">
        <v>3.83412584298339</v>
      </c>
      <c r="GH251">
        <v>0.00658963167372077</v>
      </c>
      <c r="GI251">
        <v>-4.22092532282452e-07</v>
      </c>
      <c r="GJ251">
        <v>-7.06053572793055e-11</v>
      </c>
      <c r="GK251">
        <v>-0.0268881048355736</v>
      </c>
      <c r="GL251">
        <v>-0.0215699510358357</v>
      </c>
      <c r="GM251">
        <v>0.00246731695535422</v>
      </c>
      <c r="GN251">
        <v>-2.63680080038783e-05</v>
      </c>
      <c r="GO251">
        <v>-4</v>
      </c>
      <c r="GP251">
        <v>2079</v>
      </c>
      <c r="GQ251">
        <v>1</v>
      </c>
      <c r="GR251">
        <v>22</v>
      </c>
      <c r="GS251">
        <v>51621.6</v>
      </c>
      <c r="GT251">
        <v>51621.6</v>
      </c>
      <c r="GU251">
        <v>1.57959</v>
      </c>
      <c r="GV251">
        <v>2.59277</v>
      </c>
      <c r="GW251">
        <v>1.54785</v>
      </c>
      <c r="GX251">
        <v>2.30469</v>
      </c>
      <c r="GY251">
        <v>1.34644</v>
      </c>
      <c r="GZ251">
        <v>2.4231</v>
      </c>
      <c r="HA251">
        <v>31.6736</v>
      </c>
      <c r="HB251">
        <v>15.4016</v>
      </c>
      <c r="HC251">
        <v>18</v>
      </c>
      <c r="HD251">
        <v>499.214</v>
      </c>
      <c r="HE251">
        <v>412.544</v>
      </c>
      <c r="HF251">
        <v>19.9667</v>
      </c>
      <c r="HG251">
        <v>26.7477</v>
      </c>
      <c r="HH251">
        <v>30</v>
      </c>
      <c r="HI251">
        <v>26.7356</v>
      </c>
      <c r="HJ251">
        <v>26.6801</v>
      </c>
      <c r="HK251">
        <v>31.6293</v>
      </c>
      <c r="HL251">
        <v>24.9527</v>
      </c>
      <c r="HM251">
        <v>41.6689</v>
      </c>
      <c r="HN251">
        <v>19.9889</v>
      </c>
      <c r="HO251">
        <v>722.042</v>
      </c>
      <c r="HP251">
        <v>17.491</v>
      </c>
      <c r="HQ251">
        <v>102.408</v>
      </c>
      <c r="HR251">
        <v>102.873</v>
      </c>
    </row>
    <row r="252" spans="1:226">
      <c r="A252">
        <v>236</v>
      </c>
      <c r="B252">
        <v>1663774948</v>
      </c>
      <c r="C252">
        <v>2299.90000009537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1663774940.17857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727.159647369024</v>
      </c>
      <c r="AK252">
        <v>687.314303030303</v>
      </c>
      <c r="AL252">
        <v>3.3821006482449</v>
      </c>
      <c r="AM252">
        <v>65.1606867906365</v>
      </c>
      <c r="AN252">
        <f>(AP252 - AO252 + BO252*1E3/(8.314*(BQ252+273.15)) * AR252/BN252 * AQ252) * BN252/(100*BB252) * 1000/(1000 - AP252)</f>
        <v>0</v>
      </c>
      <c r="AO252">
        <v>17.5302816263471</v>
      </c>
      <c r="AP252">
        <v>20.1761345454545</v>
      </c>
      <c r="AQ252">
        <v>-3.15720392146998e-05</v>
      </c>
      <c r="AR252">
        <v>121.746138909893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1663774940.17857</v>
      </c>
      <c r="BH252">
        <v>649.496464285714</v>
      </c>
      <c r="BI252">
        <v>697.232107142857</v>
      </c>
      <c r="BJ252">
        <v>20.1778785714286</v>
      </c>
      <c r="BK252">
        <v>17.5287607142857</v>
      </c>
      <c r="BL252">
        <v>641.626785714286</v>
      </c>
      <c r="BM252">
        <v>19.86625</v>
      </c>
      <c r="BN252">
        <v>500.067392857143</v>
      </c>
      <c r="BO252">
        <v>90.5641178571429</v>
      </c>
      <c r="BP252">
        <v>0.100099525</v>
      </c>
      <c r="BQ252">
        <v>24.4031071428571</v>
      </c>
      <c r="BR252">
        <v>24.9544642857143</v>
      </c>
      <c r="BS252">
        <v>999.9</v>
      </c>
      <c r="BT252">
        <v>0</v>
      </c>
      <c r="BU252">
        <v>0</v>
      </c>
      <c r="BV252">
        <v>10000</v>
      </c>
      <c r="BW252">
        <v>0</v>
      </c>
      <c r="BX252">
        <v>11.4741</v>
      </c>
      <c r="BY252">
        <v>-47.7357571428571</v>
      </c>
      <c r="BZ252">
        <v>662.871714285714</v>
      </c>
      <c r="CA252">
        <v>709.671892857143</v>
      </c>
      <c r="CB252">
        <v>2.64911071428571</v>
      </c>
      <c r="CC252">
        <v>697.232107142857</v>
      </c>
      <c r="CD252">
        <v>17.5287607142857</v>
      </c>
      <c r="CE252">
        <v>1.82739142857143</v>
      </c>
      <c r="CF252">
        <v>1.58747678571429</v>
      </c>
      <c r="CG252">
        <v>16.0230785714286</v>
      </c>
      <c r="CH252">
        <v>13.8377857142857</v>
      </c>
      <c r="CI252">
        <v>1999.99785714286</v>
      </c>
      <c r="CJ252">
        <v>0.980004142857143</v>
      </c>
      <c r="CK252">
        <v>0.0199954857142857</v>
      </c>
      <c r="CL252">
        <v>0</v>
      </c>
      <c r="CM252">
        <v>693.229</v>
      </c>
      <c r="CN252">
        <v>5.00063</v>
      </c>
      <c r="CO252">
        <v>13737.05</v>
      </c>
      <c r="CP252">
        <v>17256.9142857143</v>
      </c>
      <c r="CQ252">
        <v>38.625</v>
      </c>
      <c r="CR252">
        <v>38.75</v>
      </c>
      <c r="CS252">
        <v>38.125</v>
      </c>
      <c r="CT252">
        <v>38.187</v>
      </c>
      <c r="CU252">
        <v>39.375</v>
      </c>
      <c r="CV252">
        <v>1955.10785714286</v>
      </c>
      <c r="CW252">
        <v>39.89</v>
      </c>
      <c r="CX252">
        <v>0</v>
      </c>
      <c r="CY252">
        <v>1663774945.5</v>
      </c>
      <c r="CZ252">
        <v>0</v>
      </c>
      <c r="DA252">
        <v>0</v>
      </c>
      <c r="DB252" t="s">
        <v>356</v>
      </c>
      <c r="DC252">
        <v>1660677648.1</v>
      </c>
      <c r="DD252">
        <v>1660677649.1</v>
      </c>
      <c r="DE252">
        <v>0</v>
      </c>
      <c r="DF252">
        <v>-1.042</v>
      </c>
      <c r="DG252">
        <v>0.003</v>
      </c>
      <c r="DH252">
        <v>5.218</v>
      </c>
      <c r="DI252">
        <v>0.344</v>
      </c>
      <c r="DJ252">
        <v>417</v>
      </c>
      <c r="DK252">
        <v>22</v>
      </c>
      <c r="DL252">
        <v>1.24</v>
      </c>
      <c r="DM252">
        <v>0.53</v>
      </c>
      <c r="DN252">
        <v>-47.3011536585366</v>
      </c>
      <c r="DO252">
        <v>-8.49430243902453</v>
      </c>
      <c r="DP252">
        <v>0.930978725254696</v>
      </c>
      <c r="DQ252">
        <v>0</v>
      </c>
      <c r="DR252">
        <v>2.64883926829268</v>
      </c>
      <c r="DS252">
        <v>0.0121708013937269</v>
      </c>
      <c r="DT252">
        <v>0.0025023436724096</v>
      </c>
      <c r="DU252">
        <v>1</v>
      </c>
      <c r="DV252">
        <v>1</v>
      </c>
      <c r="DW252">
        <v>2</v>
      </c>
      <c r="DX252" t="s">
        <v>383</v>
      </c>
      <c r="DY252">
        <v>2.97309</v>
      </c>
      <c r="DZ252">
        <v>2.7537</v>
      </c>
      <c r="EA252">
        <v>0.128047</v>
      </c>
      <c r="EB252">
        <v>0.135308</v>
      </c>
      <c r="EC252">
        <v>0.0915983</v>
      </c>
      <c r="ED252">
        <v>0.0837804</v>
      </c>
      <c r="EE252">
        <v>33981.4</v>
      </c>
      <c r="EF252">
        <v>36736</v>
      </c>
      <c r="EG252">
        <v>35317.2</v>
      </c>
      <c r="EH252">
        <v>38531.2</v>
      </c>
      <c r="EI252">
        <v>45494.8</v>
      </c>
      <c r="EJ252">
        <v>50990.1</v>
      </c>
      <c r="EK252">
        <v>55204.7</v>
      </c>
      <c r="EL252">
        <v>61803.7</v>
      </c>
      <c r="EM252">
        <v>1.9828</v>
      </c>
      <c r="EN252">
        <v>1.8476</v>
      </c>
      <c r="EO252">
        <v>0.106245</v>
      </c>
      <c r="EP252">
        <v>0</v>
      </c>
      <c r="EQ252">
        <v>23.2138</v>
      </c>
      <c r="ER252">
        <v>999.9</v>
      </c>
      <c r="ES252">
        <v>53.931</v>
      </c>
      <c r="ET252">
        <v>27.563</v>
      </c>
      <c r="EU252">
        <v>22.0303</v>
      </c>
      <c r="EV252">
        <v>55.9574</v>
      </c>
      <c r="EW252">
        <v>49.7356</v>
      </c>
      <c r="EX252">
        <v>1</v>
      </c>
      <c r="EY252">
        <v>-0.0264024</v>
      </c>
      <c r="EZ252">
        <v>1.98381</v>
      </c>
      <c r="FA252">
        <v>20.136</v>
      </c>
      <c r="FB252">
        <v>5.19932</v>
      </c>
      <c r="FC252">
        <v>12.0064</v>
      </c>
      <c r="FD252">
        <v>4.976</v>
      </c>
      <c r="FE252">
        <v>3.294</v>
      </c>
      <c r="FF252">
        <v>9999</v>
      </c>
      <c r="FG252">
        <v>9999</v>
      </c>
      <c r="FH252">
        <v>702.7</v>
      </c>
      <c r="FI252">
        <v>9999</v>
      </c>
      <c r="FJ252">
        <v>1.86289</v>
      </c>
      <c r="FK252">
        <v>1.86771</v>
      </c>
      <c r="FL252">
        <v>1.86752</v>
      </c>
      <c r="FM252">
        <v>1.86868</v>
      </c>
      <c r="FN252">
        <v>1.86951</v>
      </c>
      <c r="FO252">
        <v>1.86554</v>
      </c>
      <c r="FP252">
        <v>1.86661</v>
      </c>
      <c r="FQ252">
        <v>1.86801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8.02</v>
      </c>
      <c r="GF252">
        <v>0.3118</v>
      </c>
      <c r="GG252">
        <v>3.83412584298339</v>
      </c>
      <c r="GH252">
        <v>0.00658963167372077</v>
      </c>
      <c r="GI252">
        <v>-4.22092532282452e-07</v>
      </c>
      <c r="GJ252">
        <v>-7.06053572793055e-11</v>
      </c>
      <c r="GK252">
        <v>-0.0268881048355736</v>
      </c>
      <c r="GL252">
        <v>-0.0215699510358357</v>
      </c>
      <c r="GM252">
        <v>0.00246731695535422</v>
      </c>
      <c r="GN252">
        <v>-2.63680080038783e-05</v>
      </c>
      <c r="GO252">
        <v>-4</v>
      </c>
      <c r="GP252">
        <v>2079</v>
      </c>
      <c r="GQ252">
        <v>1</v>
      </c>
      <c r="GR252">
        <v>22</v>
      </c>
      <c r="GS252">
        <v>51621.7</v>
      </c>
      <c r="GT252">
        <v>51621.6</v>
      </c>
      <c r="GU252">
        <v>1.604</v>
      </c>
      <c r="GV252">
        <v>2.59644</v>
      </c>
      <c r="GW252">
        <v>1.54785</v>
      </c>
      <c r="GX252">
        <v>2.30469</v>
      </c>
      <c r="GY252">
        <v>1.34644</v>
      </c>
      <c r="GZ252">
        <v>2.31201</v>
      </c>
      <c r="HA252">
        <v>31.6736</v>
      </c>
      <c r="HB252">
        <v>15.3929</v>
      </c>
      <c r="HC252">
        <v>18</v>
      </c>
      <c r="HD252">
        <v>499.872</v>
      </c>
      <c r="HE252">
        <v>412.543</v>
      </c>
      <c r="HF252">
        <v>20.0009</v>
      </c>
      <c r="HG252">
        <v>26.75</v>
      </c>
      <c r="HH252">
        <v>30.0002</v>
      </c>
      <c r="HI252">
        <v>26.7356</v>
      </c>
      <c r="HJ252">
        <v>26.6801</v>
      </c>
      <c r="HK252">
        <v>32.1334</v>
      </c>
      <c r="HL252">
        <v>24.9527</v>
      </c>
      <c r="HM252">
        <v>41.6689</v>
      </c>
      <c r="HN252">
        <v>20.0117</v>
      </c>
      <c r="HO252">
        <v>742.142</v>
      </c>
      <c r="HP252">
        <v>17.4831</v>
      </c>
      <c r="HQ252">
        <v>102.408</v>
      </c>
      <c r="HR252">
        <v>102.873</v>
      </c>
    </row>
    <row r="253" spans="1:226">
      <c r="A253">
        <v>237</v>
      </c>
      <c r="B253">
        <v>1663774953.5</v>
      </c>
      <c r="C253">
        <v>2305.40000009537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1663774945.75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745.790100236654</v>
      </c>
      <c r="AK253">
        <v>705.628545454546</v>
      </c>
      <c r="AL253">
        <v>3.38036481178776</v>
      </c>
      <c r="AM253">
        <v>65.1606867906365</v>
      </c>
      <c r="AN253">
        <f>(AP253 - AO253 + BO253*1E3/(8.314*(BQ253+273.15)) * AR253/BN253 * AQ253) * BN253/(100*BB253) * 1000/(1000 - AP253)</f>
        <v>0</v>
      </c>
      <c r="AO253">
        <v>17.5337387628373</v>
      </c>
      <c r="AP253">
        <v>20.1840084848485</v>
      </c>
      <c r="AQ253">
        <v>1.21457345139259e-05</v>
      </c>
      <c r="AR253">
        <v>121.746138909893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1663774945.75</v>
      </c>
      <c r="BH253">
        <v>667.588785714286</v>
      </c>
      <c r="BI253">
        <v>716.019214285714</v>
      </c>
      <c r="BJ253">
        <v>20.1806392857143</v>
      </c>
      <c r="BK253">
        <v>17.5311464285714</v>
      </c>
      <c r="BL253">
        <v>659.612071428572</v>
      </c>
      <c r="BM253">
        <v>19.8688892857143</v>
      </c>
      <c r="BN253">
        <v>500.06075</v>
      </c>
      <c r="BO253">
        <v>90.5632928571429</v>
      </c>
      <c r="BP253">
        <v>0.100075978571429</v>
      </c>
      <c r="BQ253">
        <v>24.4089642857143</v>
      </c>
      <c r="BR253">
        <v>24.9611678571429</v>
      </c>
      <c r="BS253">
        <v>999.9</v>
      </c>
      <c r="BT253">
        <v>0</v>
      </c>
      <c r="BU253">
        <v>0</v>
      </c>
      <c r="BV253">
        <v>9991.42857142857</v>
      </c>
      <c r="BW253">
        <v>0</v>
      </c>
      <c r="BX253">
        <v>11.4741</v>
      </c>
      <c r="BY253">
        <v>-48.4305107142857</v>
      </c>
      <c r="BZ253">
        <v>681.338642857143</v>
      </c>
      <c r="CA253">
        <v>728.796</v>
      </c>
      <c r="CB253">
        <v>2.64948714285714</v>
      </c>
      <c r="CC253">
        <v>716.019214285714</v>
      </c>
      <c r="CD253">
        <v>17.5311464285714</v>
      </c>
      <c r="CE253">
        <v>1.82762464285714</v>
      </c>
      <c r="CF253">
        <v>1.58767821428571</v>
      </c>
      <c r="CG253">
        <v>16.025075</v>
      </c>
      <c r="CH253">
        <v>13.8397321428571</v>
      </c>
      <c r="CI253">
        <v>1999.9925</v>
      </c>
      <c r="CJ253">
        <v>0.980004</v>
      </c>
      <c r="CK253">
        <v>0.0199956</v>
      </c>
      <c r="CL253">
        <v>0</v>
      </c>
      <c r="CM253">
        <v>693.835678571429</v>
      </c>
      <c r="CN253">
        <v>5.00063</v>
      </c>
      <c r="CO253">
        <v>13748.9357142857</v>
      </c>
      <c r="CP253">
        <v>17256.875</v>
      </c>
      <c r="CQ253">
        <v>38.625</v>
      </c>
      <c r="CR253">
        <v>38.75</v>
      </c>
      <c r="CS253">
        <v>38.125</v>
      </c>
      <c r="CT253">
        <v>38.187</v>
      </c>
      <c r="CU253">
        <v>39.375</v>
      </c>
      <c r="CV253">
        <v>1955.1025</v>
      </c>
      <c r="CW253">
        <v>39.89</v>
      </c>
      <c r="CX253">
        <v>0</v>
      </c>
      <c r="CY253">
        <v>1663774950.3</v>
      </c>
      <c r="CZ253">
        <v>0</v>
      </c>
      <c r="DA253">
        <v>0</v>
      </c>
      <c r="DB253" t="s">
        <v>356</v>
      </c>
      <c r="DC253">
        <v>1660677648.1</v>
      </c>
      <c r="DD253">
        <v>1660677649.1</v>
      </c>
      <c r="DE253">
        <v>0</v>
      </c>
      <c r="DF253">
        <v>-1.042</v>
      </c>
      <c r="DG253">
        <v>0.003</v>
      </c>
      <c r="DH253">
        <v>5.218</v>
      </c>
      <c r="DI253">
        <v>0.344</v>
      </c>
      <c r="DJ253">
        <v>417</v>
      </c>
      <c r="DK253">
        <v>22</v>
      </c>
      <c r="DL253">
        <v>1.24</v>
      </c>
      <c r="DM253">
        <v>0.53</v>
      </c>
      <c r="DN253">
        <v>-47.8996609756098</v>
      </c>
      <c r="DO253">
        <v>-7.08335331010445</v>
      </c>
      <c r="DP253">
        <v>0.81883901597741</v>
      </c>
      <c r="DQ253">
        <v>0</v>
      </c>
      <c r="DR253">
        <v>2.64920975609756</v>
      </c>
      <c r="DS253">
        <v>0.00406118466899296</v>
      </c>
      <c r="DT253">
        <v>0.00242704225073505</v>
      </c>
      <c r="DU253">
        <v>1</v>
      </c>
      <c r="DV253">
        <v>1</v>
      </c>
      <c r="DW253">
        <v>2</v>
      </c>
      <c r="DX253" t="s">
        <v>383</v>
      </c>
      <c r="DY253">
        <v>2.97377</v>
      </c>
      <c r="DZ253">
        <v>2.75376</v>
      </c>
      <c r="EA253">
        <v>0.130401</v>
      </c>
      <c r="EB253">
        <v>0.13773</v>
      </c>
      <c r="EC253">
        <v>0.0916081</v>
      </c>
      <c r="ED253">
        <v>0.0837866</v>
      </c>
      <c r="EE253">
        <v>33889.8</v>
      </c>
      <c r="EF253">
        <v>36632.8</v>
      </c>
      <c r="EG253">
        <v>35317.4</v>
      </c>
      <c r="EH253">
        <v>38530.8</v>
      </c>
      <c r="EI253">
        <v>45494.1</v>
      </c>
      <c r="EJ253">
        <v>50989.4</v>
      </c>
      <c r="EK253">
        <v>55204.5</v>
      </c>
      <c r="EL253">
        <v>61803.2</v>
      </c>
      <c r="EM253">
        <v>1.9824</v>
      </c>
      <c r="EN253">
        <v>1.848</v>
      </c>
      <c r="EO253">
        <v>0.107735</v>
      </c>
      <c r="EP253">
        <v>0</v>
      </c>
      <c r="EQ253">
        <v>23.2138</v>
      </c>
      <c r="ER253">
        <v>999.9</v>
      </c>
      <c r="ES253">
        <v>53.907</v>
      </c>
      <c r="ET253">
        <v>27.563</v>
      </c>
      <c r="EU253">
        <v>22.0195</v>
      </c>
      <c r="EV253">
        <v>55.6374</v>
      </c>
      <c r="EW253">
        <v>49.4752</v>
      </c>
      <c r="EX253">
        <v>1</v>
      </c>
      <c r="EY253">
        <v>-0.0262195</v>
      </c>
      <c r="EZ253">
        <v>1.89224</v>
      </c>
      <c r="FA253">
        <v>20.1369</v>
      </c>
      <c r="FB253">
        <v>5.19932</v>
      </c>
      <c r="FC253">
        <v>12.0064</v>
      </c>
      <c r="FD253">
        <v>4.9752</v>
      </c>
      <c r="FE253">
        <v>3.2938</v>
      </c>
      <c r="FF253">
        <v>9999</v>
      </c>
      <c r="FG253">
        <v>9999</v>
      </c>
      <c r="FH253">
        <v>702.7</v>
      </c>
      <c r="FI253">
        <v>9999</v>
      </c>
      <c r="FJ253">
        <v>1.86282</v>
      </c>
      <c r="FK253">
        <v>1.86768</v>
      </c>
      <c r="FL253">
        <v>1.86752</v>
      </c>
      <c r="FM253">
        <v>1.86871</v>
      </c>
      <c r="FN253">
        <v>1.86951</v>
      </c>
      <c r="FO253">
        <v>1.86554</v>
      </c>
      <c r="FP253">
        <v>1.86661</v>
      </c>
      <c r="FQ253">
        <v>1.86801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8.126</v>
      </c>
      <c r="GF253">
        <v>0.312</v>
      </c>
      <c r="GG253">
        <v>3.83412584298339</v>
      </c>
      <c r="GH253">
        <v>0.00658963167372077</v>
      </c>
      <c r="GI253">
        <v>-4.22092532282452e-07</v>
      </c>
      <c r="GJ253">
        <v>-7.06053572793055e-11</v>
      </c>
      <c r="GK253">
        <v>-0.0268881048355736</v>
      </c>
      <c r="GL253">
        <v>-0.0215699510358357</v>
      </c>
      <c r="GM253">
        <v>0.00246731695535422</v>
      </c>
      <c r="GN253">
        <v>-2.63680080038783e-05</v>
      </c>
      <c r="GO253">
        <v>-4</v>
      </c>
      <c r="GP253">
        <v>2079</v>
      </c>
      <c r="GQ253">
        <v>1</v>
      </c>
      <c r="GR253">
        <v>22</v>
      </c>
      <c r="GS253">
        <v>51621.8</v>
      </c>
      <c r="GT253">
        <v>51621.7</v>
      </c>
      <c r="GU253">
        <v>1.63818</v>
      </c>
      <c r="GV253">
        <v>2.59155</v>
      </c>
      <c r="GW253">
        <v>1.54785</v>
      </c>
      <c r="GX253">
        <v>2.30469</v>
      </c>
      <c r="GY253">
        <v>1.34644</v>
      </c>
      <c r="GZ253">
        <v>2.4231</v>
      </c>
      <c r="HA253">
        <v>31.6736</v>
      </c>
      <c r="HB253">
        <v>15.3929</v>
      </c>
      <c r="HC253">
        <v>18</v>
      </c>
      <c r="HD253">
        <v>499.63</v>
      </c>
      <c r="HE253">
        <v>412.786</v>
      </c>
      <c r="HF253">
        <v>20.0238</v>
      </c>
      <c r="HG253">
        <v>26.75</v>
      </c>
      <c r="HH253">
        <v>29.9999</v>
      </c>
      <c r="HI253">
        <v>26.7379</v>
      </c>
      <c r="HJ253">
        <v>26.6824</v>
      </c>
      <c r="HK253">
        <v>32.8098</v>
      </c>
      <c r="HL253">
        <v>24.9527</v>
      </c>
      <c r="HM253">
        <v>41.6689</v>
      </c>
      <c r="HN253">
        <v>20.033</v>
      </c>
      <c r="HO253">
        <v>755.555</v>
      </c>
      <c r="HP253">
        <v>17.4678</v>
      </c>
      <c r="HQ253">
        <v>102.408</v>
      </c>
      <c r="HR253">
        <v>102.872</v>
      </c>
    </row>
    <row r="254" spans="1:226">
      <c r="A254">
        <v>238</v>
      </c>
      <c r="B254">
        <v>1663774958.5</v>
      </c>
      <c r="C254">
        <v>2310.40000009537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1663774951.01852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762.825693809614</v>
      </c>
      <c r="AK254">
        <v>722.393648484848</v>
      </c>
      <c r="AL254">
        <v>3.35385378457494</v>
      </c>
      <c r="AM254">
        <v>65.1606867906365</v>
      </c>
      <c r="AN254">
        <f>(AP254 - AO254 + BO254*1E3/(8.314*(BQ254+273.15)) * AR254/BN254 * AQ254) * BN254/(100*BB254) * 1000/(1000 - AP254)</f>
        <v>0</v>
      </c>
      <c r="AO254">
        <v>17.5362310882206</v>
      </c>
      <c r="AP254">
        <v>20.1881406060606</v>
      </c>
      <c r="AQ254">
        <v>2.17191971083866e-05</v>
      </c>
      <c r="AR254">
        <v>121.746138909893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1663774951.01852</v>
      </c>
      <c r="BH254">
        <v>684.881037037037</v>
      </c>
      <c r="BI254">
        <v>733.648592592593</v>
      </c>
      <c r="BJ254">
        <v>20.1841740740741</v>
      </c>
      <c r="BK254">
        <v>17.5336444444444</v>
      </c>
      <c r="BL254">
        <v>676.802444444445</v>
      </c>
      <c r="BM254">
        <v>19.8722851851852</v>
      </c>
      <c r="BN254">
        <v>500.095777777778</v>
      </c>
      <c r="BO254">
        <v>90.5610481481481</v>
      </c>
      <c r="BP254">
        <v>0.0999563962962963</v>
      </c>
      <c r="BQ254">
        <v>24.4160851851852</v>
      </c>
      <c r="BR254">
        <v>24.9681814814815</v>
      </c>
      <c r="BS254">
        <v>999.9</v>
      </c>
      <c r="BT254">
        <v>0</v>
      </c>
      <c r="BU254">
        <v>0</v>
      </c>
      <c r="BV254">
        <v>9994.25925925926</v>
      </c>
      <c r="BW254">
        <v>0</v>
      </c>
      <c r="BX254">
        <v>11.4741</v>
      </c>
      <c r="BY254">
        <v>-48.7675518518518</v>
      </c>
      <c r="BZ254">
        <v>698.989666666667</v>
      </c>
      <c r="CA254">
        <v>746.741814814815</v>
      </c>
      <c r="CB254">
        <v>2.65053888888889</v>
      </c>
      <c r="CC254">
        <v>733.648592592593</v>
      </c>
      <c r="CD254">
        <v>17.5336444444444</v>
      </c>
      <c r="CE254">
        <v>1.82790037037037</v>
      </c>
      <c r="CF254">
        <v>1.58786481481481</v>
      </c>
      <c r="CG254">
        <v>16.0274333333333</v>
      </c>
      <c r="CH254">
        <v>13.8415407407407</v>
      </c>
      <c r="CI254">
        <v>1999.99444444444</v>
      </c>
      <c r="CJ254">
        <v>0.980004</v>
      </c>
      <c r="CK254">
        <v>0.0199956</v>
      </c>
      <c r="CL254">
        <v>0</v>
      </c>
      <c r="CM254">
        <v>694.223518518519</v>
      </c>
      <c r="CN254">
        <v>5.00063</v>
      </c>
      <c r="CO254">
        <v>13757.9333333333</v>
      </c>
      <c r="CP254">
        <v>17256.8962962963</v>
      </c>
      <c r="CQ254">
        <v>38.625</v>
      </c>
      <c r="CR254">
        <v>38.75</v>
      </c>
      <c r="CS254">
        <v>38.125</v>
      </c>
      <c r="CT254">
        <v>38.187</v>
      </c>
      <c r="CU254">
        <v>39.375</v>
      </c>
      <c r="CV254">
        <v>1955.10444444444</v>
      </c>
      <c r="CW254">
        <v>39.89</v>
      </c>
      <c r="CX254">
        <v>0</v>
      </c>
      <c r="CY254">
        <v>1663774955.7</v>
      </c>
      <c r="CZ254">
        <v>0</v>
      </c>
      <c r="DA254">
        <v>0</v>
      </c>
      <c r="DB254" t="s">
        <v>356</v>
      </c>
      <c r="DC254">
        <v>1660677648.1</v>
      </c>
      <c r="DD254">
        <v>1660677649.1</v>
      </c>
      <c r="DE254">
        <v>0</v>
      </c>
      <c r="DF254">
        <v>-1.042</v>
      </c>
      <c r="DG254">
        <v>0.003</v>
      </c>
      <c r="DH254">
        <v>5.218</v>
      </c>
      <c r="DI254">
        <v>0.344</v>
      </c>
      <c r="DJ254">
        <v>417</v>
      </c>
      <c r="DK254">
        <v>22</v>
      </c>
      <c r="DL254">
        <v>1.24</v>
      </c>
      <c r="DM254">
        <v>0.53</v>
      </c>
      <c r="DN254">
        <v>-48.4135463414634</v>
      </c>
      <c r="DO254">
        <v>-6.11199303135892</v>
      </c>
      <c r="DP254">
        <v>0.744818414307469</v>
      </c>
      <c r="DQ254">
        <v>0</v>
      </c>
      <c r="DR254">
        <v>2.6502056097561</v>
      </c>
      <c r="DS254">
        <v>0.00745358885017813</v>
      </c>
      <c r="DT254">
        <v>0.0028043164018805</v>
      </c>
      <c r="DU254">
        <v>1</v>
      </c>
      <c r="DV254">
        <v>1</v>
      </c>
      <c r="DW254">
        <v>2</v>
      </c>
      <c r="DX254" t="s">
        <v>383</v>
      </c>
      <c r="DY254">
        <v>2.97225</v>
      </c>
      <c r="DZ254">
        <v>2.75338</v>
      </c>
      <c r="EA254">
        <v>0.132509</v>
      </c>
      <c r="EB254">
        <v>0.139725</v>
      </c>
      <c r="EC254">
        <v>0.0916243</v>
      </c>
      <c r="ED254">
        <v>0.0837976</v>
      </c>
      <c r="EE254">
        <v>33807.6</v>
      </c>
      <c r="EF254">
        <v>36548</v>
      </c>
      <c r="EG254">
        <v>35317.2</v>
      </c>
      <c r="EH254">
        <v>38530.8</v>
      </c>
      <c r="EI254">
        <v>45493.6</v>
      </c>
      <c r="EJ254">
        <v>50988.9</v>
      </c>
      <c r="EK254">
        <v>55204.8</v>
      </c>
      <c r="EL254">
        <v>61803.2</v>
      </c>
      <c r="EM254">
        <v>1.9816</v>
      </c>
      <c r="EN254">
        <v>1.8482</v>
      </c>
      <c r="EO254">
        <v>0.106543</v>
      </c>
      <c r="EP254">
        <v>0</v>
      </c>
      <c r="EQ254">
        <v>23.2158</v>
      </c>
      <c r="ER254">
        <v>999.9</v>
      </c>
      <c r="ES254">
        <v>53.907</v>
      </c>
      <c r="ET254">
        <v>27.563</v>
      </c>
      <c r="EU254">
        <v>22.0193</v>
      </c>
      <c r="EV254">
        <v>56.0074</v>
      </c>
      <c r="EW254">
        <v>49.4471</v>
      </c>
      <c r="EX254">
        <v>1</v>
      </c>
      <c r="EY254">
        <v>-0.0257724</v>
      </c>
      <c r="EZ254">
        <v>1.89786</v>
      </c>
      <c r="FA254">
        <v>20.1362</v>
      </c>
      <c r="FB254">
        <v>5.19812</v>
      </c>
      <c r="FC254">
        <v>12.0052</v>
      </c>
      <c r="FD254">
        <v>4.976</v>
      </c>
      <c r="FE254">
        <v>3.2936</v>
      </c>
      <c r="FF254">
        <v>9999</v>
      </c>
      <c r="FG254">
        <v>9999</v>
      </c>
      <c r="FH254">
        <v>702.7</v>
      </c>
      <c r="FI254">
        <v>9999</v>
      </c>
      <c r="FJ254">
        <v>1.86282</v>
      </c>
      <c r="FK254">
        <v>1.86774</v>
      </c>
      <c r="FL254">
        <v>1.86749</v>
      </c>
      <c r="FM254">
        <v>1.86868</v>
      </c>
      <c r="FN254">
        <v>1.86954</v>
      </c>
      <c r="FO254">
        <v>1.86554</v>
      </c>
      <c r="FP254">
        <v>1.86661</v>
      </c>
      <c r="FQ254">
        <v>1.86801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8.222</v>
      </c>
      <c r="GF254">
        <v>0.3122</v>
      </c>
      <c r="GG254">
        <v>3.83412584298339</v>
      </c>
      <c r="GH254">
        <v>0.00658963167372077</v>
      </c>
      <c r="GI254">
        <v>-4.22092532282452e-07</v>
      </c>
      <c r="GJ254">
        <v>-7.06053572793055e-11</v>
      </c>
      <c r="GK254">
        <v>-0.0268881048355736</v>
      </c>
      <c r="GL254">
        <v>-0.0215699510358357</v>
      </c>
      <c r="GM254">
        <v>0.00246731695535422</v>
      </c>
      <c r="GN254">
        <v>-2.63680080038783e-05</v>
      </c>
      <c r="GO254">
        <v>-4</v>
      </c>
      <c r="GP254">
        <v>2079</v>
      </c>
      <c r="GQ254">
        <v>1</v>
      </c>
      <c r="GR254">
        <v>22</v>
      </c>
      <c r="GS254">
        <v>51621.8</v>
      </c>
      <c r="GT254">
        <v>51621.8</v>
      </c>
      <c r="GU254">
        <v>1.66382</v>
      </c>
      <c r="GV254">
        <v>2.6062</v>
      </c>
      <c r="GW254">
        <v>1.54785</v>
      </c>
      <c r="GX254">
        <v>2.30469</v>
      </c>
      <c r="GY254">
        <v>1.34644</v>
      </c>
      <c r="GZ254">
        <v>2.35229</v>
      </c>
      <c r="HA254">
        <v>31.6736</v>
      </c>
      <c r="HB254">
        <v>15.3841</v>
      </c>
      <c r="HC254">
        <v>18</v>
      </c>
      <c r="HD254">
        <v>499.102</v>
      </c>
      <c r="HE254">
        <v>412.899</v>
      </c>
      <c r="HF254">
        <v>20.0448</v>
      </c>
      <c r="HG254">
        <v>26.75</v>
      </c>
      <c r="HH254">
        <v>30.0004</v>
      </c>
      <c r="HI254">
        <v>26.7379</v>
      </c>
      <c r="HJ254">
        <v>26.6824</v>
      </c>
      <c r="HK254">
        <v>33.4241</v>
      </c>
      <c r="HL254">
        <v>25.2254</v>
      </c>
      <c r="HM254">
        <v>41.6689</v>
      </c>
      <c r="HN254">
        <v>20.0546</v>
      </c>
      <c r="HO254">
        <v>775.691</v>
      </c>
      <c r="HP254">
        <v>17.4576</v>
      </c>
      <c r="HQ254">
        <v>102.408</v>
      </c>
      <c r="HR254">
        <v>102.872</v>
      </c>
    </row>
    <row r="255" spans="1:226">
      <c r="A255">
        <v>239</v>
      </c>
      <c r="B255">
        <v>1663774963.5</v>
      </c>
      <c r="C255">
        <v>2315.40000009537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1663774955.73214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779.723827570684</v>
      </c>
      <c r="AK255">
        <v>739.140084848485</v>
      </c>
      <c r="AL255">
        <v>3.39575048470544</v>
      </c>
      <c r="AM255">
        <v>65.1606867906365</v>
      </c>
      <c r="AN255">
        <f>(AP255 - AO255 + BO255*1E3/(8.314*(BQ255+273.15)) * AR255/BN255 * AQ255) * BN255/(100*BB255) * 1000/(1000 - AP255)</f>
        <v>0</v>
      </c>
      <c r="AO255">
        <v>17.4985821479193</v>
      </c>
      <c r="AP255">
        <v>20.1857503030303</v>
      </c>
      <c r="AQ255">
        <v>-5.28677859554877e-05</v>
      </c>
      <c r="AR255">
        <v>121.746138909893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1663774955.73214</v>
      </c>
      <c r="BH255">
        <v>700.303464285714</v>
      </c>
      <c r="BI255">
        <v>749.427178571429</v>
      </c>
      <c r="BJ255">
        <v>20.1867178571429</v>
      </c>
      <c r="BK255">
        <v>17.5254464285714</v>
      </c>
      <c r="BL255">
        <v>692.134178571429</v>
      </c>
      <c r="BM255">
        <v>19.8747178571429</v>
      </c>
      <c r="BN255">
        <v>500.097678571429</v>
      </c>
      <c r="BO255">
        <v>90.5609392857143</v>
      </c>
      <c r="BP255">
        <v>0.0999368642857143</v>
      </c>
      <c r="BQ255">
        <v>24.4227107142857</v>
      </c>
      <c r="BR255">
        <v>24.9713428571429</v>
      </c>
      <c r="BS255">
        <v>999.9</v>
      </c>
      <c r="BT255">
        <v>0</v>
      </c>
      <c r="BU255">
        <v>0</v>
      </c>
      <c r="BV255">
        <v>9991.96428571429</v>
      </c>
      <c r="BW255">
        <v>0</v>
      </c>
      <c r="BX255">
        <v>11.4741</v>
      </c>
      <c r="BY255">
        <v>-49.123675</v>
      </c>
      <c r="BZ255">
        <v>714.731607142857</v>
      </c>
      <c r="CA255">
        <v>762.795428571429</v>
      </c>
      <c r="CB255">
        <v>2.66129071428571</v>
      </c>
      <c r="CC255">
        <v>749.427178571429</v>
      </c>
      <c r="CD255">
        <v>17.5254464285714</v>
      </c>
      <c r="CE255">
        <v>1.82812821428571</v>
      </c>
      <c r="CF255">
        <v>1.58712</v>
      </c>
      <c r="CG255">
        <v>16.0293892857143</v>
      </c>
      <c r="CH255">
        <v>13.8343107142857</v>
      </c>
      <c r="CI255">
        <v>2000.01071428571</v>
      </c>
      <c r="CJ255">
        <v>0.980004285714286</v>
      </c>
      <c r="CK255">
        <v>0.0199953714285714</v>
      </c>
      <c r="CL255">
        <v>0</v>
      </c>
      <c r="CM255">
        <v>694.531821428571</v>
      </c>
      <c r="CN255">
        <v>5.00063</v>
      </c>
      <c r="CO255">
        <v>13764.4714285714</v>
      </c>
      <c r="CP255">
        <v>17257.0428571429</v>
      </c>
      <c r="CQ255">
        <v>38.6294285714286</v>
      </c>
      <c r="CR255">
        <v>38.75</v>
      </c>
      <c r="CS255">
        <v>38.125</v>
      </c>
      <c r="CT255">
        <v>38.187</v>
      </c>
      <c r="CU255">
        <v>39.375</v>
      </c>
      <c r="CV255">
        <v>1955.12071428571</v>
      </c>
      <c r="CW255">
        <v>39.89</v>
      </c>
      <c r="CX255">
        <v>0</v>
      </c>
      <c r="CY255">
        <v>1663774960.5</v>
      </c>
      <c r="CZ255">
        <v>0</v>
      </c>
      <c r="DA255">
        <v>0</v>
      </c>
      <c r="DB255" t="s">
        <v>356</v>
      </c>
      <c r="DC255">
        <v>1660677648.1</v>
      </c>
      <c r="DD255">
        <v>1660677649.1</v>
      </c>
      <c r="DE255">
        <v>0</v>
      </c>
      <c r="DF255">
        <v>-1.042</v>
      </c>
      <c r="DG255">
        <v>0.003</v>
      </c>
      <c r="DH255">
        <v>5.218</v>
      </c>
      <c r="DI255">
        <v>0.344</v>
      </c>
      <c r="DJ255">
        <v>417</v>
      </c>
      <c r="DK255">
        <v>22</v>
      </c>
      <c r="DL255">
        <v>1.24</v>
      </c>
      <c r="DM255">
        <v>0.53</v>
      </c>
      <c r="DN255">
        <v>-48.8525463414634</v>
      </c>
      <c r="DO255">
        <v>-3.72703275261317</v>
      </c>
      <c r="DP255">
        <v>0.491897898436876</v>
      </c>
      <c r="DQ255">
        <v>0</v>
      </c>
      <c r="DR255">
        <v>2.65583804878049</v>
      </c>
      <c r="DS255">
        <v>0.0898429965156828</v>
      </c>
      <c r="DT255">
        <v>0.0125117428197619</v>
      </c>
      <c r="DU255">
        <v>1</v>
      </c>
      <c r="DV255">
        <v>1</v>
      </c>
      <c r="DW255">
        <v>2</v>
      </c>
      <c r="DX255" t="s">
        <v>383</v>
      </c>
      <c r="DY255">
        <v>2.97359</v>
      </c>
      <c r="DZ255">
        <v>2.75452</v>
      </c>
      <c r="EA255">
        <v>0.134616</v>
      </c>
      <c r="EB255">
        <v>0.141875</v>
      </c>
      <c r="EC255">
        <v>0.0915991</v>
      </c>
      <c r="ED255">
        <v>0.0836599</v>
      </c>
      <c r="EE255">
        <v>33725.5</v>
      </c>
      <c r="EF255">
        <v>36456.2</v>
      </c>
      <c r="EG255">
        <v>35317.3</v>
      </c>
      <c r="EH255">
        <v>38530.2</v>
      </c>
      <c r="EI255">
        <v>45494.5</v>
      </c>
      <c r="EJ255">
        <v>50996</v>
      </c>
      <c r="EK255">
        <v>55204.3</v>
      </c>
      <c r="EL255">
        <v>61802.4</v>
      </c>
      <c r="EM255">
        <v>1.982</v>
      </c>
      <c r="EN255">
        <v>1.8486</v>
      </c>
      <c r="EO255">
        <v>0.107437</v>
      </c>
      <c r="EP255">
        <v>0</v>
      </c>
      <c r="EQ255">
        <v>23.2177</v>
      </c>
      <c r="ER255">
        <v>999.9</v>
      </c>
      <c r="ES255">
        <v>53.907</v>
      </c>
      <c r="ET255">
        <v>27.543</v>
      </c>
      <c r="EU255">
        <v>21.9921</v>
      </c>
      <c r="EV255">
        <v>56.1974</v>
      </c>
      <c r="EW255">
        <v>49.2788</v>
      </c>
      <c r="EX255">
        <v>1</v>
      </c>
      <c r="EY255">
        <v>-0.0260163</v>
      </c>
      <c r="EZ255">
        <v>1.91534</v>
      </c>
      <c r="FA255">
        <v>20.1366</v>
      </c>
      <c r="FB255">
        <v>5.19932</v>
      </c>
      <c r="FC255">
        <v>12.0064</v>
      </c>
      <c r="FD255">
        <v>4.976</v>
      </c>
      <c r="FE255">
        <v>3.294</v>
      </c>
      <c r="FF255">
        <v>9999</v>
      </c>
      <c r="FG255">
        <v>9999</v>
      </c>
      <c r="FH255">
        <v>702.7</v>
      </c>
      <c r="FI255">
        <v>9999</v>
      </c>
      <c r="FJ255">
        <v>1.86282</v>
      </c>
      <c r="FK255">
        <v>1.86771</v>
      </c>
      <c r="FL255">
        <v>1.86749</v>
      </c>
      <c r="FM255">
        <v>1.86871</v>
      </c>
      <c r="FN255">
        <v>1.86951</v>
      </c>
      <c r="FO255">
        <v>1.86554</v>
      </c>
      <c r="FP255">
        <v>1.86661</v>
      </c>
      <c r="FQ255">
        <v>1.86801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8.318</v>
      </c>
      <c r="GF255">
        <v>0.3118</v>
      </c>
      <c r="GG255">
        <v>3.83412584298339</v>
      </c>
      <c r="GH255">
        <v>0.00658963167372077</v>
      </c>
      <c r="GI255">
        <v>-4.22092532282452e-07</v>
      </c>
      <c r="GJ255">
        <v>-7.06053572793055e-11</v>
      </c>
      <c r="GK255">
        <v>-0.0268881048355736</v>
      </c>
      <c r="GL255">
        <v>-0.0215699510358357</v>
      </c>
      <c r="GM255">
        <v>0.00246731695535422</v>
      </c>
      <c r="GN255">
        <v>-2.63680080038783e-05</v>
      </c>
      <c r="GO255">
        <v>-4</v>
      </c>
      <c r="GP255">
        <v>2079</v>
      </c>
      <c r="GQ255">
        <v>1</v>
      </c>
      <c r="GR255">
        <v>22</v>
      </c>
      <c r="GS255">
        <v>51621.9</v>
      </c>
      <c r="GT255">
        <v>51621.9</v>
      </c>
      <c r="GU255">
        <v>1.698</v>
      </c>
      <c r="GV255">
        <v>2.58911</v>
      </c>
      <c r="GW255">
        <v>1.54785</v>
      </c>
      <c r="GX255">
        <v>2.30469</v>
      </c>
      <c r="GY255">
        <v>1.34644</v>
      </c>
      <c r="GZ255">
        <v>2.36328</v>
      </c>
      <c r="HA255">
        <v>31.6955</v>
      </c>
      <c r="HB255">
        <v>15.3929</v>
      </c>
      <c r="HC255">
        <v>18</v>
      </c>
      <c r="HD255">
        <v>499.386</v>
      </c>
      <c r="HE255">
        <v>413.142</v>
      </c>
      <c r="HF255">
        <v>20.0647</v>
      </c>
      <c r="HG255">
        <v>26.75</v>
      </c>
      <c r="HH255">
        <v>30.0001</v>
      </c>
      <c r="HI255">
        <v>26.7401</v>
      </c>
      <c r="HJ255">
        <v>26.6846</v>
      </c>
      <c r="HK255">
        <v>34.0002</v>
      </c>
      <c r="HL255">
        <v>25.2254</v>
      </c>
      <c r="HM255">
        <v>41.6689</v>
      </c>
      <c r="HN255">
        <v>20.0713</v>
      </c>
      <c r="HO255">
        <v>789.143</v>
      </c>
      <c r="HP255">
        <v>17.5292</v>
      </c>
      <c r="HQ255">
        <v>102.407</v>
      </c>
      <c r="HR255">
        <v>102.87</v>
      </c>
    </row>
    <row r="256" spans="1:226">
      <c r="A256">
        <v>240</v>
      </c>
      <c r="B256">
        <v>1663774968.5</v>
      </c>
      <c r="C256">
        <v>2320.40000009537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1663774961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797.336858522369</v>
      </c>
      <c r="AK256">
        <v>756.090636363636</v>
      </c>
      <c r="AL256">
        <v>3.40427525682491</v>
      </c>
      <c r="AM256">
        <v>65.1606867906365</v>
      </c>
      <c r="AN256">
        <f>(AP256 - AO256 + BO256*1E3/(8.314*(BQ256+273.15)) * AR256/BN256 * AQ256) * BN256/(100*BB256) * 1000/(1000 - AP256)</f>
        <v>0</v>
      </c>
      <c r="AO256">
        <v>17.4936493758364</v>
      </c>
      <c r="AP256">
        <v>20.1739363636364</v>
      </c>
      <c r="AQ256">
        <v>-2.00960956688659e-05</v>
      </c>
      <c r="AR256">
        <v>121.746138909893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1663774961</v>
      </c>
      <c r="BH256">
        <v>717.655851851852</v>
      </c>
      <c r="BI256">
        <v>767.145925925926</v>
      </c>
      <c r="BJ256">
        <v>20.1844925925926</v>
      </c>
      <c r="BK256">
        <v>17.5118666666667</v>
      </c>
      <c r="BL256">
        <v>709.384962962963</v>
      </c>
      <c r="BM256">
        <v>19.8725962962963</v>
      </c>
      <c r="BN256">
        <v>500.112444444444</v>
      </c>
      <c r="BO256">
        <v>90.5627518518519</v>
      </c>
      <c r="BP256">
        <v>0.0998202111111111</v>
      </c>
      <c r="BQ256">
        <v>24.4278333333333</v>
      </c>
      <c r="BR256">
        <v>24.9833814814815</v>
      </c>
      <c r="BS256">
        <v>999.9</v>
      </c>
      <c r="BT256">
        <v>0</v>
      </c>
      <c r="BU256">
        <v>0</v>
      </c>
      <c r="BV256">
        <v>9999.07407407407</v>
      </c>
      <c r="BW256">
        <v>0</v>
      </c>
      <c r="BX256">
        <v>11.4741</v>
      </c>
      <c r="BY256">
        <v>-49.4899740740741</v>
      </c>
      <c r="BZ256">
        <v>732.439814814815</v>
      </c>
      <c r="CA256">
        <v>780.819333333333</v>
      </c>
      <c r="CB256">
        <v>2.67265111111111</v>
      </c>
      <c r="CC256">
        <v>767.145925925926</v>
      </c>
      <c r="CD256">
        <v>17.5118666666667</v>
      </c>
      <c r="CE256">
        <v>1.82796333333333</v>
      </c>
      <c r="CF256">
        <v>1.58592185185185</v>
      </c>
      <c r="CG256">
        <v>16.0279777777778</v>
      </c>
      <c r="CH256">
        <v>13.8226814814815</v>
      </c>
      <c r="CI256">
        <v>2000.00037037037</v>
      </c>
      <c r="CJ256">
        <v>0.980004296296296</v>
      </c>
      <c r="CK256">
        <v>0.019995362962963</v>
      </c>
      <c r="CL256">
        <v>0</v>
      </c>
      <c r="CM256">
        <v>694.842222222222</v>
      </c>
      <c r="CN256">
        <v>5.00063</v>
      </c>
      <c r="CO256">
        <v>13769.6703703704</v>
      </c>
      <c r="CP256">
        <v>17256.9407407407</v>
      </c>
      <c r="CQ256">
        <v>38.6341851851852</v>
      </c>
      <c r="CR256">
        <v>38.75</v>
      </c>
      <c r="CS256">
        <v>38.125</v>
      </c>
      <c r="CT256">
        <v>38.187</v>
      </c>
      <c r="CU256">
        <v>39.375</v>
      </c>
      <c r="CV256">
        <v>1955.11037037037</v>
      </c>
      <c r="CW256">
        <v>39.89</v>
      </c>
      <c r="CX256">
        <v>0</v>
      </c>
      <c r="CY256">
        <v>1663774965.3</v>
      </c>
      <c r="CZ256">
        <v>0</v>
      </c>
      <c r="DA256">
        <v>0</v>
      </c>
      <c r="DB256" t="s">
        <v>356</v>
      </c>
      <c r="DC256">
        <v>1660677648.1</v>
      </c>
      <c r="DD256">
        <v>1660677649.1</v>
      </c>
      <c r="DE256">
        <v>0</v>
      </c>
      <c r="DF256">
        <v>-1.042</v>
      </c>
      <c r="DG256">
        <v>0.003</v>
      </c>
      <c r="DH256">
        <v>5.218</v>
      </c>
      <c r="DI256">
        <v>0.344</v>
      </c>
      <c r="DJ256">
        <v>417</v>
      </c>
      <c r="DK256">
        <v>22</v>
      </c>
      <c r="DL256">
        <v>1.24</v>
      </c>
      <c r="DM256">
        <v>0.53</v>
      </c>
      <c r="DN256">
        <v>-49.214943902439</v>
      </c>
      <c r="DO256">
        <v>-5.15519372822306</v>
      </c>
      <c r="DP256">
        <v>0.598188983943704</v>
      </c>
      <c r="DQ256">
        <v>0</v>
      </c>
      <c r="DR256">
        <v>2.66410682926829</v>
      </c>
      <c r="DS256">
        <v>0.148775331010464</v>
      </c>
      <c r="DT256">
        <v>0.0165331387011757</v>
      </c>
      <c r="DU256">
        <v>0</v>
      </c>
      <c r="DV256">
        <v>0</v>
      </c>
      <c r="DW256">
        <v>2</v>
      </c>
      <c r="DX256" t="s">
        <v>357</v>
      </c>
      <c r="DY256">
        <v>2.97387</v>
      </c>
      <c r="DZ256">
        <v>2.7539</v>
      </c>
      <c r="EA256">
        <v>0.136717</v>
      </c>
      <c r="EB256">
        <v>0.143866</v>
      </c>
      <c r="EC256">
        <v>0.0915666</v>
      </c>
      <c r="ED256">
        <v>0.0836537</v>
      </c>
      <c r="EE256">
        <v>33643.8</v>
      </c>
      <c r="EF256">
        <v>36372.3</v>
      </c>
      <c r="EG256">
        <v>35317.3</v>
      </c>
      <c r="EH256">
        <v>38530.9</v>
      </c>
      <c r="EI256">
        <v>45496.3</v>
      </c>
      <c r="EJ256">
        <v>50996.6</v>
      </c>
      <c r="EK256">
        <v>55204.4</v>
      </c>
      <c r="EL256">
        <v>61802.7</v>
      </c>
      <c r="EM256">
        <v>1.9826</v>
      </c>
      <c r="EN256">
        <v>1.848</v>
      </c>
      <c r="EO256">
        <v>0.109076</v>
      </c>
      <c r="EP256">
        <v>0</v>
      </c>
      <c r="EQ256">
        <v>23.2204</v>
      </c>
      <c r="ER256">
        <v>999.9</v>
      </c>
      <c r="ES256">
        <v>53.882</v>
      </c>
      <c r="ET256">
        <v>27.563</v>
      </c>
      <c r="EU256">
        <v>22.0095</v>
      </c>
      <c r="EV256">
        <v>55.7574</v>
      </c>
      <c r="EW256">
        <v>49.0946</v>
      </c>
      <c r="EX256">
        <v>1</v>
      </c>
      <c r="EY256">
        <v>-0.025935</v>
      </c>
      <c r="EZ256">
        <v>2.77802</v>
      </c>
      <c r="FA256">
        <v>20.1234</v>
      </c>
      <c r="FB256">
        <v>5.19932</v>
      </c>
      <c r="FC256">
        <v>12.0099</v>
      </c>
      <c r="FD256">
        <v>4.976</v>
      </c>
      <c r="FE256">
        <v>3.294</v>
      </c>
      <c r="FF256">
        <v>9999</v>
      </c>
      <c r="FG256">
        <v>9999</v>
      </c>
      <c r="FH256">
        <v>702.7</v>
      </c>
      <c r="FI256">
        <v>9999</v>
      </c>
      <c r="FJ256">
        <v>1.86279</v>
      </c>
      <c r="FK256">
        <v>1.86768</v>
      </c>
      <c r="FL256">
        <v>1.86749</v>
      </c>
      <c r="FM256">
        <v>1.86862</v>
      </c>
      <c r="FN256">
        <v>1.86951</v>
      </c>
      <c r="FO256">
        <v>1.86554</v>
      </c>
      <c r="FP256">
        <v>1.86661</v>
      </c>
      <c r="FQ256">
        <v>1.86798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8.416</v>
      </c>
      <c r="GF256">
        <v>0.3114</v>
      </c>
      <c r="GG256">
        <v>3.83412584298339</v>
      </c>
      <c r="GH256">
        <v>0.00658963167372077</v>
      </c>
      <c r="GI256">
        <v>-4.22092532282452e-07</v>
      </c>
      <c r="GJ256">
        <v>-7.06053572793055e-11</v>
      </c>
      <c r="GK256">
        <v>-0.0268881048355736</v>
      </c>
      <c r="GL256">
        <v>-0.0215699510358357</v>
      </c>
      <c r="GM256">
        <v>0.00246731695535422</v>
      </c>
      <c r="GN256">
        <v>-2.63680080038783e-05</v>
      </c>
      <c r="GO256">
        <v>-4</v>
      </c>
      <c r="GP256">
        <v>2079</v>
      </c>
      <c r="GQ256">
        <v>1</v>
      </c>
      <c r="GR256">
        <v>22</v>
      </c>
      <c r="GS256">
        <v>51622</v>
      </c>
      <c r="GT256">
        <v>51622</v>
      </c>
      <c r="GU256">
        <v>1.72241</v>
      </c>
      <c r="GV256">
        <v>2.60132</v>
      </c>
      <c r="GW256">
        <v>1.54785</v>
      </c>
      <c r="GX256">
        <v>2.30469</v>
      </c>
      <c r="GY256">
        <v>1.34644</v>
      </c>
      <c r="GZ256">
        <v>2.3877</v>
      </c>
      <c r="HA256">
        <v>31.6955</v>
      </c>
      <c r="HB256">
        <v>15.3754</v>
      </c>
      <c r="HC256">
        <v>18</v>
      </c>
      <c r="HD256">
        <v>499.781</v>
      </c>
      <c r="HE256">
        <v>412.803</v>
      </c>
      <c r="HF256">
        <v>20.0797</v>
      </c>
      <c r="HG256">
        <v>26.7523</v>
      </c>
      <c r="HH256">
        <v>30.0002</v>
      </c>
      <c r="HI256">
        <v>26.7401</v>
      </c>
      <c r="HJ256">
        <v>26.6846</v>
      </c>
      <c r="HK256">
        <v>34.6072</v>
      </c>
      <c r="HL256">
        <v>25.2254</v>
      </c>
      <c r="HM256">
        <v>41.6689</v>
      </c>
      <c r="HN256">
        <v>19.791</v>
      </c>
      <c r="HO256">
        <v>809.518</v>
      </c>
      <c r="HP256">
        <v>17.559</v>
      </c>
      <c r="HQ256">
        <v>102.408</v>
      </c>
      <c r="HR256">
        <v>102.871</v>
      </c>
    </row>
    <row r="257" spans="1:226">
      <c r="A257">
        <v>241</v>
      </c>
      <c r="B257">
        <v>1663774973.5</v>
      </c>
      <c r="C257">
        <v>2325.40000009537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1663774965.71429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814.291910051529</v>
      </c>
      <c r="AK257">
        <v>773.244442424242</v>
      </c>
      <c r="AL257">
        <v>3.47748227614466</v>
      </c>
      <c r="AM257">
        <v>65.1606867906365</v>
      </c>
      <c r="AN257">
        <f>(AP257 - AO257 + BO257*1E3/(8.314*(BQ257+273.15)) * AR257/BN257 * AQ257) * BN257/(100*BB257) * 1000/(1000 - AP257)</f>
        <v>0</v>
      </c>
      <c r="AO257">
        <v>17.4946272670144</v>
      </c>
      <c r="AP257">
        <v>20.1463624242424</v>
      </c>
      <c r="AQ257">
        <v>-0.00596700458082693</v>
      </c>
      <c r="AR257">
        <v>121.746138909893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1663774965.71429</v>
      </c>
      <c r="BH257">
        <v>733.225642857143</v>
      </c>
      <c r="BI257">
        <v>783.097428571429</v>
      </c>
      <c r="BJ257">
        <v>20.17645</v>
      </c>
      <c r="BK257">
        <v>17.4995071428571</v>
      </c>
      <c r="BL257">
        <v>724.863821428572</v>
      </c>
      <c r="BM257">
        <v>19.8649</v>
      </c>
      <c r="BN257">
        <v>500.126107142857</v>
      </c>
      <c r="BO257">
        <v>90.5641857142857</v>
      </c>
      <c r="BP257">
        <v>0.100039903571429</v>
      </c>
      <c r="BQ257">
        <v>24.4333071428571</v>
      </c>
      <c r="BR257">
        <v>25.0071</v>
      </c>
      <c r="BS257">
        <v>999.9</v>
      </c>
      <c r="BT257">
        <v>0</v>
      </c>
      <c r="BU257">
        <v>0</v>
      </c>
      <c r="BV257">
        <v>9995.71428571429</v>
      </c>
      <c r="BW257">
        <v>0</v>
      </c>
      <c r="BX257">
        <v>11.4741</v>
      </c>
      <c r="BY257">
        <v>-49.87165</v>
      </c>
      <c r="BZ257">
        <v>748.324035714286</v>
      </c>
      <c r="CA257">
        <v>797.045178571428</v>
      </c>
      <c r="CB257">
        <v>2.67696714285714</v>
      </c>
      <c r="CC257">
        <v>783.097428571429</v>
      </c>
      <c r="CD257">
        <v>17.4995071428571</v>
      </c>
      <c r="CE257">
        <v>1.82726321428571</v>
      </c>
      <c r="CF257">
        <v>1.5848275</v>
      </c>
      <c r="CG257">
        <v>16.0219857142857</v>
      </c>
      <c r="CH257">
        <v>13.8120607142857</v>
      </c>
      <c r="CI257">
        <v>2000.01714285714</v>
      </c>
      <c r="CJ257">
        <v>0.980004428571429</v>
      </c>
      <c r="CK257">
        <v>0.0199952571428571</v>
      </c>
      <c r="CL257">
        <v>0</v>
      </c>
      <c r="CM257">
        <v>694.94525</v>
      </c>
      <c r="CN257">
        <v>5.00063</v>
      </c>
      <c r="CO257">
        <v>13772.7071428571</v>
      </c>
      <c r="CP257">
        <v>17257.0785714286</v>
      </c>
      <c r="CQ257">
        <v>38.6338571428571</v>
      </c>
      <c r="CR257">
        <v>38.75</v>
      </c>
      <c r="CS257">
        <v>38.125</v>
      </c>
      <c r="CT257">
        <v>38.187</v>
      </c>
      <c r="CU257">
        <v>39.375</v>
      </c>
      <c r="CV257">
        <v>1955.12678571429</v>
      </c>
      <c r="CW257">
        <v>39.8903571428572</v>
      </c>
      <c r="CX257">
        <v>0</v>
      </c>
      <c r="CY257">
        <v>1663774970.7</v>
      </c>
      <c r="CZ257">
        <v>0</v>
      </c>
      <c r="DA257">
        <v>0</v>
      </c>
      <c r="DB257" t="s">
        <v>356</v>
      </c>
      <c r="DC257">
        <v>1660677648.1</v>
      </c>
      <c r="DD257">
        <v>1660677649.1</v>
      </c>
      <c r="DE257">
        <v>0</v>
      </c>
      <c r="DF257">
        <v>-1.042</v>
      </c>
      <c r="DG257">
        <v>0.003</v>
      </c>
      <c r="DH257">
        <v>5.218</v>
      </c>
      <c r="DI257">
        <v>0.344</v>
      </c>
      <c r="DJ257">
        <v>417</v>
      </c>
      <c r="DK257">
        <v>22</v>
      </c>
      <c r="DL257">
        <v>1.24</v>
      </c>
      <c r="DM257">
        <v>0.53</v>
      </c>
      <c r="DN257">
        <v>-49.5970585365854</v>
      </c>
      <c r="DO257">
        <v>-4.4716829268292</v>
      </c>
      <c r="DP257">
        <v>0.526871866209173</v>
      </c>
      <c r="DQ257">
        <v>0</v>
      </c>
      <c r="DR257">
        <v>2.67053975609756</v>
      </c>
      <c r="DS257">
        <v>0.0961365156794353</v>
      </c>
      <c r="DT257">
        <v>0.01428299423548</v>
      </c>
      <c r="DU257">
        <v>1</v>
      </c>
      <c r="DV257">
        <v>1</v>
      </c>
      <c r="DW257">
        <v>2</v>
      </c>
      <c r="DX257" t="s">
        <v>383</v>
      </c>
      <c r="DY257">
        <v>2.9744</v>
      </c>
      <c r="DZ257">
        <v>2.754</v>
      </c>
      <c r="EA257">
        <v>0.138789</v>
      </c>
      <c r="EB257">
        <v>0.145981</v>
      </c>
      <c r="EC257">
        <v>0.0914836</v>
      </c>
      <c r="ED257">
        <v>0.0836545</v>
      </c>
      <c r="EE257">
        <v>33562.1</v>
      </c>
      <c r="EF257">
        <v>36281.7</v>
      </c>
      <c r="EG257">
        <v>35316.4</v>
      </c>
      <c r="EH257">
        <v>38530.1</v>
      </c>
      <c r="EI257">
        <v>45499.8</v>
      </c>
      <c r="EJ257">
        <v>50996.7</v>
      </c>
      <c r="EK257">
        <v>55203.4</v>
      </c>
      <c r="EL257">
        <v>61802.8</v>
      </c>
      <c r="EM257">
        <v>1.9826</v>
      </c>
      <c r="EN257">
        <v>1.8476</v>
      </c>
      <c r="EO257">
        <v>0.109971</v>
      </c>
      <c r="EP257">
        <v>0</v>
      </c>
      <c r="EQ257">
        <v>23.2236</v>
      </c>
      <c r="ER257">
        <v>999.9</v>
      </c>
      <c r="ES257">
        <v>53.882</v>
      </c>
      <c r="ET257">
        <v>27.563</v>
      </c>
      <c r="EU257">
        <v>22.0109</v>
      </c>
      <c r="EV257">
        <v>56.5474</v>
      </c>
      <c r="EW257">
        <v>49.1667</v>
      </c>
      <c r="EX257">
        <v>1</v>
      </c>
      <c r="EY257">
        <v>-0.0213618</v>
      </c>
      <c r="EZ257">
        <v>3.00035</v>
      </c>
      <c r="FA257">
        <v>20.1204</v>
      </c>
      <c r="FB257">
        <v>5.19932</v>
      </c>
      <c r="FC257">
        <v>12.0076</v>
      </c>
      <c r="FD257">
        <v>4.976</v>
      </c>
      <c r="FE257">
        <v>3.294</v>
      </c>
      <c r="FF257">
        <v>9999</v>
      </c>
      <c r="FG257">
        <v>9999</v>
      </c>
      <c r="FH257">
        <v>702.7</v>
      </c>
      <c r="FI257">
        <v>9999</v>
      </c>
      <c r="FJ257">
        <v>1.86279</v>
      </c>
      <c r="FK257">
        <v>1.86768</v>
      </c>
      <c r="FL257">
        <v>1.86752</v>
      </c>
      <c r="FM257">
        <v>1.86868</v>
      </c>
      <c r="FN257">
        <v>1.86951</v>
      </c>
      <c r="FO257">
        <v>1.86554</v>
      </c>
      <c r="FP257">
        <v>1.86661</v>
      </c>
      <c r="FQ257">
        <v>1.86804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8.513</v>
      </c>
      <c r="GF257">
        <v>0.3102</v>
      </c>
      <c r="GG257">
        <v>3.83412584298339</v>
      </c>
      <c r="GH257">
        <v>0.00658963167372077</v>
      </c>
      <c r="GI257">
        <v>-4.22092532282452e-07</v>
      </c>
      <c r="GJ257">
        <v>-7.06053572793055e-11</v>
      </c>
      <c r="GK257">
        <v>-0.0268881048355736</v>
      </c>
      <c r="GL257">
        <v>-0.0215699510358357</v>
      </c>
      <c r="GM257">
        <v>0.00246731695535422</v>
      </c>
      <c r="GN257">
        <v>-2.63680080038783e-05</v>
      </c>
      <c r="GO257">
        <v>-4</v>
      </c>
      <c r="GP257">
        <v>2079</v>
      </c>
      <c r="GQ257">
        <v>1</v>
      </c>
      <c r="GR257">
        <v>22</v>
      </c>
      <c r="GS257">
        <v>51622.1</v>
      </c>
      <c r="GT257">
        <v>51622.1</v>
      </c>
      <c r="GU257">
        <v>1.75659</v>
      </c>
      <c r="GV257">
        <v>2.59644</v>
      </c>
      <c r="GW257">
        <v>1.54785</v>
      </c>
      <c r="GX257">
        <v>2.30469</v>
      </c>
      <c r="GY257">
        <v>1.34644</v>
      </c>
      <c r="GZ257">
        <v>2.30347</v>
      </c>
      <c r="HA257">
        <v>31.6955</v>
      </c>
      <c r="HB257">
        <v>15.3754</v>
      </c>
      <c r="HC257">
        <v>18</v>
      </c>
      <c r="HD257">
        <v>499.782</v>
      </c>
      <c r="HE257">
        <v>412.586</v>
      </c>
      <c r="HF257">
        <v>19.8072</v>
      </c>
      <c r="HG257">
        <v>26.7523</v>
      </c>
      <c r="HH257">
        <v>30.0024</v>
      </c>
      <c r="HI257">
        <v>26.7401</v>
      </c>
      <c r="HJ257">
        <v>26.6864</v>
      </c>
      <c r="HK257">
        <v>35.1794</v>
      </c>
      <c r="HL257">
        <v>25.2254</v>
      </c>
      <c r="HM257">
        <v>41.6689</v>
      </c>
      <c r="HN257">
        <v>19.7511</v>
      </c>
      <c r="HO257">
        <v>823.107</v>
      </c>
      <c r="HP257">
        <v>17.6039</v>
      </c>
      <c r="HQ257">
        <v>102.405</v>
      </c>
      <c r="HR257">
        <v>102.87</v>
      </c>
    </row>
    <row r="258" spans="1:226">
      <c r="A258">
        <v>242</v>
      </c>
      <c r="B258">
        <v>1663774978.5</v>
      </c>
      <c r="C258">
        <v>2330.40000009537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1663774971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832.061515969037</v>
      </c>
      <c r="AK258">
        <v>790.231842424242</v>
      </c>
      <c r="AL258">
        <v>3.42070686188269</v>
      </c>
      <c r="AM258">
        <v>65.1606867906365</v>
      </c>
      <c r="AN258">
        <f>(AP258 - AO258 + BO258*1E3/(8.314*(BQ258+273.15)) * AR258/BN258 * AQ258) * BN258/(100*BB258) * 1000/(1000 - AP258)</f>
        <v>0</v>
      </c>
      <c r="AO258">
        <v>17.5039612306391</v>
      </c>
      <c r="AP258">
        <v>20.1113587878788</v>
      </c>
      <c r="AQ258">
        <v>-0.00731844855646965</v>
      </c>
      <c r="AR258">
        <v>121.746138909893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1663774971</v>
      </c>
      <c r="BH258">
        <v>750.864592592593</v>
      </c>
      <c r="BI258">
        <v>801.147481481481</v>
      </c>
      <c r="BJ258">
        <v>20.1543296296296</v>
      </c>
      <c r="BK258">
        <v>17.498</v>
      </c>
      <c r="BL258">
        <v>742.400074074074</v>
      </c>
      <c r="BM258">
        <v>19.8437407407407</v>
      </c>
      <c r="BN258">
        <v>500.067333333333</v>
      </c>
      <c r="BO258">
        <v>90.5646222222222</v>
      </c>
      <c r="BP258">
        <v>0.100047940740741</v>
      </c>
      <c r="BQ258">
        <v>24.4370777777778</v>
      </c>
      <c r="BR258">
        <v>25.025137037037</v>
      </c>
      <c r="BS258">
        <v>999.9</v>
      </c>
      <c r="BT258">
        <v>0</v>
      </c>
      <c r="BU258">
        <v>0</v>
      </c>
      <c r="BV258">
        <v>9995.92592592593</v>
      </c>
      <c r="BW258">
        <v>0</v>
      </c>
      <c r="BX258">
        <v>11.4741</v>
      </c>
      <c r="BY258">
        <v>-50.2827962962963</v>
      </c>
      <c r="BZ258">
        <v>766.308814814815</v>
      </c>
      <c r="CA258">
        <v>815.415666666667</v>
      </c>
      <c r="CB258">
        <v>2.65635222222222</v>
      </c>
      <c r="CC258">
        <v>801.147481481481</v>
      </c>
      <c r="CD258">
        <v>17.498</v>
      </c>
      <c r="CE258">
        <v>1.82526925925926</v>
      </c>
      <c r="CF258">
        <v>1.58469888888889</v>
      </c>
      <c r="CG258">
        <v>16.0048777777778</v>
      </c>
      <c r="CH258">
        <v>13.8108111111111</v>
      </c>
      <c r="CI258">
        <v>1999.99777777778</v>
      </c>
      <c r="CJ258">
        <v>0.980004148148148</v>
      </c>
      <c r="CK258">
        <v>0.0199954814814815</v>
      </c>
      <c r="CL258">
        <v>0</v>
      </c>
      <c r="CM258">
        <v>695.036555555556</v>
      </c>
      <c r="CN258">
        <v>5.00063</v>
      </c>
      <c r="CO258">
        <v>13774.1222222222</v>
      </c>
      <c r="CP258">
        <v>17256.9037037037</v>
      </c>
      <c r="CQ258">
        <v>38.6295925925926</v>
      </c>
      <c r="CR258">
        <v>38.75</v>
      </c>
      <c r="CS258">
        <v>38.125</v>
      </c>
      <c r="CT258">
        <v>38.187</v>
      </c>
      <c r="CU258">
        <v>39.375</v>
      </c>
      <c r="CV258">
        <v>1955.10740740741</v>
      </c>
      <c r="CW258">
        <v>39.8903703703704</v>
      </c>
      <c r="CX258">
        <v>0</v>
      </c>
      <c r="CY258">
        <v>1663774975.5</v>
      </c>
      <c r="CZ258">
        <v>0</v>
      </c>
      <c r="DA258">
        <v>0</v>
      </c>
      <c r="DB258" t="s">
        <v>356</v>
      </c>
      <c r="DC258">
        <v>1660677648.1</v>
      </c>
      <c r="DD258">
        <v>1660677649.1</v>
      </c>
      <c r="DE258">
        <v>0</v>
      </c>
      <c r="DF258">
        <v>-1.042</v>
      </c>
      <c r="DG258">
        <v>0.003</v>
      </c>
      <c r="DH258">
        <v>5.218</v>
      </c>
      <c r="DI258">
        <v>0.344</v>
      </c>
      <c r="DJ258">
        <v>417</v>
      </c>
      <c r="DK258">
        <v>22</v>
      </c>
      <c r="DL258">
        <v>1.24</v>
      </c>
      <c r="DM258">
        <v>0.53</v>
      </c>
      <c r="DN258">
        <v>-50.0332390243902</v>
      </c>
      <c r="DO258">
        <v>-4.52214146341471</v>
      </c>
      <c r="DP258">
        <v>0.538629297328424</v>
      </c>
      <c r="DQ258">
        <v>0</v>
      </c>
      <c r="DR258">
        <v>2.66324780487805</v>
      </c>
      <c r="DS258">
        <v>-0.205815888501747</v>
      </c>
      <c r="DT258">
        <v>0.0273885856153747</v>
      </c>
      <c r="DU258">
        <v>0</v>
      </c>
      <c r="DV258">
        <v>0</v>
      </c>
      <c r="DW258">
        <v>2</v>
      </c>
      <c r="DX258" t="s">
        <v>357</v>
      </c>
      <c r="DY258">
        <v>2.97371</v>
      </c>
      <c r="DZ258">
        <v>2.75393</v>
      </c>
      <c r="EA258">
        <v>0.140874</v>
      </c>
      <c r="EB258">
        <v>0.147899</v>
      </c>
      <c r="EC258">
        <v>0.0913691</v>
      </c>
      <c r="ED258">
        <v>0.083774</v>
      </c>
      <c r="EE258">
        <v>33481</v>
      </c>
      <c r="EF258">
        <v>36200.1</v>
      </c>
      <c r="EG258">
        <v>35316.5</v>
      </c>
      <c r="EH258">
        <v>38529.9</v>
      </c>
      <c r="EI258">
        <v>45505.5</v>
      </c>
      <c r="EJ258">
        <v>50988.9</v>
      </c>
      <c r="EK258">
        <v>55203.3</v>
      </c>
      <c r="EL258">
        <v>61801.4</v>
      </c>
      <c r="EM258">
        <v>1.9818</v>
      </c>
      <c r="EN258">
        <v>1.8484</v>
      </c>
      <c r="EO258">
        <v>0.107974</v>
      </c>
      <c r="EP258">
        <v>0</v>
      </c>
      <c r="EQ258">
        <v>23.2255</v>
      </c>
      <c r="ER258">
        <v>999.9</v>
      </c>
      <c r="ES258">
        <v>53.882</v>
      </c>
      <c r="ET258">
        <v>27.563</v>
      </c>
      <c r="EU258">
        <v>22.0085</v>
      </c>
      <c r="EV258">
        <v>56.2574</v>
      </c>
      <c r="EW258">
        <v>49.5793</v>
      </c>
      <c r="EX258">
        <v>1</v>
      </c>
      <c r="EY258">
        <v>-0.0231504</v>
      </c>
      <c r="EZ258">
        <v>2.7188</v>
      </c>
      <c r="FA258">
        <v>20.1245</v>
      </c>
      <c r="FB258">
        <v>5.19932</v>
      </c>
      <c r="FC258">
        <v>12.0088</v>
      </c>
      <c r="FD258">
        <v>4.9756</v>
      </c>
      <c r="FE258">
        <v>3.2938</v>
      </c>
      <c r="FF258">
        <v>9999</v>
      </c>
      <c r="FG258">
        <v>9999</v>
      </c>
      <c r="FH258">
        <v>702.7</v>
      </c>
      <c r="FI258">
        <v>9999</v>
      </c>
      <c r="FJ258">
        <v>1.86279</v>
      </c>
      <c r="FK258">
        <v>1.86771</v>
      </c>
      <c r="FL258">
        <v>1.86752</v>
      </c>
      <c r="FM258">
        <v>1.86868</v>
      </c>
      <c r="FN258">
        <v>1.86951</v>
      </c>
      <c r="FO258">
        <v>1.86557</v>
      </c>
      <c r="FP258">
        <v>1.86661</v>
      </c>
      <c r="FQ258">
        <v>1.86798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8.611</v>
      </c>
      <c r="GF258">
        <v>0.3087</v>
      </c>
      <c r="GG258">
        <v>3.83412584298339</v>
      </c>
      <c r="GH258">
        <v>0.00658963167372077</v>
      </c>
      <c r="GI258">
        <v>-4.22092532282452e-07</v>
      </c>
      <c r="GJ258">
        <v>-7.06053572793055e-11</v>
      </c>
      <c r="GK258">
        <v>-0.0268881048355736</v>
      </c>
      <c r="GL258">
        <v>-0.0215699510358357</v>
      </c>
      <c r="GM258">
        <v>0.00246731695535422</v>
      </c>
      <c r="GN258">
        <v>-2.63680080038783e-05</v>
      </c>
      <c r="GO258">
        <v>-4</v>
      </c>
      <c r="GP258">
        <v>2079</v>
      </c>
      <c r="GQ258">
        <v>1</v>
      </c>
      <c r="GR258">
        <v>22</v>
      </c>
      <c r="GS258">
        <v>51622.2</v>
      </c>
      <c r="GT258">
        <v>51622.2</v>
      </c>
      <c r="GU258">
        <v>1.78345</v>
      </c>
      <c r="GV258">
        <v>2.59644</v>
      </c>
      <c r="GW258">
        <v>1.54785</v>
      </c>
      <c r="GX258">
        <v>2.30469</v>
      </c>
      <c r="GY258">
        <v>1.34644</v>
      </c>
      <c r="GZ258">
        <v>2.39746</v>
      </c>
      <c r="HA258">
        <v>31.6955</v>
      </c>
      <c r="HB258">
        <v>15.3841</v>
      </c>
      <c r="HC258">
        <v>18</v>
      </c>
      <c r="HD258">
        <v>499.275</v>
      </c>
      <c r="HE258">
        <v>413.045</v>
      </c>
      <c r="HF258">
        <v>19.7167</v>
      </c>
      <c r="HG258">
        <v>26.7523</v>
      </c>
      <c r="HH258">
        <v>29.9999</v>
      </c>
      <c r="HI258">
        <v>26.7423</v>
      </c>
      <c r="HJ258">
        <v>26.6868</v>
      </c>
      <c r="HK258">
        <v>35.6945</v>
      </c>
      <c r="HL258">
        <v>24.6733</v>
      </c>
      <c r="HM258">
        <v>41.6689</v>
      </c>
      <c r="HN258">
        <v>19.7237</v>
      </c>
      <c r="HO258">
        <v>843.194</v>
      </c>
      <c r="HP258">
        <v>17.666</v>
      </c>
      <c r="HQ258">
        <v>102.405</v>
      </c>
      <c r="HR258">
        <v>102.869</v>
      </c>
    </row>
    <row r="259" spans="1:226">
      <c r="A259">
        <v>243</v>
      </c>
      <c r="B259">
        <v>1663774983.5</v>
      </c>
      <c r="C259">
        <v>2335.40000009537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1663774975.71429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848.753336094671</v>
      </c>
      <c r="AK259">
        <v>806.961872727272</v>
      </c>
      <c r="AL259">
        <v>3.349226948164</v>
      </c>
      <c r="AM259">
        <v>65.1606867906365</v>
      </c>
      <c r="AN259">
        <f>(AP259 - AO259 + BO259*1E3/(8.314*(BQ259+273.15)) * AR259/BN259 * AQ259) * BN259/(100*BB259) * 1000/(1000 - AP259)</f>
        <v>0</v>
      </c>
      <c r="AO259">
        <v>17.5668402954269</v>
      </c>
      <c r="AP259">
        <v>20.1166187878788</v>
      </c>
      <c r="AQ259">
        <v>0.000333396643336745</v>
      </c>
      <c r="AR259">
        <v>121.746138909893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1663774975.71429</v>
      </c>
      <c r="BH259">
        <v>766.578071428571</v>
      </c>
      <c r="BI259">
        <v>816.980035714286</v>
      </c>
      <c r="BJ259">
        <v>20.1342</v>
      </c>
      <c r="BK259">
        <v>17.5187142857143</v>
      </c>
      <c r="BL259">
        <v>758.022392857143</v>
      </c>
      <c r="BM259">
        <v>19.8244785714286</v>
      </c>
      <c r="BN259">
        <v>500.062571428571</v>
      </c>
      <c r="BO259">
        <v>90.5646571428571</v>
      </c>
      <c r="BP259">
        <v>0.100105017857143</v>
      </c>
      <c r="BQ259">
        <v>24.4374464285714</v>
      </c>
      <c r="BR259">
        <v>25.0159214285714</v>
      </c>
      <c r="BS259">
        <v>999.9</v>
      </c>
      <c r="BT259">
        <v>0</v>
      </c>
      <c r="BU259">
        <v>0</v>
      </c>
      <c r="BV259">
        <v>10003.75</v>
      </c>
      <c r="BW259">
        <v>0</v>
      </c>
      <c r="BX259">
        <v>11.4741</v>
      </c>
      <c r="BY259">
        <v>-50.401925</v>
      </c>
      <c r="BZ259">
        <v>782.329321428571</v>
      </c>
      <c r="CA259">
        <v>831.548178571429</v>
      </c>
      <c r="CB259">
        <v>2.61549642857143</v>
      </c>
      <c r="CC259">
        <v>816.980035714286</v>
      </c>
      <c r="CD259">
        <v>17.5187142857143</v>
      </c>
      <c r="CE259">
        <v>1.82344607142857</v>
      </c>
      <c r="CF259">
        <v>1.58657571428571</v>
      </c>
      <c r="CG259">
        <v>15.9892428571429</v>
      </c>
      <c r="CH259">
        <v>13.8290178571429</v>
      </c>
      <c r="CI259">
        <v>2000.00428571429</v>
      </c>
      <c r="CJ259">
        <v>0.980004142857143</v>
      </c>
      <c r="CK259">
        <v>0.0199954857142857</v>
      </c>
      <c r="CL259">
        <v>0</v>
      </c>
      <c r="CM259">
        <v>694.949071428571</v>
      </c>
      <c r="CN259">
        <v>5.00063</v>
      </c>
      <c r="CO259">
        <v>13774.0321428571</v>
      </c>
      <c r="CP259">
        <v>17256.9678571429</v>
      </c>
      <c r="CQ259">
        <v>38.625</v>
      </c>
      <c r="CR259">
        <v>38.75</v>
      </c>
      <c r="CS259">
        <v>38.125</v>
      </c>
      <c r="CT259">
        <v>38.187</v>
      </c>
      <c r="CU259">
        <v>39.375</v>
      </c>
      <c r="CV259">
        <v>1955.11392857143</v>
      </c>
      <c r="CW259">
        <v>39.8903571428572</v>
      </c>
      <c r="CX259">
        <v>0</v>
      </c>
      <c r="CY259">
        <v>1663774980.3</v>
      </c>
      <c r="CZ259">
        <v>0</v>
      </c>
      <c r="DA259">
        <v>0</v>
      </c>
      <c r="DB259" t="s">
        <v>356</v>
      </c>
      <c r="DC259">
        <v>1660677648.1</v>
      </c>
      <c r="DD259">
        <v>1660677649.1</v>
      </c>
      <c r="DE259">
        <v>0</v>
      </c>
      <c r="DF259">
        <v>-1.042</v>
      </c>
      <c r="DG259">
        <v>0.003</v>
      </c>
      <c r="DH259">
        <v>5.218</v>
      </c>
      <c r="DI259">
        <v>0.344</v>
      </c>
      <c r="DJ259">
        <v>417</v>
      </c>
      <c r="DK259">
        <v>22</v>
      </c>
      <c r="DL259">
        <v>1.24</v>
      </c>
      <c r="DM259">
        <v>0.53</v>
      </c>
      <c r="DN259">
        <v>-50.2451243902439</v>
      </c>
      <c r="DO259">
        <v>-2.62352195121952</v>
      </c>
      <c r="DP259">
        <v>0.406857604250951</v>
      </c>
      <c r="DQ259">
        <v>0</v>
      </c>
      <c r="DR259">
        <v>2.64067243902439</v>
      </c>
      <c r="DS259">
        <v>-0.460266480836232</v>
      </c>
      <c r="DT259">
        <v>0.0486597197459919</v>
      </c>
      <c r="DU259">
        <v>0</v>
      </c>
      <c r="DV259">
        <v>0</v>
      </c>
      <c r="DW259">
        <v>2</v>
      </c>
      <c r="DX259" t="s">
        <v>357</v>
      </c>
      <c r="DY259">
        <v>2.97396</v>
      </c>
      <c r="DZ259">
        <v>2.75426</v>
      </c>
      <c r="EA259">
        <v>0.142873</v>
      </c>
      <c r="EB259">
        <v>0.149855</v>
      </c>
      <c r="EC259">
        <v>0.0914004</v>
      </c>
      <c r="ED259">
        <v>0.084001</v>
      </c>
      <c r="EE259">
        <v>33403.4</v>
      </c>
      <c r="EF259">
        <v>36116.8</v>
      </c>
      <c r="EG259">
        <v>35316.8</v>
      </c>
      <c r="EH259">
        <v>38529.7</v>
      </c>
      <c r="EI259">
        <v>45504.5</v>
      </c>
      <c r="EJ259">
        <v>50976</v>
      </c>
      <c r="EK259">
        <v>55203.9</v>
      </c>
      <c r="EL259">
        <v>61801.1</v>
      </c>
      <c r="EM259">
        <v>1.9818</v>
      </c>
      <c r="EN259">
        <v>1.8482</v>
      </c>
      <c r="EO259">
        <v>0.105053</v>
      </c>
      <c r="EP259">
        <v>0</v>
      </c>
      <c r="EQ259">
        <v>23.2275</v>
      </c>
      <c r="ER259">
        <v>999.9</v>
      </c>
      <c r="ES259">
        <v>53.858</v>
      </c>
      <c r="ET259">
        <v>27.573</v>
      </c>
      <c r="EU259">
        <v>22.0116</v>
      </c>
      <c r="EV259">
        <v>56.3574</v>
      </c>
      <c r="EW259">
        <v>49.0505</v>
      </c>
      <c r="EX259">
        <v>1</v>
      </c>
      <c r="EY259">
        <v>-0.0233537</v>
      </c>
      <c r="EZ259">
        <v>2.35739</v>
      </c>
      <c r="FA259">
        <v>20.1309</v>
      </c>
      <c r="FB259">
        <v>5.19932</v>
      </c>
      <c r="FC259">
        <v>12.0076</v>
      </c>
      <c r="FD259">
        <v>4.976</v>
      </c>
      <c r="FE259">
        <v>3.2938</v>
      </c>
      <c r="FF259">
        <v>9999</v>
      </c>
      <c r="FG259">
        <v>9999</v>
      </c>
      <c r="FH259">
        <v>702.7</v>
      </c>
      <c r="FI259">
        <v>9999</v>
      </c>
      <c r="FJ259">
        <v>1.86282</v>
      </c>
      <c r="FK259">
        <v>1.86768</v>
      </c>
      <c r="FL259">
        <v>1.86752</v>
      </c>
      <c r="FM259">
        <v>1.86871</v>
      </c>
      <c r="FN259">
        <v>1.86951</v>
      </c>
      <c r="FO259">
        <v>1.86554</v>
      </c>
      <c r="FP259">
        <v>1.86661</v>
      </c>
      <c r="FQ259">
        <v>1.86798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8.706</v>
      </c>
      <c r="GF259">
        <v>0.3091</v>
      </c>
      <c r="GG259">
        <v>3.83412584298339</v>
      </c>
      <c r="GH259">
        <v>0.00658963167372077</v>
      </c>
      <c r="GI259">
        <v>-4.22092532282452e-07</v>
      </c>
      <c r="GJ259">
        <v>-7.06053572793055e-11</v>
      </c>
      <c r="GK259">
        <v>-0.0268881048355736</v>
      </c>
      <c r="GL259">
        <v>-0.0215699510358357</v>
      </c>
      <c r="GM259">
        <v>0.00246731695535422</v>
      </c>
      <c r="GN259">
        <v>-2.63680080038783e-05</v>
      </c>
      <c r="GO259">
        <v>-4</v>
      </c>
      <c r="GP259">
        <v>2079</v>
      </c>
      <c r="GQ259">
        <v>1</v>
      </c>
      <c r="GR259">
        <v>22</v>
      </c>
      <c r="GS259">
        <v>51622.3</v>
      </c>
      <c r="GT259">
        <v>51622.2</v>
      </c>
      <c r="GU259">
        <v>1.81152</v>
      </c>
      <c r="GV259">
        <v>2.6001</v>
      </c>
      <c r="GW259">
        <v>1.54785</v>
      </c>
      <c r="GX259">
        <v>2.30469</v>
      </c>
      <c r="GY259">
        <v>1.34644</v>
      </c>
      <c r="GZ259">
        <v>2.27661</v>
      </c>
      <c r="HA259">
        <v>31.6955</v>
      </c>
      <c r="HB259">
        <v>15.3754</v>
      </c>
      <c r="HC259">
        <v>18</v>
      </c>
      <c r="HD259">
        <v>499.275</v>
      </c>
      <c r="HE259">
        <v>412.932</v>
      </c>
      <c r="HF259">
        <v>19.6834</v>
      </c>
      <c r="HG259">
        <v>26.7523</v>
      </c>
      <c r="HH259">
        <v>29.9997</v>
      </c>
      <c r="HI259">
        <v>26.7423</v>
      </c>
      <c r="HJ259">
        <v>26.6868</v>
      </c>
      <c r="HK259">
        <v>36.278</v>
      </c>
      <c r="HL259">
        <v>24.3663</v>
      </c>
      <c r="HM259">
        <v>41.2977</v>
      </c>
      <c r="HN259">
        <v>19.7376</v>
      </c>
      <c r="HO259">
        <v>856.615</v>
      </c>
      <c r="HP259">
        <v>17.7066</v>
      </c>
      <c r="HQ259">
        <v>102.406</v>
      </c>
      <c r="HR259">
        <v>102.868</v>
      </c>
    </row>
    <row r="260" spans="1:226">
      <c r="A260">
        <v>244</v>
      </c>
      <c r="B260">
        <v>1663774988.5</v>
      </c>
      <c r="C260">
        <v>2340.40000009537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1663774981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864.785014798202</v>
      </c>
      <c r="AK260">
        <v>823.448945454545</v>
      </c>
      <c r="AL260">
        <v>3.27531470727031</v>
      </c>
      <c r="AM260">
        <v>65.1606867906365</v>
      </c>
      <c r="AN260">
        <f>(AP260 - AO260 + BO260*1E3/(8.314*(BQ260+273.15)) * AR260/BN260 * AQ260) * BN260/(100*BB260) * 1000/(1000 - AP260)</f>
        <v>0</v>
      </c>
      <c r="AO260">
        <v>17.6304437088593</v>
      </c>
      <c r="AP260">
        <v>20.1521284848485</v>
      </c>
      <c r="AQ260">
        <v>0.00808420736548391</v>
      </c>
      <c r="AR260">
        <v>121.746138909893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1663774981</v>
      </c>
      <c r="BH260">
        <v>784.082555555555</v>
      </c>
      <c r="BI260">
        <v>834.465074074074</v>
      </c>
      <c r="BJ260">
        <v>20.1232185185185</v>
      </c>
      <c r="BK260">
        <v>17.5634777777778</v>
      </c>
      <c r="BL260">
        <v>775.425555555555</v>
      </c>
      <c r="BM260">
        <v>19.8139703703704</v>
      </c>
      <c r="BN260">
        <v>500.027666666667</v>
      </c>
      <c r="BO260">
        <v>90.5655888888889</v>
      </c>
      <c r="BP260">
        <v>0.0999841925925926</v>
      </c>
      <c r="BQ260">
        <v>24.4300148148148</v>
      </c>
      <c r="BR260">
        <v>24.9913481481481</v>
      </c>
      <c r="BS260">
        <v>999.9</v>
      </c>
      <c r="BT260">
        <v>0</v>
      </c>
      <c r="BU260">
        <v>0</v>
      </c>
      <c r="BV260">
        <v>10009.0740740741</v>
      </c>
      <c r="BW260">
        <v>0</v>
      </c>
      <c r="BX260">
        <v>11.4790074074074</v>
      </c>
      <c r="BY260">
        <v>-50.3825111111111</v>
      </c>
      <c r="BZ260">
        <v>800.184925925926</v>
      </c>
      <c r="CA260">
        <v>849.384</v>
      </c>
      <c r="CB260">
        <v>2.55975</v>
      </c>
      <c r="CC260">
        <v>834.465074074074</v>
      </c>
      <c r="CD260">
        <v>17.5634777777778</v>
      </c>
      <c r="CE260">
        <v>1.82247037037037</v>
      </c>
      <c r="CF260">
        <v>1.5906462962963</v>
      </c>
      <c r="CG260">
        <v>15.9808740740741</v>
      </c>
      <c r="CH260">
        <v>13.8684333333333</v>
      </c>
      <c r="CI260">
        <v>1999.99592592593</v>
      </c>
      <c r="CJ260">
        <v>0.980004148148148</v>
      </c>
      <c r="CK260">
        <v>0.0199954814814815</v>
      </c>
      <c r="CL260">
        <v>0</v>
      </c>
      <c r="CM260">
        <v>694.907</v>
      </c>
      <c r="CN260">
        <v>5.00063</v>
      </c>
      <c r="CO260">
        <v>13772.8222222222</v>
      </c>
      <c r="CP260">
        <v>17256.8962962963</v>
      </c>
      <c r="CQ260">
        <v>38.6295925925926</v>
      </c>
      <c r="CR260">
        <v>38.75</v>
      </c>
      <c r="CS260">
        <v>38.125</v>
      </c>
      <c r="CT260">
        <v>38.187</v>
      </c>
      <c r="CU260">
        <v>39.3795925925926</v>
      </c>
      <c r="CV260">
        <v>1955.10592592593</v>
      </c>
      <c r="CW260">
        <v>39.89</v>
      </c>
      <c r="CX260">
        <v>0</v>
      </c>
      <c r="CY260">
        <v>1663774985.7</v>
      </c>
      <c r="CZ260">
        <v>0</v>
      </c>
      <c r="DA260">
        <v>0</v>
      </c>
      <c r="DB260" t="s">
        <v>356</v>
      </c>
      <c r="DC260">
        <v>1660677648.1</v>
      </c>
      <c r="DD260">
        <v>1660677649.1</v>
      </c>
      <c r="DE260">
        <v>0</v>
      </c>
      <c r="DF260">
        <v>-1.042</v>
      </c>
      <c r="DG260">
        <v>0.003</v>
      </c>
      <c r="DH260">
        <v>5.218</v>
      </c>
      <c r="DI260">
        <v>0.344</v>
      </c>
      <c r="DJ260">
        <v>417</v>
      </c>
      <c r="DK260">
        <v>22</v>
      </c>
      <c r="DL260">
        <v>1.24</v>
      </c>
      <c r="DM260">
        <v>0.53</v>
      </c>
      <c r="DN260">
        <v>-50.3151756097561</v>
      </c>
      <c r="DO260">
        <v>0.17541324041817</v>
      </c>
      <c r="DP260">
        <v>0.338907756196275</v>
      </c>
      <c r="DQ260">
        <v>0</v>
      </c>
      <c r="DR260">
        <v>2.5911687804878</v>
      </c>
      <c r="DS260">
        <v>-0.630527247386755</v>
      </c>
      <c r="DT260">
        <v>0.0638431370796527</v>
      </c>
      <c r="DU260">
        <v>0</v>
      </c>
      <c r="DV260">
        <v>0</v>
      </c>
      <c r="DW260">
        <v>2</v>
      </c>
      <c r="DX260" t="s">
        <v>357</v>
      </c>
      <c r="DY260">
        <v>2.97282</v>
      </c>
      <c r="DZ260">
        <v>2.75438</v>
      </c>
      <c r="EA260">
        <v>0.144805</v>
      </c>
      <c r="EB260">
        <v>0.151737</v>
      </c>
      <c r="EC260">
        <v>0.0915098</v>
      </c>
      <c r="ED260">
        <v>0.0840751</v>
      </c>
      <c r="EE260">
        <v>33328.7</v>
      </c>
      <c r="EF260">
        <v>36037.6</v>
      </c>
      <c r="EG260">
        <v>35317.4</v>
      </c>
      <c r="EH260">
        <v>38530.4</v>
      </c>
      <c r="EI260">
        <v>45499.3</v>
      </c>
      <c r="EJ260">
        <v>50973.1</v>
      </c>
      <c r="EK260">
        <v>55204.3</v>
      </c>
      <c r="EL260">
        <v>61802.5</v>
      </c>
      <c r="EM260">
        <v>1.9818</v>
      </c>
      <c r="EN260">
        <v>1.8488</v>
      </c>
      <c r="EO260">
        <v>0.108242</v>
      </c>
      <c r="EP260">
        <v>0</v>
      </c>
      <c r="EQ260">
        <v>23.2294</v>
      </c>
      <c r="ER260">
        <v>999.9</v>
      </c>
      <c r="ES260">
        <v>53.858</v>
      </c>
      <c r="ET260">
        <v>27.573</v>
      </c>
      <c r="EU260">
        <v>22.0126</v>
      </c>
      <c r="EV260">
        <v>56.0974</v>
      </c>
      <c r="EW260">
        <v>49.5954</v>
      </c>
      <c r="EX260">
        <v>1</v>
      </c>
      <c r="EY260">
        <v>-0.0242073</v>
      </c>
      <c r="EZ260">
        <v>2.19131</v>
      </c>
      <c r="FA260">
        <v>20.1335</v>
      </c>
      <c r="FB260">
        <v>5.20052</v>
      </c>
      <c r="FC260">
        <v>12.0064</v>
      </c>
      <c r="FD260">
        <v>4.976</v>
      </c>
      <c r="FE260">
        <v>3.294</v>
      </c>
      <c r="FF260">
        <v>9999</v>
      </c>
      <c r="FG260">
        <v>9999</v>
      </c>
      <c r="FH260">
        <v>702.7</v>
      </c>
      <c r="FI260">
        <v>9999</v>
      </c>
      <c r="FJ260">
        <v>1.86279</v>
      </c>
      <c r="FK260">
        <v>1.86768</v>
      </c>
      <c r="FL260">
        <v>1.86752</v>
      </c>
      <c r="FM260">
        <v>1.86868</v>
      </c>
      <c r="FN260">
        <v>1.86951</v>
      </c>
      <c r="FO260">
        <v>1.86554</v>
      </c>
      <c r="FP260">
        <v>1.86661</v>
      </c>
      <c r="FQ260">
        <v>1.86798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8.798</v>
      </c>
      <c r="GF260">
        <v>0.3105</v>
      </c>
      <c r="GG260">
        <v>3.83412584298339</v>
      </c>
      <c r="GH260">
        <v>0.00658963167372077</v>
      </c>
      <c r="GI260">
        <v>-4.22092532282452e-07</v>
      </c>
      <c r="GJ260">
        <v>-7.06053572793055e-11</v>
      </c>
      <c r="GK260">
        <v>-0.0268881048355736</v>
      </c>
      <c r="GL260">
        <v>-0.0215699510358357</v>
      </c>
      <c r="GM260">
        <v>0.00246731695535422</v>
      </c>
      <c r="GN260">
        <v>-2.63680080038783e-05</v>
      </c>
      <c r="GO260">
        <v>-4</v>
      </c>
      <c r="GP260">
        <v>2079</v>
      </c>
      <c r="GQ260">
        <v>1</v>
      </c>
      <c r="GR260">
        <v>22</v>
      </c>
      <c r="GS260">
        <v>51622.3</v>
      </c>
      <c r="GT260">
        <v>51622.3</v>
      </c>
      <c r="GU260">
        <v>1.83838</v>
      </c>
      <c r="GV260">
        <v>2.59521</v>
      </c>
      <c r="GW260">
        <v>1.54785</v>
      </c>
      <c r="GX260">
        <v>2.30469</v>
      </c>
      <c r="GY260">
        <v>1.34644</v>
      </c>
      <c r="GZ260">
        <v>2.4353</v>
      </c>
      <c r="HA260">
        <v>31.6955</v>
      </c>
      <c r="HB260">
        <v>15.3841</v>
      </c>
      <c r="HC260">
        <v>18</v>
      </c>
      <c r="HD260">
        <v>499.274</v>
      </c>
      <c r="HE260">
        <v>413.288</v>
      </c>
      <c r="HF260">
        <v>19.7068</v>
      </c>
      <c r="HG260">
        <v>26.7523</v>
      </c>
      <c r="HH260">
        <v>29.9996</v>
      </c>
      <c r="HI260">
        <v>26.7423</v>
      </c>
      <c r="HJ260">
        <v>26.6891</v>
      </c>
      <c r="HK260">
        <v>36.8099</v>
      </c>
      <c r="HL260">
        <v>24.0866</v>
      </c>
      <c r="HM260">
        <v>41.2977</v>
      </c>
      <c r="HN260">
        <v>19.7599</v>
      </c>
      <c r="HO260">
        <v>876.72</v>
      </c>
      <c r="HP260">
        <v>17.7184</v>
      </c>
      <c r="HQ260">
        <v>102.407</v>
      </c>
      <c r="HR260">
        <v>102.87</v>
      </c>
    </row>
    <row r="261" spans="1:226">
      <c r="A261">
        <v>245</v>
      </c>
      <c r="B261">
        <v>1663774993.5</v>
      </c>
      <c r="C261">
        <v>2345.40000009537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1663774985.71429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881.938786715822</v>
      </c>
      <c r="AK261">
        <v>840.03423030303</v>
      </c>
      <c r="AL261">
        <v>3.32645701057209</v>
      </c>
      <c r="AM261">
        <v>65.1606867906365</v>
      </c>
      <c r="AN261">
        <f>(AP261 - AO261 + BO261*1E3/(8.314*(BQ261+273.15)) * AR261/BN261 * AQ261) * BN261/(100*BB261) * 1000/(1000 - AP261)</f>
        <v>0</v>
      </c>
      <c r="AO261">
        <v>17.6442369616639</v>
      </c>
      <c r="AP261">
        <v>20.1791484848485</v>
      </c>
      <c r="AQ261">
        <v>0.00617519796074508</v>
      </c>
      <c r="AR261">
        <v>121.746138909893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1663774985.71429</v>
      </c>
      <c r="BH261">
        <v>799.477</v>
      </c>
      <c r="BI261">
        <v>849.884678571428</v>
      </c>
      <c r="BJ261">
        <v>20.1363785714286</v>
      </c>
      <c r="BK261">
        <v>17.6052142857143</v>
      </c>
      <c r="BL261">
        <v>790.731107142857</v>
      </c>
      <c r="BM261">
        <v>19.8265571428571</v>
      </c>
      <c r="BN261">
        <v>500.0925</v>
      </c>
      <c r="BO261">
        <v>90.56575</v>
      </c>
      <c r="BP261">
        <v>0.100104592857143</v>
      </c>
      <c r="BQ261">
        <v>24.4227642857143</v>
      </c>
      <c r="BR261">
        <v>24.9857</v>
      </c>
      <c r="BS261">
        <v>999.9</v>
      </c>
      <c r="BT261">
        <v>0</v>
      </c>
      <c r="BU261">
        <v>0</v>
      </c>
      <c r="BV261">
        <v>10001.4285714286</v>
      </c>
      <c r="BW261">
        <v>0</v>
      </c>
      <c r="BX261">
        <v>11.4788321428571</v>
      </c>
      <c r="BY261">
        <v>-50.4077428571429</v>
      </c>
      <c r="BZ261">
        <v>815.906607142857</v>
      </c>
      <c r="CA261">
        <v>865.115785714286</v>
      </c>
      <c r="CB261">
        <v>2.53117</v>
      </c>
      <c r="CC261">
        <v>849.884678571428</v>
      </c>
      <c r="CD261">
        <v>17.6052142857143</v>
      </c>
      <c r="CE261">
        <v>1.82366535714286</v>
      </c>
      <c r="CF261">
        <v>1.59442892857143</v>
      </c>
      <c r="CG261">
        <v>15.9911321428571</v>
      </c>
      <c r="CH261">
        <v>13.9050285714286</v>
      </c>
      <c r="CI261">
        <v>1999.99428571429</v>
      </c>
      <c r="CJ261">
        <v>0.980004142857143</v>
      </c>
      <c r="CK261">
        <v>0.0199954857142857</v>
      </c>
      <c r="CL261">
        <v>0</v>
      </c>
      <c r="CM261">
        <v>694.77175</v>
      </c>
      <c r="CN261">
        <v>5.00063</v>
      </c>
      <c r="CO261">
        <v>13770.3571428571</v>
      </c>
      <c r="CP261">
        <v>17256.8892857143</v>
      </c>
      <c r="CQ261">
        <v>38.6338571428571</v>
      </c>
      <c r="CR261">
        <v>38.75</v>
      </c>
      <c r="CS261">
        <v>38.125</v>
      </c>
      <c r="CT261">
        <v>38.187</v>
      </c>
      <c r="CU261">
        <v>39.3794285714286</v>
      </c>
      <c r="CV261">
        <v>1955.10428571429</v>
      </c>
      <c r="CW261">
        <v>39.89</v>
      </c>
      <c r="CX261">
        <v>0</v>
      </c>
      <c r="CY261">
        <v>1663774990.5</v>
      </c>
      <c r="CZ261">
        <v>0</v>
      </c>
      <c r="DA261">
        <v>0</v>
      </c>
      <c r="DB261" t="s">
        <v>356</v>
      </c>
      <c r="DC261">
        <v>1660677648.1</v>
      </c>
      <c r="DD261">
        <v>1660677649.1</v>
      </c>
      <c r="DE261">
        <v>0</v>
      </c>
      <c r="DF261">
        <v>-1.042</v>
      </c>
      <c r="DG261">
        <v>0.003</v>
      </c>
      <c r="DH261">
        <v>5.218</v>
      </c>
      <c r="DI261">
        <v>0.344</v>
      </c>
      <c r="DJ261">
        <v>417</v>
      </c>
      <c r="DK261">
        <v>22</v>
      </c>
      <c r="DL261">
        <v>1.24</v>
      </c>
      <c r="DM261">
        <v>0.53</v>
      </c>
      <c r="DN261">
        <v>-50.4207414634146</v>
      </c>
      <c r="DO261">
        <v>-0.0262975609757044</v>
      </c>
      <c r="DP261">
        <v>0.333314460016956</v>
      </c>
      <c r="DQ261">
        <v>1</v>
      </c>
      <c r="DR261">
        <v>2.56285292682927</v>
      </c>
      <c r="DS261">
        <v>-0.456416027874559</v>
      </c>
      <c r="DT261">
        <v>0.051365354378784</v>
      </c>
      <c r="DU261">
        <v>0</v>
      </c>
      <c r="DV261">
        <v>1</v>
      </c>
      <c r="DW261">
        <v>2</v>
      </c>
      <c r="DX261" t="s">
        <v>383</v>
      </c>
      <c r="DY261">
        <v>2.97337</v>
      </c>
      <c r="DZ261">
        <v>2.75361</v>
      </c>
      <c r="EA261">
        <v>0.146736</v>
      </c>
      <c r="EB261">
        <v>0.153676</v>
      </c>
      <c r="EC261">
        <v>0.0915967</v>
      </c>
      <c r="ED261">
        <v>0.0842201</v>
      </c>
      <c r="EE261">
        <v>33253.5</v>
      </c>
      <c r="EF261">
        <v>35955.3</v>
      </c>
      <c r="EG261">
        <v>35317.4</v>
      </c>
      <c r="EH261">
        <v>38530.4</v>
      </c>
      <c r="EI261">
        <v>45495.2</v>
      </c>
      <c r="EJ261">
        <v>50965.2</v>
      </c>
      <c r="EK261">
        <v>55204.6</v>
      </c>
      <c r="EL261">
        <v>61802.6</v>
      </c>
      <c r="EM261">
        <v>1.9824</v>
      </c>
      <c r="EN261">
        <v>1.8482</v>
      </c>
      <c r="EO261">
        <v>0.108331</v>
      </c>
      <c r="EP261">
        <v>0</v>
      </c>
      <c r="EQ261">
        <v>23.2314</v>
      </c>
      <c r="ER261">
        <v>999.9</v>
      </c>
      <c r="ES261">
        <v>53.833</v>
      </c>
      <c r="ET261">
        <v>27.573</v>
      </c>
      <c r="EU261">
        <v>21.9999</v>
      </c>
      <c r="EV261">
        <v>56.1974</v>
      </c>
      <c r="EW261">
        <v>49.0505</v>
      </c>
      <c r="EX261">
        <v>1</v>
      </c>
      <c r="EY261">
        <v>-0.0246951</v>
      </c>
      <c r="EZ261">
        <v>2.28521</v>
      </c>
      <c r="FA261">
        <v>20.1324</v>
      </c>
      <c r="FB261">
        <v>5.19932</v>
      </c>
      <c r="FC261">
        <v>12.0076</v>
      </c>
      <c r="FD261">
        <v>4.9752</v>
      </c>
      <c r="FE261">
        <v>3.2936</v>
      </c>
      <c r="FF261">
        <v>9999</v>
      </c>
      <c r="FG261">
        <v>9999</v>
      </c>
      <c r="FH261">
        <v>702.7</v>
      </c>
      <c r="FI261">
        <v>9999</v>
      </c>
      <c r="FJ261">
        <v>1.86279</v>
      </c>
      <c r="FK261">
        <v>1.86768</v>
      </c>
      <c r="FL261">
        <v>1.86752</v>
      </c>
      <c r="FM261">
        <v>1.86871</v>
      </c>
      <c r="FN261">
        <v>1.86951</v>
      </c>
      <c r="FO261">
        <v>1.86554</v>
      </c>
      <c r="FP261">
        <v>1.86661</v>
      </c>
      <c r="FQ261">
        <v>1.86804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8.891</v>
      </c>
      <c r="GF261">
        <v>0.3117</v>
      </c>
      <c r="GG261">
        <v>3.83412584298339</v>
      </c>
      <c r="GH261">
        <v>0.00658963167372077</v>
      </c>
      <c r="GI261">
        <v>-4.22092532282452e-07</v>
      </c>
      <c r="GJ261">
        <v>-7.06053572793055e-11</v>
      </c>
      <c r="GK261">
        <v>-0.0268881048355736</v>
      </c>
      <c r="GL261">
        <v>-0.0215699510358357</v>
      </c>
      <c r="GM261">
        <v>0.00246731695535422</v>
      </c>
      <c r="GN261">
        <v>-2.63680080038783e-05</v>
      </c>
      <c r="GO261">
        <v>-4</v>
      </c>
      <c r="GP261">
        <v>2079</v>
      </c>
      <c r="GQ261">
        <v>1</v>
      </c>
      <c r="GR261">
        <v>22</v>
      </c>
      <c r="GS261">
        <v>51622.4</v>
      </c>
      <c r="GT261">
        <v>51622.4</v>
      </c>
      <c r="GU261">
        <v>1.8689</v>
      </c>
      <c r="GV261">
        <v>2.60376</v>
      </c>
      <c r="GW261">
        <v>1.54785</v>
      </c>
      <c r="GX261">
        <v>2.30469</v>
      </c>
      <c r="GY261">
        <v>1.34644</v>
      </c>
      <c r="GZ261">
        <v>2.2876</v>
      </c>
      <c r="HA261">
        <v>31.6955</v>
      </c>
      <c r="HB261">
        <v>15.3754</v>
      </c>
      <c r="HC261">
        <v>18</v>
      </c>
      <c r="HD261">
        <v>499.69</v>
      </c>
      <c r="HE261">
        <v>412.948</v>
      </c>
      <c r="HF261">
        <v>19.7461</v>
      </c>
      <c r="HG261">
        <v>26.7545</v>
      </c>
      <c r="HH261">
        <v>29.9997</v>
      </c>
      <c r="HI261">
        <v>26.7446</v>
      </c>
      <c r="HJ261">
        <v>26.6891</v>
      </c>
      <c r="HK261">
        <v>37.4223</v>
      </c>
      <c r="HL261">
        <v>24.0866</v>
      </c>
      <c r="HM261">
        <v>41.2977</v>
      </c>
      <c r="HN261">
        <v>19.7407</v>
      </c>
      <c r="HO261">
        <v>890.186</v>
      </c>
      <c r="HP261">
        <v>17.7235</v>
      </c>
      <c r="HQ261">
        <v>102.408</v>
      </c>
      <c r="HR261">
        <v>102.871</v>
      </c>
    </row>
    <row r="262" spans="1:226">
      <c r="A262">
        <v>246</v>
      </c>
      <c r="B262">
        <v>1663774998.5</v>
      </c>
      <c r="C262">
        <v>2350.40000009537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1663774991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898.855586608341</v>
      </c>
      <c r="AK262">
        <v>856.929903030303</v>
      </c>
      <c r="AL262">
        <v>3.34383786324544</v>
      </c>
      <c r="AM262">
        <v>65.1606867906365</v>
      </c>
      <c r="AN262">
        <f>(AP262 - AO262 + BO262*1E3/(8.314*(BQ262+273.15)) * AR262/BN262 * AQ262) * BN262/(100*BB262) * 1000/(1000 - AP262)</f>
        <v>0</v>
      </c>
      <c r="AO262">
        <v>17.6667896665563</v>
      </c>
      <c r="AP262">
        <v>20.2095424242424</v>
      </c>
      <c r="AQ262">
        <v>0.00566378242994764</v>
      </c>
      <c r="AR262">
        <v>121.746138909893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1663774991</v>
      </c>
      <c r="BH262">
        <v>816.702</v>
      </c>
      <c r="BI262">
        <v>867.301074074074</v>
      </c>
      <c r="BJ262">
        <v>20.1665407407407</v>
      </c>
      <c r="BK262">
        <v>17.6439592592593</v>
      </c>
      <c r="BL262">
        <v>807.857037037037</v>
      </c>
      <c r="BM262">
        <v>19.8554074074074</v>
      </c>
      <c r="BN262">
        <v>500.068814814815</v>
      </c>
      <c r="BO262">
        <v>90.5654259259259</v>
      </c>
      <c r="BP262">
        <v>0.100027577777778</v>
      </c>
      <c r="BQ262">
        <v>24.4211962962963</v>
      </c>
      <c r="BR262">
        <v>24.9910407407407</v>
      </c>
      <c r="BS262">
        <v>999.9</v>
      </c>
      <c r="BT262">
        <v>0</v>
      </c>
      <c r="BU262">
        <v>0</v>
      </c>
      <c r="BV262">
        <v>9997.40740740741</v>
      </c>
      <c r="BW262">
        <v>0</v>
      </c>
      <c r="BX262">
        <v>11.4790074074074</v>
      </c>
      <c r="BY262">
        <v>-50.5991259259259</v>
      </c>
      <c r="BZ262">
        <v>833.511333333333</v>
      </c>
      <c r="CA262">
        <v>882.878703703704</v>
      </c>
      <c r="CB262">
        <v>2.52257962962963</v>
      </c>
      <c r="CC262">
        <v>867.301074074074</v>
      </c>
      <c r="CD262">
        <v>17.6439592592593</v>
      </c>
      <c r="CE262">
        <v>1.82639037037037</v>
      </c>
      <c r="CF262">
        <v>1.59793296296296</v>
      </c>
      <c r="CG262">
        <v>16.0145037037037</v>
      </c>
      <c r="CH262">
        <v>13.9388666666667</v>
      </c>
      <c r="CI262">
        <v>2000.01481481482</v>
      </c>
      <c r="CJ262">
        <v>0.980004444444445</v>
      </c>
      <c r="CK262">
        <v>0.0199952444444444</v>
      </c>
      <c r="CL262">
        <v>0</v>
      </c>
      <c r="CM262">
        <v>694.551</v>
      </c>
      <c r="CN262">
        <v>5.00063</v>
      </c>
      <c r="CO262">
        <v>13766.1740740741</v>
      </c>
      <c r="CP262">
        <v>17257.0592592593</v>
      </c>
      <c r="CQ262">
        <v>38.6341851851852</v>
      </c>
      <c r="CR262">
        <v>38.75</v>
      </c>
      <c r="CS262">
        <v>38.125</v>
      </c>
      <c r="CT262">
        <v>38.187</v>
      </c>
      <c r="CU262">
        <v>39.3841851851852</v>
      </c>
      <c r="CV262">
        <v>1955.12481481482</v>
      </c>
      <c r="CW262">
        <v>39.89</v>
      </c>
      <c r="CX262">
        <v>0</v>
      </c>
      <c r="CY262">
        <v>1663774995.9</v>
      </c>
      <c r="CZ262">
        <v>0</v>
      </c>
      <c r="DA262">
        <v>0</v>
      </c>
      <c r="DB262" t="s">
        <v>356</v>
      </c>
      <c r="DC262">
        <v>1660677648.1</v>
      </c>
      <c r="DD262">
        <v>1660677649.1</v>
      </c>
      <c r="DE262">
        <v>0</v>
      </c>
      <c r="DF262">
        <v>-1.042</v>
      </c>
      <c r="DG262">
        <v>0.003</v>
      </c>
      <c r="DH262">
        <v>5.218</v>
      </c>
      <c r="DI262">
        <v>0.344</v>
      </c>
      <c r="DJ262">
        <v>417</v>
      </c>
      <c r="DK262">
        <v>22</v>
      </c>
      <c r="DL262">
        <v>1.24</v>
      </c>
      <c r="DM262">
        <v>0.53</v>
      </c>
      <c r="DN262">
        <v>-50.5186487804878</v>
      </c>
      <c r="DO262">
        <v>-2.78240696864111</v>
      </c>
      <c r="DP262">
        <v>0.383004599171234</v>
      </c>
      <c r="DQ262">
        <v>0</v>
      </c>
      <c r="DR262">
        <v>2.53233170731707</v>
      </c>
      <c r="DS262">
        <v>-0.0824592334494792</v>
      </c>
      <c r="DT262">
        <v>0.0212549708277839</v>
      </c>
      <c r="DU262">
        <v>1</v>
      </c>
      <c r="DV262">
        <v>1</v>
      </c>
      <c r="DW262">
        <v>2</v>
      </c>
      <c r="DX262" t="s">
        <v>383</v>
      </c>
      <c r="DY262">
        <v>2.97402</v>
      </c>
      <c r="DZ262">
        <v>2.75361</v>
      </c>
      <c r="EA262">
        <v>0.148675</v>
      </c>
      <c r="EB262">
        <v>0.155573</v>
      </c>
      <c r="EC262">
        <v>0.0916955</v>
      </c>
      <c r="ED262">
        <v>0.0842543</v>
      </c>
      <c r="EE262">
        <v>33177.8</v>
      </c>
      <c r="EF262">
        <v>35874.9</v>
      </c>
      <c r="EG262">
        <v>35317.2</v>
      </c>
      <c r="EH262">
        <v>38530.6</v>
      </c>
      <c r="EI262">
        <v>45490</v>
      </c>
      <c r="EJ262">
        <v>50963.6</v>
      </c>
      <c r="EK262">
        <v>55204.4</v>
      </c>
      <c r="EL262">
        <v>61802.9</v>
      </c>
      <c r="EM262">
        <v>1.9824</v>
      </c>
      <c r="EN262">
        <v>1.848</v>
      </c>
      <c r="EO262">
        <v>0.107884</v>
      </c>
      <c r="EP262">
        <v>0</v>
      </c>
      <c r="EQ262">
        <v>23.2334</v>
      </c>
      <c r="ER262">
        <v>999.9</v>
      </c>
      <c r="ES262">
        <v>53.833</v>
      </c>
      <c r="ET262">
        <v>27.593</v>
      </c>
      <c r="EU262">
        <v>22.0273</v>
      </c>
      <c r="EV262">
        <v>56.2374</v>
      </c>
      <c r="EW262">
        <v>49.1546</v>
      </c>
      <c r="EX262">
        <v>1</v>
      </c>
      <c r="EY262">
        <v>-0.024939</v>
      </c>
      <c r="EZ262">
        <v>2.27329</v>
      </c>
      <c r="FA262">
        <v>20.1324</v>
      </c>
      <c r="FB262">
        <v>5.19932</v>
      </c>
      <c r="FC262">
        <v>12.0099</v>
      </c>
      <c r="FD262">
        <v>4.9756</v>
      </c>
      <c r="FE262">
        <v>3.2938</v>
      </c>
      <c r="FF262">
        <v>9999</v>
      </c>
      <c r="FG262">
        <v>9999</v>
      </c>
      <c r="FH262">
        <v>702.7</v>
      </c>
      <c r="FI262">
        <v>9999</v>
      </c>
      <c r="FJ262">
        <v>1.86279</v>
      </c>
      <c r="FK262">
        <v>1.86771</v>
      </c>
      <c r="FL262">
        <v>1.86752</v>
      </c>
      <c r="FM262">
        <v>1.86871</v>
      </c>
      <c r="FN262">
        <v>1.86951</v>
      </c>
      <c r="FO262">
        <v>1.86554</v>
      </c>
      <c r="FP262">
        <v>1.86661</v>
      </c>
      <c r="FQ262">
        <v>1.86807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8.986</v>
      </c>
      <c r="GF262">
        <v>0.3131</v>
      </c>
      <c r="GG262">
        <v>3.83412584298339</v>
      </c>
      <c r="GH262">
        <v>0.00658963167372077</v>
      </c>
      <c r="GI262">
        <v>-4.22092532282452e-07</v>
      </c>
      <c r="GJ262">
        <v>-7.06053572793055e-11</v>
      </c>
      <c r="GK262">
        <v>-0.0268881048355736</v>
      </c>
      <c r="GL262">
        <v>-0.0215699510358357</v>
      </c>
      <c r="GM262">
        <v>0.00246731695535422</v>
      </c>
      <c r="GN262">
        <v>-2.63680080038783e-05</v>
      </c>
      <c r="GO262">
        <v>-4</v>
      </c>
      <c r="GP262">
        <v>2079</v>
      </c>
      <c r="GQ262">
        <v>1</v>
      </c>
      <c r="GR262">
        <v>22</v>
      </c>
      <c r="GS262">
        <v>51622.5</v>
      </c>
      <c r="GT262">
        <v>51622.5</v>
      </c>
      <c r="GU262">
        <v>1.89575</v>
      </c>
      <c r="GV262">
        <v>2.58789</v>
      </c>
      <c r="GW262">
        <v>1.54785</v>
      </c>
      <c r="GX262">
        <v>2.30469</v>
      </c>
      <c r="GY262">
        <v>1.34644</v>
      </c>
      <c r="GZ262">
        <v>2.4353</v>
      </c>
      <c r="HA262">
        <v>31.7173</v>
      </c>
      <c r="HB262">
        <v>15.3841</v>
      </c>
      <c r="HC262">
        <v>18</v>
      </c>
      <c r="HD262">
        <v>499.691</v>
      </c>
      <c r="HE262">
        <v>412.835</v>
      </c>
      <c r="HF262">
        <v>19.7403</v>
      </c>
      <c r="HG262">
        <v>26.7545</v>
      </c>
      <c r="HH262">
        <v>30</v>
      </c>
      <c r="HI262">
        <v>26.7446</v>
      </c>
      <c r="HJ262">
        <v>26.6891</v>
      </c>
      <c r="HK262">
        <v>37.9576</v>
      </c>
      <c r="HL262">
        <v>24.0866</v>
      </c>
      <c r="HM262">
        <v>41.2977</v>
      </c>
      <c r="HN262">
        <v>19.7405</v>
      </c>
      <c r="HO262">
        <v>910.348</v>
      </c>
      <c r="HP262">
        <v>17.7183</v>
      </c>
      <c r="HQ262">
        <v>102.407</v>
      </c>
      <c r="HR262">
        <v>102.871</v>
      </c>
    </row>
    <row r="263" spans="1:226">
      <c r="A263">
        <v>247</v>
      </c>
      <c r="B263">
        <v>1663775003.5</v>
      </c>
      <c r="C263">
        <v>2355.40000009537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1663774995.71429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916.134961849968</v>
      </c>
      <c r="AK263">
        <v>874.128151515151</v>
      </c>
      <c r="AL263">
        <v>3.45156203280389</v>
      </c>
      <c r="AM263">
        <v>65.1606867906365</v>
      </c>
      <c r="AN263">
        <f>(AP263 - AO263 + BO263*1E3/(8.314*(BQ263+273.15)) * AR263/BN263 * AQ263) * BN263/(100*BB263) * 1000/(1000 - AP263)</f>
        <v>0</v>
      </c>
      <c r="AO263">
        <v>17.6732677109689</v>
      </c>
      <c r="AP263">
        <v>20.2222412121212</v>
      </c>
      <c r="AQ263">
        <v>0.000716571580525514</v>
      </c>
      <c r="AR263">
        <v>121.746138909893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1663774995.71429</v>
      </c>
      <c r="BH263">
        <v>832.171642857143</v>
      </c>
      <c r="BI263">
        <v>883.133357142857</v>
      </c>
      <c r="BJ263">
        <v>20.1935892857143</v>
      </c>
      <c r="BK263">
        <v>17.6582821428571</v>
      </c>
      <c r="BL263">
        <v>823.238142857143</v>
      </c>
      <c r="BM263">
        <v>19.8812821428571</v>
      </c>
      <c r="BN263">
        <v>500.106678571429</v>
      </c>
      <c r="BO263">
        <v>90.5645392857143</v>
      </c>
      <c r="BP263">
        <v>0.100048707142857</v>
      </c>
      <c r="BQ263">
        <v>24.4213892857143</v>
      </c>
      <c r="BR263">
        <v>24.999975</v>
      </c>
      <c r="BS263">
        <v>999.9</v>
      </c>
      <c r="BT263">
        <v>0</v>
      </c>
      <c r="BU263">
        <v>0</v>
      </c>
      <c r="BV263">
        <v>9996.07142857143</v>
      </c>
      <c r="BW263">
        <v>0</v>
      </c>
      <c r="BX263">
        <v>11.4741</v>
      </c>
      <c r="BY263">
        <v>-50.9618</v>
      </c>
      <c r="BZ263">
        <v>849.32275</v>
      </c>
      <c r="CA263">
        <v>899.008464285714</v>
      </c>
      <c r="CB263">
        <v>2.53530142857143</v>
      </c>
      <c r="CC263">
        <v>883.133357142857</v>
      </c>
      <c r="CD263">
        <v>17.6582821428571</v>
      </c>
      <c r="CE263">
        <v>1.82882214285714</v>
      </c>
      <c r="CF263">
        <v>1.59921392857143</v>
      </c>
      <c r="CG263">
        <v>16.0353392857143</v>
      </c>
      <c r="CH263">
        <v>13.9512178571429</v>
      </c>
      <c r="CI263">
        <v>2000.00142857143</v>
      </c>
      <c r="CJ263">
        <v>0.980004285714286</v>
      </c>
      <c r="CK263">
        <v>0.0199953714285714</v>
      </c>
      <c r="CL263">
        <v>0</v>
      </c>
      <c r="CM263">
        <v>694.238464285714</v>
      </c>
      <c r="CN263">
        <v>5.00063</v>
      </c>
      <c r="CO263">
        <v>13760.4678571429</v>
      </c>
      <c r="CP263">
        <v>17256.9392857143</v>
      </c>
      <c r="CQ263">
        <v>38.6294285714286</v>
      </c>
      <c r="CR263">
        <v>38.75</v>
      </c>
      <c r="CS263">
        <v>38.125</v>
      </c>
      <c r="CT263">
        <v>38.187</v>
      </c>
      <c r="CU263">
        <v>39.3794285714286</v>
      </c>
      <c r="CV263">
        <v>1955.11142857143</v>
      </c>
      <c r="CW263">
        <v>39.89</v>
      </c>
      <c r="CX263">
        <v>0</v>
      </c>
      <c r="CY263">
        <v>1663775000.7</v>
      </c>
      <c r="CZ263">
        <v>0</v>
      </c>
      <c r="DA263">
        <v>0</v>
      </c>
      <c r="DB263" t="s">
        <v>356</v>
      </c>
      <c r="DC263">
        <v>1660677648.1</v>
      </c>
      <c r="DD263">
        <v>1660677649.1</v>
      </c>
      <c r="DE263">
        <v>0</v>
      </c>
      <c r="DF263">
        <v>-1.042</v>
      </c>
      <c r="DG263">
        <v>0.003</v>
      </c>
      <c r="DH263">
        <v>5.218</v>
      </c>
      <c r="DI263">
        <v>0.344</v>
      </c>
      <c r="DJ263">
        <v>417</v>
      </c>
      <c r="DK263">
        <v>22</v>
      </c>
      <c r="DL263">
        <v>1.24</v>
      </c>
      <c r="DM263">
        <v>0.53</v>
      </c>
      <c r="DN263">
        <v>-50.6970487804878</v>
      </c>
      <c r="DO263">
        <v>-4.28493867595819</v>
      </c>
      <c r="DP263">
        <v>0.468869695935668</v>
      </c>
      <c r="DQ263">
        <v>0</v>
      </c>
      <c r="DR263">
        <v>2.52879073170732</v>
      </c>
      <c r="DS263">
        <v>0.0909405574912923</v>
      </c>
      <c r="DT263">
        <v>0.0152872151893369</v>
      </c>
      <c r="DU263">
        <v>1</v>
      </c>
      <c r="DV263">
        <v>1</v>
      </c>
      <c r="DW263">
        <v>2</v>
      </c>
      <c r="DX263" t="s">
        <v>383</v>
      </c>
      <c r="DY263">
        <v>2.9728</v>
      </c>
      <c r="DZ263">
        <v>2.75378</v>
      </c>
      <c r="EA263">
        <v>0.150628</v>
      </c>
      <c r="EB263">
        <v>0.157487</v>
      </c>
      <c r="EC263">
        <v>0.0917319</v>
      </c>
      <c r="ED263">
        <v>0.0842628</v>
      </c>
      <c r="EE263">
        <v>33101.4</v>
      </c>
      <c r="EF263">
        <v>35792.9</v>
      </c>
      <c r="EG263">
        <v>35316.8</v>
      </c>
      <c r="EH263">
        <v>38529.9</v>
      </c>
      <c r="EI263">
        <v>45488.6</v>
      </c>
      <c r="EJ263">
        <v>50962.9</v>
      </c>
      <c r="EK263">
        <v>55204.8</v>
      </c>
      <c r="EL263">
        <v>61802.6</v>
      </c>
      <c r="EM263">
        <v>1.9818</v>
      </c>
      <c r="EN263">
        <v>1.8486</v>
      </c>
      <c r="EO263">
        <v>0.106543</v>
      </c>
      <c r="EP263">
        <v>0</v>
      </c>
      <c r="EQ263">
        <v>23.2353</v>
      </c>
      <c r="ER263">
        <v>999.9</v>
      </c>
      <c r="ES263">
        <v>53.809</v>
      </c>
      <c r="ET263">
        <v>27.593</v>
      </c>
      <c r="EU263">
        <v>22.0194</v>
      </c>
      <c r="EV263">
        <v>56.3074</v>
      </c>
      <c r="EW263">
        <v>49.2027</v>
      </c>
      <c r="EX263">
        <v>1</v>
      </c>
      <c r="EY263">
        <v>-0.0249594</v>
      </c>
      <c r="EZ263">
        <v>2.27124</v>
      </c>
      <c r="FA263">
        <v>20.1325</v>
      </c>
      <c r="FB263">
        <v>5.20052</v>
      </c>
      <c r="FC263">
        <v>12.0052</v>
      </c>
      <c r="FD263">
        <v>4.9756</v>
      </c>
      <c r="FE263">
        <v>3.2938</v>
      </c>
      <c r="FF263">
        <v>9999</v>
      </c>
      <c r="FG263">
        <v>9999</v>
      </c>
      <c r="FH263">
        <v>702.7</v>
      </c>
      <c r="FI263">
        <v>9999</v>
      </c>
      <c r="FJ263">
        <v>1.86282</v>
      </c>
      <c r="FK263">
        <v>1.86768</v>
      </c>
      <c r="FL263">
        <v>1.86752</v>
      </c>
      <c r="FM263">
        <v>1.86871</v>
      </c>
      <c r="FN263">
        <v>1.86951</v>
      </c>
      <c r="FO263">
        <v>1.86554</v>
      </c>
      <c r="FP263">
        <v>1.86661</v>
      </c>
      <c r="FQ263">
        <v>1.86798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9.08</v>
      </c>
      <c r="GF263">
        <v>0.3136</v>
      </c>
      <c r="GG263">
        <v>3.83412584298339</v>
      </c>
      <c r="GH263">
        <v>0.00658963167372077</v>
      </c>
      <c r="GI263">
        <v>-4.22092532282452e-07</v>
      </c>
      <c r="GJ263">
        <v>-7.06053572793055e-11</v>
      </c>
      <c r="GK263">
        <v>-0.0268881048355736</v>
      </c>
      <c r="GL263">
        <v>-0.0215699510358357</v>
      </c>
      <c r="GM263">
        <v>0.00246731695535422</v>
      </c>
      <c r="GN263">
        <v>-2.63680080038783e-05</v>
      </c>
      <c r="GO263">
        <v>-4</v>
      </c>
      <c r="GP263">
        <v>2079</v>
      </c>
      <c r="GQ263">
        <v>1</v>
      </c>
      <c r="GR263">
        <v>22</v>
      </c>
      <c r="GS263">
        <v>51622.6</v>
      </c>
      <c r="GT263">
        <v>51622.6</v>
      </c>
      <c r="GU263">
        <v>1.92627</v>
      </c>
      <c r="GV263">
        <v>2.60132</v>
      </c>
      <c r="GW263">
        <v>1.54785</v>
      </c>
      <c r="GX263">
        <v>2.30469</v>
      </c>
      <c r="GY263">
        <v>1.34644</v>
      </c>
      <c r="GZ263">
        <v>2.34619</v>
      </c>
      <c r="HA263">
        <v>31.6955</v>
      </c>
      <c r="HB263">
        <v>15.3754</v>
      </c>
      <c r="HC263">
        <v>18</v>
      </c>
      <c r="HD263">
        <v>499.295</v>
      </c>
      <c r="HE263">
        <v>413.192</v>
      </c>
      <c r="HF263">
        <v>19.7409</v>
      </c>
      <c r="HG263">
        <v>26.7545</v>
      </c>
      <c r="HH263">
        <v>30</v>
      </c>
      <c r="HI263">
        <v>26.7446</v>
      </c>
      <c r="HJ263">
        <v>26.6914</v>
      </c>
      <c r="HK263">
        <v>38.5701</v>
      </c>
      <c r="HL263">
        <v>24.0866</v>
      </c>
      <c r="HM263">
        <v>41.2977</v>
      </c>
      <c r="HN263">
        <v>19.7415</v>
      </c>
      <c r="HO263">
        <v>923.828</v>
      </c>
      <c r="HP263">
        <v>17.7159</v>
      </c>
      <c r="HQ263">
        <v>102.407</v>
      </c>
      <c r="HR263">
        <v>102.87</v>
      </c>
    </row>
    <row r="264" spans="1:226">
      <c r="A264">
        <v>248</v>
      </c>
      <c r="B264">
        <v>1663775008.5</v>
      </c>
      <c r="C264">
        <v>2360.40000009537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1663775001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933.353655469272</v>
      </c>
      <c r="AK264">
        <v>890.978703030303</v>
      </c>
      <c r="AL264">
        <v>3.38783967395219</v>
      </c>
      <c r="AM264">
        <v>65.1606867906365</v>
      </c>
      <c r="AN264">
        <f>(AP264 - AO264 + BO264*1E3/(8.314*(BQ264+273.15)) * AR264/BN264 * AQ264) * BN264/(100*BB264) * 1000/(1000 - AP264)</f>
        <v>0</v>
      </c>
      <c r="AO264">
        <v>17.6758665433621</v>
      </c>
      <c r="AP264">
        <v>20.2339024242424</v>
      </c>
      <c r="AQ264">
        <v>0.000417381359625804</v>
      </c>
      <c r="AR264">
        <v>121.746138909893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1663775001</v>
      </c>
      <c r="BH264">
        <v>849.678555555555</v>
      </c>
      <c r="BI264">
        <v>900.960185185185</v>
      </c>
      <c r="BJ264">
        <v>20.216037037037</v>
      </c>
      <c r="BK264">
        <v>17.6722222222222</v>
      </c>
      <c r="BL264">
        <v>840.645259259259</v>
      </c>
      <c r="BM264">
        <v>19.9027481481481</v>
      </c>
      <c r="BN264">
        <v>500.061851851852</v>
      </c>
      <c r="BO264">
        <v>90.5647296296296</v>
      </c>
      <c r="BP264">
        <v>0.0999418851851852</v>
      </c>
      <c r="BQ264">
        <v>24.4229777777778</v>
      </c>
      <c r="BR264">
        <v>24.9917037037037</v>
      </c>
      <c r="BS264">
        <v>999.9</v>
      </c>
      <c r="BT264">
        <v>0</v>
      </c>
      <c r="BU264">
        <v>0</v>
      </c>
      <c r="BV264">
        <v>10006.4814814815</v>
      </c>
      <c r="BW264">
        <v>0</v>
      </c>
      <c r="BX264">
        <v>11.4741</v>
      </c>
      <c r="BY264">
        <v>-51.2816518518518</v>
      </c>
      <c r="BZ264">
        <v>867.210259259259</v>
      </c>
      <c r="CA264">
        <v>917.168592592593</v>
      </c>
      <c r="CB264">
        <v>2.54380962962963</v>
      </c>
      <c r="CC264">
        <v>900.960185185185</v>
      </c>
      <c r="CD264">
        <v>17.6722222222222</v>
      </c>
      <c r="CE264">
        <v>1.83085888888889</v>
      </c>
      <c r="CF264">
        <v>1.60047925925926</v>
      </c>
      <c r="CG264">
        <v>16.0527777777778</v>
      </c>
      <c r="CH264">
        <v>13.9634222222222</v>
      </c>
      <c r="CI264">
        <v>2000.00592592593</v>
      </c>
      <c r="CJ264">
        <v>0.980004296296296</v>
      </c>
      <c r="CK264">
        <v>0.019995362962963</v>
      </c>
      <c r="CL264">
        <v>0</v>
      </c>
      <c r="CM264">
        <v>693.813407407407</v>
      </c>
      <c r="CN264">
        <v>5.00063</v>
      </c>
      <c r="CO264">
        <v>13752.637037037</v>
      </c>
      <c r="CP264">
        <v>17256.9666666667</v>
      </c>
      <c r="CQ264">
        <v>38.625</v>
      </c>
      <c r="CR264">
        <v>38.75</v>
      </c>
      <c r="CS264">
        <v>38.125</v>
      </c>
      <c r="CT264">
        <v>38.1824074074074</v>
      </c>
      <c r="CU264">
        <v>39.3795925925926</v>
      </c>
      <c r="CV264">
        <v>1955.11592592593</v>
      </c>
      <c r="CW264">
        <v>39.89</v>
      </c>
      <c r="CX264">
        <v>0</v>
      </c>
      <c r="CY264">
        <v>1663775005.5</v>
      </c>
      <c r="CZ264">
        <v>0</v>
      </c>
      <c r="DA264">
        <v>0</v>
      </c>
      <c r="DB264" t="s">
        <v>356</v>
      </c>
      <c r="DC264">
        <v>1660677648.1</v>
      </c>
      <c r="DD264">
        <v>1660677649.1</v>
      </c>
      <c r="DE264">
        <v>0</v>
      </c>
      <c r="DF264">
        <v>-1.042</v>
      </c>
      <c r="DG264">
        <v>0.003</v>
      </c>
      <c r="DH264">
        <v>5.218</v>
      </c>
      <c r="DI264">
        <v>0.344</v>
      </c>
      <c r="DJ264">
        <v>417</v>
      </c>
      <c r="DK264">
        <v>22</v>
      </c>
      <c r="DL264">
        <v>1.24</v>
      </c>
      <c r="DM264">
        <v>0.53</v>
      </c>
      <c r="DN264">
        <v>-51.0296634146341</v>
      </c>
      <c r="DO264">
        <v>-3.55316445993031</v>
      </c>
      <c r="DP264">
        <v>0.394548051267614</v>
      </c>
      <c r="DQ264">
        <v>0</v>
      </c>
      <c r="DR264">
        <v>2.5374843902439</v>
      </c>
      <c r="DS264">
        <v>0.0982154006968642</v>
      </c>
      <c r="DT264">
        <v>0.0117308696470883</v>
      </c>
      <c r="DU264">
        <v>1</v>
      </c>
      <c r="DV264">
        <v>1</v>
      </c>
      <c r="DW264">
        <v>2</v>
      </c>
      <c r="DX264" t="s">
        <v>383</v>
      </c>
      <c r="DY264">
        <v>2.97408</v>
      </c>
      <c r="DZ264">
        <v>2.75433</v>
      </c>
      <c r="EA264">
        <v>0.15255</v>
      </c>
      <c r="EB264">
        <v>0.159388</v>
      </c>
      <c r="EC264">
        <v>0.0917649</v>
      </c>
      <c r="ED264">
        <v>0.0842766</v>
      </c>
      <c r="EE264">
        <v>33026.9</v>
      </c>
      <c r="EF264">
        <v>35712.5</v>
      </c>
      <c r="EG264">
        <v>35317.3</v>
      </c>
      <c r="EH264">
        <v>38530.2</v>
      </c>
      <c r="EI264">
        <v>45487.1</v>
      </c>
      <c r="EJ264">
        <v>50961.6</v>
      </c>
      <c r="EK264">
        <v>55204.9</v>
      </c>
      <c r="EL264">
        <v>61801.8</v>
      </c>
      <c r="EM264">
        <v>1.9822</v>
      </c>
      <c r="EN264">
        <v>1.8486</v>
      </c>
      <c r="EO264">
        <v>0.1055</v>
      </c>
      <c r="EP264">
        <v>0</v>
      </c>
      <c r="EQ264">
        <v>23.2353</v>
      </c>
      <c r="ER264">
        <v>999.9</v>
      </c>
      <c r="ES264">
        <v>53.809</v>
      </c>
      <c r="ET264">
        <v>27.593</v>
      </c>
      <c r="EU264">
        <v>22.0167</v>
      </c>
      <c r="EV264">
        <v>56.3174</v>
      </c>
      <c r="EW264">
        <v>49.5473</v>
      </c>
      <c r="EX264">
        <v>1</v>
      </c>
      <c r="EY264">
        <v>-0.0247967</v>
      </c>
      <c r="EZ264">
        <v>2.21205</v>
      </c>
      <c r="FA264">
        <v>20.1335</v>
      </c>
      <c r="FB264">
        <v>5.19932</v>
      </c>
      <c r="FC264">
        <v>12.0064</v>
      </c>
      <c r="FD264">
        <v>4.9752</v>
      </c>
      <c r="FE264">
        <v>3.294</v>
      </c>
      <c r="FF264">
        <v>9999</v>
      </c>
      <c r="FG264">
        <v>9999</v>
      </c>
      <c r="FH264">
        <v>702.8</v>
      </c>
      <c r="FI264">
        <v>9999</v>
      </c>
      <c r="FJ264">
        <v>1.86282</v>
      </c>
      <c r="FK264">
        <v>1.86771</v>
      </c>
      <c r="FL264">
        <v>1.86749</v>
      </c>
      <c r="FM264">
        <v>1.86865</v>
      </c>
      <c r="FN264">
        <v>1.86951</v>
      </c>
      <c r="FO264">
        <v>1.86554</v>
      </c>
      <c r="FP264">
        <v>1.86661</v>
      </c>
      <c r="FQ264">
        <v>1.86804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9.175</v>
      </c>
      <c r="GF264">
        <v>0.314</v>
      </c>
      <c r="GG264">
        <v>3.83412584298339</v>
      </c>
      <c r="GH264">
        <v>0.00658963167372077</v>
      </c>
      <c r="GI264">
        <v>-4.22092532282452e-07</v>
      </c>
      <c r="GJ264">
        <v>-7.06053572793055e-11</v>
      </c>
      <c r="GK264">
        <v>-0.0268881048355736</v>
      </c>
      <c r="GL264">
        <v>-0.0215699510358357</v>
      </c>
      <c r="GM264">
        <v>0.00246731695535422</v>
      </c>
      <c r="GN264">
        <v>-2.63680080038783e-05</v>
      </c>
      <c r="GO264">
        <v>-4</v>
      </c>
      <c r="GP264">
        <v>2079</v>
      </c>
      <c r="GQ264">
        <v>1</v>
      </c>
      <c r="GR264">
        <v>22</v>
      </c>
      <c r="GS264">
        <v>51622.7</v>
      </c>
      <c r="GT264">
        <v>51622.7</v>
      </c>
      <c r="GU264">
        <v>1.9519</v>
      </c>
      <c r="GV264">
        <v>2.59155</v>
      </c>
      <c r="GW264">
        <v>1.54785</v>
      </c>
      <c r="GX264">
        <v>2.30469</v>
      </c>
      <c r="GY264">
        <v>1.34644</v>
      </c>
      <c r="GZ264">
        <v>2.37305</v>
      </c>
      <c r="HA264">
        <v>31.6955</v>
      </c>
      <c r="HB264">
        <v>15.3841</v>
      </c>
      <c r="HC264">
        <v>18</v>
      </c>
      <c r="HD264">
        <v>499.58</v>
      </c>
      <c r="HE264">
        <v>413.192</v>
      </c>
      <c r="HF264">
        <v>19.7419</v>
      </c>
      <c r="HG264">
        <v>26.7545</v>
      </c>
      <c r="HH264">
        <v>30.0001</v>
      </c>
      <c r="HI264">
        <v>26.7469</v>
      </c>
      <c r="HJ264">
        <v>26.6914</v>
      </c>
      <c r="HK264">
        <v>39.0939</v>
      </c>
      <c r="HL264">
        <v>24.0866</v>
      </c>
      <c r="HM264">
        <v>41.2977</v>
      </c>
      <c r="HN264">
        <v>19.7543</v>
      </c>
      <c r="HO264">
        <v>937.318</v>
      </c>
      <c r="HP264">
        <v>17.7163</v>
      </c>
      <c r="HQ264">
        <v>102.408</v>
      </c>
      <c r="HR264">
        <v>102.87</v>
      </c>
    </row>
    <row r="265" spans="1:226">
      <c r="A265">
        <v>249</v>
      </c>
      <c r="B265">
        <v>1663775013.5</v>
      </c>
      <c r="C265">
        <v>2365.40000009537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1663775005.71429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949.833029387713</v>
      </c>
      <c r="AK265">
        <v>907.8378</v>
      </c>
      <c r="AL265">
        <v>3.3380263964445</v>
      </c>
      <c r="AM265">
        <v>65.1606867906365</v>
      </c>
      <c r="AN265">
        <f>(AP265 - AO265 + BO265*1E3/(8.314*(BQ265+273.15)) * AR265/BN265 * AQ265) * BN265/(100*BB265) * 1000/(1000 - AP265)</f>
        <v>0</v>
      </c>
      <c r="AO265">
        <v>17.6802119108533</v>
      </c>
      <c r="AP265">
        <v>20.2388054545454</v>
      </c>
      <c r="AQ265">
        <v>0.000104906653258931</v>
      </c>
      <c r="AR265">
        <v>121.746138909893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1663775005.71429</v>
      </c>
      <c r="BH265">
        <v>865.354321428571</v>
      </c>
      <c r="BI265">
        <v>916.593357142857</v>
      </c>
      <c r="BJ265">
        <v>20.227275</v>
      </c>
      <c r="BK265">
        <v>17.6764535714286</v>
      </c>
      <c r="BL265">
        <v>856.231928571428</v>
      </c>
      <c r="BM265">
        <v>19.9135035714286</v>
      </c>
      <c r="BN265">
        <v>500.116607142857</v>
      </c>
      <c r="BO265">
        <v>90.5659428571429</v>
      </c>
      <c r="BP265">
        <v>0.100142639285714</v>
      </c>
      <c r="BQ265">
        <v>24.4215964285714</v>
      </c>
      <c r="BR265">
        <v>24.9827214285714</v>
      </c>
      <c r="BS265">
        <v>999.9</v>
      </c>
      <c r="BT265">
        <v>0</v>
      </c>
      <c r="BU265">
        <v>0</v>
      </c>
      <c r="BV265">
        <v>10000.1785714286</v>
      </c>
      <c r="BW265">
        <v>0</v>
      </c>
      <c r="BX265">
        <v>11.4741</v>
      </c>
      <c r="BY265">
        <v>-51.2390035714286</v>
      </c>
      <c r="BZ265">
        <v>883.219571428571</v>
      </c>
      <c r="CA265">
        <v>933.087071428571</v>
      </c>
      <c r="CB265">
        <v>2.5508275</v>
      </c>
      <c r="CC265">
        <v>916.593357142857</v>
      </c>
      <c r="CD265">
        <v>17.6764535714286</v>
      </c>
      <c r="CE265">
        <v>1.8319025</v>
      </c>
      <c r="CF265">
        <v>1.60088357142857</v>
      </c>
      <c r="CG265">
        <v>16.0616928571429</v>
      </c>
      <c r="CH265">
        <v>13.9673178571429</v>
      </c>
      <c r="CI265">
        <v>1999.99642857143</v>
      </c>
      <c r="CJ265">
        <v>0.980004142857143</v>
      </c>
      <c r="CK265">
        <v>0.0199954857142857</v>
      </c>
      <c r="CL265">
        <v>0</v>
      </c>
      <c r="CM265">
        <v>693.409607142857</v>
      </c>
      <c r="CN265">
        <v>5.00063</v>
      </c>
      <c r="CO265">
        <v>13744.5428571429</v>
      </c>
      <c r="CP265">
        <v>17256.8857142857</v>
      </c>
      <c r="CQ265">
        <v>38.625</v>
      </c>
      <c r="CR265">
        <v>38.75</v>
      </c>
      <c r="CS265">
        <v>38.125</v>
      </c>
      <c r="CT265">
        <v>38.1825714285714</v>
      </c>
      <c r="CU265">
        <v>39.3794285714286</v>
      </c>
      <c r="CV265">
        <v>1955.10642857143</v>
      </c>
      <c r="CW265">
        <v>39.89</v>
      </c>
      <c r="CX265">
        <v>0</v>
      </c>
      <c r="CY265">
        <v>1663775010.3</v>
      </c>
      <c r="CZ265">
        <v>0</v>
      </c>
      <c r="DA265">
        <v>0</v>
      </c>
      <c r="DB265" t="s">
        <v>356</v>
      </c>
      <c r="DC265">
        <v>1660677648.1</v>
      </c>
      <c r="DD265">
        <v>1660677649.1</v>
      </c>
      <c r="DE265">
        <v>0</v>
      </c>
      <c r="DF265">
        <v>-1.042</v>
      </c>
      <c r="DG265">
        <v>0.003</v>
      </c>
      <c r="DH265">
        <v>5.218</v>
      </c>
      <c r="DI265">
        <v>0.344</v>
      </c>
      <c r="DJ265">
        <v>417</v>
      </c>
      <c r="DK265">
        <v>22</v>
      </c>
      <c r="DL265">
        <v>1.24</v>
      </c>
      <c r="DM265">
        <v>0.53</v>
      </c>
      <c r="DN265">
        <v>-51.2098707317073</v>
      </c>
      <c r="DO265">
        <v>-1.57529477351906</v>
      </c>
      <c r="DP265">
        <v>0.428663303113353</v>
      </c>
      <c r="DQ265">
        <v>0</v>
      </c>
      <c r="DR265">
        <v>2.54371170731707</v>
      </c>
      <c r="DS265">
        <v>0.110074494773525</v>
      </c>
      <c r="DT265">
        <v>0.011851554370103</v>
      </c>
      <c r="DU265">
        <v>0</v>
      </c>
      <c r="DV265">
        <v>0</v>
      </c>
      <c r="DW265">
        <v>2</v>
      </c>
      <c r="DX265" t="s">
        <v>357</v>
      </c>
      <c r="DY265">
        <v>2.97275</v>
      </c>
      <c r="DZ265">
        <v>2.75411</v>
      </c>
      <c r="EA265">
        <v>0.154419</v>
      </c>
      <c r="EB265">
        <v>0.161084</v>
      </c>
      <c r="EC265">
        <v>0.091768</v>
      </c>
      <c r="ED265">
        <v>0.0842885</v>
      </c>
      <c r="EE265">
        <v>32954.1</v>
      </c>
      <c r="EF265">
        <v>35640.2</v>
      </c>
      <c r="EG265">
        <v>35317.2</v>
      </c>
      <c r="EH265">
        <v>38529.8</v>
      </c>
      <c r="EI265">
        <v>45486.3</v>
      </c>
      <c r="EJ265">
        <v>50961.1</v>
      </c>
      <c r="EK265">
        <v>55204.1</v>
      </c>
      <c r="EL265">
        <v>61802</v>
      </c>
      <c r="EM265">
        <v>1.9826</v>
      </c>
      <c r="EN265">
        <v>1.849</v>
      </c>
      <c r="EO265">
        <v>0.107139</v>
      </c>
      <c r="EP265">
        <v>0</v>
      </c>
      <c r="EQ265">
        <v>23.2372</v>
      </c>
      <c r="ER265">
        <v>999.9</v>
      </c>
      <c r="ES265">
        <v>53.785</v>
      </c>
      <c r="ET265">
        <v>27.603</v>
      </c>
      <c r="EU265">
        <v>22.0202</v>
      </c>
      <c r="EV265">
        <v>56.5074</v>
      </c>
      <c r="EW265">
        <v>49.347</v>
      </c>
      <c r="EX265">
        <v>1</v>
      </c>
      <c r="EY265">
        <v>-0.0249594</v>
      </c>
      <c r="EZ265">
        <v>2.12564</v>
      </c>
      <c r="FA265">
        <v>20.1337</v>
      </c>
      <c r="FB265">
        <v>5.19932</v>
      </c>
      <c r="FC265">
        <v>12.0088</v>
      </c>
      <c r="FD265">
        <v>4.9756</v>
      </c>
      <c r="FE265">
        <v>3.2938</v>
      </c>
      <c r="FF265">
        <v>9999</v>
      </c>
      <c r="FG265">
        <v>9999</v>
      </c>
      <c r="FH265">
        <v>702.8</v>
      </c>
      <c r="FI265">
        <v>9999</v>
      </c>
      <c r="FJ265">
        <v>1.86279</v>
      </c>
      <c r="FK265">
        <v>1.86774</v>
      </c>
      <c r="FL265">
        <v>1.86752</v>
      </c>
      <c r="FM265">
        <v>1.86868</v>
      </c>
      <c r="FN265">
        <v>1.86954</v>
      </c>
      <c r="FO265">
        <v>1.86554</v>
      </c>
      <c r="FP265">
        <v>1.86661</v>
      </c>
      <c r="FQ265">
        <v>1.86801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9.268</v>
      </c>
      <c r="GF265">
        <v>0.3142</v>
      </c>
      <c r="GG265">
        <v>3.83412584298339</v>
      </c>
      <c r="GH265">
        <v>0.00658963167372077</v>
      </c>
      <c r="GI265">
        <v>-4.22092532282452e-07</v>
      </c>
      <c r="GJ265">
        <v>-7.06053572793055e-11</v>
      </c>
      <c r="GK265">
        <v>-0.0268881048355736</v>
      </c>
      <c r="GL265">
        <v>-0.0215699510358357</v>
      </c>
      <c r="GM265">
        <v>0.00246731695535422</v>
      </c>
      <c r="GN265">
        <v>-2.63680080038783e-05</v>
      </c>
      <c r="GO265">
        <v>-4</v>
      </c>
      <c r="GP265">
        <v>2079</v>
      </c>
      <c r="GQ265">
        <v>1</v>
      </c>
      <c r="GR265">
        <v>22</v>
      </c>
      <c r="GS265">
        <v>51622.8</v>
      </c>
      <c r="GT265">
        <v>51622.7</v>
      </c>
      <c r="GU265">
        <v>1.98364</v>
      </c>
      <c r="GV265">
        <v>2.59888</v>
      </c>
      <c r="GW265">
        <v>1.54785</v>
      </c>
      <c r="GX265">
        <v>2.30469</v>
      </c>
      <c r="GY265">
        <v>1.34644</v>
      </c>
      <c r="GZ265">
        <v>2.38281</v>
      </c>
      <c r="HA265">
        <v>31.7173</v>
      </c>
      <c r="HB265">
        <v>15.3841</v>
      </c>
      <c r="HC265">
        <v>18</v>
      </c>
      <c r="HD265">
        <v>499.843</v>
      </c>
      <c r="HE265">
        <v>413.418</v>
      </c>
      <c r="HF265">
        <v>19.7532</v>
      </c>
      <c r="HG265">
        <v>26.7545</v>
      </c>
      <c r="HH265">
        <v>30</v>
      </c>
      <c r="HI265">
        <v>26.7469</v>
      </c>
      <c r="HJ265">
        <v>26.6914</v>
      </c>
      <c r="HK265">
        <v>39.7036</v>
      </c>
      <c r="HL265">
        <v>24.0866</v>
      </c>
      <c r="HM265">
        <v>41.2977</v>
      </c>
      <c r="HN265">
        <v>19.7768</v>
      </c>
      <c r="HO265">
        <v>957.571</v>
      </c>
      <c r="HP265">
        <v>17.7146</v>
      </c>
      <c r="HQ265">
        <v>102.407</v>
      </c>
      <c r="HR265">
        <v>102.869</v>
      </c>
    </row>
    <row r="266" spans="1:226">
      <c r="A266">
        <v>250</v>
      </c>
      <c r="B266">
        <v>1663775018.5</v>
      </c>
      <c r="C266">
        <v>2370.40000009537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1663775011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967.582054939125</v>
      </c>
      <c r="AK266">
        <v>924.480387878788</v>
      </c>
      <c r="AL266">
        <v>3.44715690699954</v>
      </c>
      <c r="AM266">
        <v>65.1606867906365</v>
      </c>
      <c r="AN266">
        <f>(AP266 - AO266 + BO266*1E3/(8.314*(BQ266+273.15)) * AR266/BN266 * AQ266) * BN266/(100*BB266) * 1000/(1000 - AP266)</f>
        <v>0</v>
      </c>
      <c r="AO266">
        <v>17.680416232695</v>
      </c>
      <c r="AP266">
        <v>20.2412218181818</v>
      </c>
      <c r="AQ266">
        <v>9.38816012363689e-05</v>
      </c>
      <c r="AR266">
        <v>121.746138909893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1663775011</v>
      </c>
      <c r="BH266">
        <v>882.749037037037</v>
      </c>
      <c r="BI266">
        <v>934.356518518519</v>
      </c>
      <c r="BJ266">
        <v>20.2340740740741</v>
      </c>
      <c r="BK266">
        <v>17.678937037037</v>
      </c>
      <c r="BL266">
        <v>873.528</v>
      </c>
      <c r="BM266">
        <v>19.9200074074074</v>
      </c>
      <c r="BN266">
        <v>500.082814814815</v>
      </c>
      <c r="BO266">
        <v>90.5672037037037</v>
      </c>
      <c r="BP266">
        <v>0.100170396296296</v>
      </c>
      <c r="BQ266">
        <v>24.4205888888889</v>
      </c>
      <c r="BR266">
        <v>24.9825407407407</v>
      </c>
      <c r="BS266">
        <v>999.9</v>
      </c>
      <c r="BT266">
        <v>0</v>
      </c>
      <c r="BU266">
        <v>0</v>
      </c>
      <c r="BV266">
        <v>10009.0740740741</v>
      </c>
      <c r="BW266">
        <v>0</v>
      </c>
      <c r="BX266">
        <v>11.4741</v>
      </c>
      <c r="BY266">
        <v>-51.6074518518519</v>
      </c>
      <c r="BZ266">
        <v>900.979592592593</v>
      </c>
      <c r="CA266">
        <v>951.172222222222</v>
      </c>
      <c r="CB266">
        <v>2.55514333333333</v>
      </c>
      <c r="CC266">
        <v>934.356518518519</v>
      </c>
      <c r="CD266">
        <v>17.678937037037</v>
      </c>
      <c r="CE266">
        <v>1.83254407407407</v>
      </c>
      <c r="CF266">
        <v>1.60113148148148</v>
      </c>
      <c r="CG266">
        <v>16.0671740740741</v>
      </c>
      <c r="CH266">
        <v>13.9697037037037</v>
      </c>
      <c r="CI266">
        <v>2000.02333333333</v>
      </c>
      <c r="CJ266">
        <v>0.980004296296296</v>
      </c>
      <c r="CK266">
        <v>0.019995362962963</v>
      </c>
      <c r="CL266">
        <v>0</v>
      </c>
      <c r="CM266">
        <v>692.936148148148</v>
      </c>
      <c r="CN266">
        <v>5.00063</v>
      </c>
      <c r="CO266">
        <v>13734.7333333333</v>
      </c>
      <c r="CP266">
        <v>17257.1222222222</v>
      </c>
      <c r="CQ266">
        <v>38.625</v>
      </c>
      <c r="CR266">
        <v>38.75</v>
      </c>
      <c r="CS266">
        <v>38.125</v>
      </c>
      <c r="CT266">
        <v>38.1824074074074</v>
      </c>
      <c r="CU266">
        <v>39.3795925925926</v>
      </c>
      <c r="CV266">
        <v>1955.13296296296</v>
      </c>
      <c r="CW266">
        <v>39.8903703703704</v>
      </c>
      <c r="CX266">
        <v>0</v>
      </c>
      <c r="CY266">
        <v>1663775015.7</v>
      </c>
      <c r="CZ266">
        <v>0</v>
      </c>
      <c r="DA266">
        <v>0</v>
      </c>
      <c r="DB266" t="s">
        <v>356</v>
      </c>
      <c r="DC266">
        <v>1660677648.1</v>
      </c>
      <c r="DD266">
        <v>1660677649.1</v>
      </c>
      <c r="DE266">
        <v>0</v>
      </c>
      <c r="DF266">
        <v>-1.042</v>
      </c>
      <c r="DG266">
        <v>0.003</v>
      </c>
      <c r="DH266">
        <v>5.218</v>
      </c>
      <c r="DI266">
        <v>0.344</v>
      </c>
      <c r="DJ266">
        <v>417</v>
      </c>
      <c r="DK266">
        <v>22</v>
      </c>
      <c r="DL266">
        <v>1.24</v>
      </c>
      <c r="DM266">
        <v>0.53</v>
      </c>
      <c r="DN266">
        <v>-51.4034707317073</v>
      </c>
      <c r="DO266">
        <v>-1.58423832752598</v>
      </c>
      <c r="DP266">
        <v>0.648387828177498</v>
      </c>
      <c r="DQ266">
        <v>0</v>
      </c>
      <c r="DR266">
        <v>2.5513643902439</v>
      </c>
      <c r="DS266">
        <v>0.0525167247386759</v>
      </c>
      <c r="DT266">
        <v>0.00592214984397886</v>
      </c>
      <c r="DU266">
        <v>1</v>
      </c>
      <c r="DV266">
        <v>1</v>
      </c>
      <c r="DW266">
        <v>2</v>
      </c>
      <c r="DX266" t="s">
        <v>383</v>
      </c>
      <c r="DY266">
        <v>2.97436</v>
      </c>
      <c r="DZ266">
        <v>2.75407</v>
      </c>
      <c r="EA266">
        <v>0.156302</v>
      </c>
      <c r="EB266">
        <v>0.163108</v>
      </c>
      <c r="EC266">
        <v>0.0917812</v>
      </c>
      <c r="ED266">
        <v>0.0842985</v>
      </c>
      <c r="EE266">
        <v>32880.4</v>
      </c>
      <c r="EF266">
        <v>35555</v>
      </c>
      <c r="EG266">
        <v>35316.9</v>
      </c>
      <c r="EH266">
        <v>38530.7</v>
      </c>
      <c r="EI266">
        <v>45486.1</v>
      </c>
      <c r="EJ266">
        <v>50961.2</v>
      </c>
      <c r="EK266">
        <v>55204.7</v>
      </c>
      <c r="EL266">
        <v>61802.8</v>
      </c>
      <c r="EM266">
        <v>1.9826</v>
      </c>
      <c r="EN266">
        <v>1.8482</v>
      </c>
      <c r="EO266">
        <v>0.10848</v>
      </c>
      <c r="EP266">
        <v>0</v>
      </c>
      <c r="EQ266">
        <v>23.2372</v>
      </c>
      <c r="ER266">
        <v>999.9</v>
      </c>
      <c r="ES266">
        <v>53.785</v>
      </c>
      <c r="ET266">
        <v>27.593</v>
      </c>
      <c r="EU266">
        <v>22.007</v>
      </c>
      <c r="EV266">
        <v>55.5874</v>
      </c>
      <c r="EW266">
        <v>49.2428</v>
      </c>
      <c r="EX266">
        <v>1</v>
      </c>
      <c r="EY266">
        <v>-0.0249187</v>
      </c>
      <c r="EZ266">
        <v>2.19455</v>
      </c>
      <c r="FA266">
        <v>20.1339</v>
      </c>
      <c r="FB266">
        <v>5.20052</v>
      </c>
      <c r="FC266">
        <v>12.0052</v>
      </c>
      <c r="FD266">
        <v>4.9756</v>
      </c>
      <c r="FE266">
        <v>3.294</v>
      </c>
      <c r="FF266">
        <v>9999</v>
      </c>
      <c r="FG266">
        <v>9999</v>
      </c>
      <c r="FH266">
        <v>702.8</v>
      </c>
      <c r="FI266">
        <v>9999</v>
      </c>
      <c r="FJ266">
        <v>1.86279</v>
      </c>
      <c r="FK266">
        <v>1.86768</v>
      </c>
      <c r="FL266">
        <v>1.86749</v>
      </c>
      <c r="FM266">
        <v>1.86868</v>
      </c>
      <c r="FN266">
        <v>1.86951</v>
      </c>
      <c r="FO266">
        <v>1.86554</v>
      </c>
      <c r="FP266">
        <v>1.86661</v>
      </c>
      <c r="FQ266">
        <v>1.86801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9.361</v>
      </c>
      <c r="GF266">
        <v>0.3143</v>
      </c>
      <c r="GG266">
        <v>3.83412584298339</v>
      </c>
      <c r="GH266">
        <v>0.00658963167372077</v>
      </c>
      <c r="GI266">
        <v>-4.22092532282452e-07</v>
      </c>
      <c r="GJ266">
        <v>-7.06053572793055e-11</v>
      </c>
      <c r="GK266">
        <v>-0.0268881048355736</v>
      </c>
      <c r="GL266">
        <v>-0.0215699510358357</v>
      </c>
      <c r="GM266">
        <v>0.00246731695535422</v>
      </c>
      <c r="GN266">
        <v>-2.63680080038783e-05</v>
      </c>
      <c r="GO266">
        <v>-4</v>
      </c>
      <c r="GP266">
        <v>2079</v>
      </c>
      <c r="GQ266">
        <v>1</v>
      </c>
      <c r="GR266">
        <v>22</v>
      </c>
      <c r="GS266">
        <v>51622.8</v>
      </c>
      <c r="GT266">
        <v>51622.8</v>
      </c>
      <c r="GU266">
        <v>2.00928</v>
      </c>
      <c r="GV266">
        <v>2.6001</v>
      </c>
      <c r="GW266">
        <v>1.54785</v>
      </c>
      <c r="GX266">
        <v>2.30469</v>
      </c>
      <c r="GY266">
        <v>1.34644</v>
      </c>
      <c r="GZ266">
        <v>2.2998</v>
      </c>
      <c r="HA266">
        <v>31.7173</v>
      </c>
      <c r="HB266">
        <v>15.3754</v>
      </c>
      <c r="HC266">
        <v>18</v>
      </c>
      <c r="HD266">
        <v>499.843</v>
      </c>
      <c r="HE266">
        <v>412.982</v>
      </c>
      <c r="HF266">
        <v>19.7785</v>
      </c>
      <c r="HG266">
        <v>26.7568</v>
      </c>
      <c r="HH266">
        <v>30</v>
      </c>
      <c r="HI266">
        <v>26.7469</v>
      </c>
      <c r="HJ266">
        <v>26.6936</v>
      </c>
      <c r="HK266">
        <v>40.2271</v>
      </c>
      <c r="HL266">
        <v>24.0866</v>
      </c>
      <c r="HM266">
        <v>41.2977</v>
      </c>
      <c r="HN266">
        <v>19.7778</v>
      </c>
      <c r="HO266">
        <v>971.083</v>
      </c>
      <c r="HP266">
        <v>17.7129</v>
      </c>
      <c r="HQ266">
        <v>102.407</v>
      </c>
      <c r="HR266">
        <v>102.871</v>
      </c>
    </row>
    <row r="267" spans="1:226">
      <c r="A267">
        <v>251</v>
      </c>
      <c r="B267">
        <v>1663775023.5</v>
      </c>
      <c r="C267">
        <v>2375.40000009537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1663775015.71429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984.684514530285</v>
      </c>
      <c r="AK267">
        <v>941.794884848484</v>
      </c>
      <c r="AL267">
        <v>3.38465959499337</v>
      </c>
      <c r="AM267">
        <v>65.1606867906365</v>
      </c>
      <c r="AN267">
        <f>(AP267 - AO267 + BO267*1E3/(8.314*(BQ267+273.15)) * AR267/BN267 * AQ267) * BN267/(100*BB267) * 1000/(1000 - AP267)</f>
        <v>0</v>
      </c>
      <c r="AO267">
        <v>17.6832598732506</v>
      </c>
      <c r="AP267">
        <v>20.2375515151515</v>
      </c>
      <c r="AQ267">
        <v>-6.96468868378738e-05</v>
      </c>
      <c r="AR267">
        <v>121.746138909893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1663775015.71429</v>
      </c>
      <c r="BH267">
        <v>898.430607142857</v>
      </c>
      <c r="BI267">
        <v>950.056357142857</v>
      </c>
      <c r="BJ267">
        <v>20.237275</v>
      </c>
      <c r="BK267">
        <v>17.681</v>
      </c>
      <c r="BL267">
        <v>889.120928571429</v>
      </c>
      <c r="BM267">
        <v>19.923075</v>
      </c>
      <c r="BN267">
        <v>500.070714285714</v>
      </c>
      <c r="BO267">
        <v>90.5677892857143</v>
      </c>
      <c r="BP267">
        <v>0.100179657142857</v>
      </c>
      <c r="BQ267">
        <v>24.4211107142857</v>
      </c>
      <c r="BR267">
        <v>24.9923178571429</v>
      </c>
      <c r="BS267">
        <v>999.9</v>
      </c>
      <c r="BT267">
        <v>0</v>
      </c>
      <c r="BU267">
        <v>0</v>
      </c>
      <c r="BV267">
        <v>9999.10714285714</v>
      </c>
      <c r="BW267">
        <v>0</v>
      </c>
      <c r="BX267">
        <v>11.4741</v>
      </c>
      <c r="BY267">
        <v>-51.6256928571429</v>
      </c>
      <c r="BZ267">
        <v>916.988</v>
      </c>
      <c r="CA267">
        <v>967.156642857143</v>
      </c>
      <c r="CB267">
        <v>2.55627714285714</v>
      </c>
      <c r="CC267">
        <v>950.056357142857</v>
      </c>
      <c r="CD267">
        <v>17.681</v>
      </c>
      <c r="CE267">
        <v>1.83284571428571</v>
      </c>
      <c r="CF267">
        <v>1.60132928571429</v>
      </c>
      <c r="CG267">
        <v>16.0697535714286</v>
      </c>
      <c r="CH267">
        <v>13.9716035714286</v>
      </c>
      <c r="CI267">
        <v>2000.01714285714</v>
      </c>
      <c r="CJ267">
        <v>0.980004285714286</v>
      </c>
      <c r="CK267">
        <v>0.0199953714285714</v>
      </c>
      <c r="CL267">
        <v>0</v>
      </c>
      <c r="CM267">
        <v>692.387</v>
      </c>
      <c r="CN267">
        <v>5.00063</v>
      </c>
      <c r="CO267">
        <v>13724.9678571429</v>
      </c>
      <c r="CP267">
        <v>17257.0607142857</v>
      </c>
      <c r="CQ267">
        <v>38.625</v>
      </c>
      <c r="CR267">
        <v>38.75</v>
      </c>
      <c r="CS267">
        <v>38.125</v>
      </c>
      <c r="CT267">
        <v>38.187</v>
      </c>
      <c r="CU267">
        <v>39.3794285714286</v>
      </c>
      <c r="CV267">
        <v>1955.12678571429</v>
      </c>
      <c r="CW267">
        <v>39.8903571428572</v>
      </c>
      <c r="CX267">
        <v>0</v>
      </c>
      <c r="CY267">
        <v>1663775020.5</v>
      </c>
      <c r="CZ267">
        <v>0</v>
      </c>
      <c r="DA267">
        <v>0</v>
      </c>
      <c r="DB267" t="s">
        <v>356</v>
      </c>
      <c r="DC267">
        <v>1660677648.1</v>
      </c>
      <c r="DD267">
        <v>1660677649.1</v>
      </c>
      <c r="DE267">
        <v>0</v>
      </c>
      <c r="DF267">
        <v>-1.042</v>
      </c>
      <c r="DG267">
        <v>0.003</v>
      </c>
      <c r="DH267">
        <v>5.218</v>
      </c>
      <c r="DI267">
        <v>0.344</v>
      </c>
      <c r="DJ267">
        <v>417</v>
      </c>
      <c r="DK267">
        <v>22</v>
      </c>
      <c r="DL267">
        <v>1.24</v>
      </c>
      <c r="DM267">
        <v>0.53</v>
      </c>
      <c r="DN267">
        <v>-51.6471512195122</v>
      </c>
      <c r="DO267">
        <v>-2.7942898954705</v>
      </c>
      <c r="DP267">
        <v>0.792961277042427</v>
      </c>
      <c r="DQ267">
        <v>0</v>
      </c>
      <c r="DR267">
        <v>2.55459268292683</v>
      </c>
      <c r="DS267">
        <v>0.0268507317073191</v>
      </c>
      <c r="DT267">
        <v>0.00410810325017506</v>
      </c>
      <c r="DU267">
        <v>1</v>
      </c>
      <c r="DV267">
        <v>1</v>
      </c>
      <c r="DW267">
        <v>2</v>
      </c>
      <c r="DX267" t="s">
        <v>383</v>
      </c>
      <c r="DY267">
        <v>2.97314</v>
      </c>
      <c r="DZ267">
        <v>2.75393</v>
      </c>
      <c r="EA267">
        <v>0.158191</v>
      </c>
      <c r="EB267">
        <v>0.164819</v>
      </c>
      <c r="EC267">
        <v>0.0917818</v>
      </c>
      <c r="ED267">
        <v>0.0843079</v>
      </c>
      <c r="EE267">
        <v>32807.2</v>
      </c>
      <c r="EF267">
        <v>35481.7</v>
      </c>
      <c r="EG267">
        <v>35317.2</v>
      </c>
      <c r="EH267">
        <v>38530</v>
      </c>
      <c r="EI267">
        <v>45486</v>
      </c>
      <c r="EJ267">
        <v>50960.4</v>
      </c>
      <c r="EK267">
        <v>55204.5</v>
      </c>
      <c r="EL267">
        <v>61802.4</v>
      </c>
      <c r="EM267">
        <v>1.9822</v>
      </c>
      <c r="EN267">
        <v>1.8484</v>
      </c>
      <c r="EO267">
        <v>0.108182</v>
      </c>
      <c r="EP267">
        <v>0</v>
      </c>
      <c r="EQ267">
        <v>23.2372</v>
      </c>
      <c r="ER267">
        <v>999.9</v>
      </c>
      <c r="ES267">
        <v>53.76</v>
      </c>
      <c r="ET267">
        <v>27.603</v>
      </c>
      <c r="EU267">
        <v>22.0109</v>
      </c>
      <c r="EV267">
        <v>55.5974</v>
      </c>
      <c r="EW267">
        <v>49.5753</v>
      </c>
      <c r="EX267">
        <v>1</v>
      </c>
      <c r="EY267">
        <v>-0.0247154</v>
      </c>
      <c r="EZ267">
        <v>2.31017</v>
      </c>
      <c r="FA267">
        <v>20.1319</v>
      </c>
      <c r="FB267">
        <v>5.19932</v>
      </c>
      <c r="FC267">
        <v>12.0064</v>
      </c>
      <c r="FD267">
        <v>4.976</v>
      </c>
      <c r="FE267">
        <v>3.294</v>
      </c>
      <c r="FF267">
        <v>9999</v>
      </c>
      <c r="FG267">
        <v>9999</v>
      </c>
      <c r="FH267">
        <v>702.8</v>
      </c>
      <c r="FI267">
        <v>9999</v>
      </c>
      <c r="FJ267">
        <v>1.86282</v>
      </c>
      <c r="FK267">
        <v>1.86777</v>
      </c>
      <c r="FL267">
        <v>1.86749</v>
      </c>
      <c r="FM267">
        <v>1.86871</v>
      </c>
      <c r="FN267">
        <v>1.86951</v>
      </c>
      <c r="FO267">
        <v>1.86557</v>
      </c>
      <c r="FP267">
        <v>1.86661</v>
      </c>
      <c r="FQ267">
        <v>1.86804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9.455</v>
      </c>
      <c r="GF267">
        <v>0.3142</v>
      </c>
      <c r="GG267">
        <v>3.83412584298339</v>
      </c>
      <c r="GH267">
        <v>0.00658963167372077</v>
      </c>
      <c r="GI267">
        <v>-4.22092532282452e-07</v>
      </c>
      <c r="GJ267">
        <v>-7.06053572793055e-11</v>
      </c>
      <c r="GK267">
        <v>-0.0268881048355736</v>
      </c>
      <c r="GL267">
        <v>-0.0215699510358357</v>
      </c>
      <c r="GM267">
        <v>0.00246731695535422</v>
      </c>
      <c r="GN267">
        <v>-2.63680080038783e-05</v>
      </c>
      <c r="GO267">
        <v>-4</v>
      </c>
      <c r="GP267">
        <v>2079</v>
      </c>
      <c r="GQ267">
        <v>1</v>
      </c>
      <c r="GR267">
        <v>22</v>
      </c>
      <c r="GS267">
        <v>51622.9</v>
      </c>
      <c r="GT267">
        <v>51622.9</v>
      </c>
      <c r="GU267">
        <v>2.03979</v>
      </c>
      <c r="GV267">
        <v>2.59399</v>
      </c>
      <c r="GW267">
        <v>1.54785</v>
      </c>
      <c r="GX267">
        <v>2.30469</v>
      </c>
      <c r="GY267">
        <v>1.34644</v>
      </c>
      <c r="GZ267">
        <v>2.42554</v>
      </c>
      <c r="HA267">
        <v>31.7173</v>
      </c>
      <c r="HB267">
        <v>15.3841</v>
      </c>
      <c r="HC267">
        <v>18</v>
      </c>
      <c r="HD267">
        <v>499.6</v>
      </c>
      <c r="HE267">
        <v>413.095</v>
      </c>
      <c r="HF267">
        <v>19.7826</v>
      </c>
      <c r="HG267">
        <v>26.7568</v>
      </c>
      <c r="HH267">
        <v>30.0002</v>
      </c>
      <c r="HI267">
        <v>26.7491</v>
      </c>
      <c r="HJ267">
        <v>26.6936</v>
      </c>
      <c r="HK267">
        <v>40.8196</v>
      </c>
      <c r="HL267">
        <v>24.0866</v>
      </c>
      <c r="HM267">
        <v>41.2977</v>
      </c>
      <c r="HN267">
        <v>19.7615</v>
      </c>
      <c r="HO267">
        <v>991.24</v>
      </c>
      <c r="HP267">
        <v>17.7168</v>
      </c>
      <c r="HQ267">
        <v>102.408</v>
      </c>
      <c r="HR267">
        <v>102.87</v>
      </c>
    </row>
    <row r="268" spans="1:226">
      <c r="A268">
        <v>252</v>
      </c>
      <c r="B268">
        <v>1663775028.5</v>
      </c>
      <c r="C268">
        <v>2380.40000009537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1663775021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1001.692287033</v>
      </c>
      <c r="AK268">
        <v>958.865181818182</v>
      </c>
      <c r="AL268">
        <v>3.47314435312103</v>
      </c>
      <c r="AM268">
        <v>65.1606867906365</v>
      </c>
      <c r="AN268">
        <f>(AP268 - AO268 + BO268*1E3/(8.314*(BQ268+273.15)) * AR268/BN268 * AQ268) * BN268/(100*BB268) * 1000/(1000 - AP268)</f>
        <v>0</v>
      </c>
      <c r="AO268">
        <v>17.6858861164681</v>
      </c>
      <c r="AP268">
        <v>20.2325339393939</v>
      </c>
      <c r="AQ268">
        <v>-5.64441940391306e-05</v>
      </c>
      <c r="AR268">
        <v>121.746138909893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1663775021</v>
      </c>
      <c r="BH268">
        <v>915.928555555556</v>
      </c>
      <c r="BI268">
        <v>968.085851851852</v>
      </c>
      <c r="BJ268">
        <v>20.2375740740741</v>
      </c>
      <c r="BK268">
        <v>17.6828740740741</v>
      </c>
      <c r="BL268">
        <v>906.52037037037</v>
      </c>
      <c r="BM268">
        <v>19.9233555555556</v>
      </c>
      <c r="BN268">
        <v>500.071740740741</v>
      </c>
      <c r="BO268">
        <v>90.5680888888889</v>
      </c>
      <c r="BP268">
        <v>0.100101474074074</v>
      </c>
      <c r="BQ268">
        <v>24.4219814814815</v>
      </c>
      <c r="BR268">
        <v>25.0127666666667</v>
      </c>
      <c r="BS268">
        <v>999.9</v>
      </c>
      <c r="BT268">
        <v>0</v>
      </c>
      <c r="BU268">
        <v>0</v>
      </c>
      <c r="BV268">
        <v>10002.037037037</v>
      </c>
      <c r="BW268">
        <v>0</v>
      </c>
      <c r="BX268">
        <v>11.4741</v>
      </c>
      <c r="BY268">
        <v>-52.1572888888889</v>
      </c>
      <c r="BZ268">
        <v>934.847592592593</v>
      </c>
      <c r="CA268">
        <v>985.512518518519</v>
      </c>
      <c r="CB268">
        <v>2.55470111111111</v>
      </c>
      <c r="CC268">
        <v>968.085851851852</v>
      </c>
      <c r="CD268">
        <v>17.6828740740741</v>
      </c>
      <c r="CE268">
        <v>1.83287814814815</v>
      </c>
      <c r="CF268">
        <v>1.60150407407407</v>
      </c>
      <c r="CG268">
        <v>16.0700407407407</v>
      </c>
      <c r="CH268">
        <v>13.9732814814815</v>
      </c>
      <c r="CI268">
        <v>2000.01888888889</v>
      </c>
      <c r="CJ268">
        <v>0.980004444444444</v>
      </c>
      <c r="CK268">
        <v>0.0199952444444444</v>
      </c>
      <c r="CL268">
        <v>0</v>
      </c>
      <c r="CM268">
        <v>691.75937037037</v>
      </c>
      <c r="CN268">
        <v>5.00063</v>
      </c>
      <c r="CO268">
        <v>13713.3740740741</v>
      </c>
      <c r="CP268">
        <v>17257.0814814815</v>
      </c>
      <c r="CQ268">
        <v>38.625</v>
      </c>
      <c r="CR268">
        <v>38.75</v>
      </c>
      <c r="CS268">
        <v>38.125</v>
      </c>
      <c r="CT268">
        <v>38.187</v>
      </c>
      <c r="CU268">
        <v>39.375</v>
      </c>
      <c r="CV268">
        <v>1955.12851851852</v>
      </c>
      <c r="CW268">
        <v>39.8903703703704</v>
      </c>
      <c r="CX268">
        <v>0</v>
      </c>
      <c r="CY268">
        <v>1663775025.3</v>
      </c>
      <c r="CZ268">
        <v>0</v>
      </c>
      <c r="DA268">
        <v>0</v>
      </c>
      <c r="DB268" t="s">
        <v>356</v>
      </c>
      <c r="DC268">
        <v>1660677648.1</v>
      </c>
      <c r="DD268">
        <v>1660677649.1</v>
      </c>
      <c r="DE268">
        <v>0</v>
      </c>
      <c r="DF268">
        <v>-1.042</v>
      </c>
      <c r="DG268">
        <v>0.003</v>
      </c>
      <c r="DH268">
        <v>5.218</v>
      </c>
      <c r="DI268">
        <v>0.344</v>
      </c>
      <c r="DJ268">
        <v>417</v>
      </c>
      <c r="DK268">
        <v>22</v>
      </c>
      <c r="DL268">
        <v>1.24</v>
      </c>
      <c r="DM268">
        <v>0.53</v>
      </c>
      <c r="DN268">
        <v>-51.7567926829268</v>
      </c>
      <c r="DO268">
        <v>-2.61161393728225</v>
      </c>
      <c r="DP268">
        <v>0.868592913543885</v>
      </c>
      <c r="DQ268">
        <v>0</v>
      </c>
      <c r="DR268">
        <v>2.55525341463415</v>
      </c>
      <c r="DS268">
        <v>-0.0127193728223043</v>
      </c>
      <c r="DT268">
        <v>0.00339786849237772</v>
      </c>
      <c r="DU268">
        <v>1</v>
      </c>
      <c r="DV268">
        <v>1</v>
      </c>
      <c r="DW268">
        <v>2</v>
      </c>
      <c r="DX268" t="s">
        <v>383</v>
      </c>
      <c r="DY268">
        <v>2.97385</v>
      </c>
      <c r="DZ268">
        <v>2.75345</v>
      </c>
      <c r="EA268">
        <v>0.160031</v>
      </c>
      <c r="EB268">
        <v>0.166761</v>
      </c>
      <c r="EC268">
        <v>0.091762</v>
      </c>
      <c r="ED268">
        <v>0.084307</v>
      </c>
      <c r="EE268">
        <v>32735.5</v>
      </c>
      <c r="EF268">
        <v>35399.9</v>
      </c>
      <c r="EG268">
        <v>35317.3</v>
      </c>
      <c r="EH268">
        <v>38530.7</v>
      </c>
      <c r="EI268">
        <v>45487.4</v>
      </c>
      <c r="EJ268">
        <v>50960.9</v>
      </c>
      <c r="EK268">
        <v>55204.9</v>
      </c>
      <c r="EL268">
        <v>61802.9</v>
      </c>
      <c r="EM268">
        <v>1.982</v>
      </c>
      <c r="EN268">
        <v>1.8492</v>
      </c>
      <c r="EO268">
        <v>0.107884</v>
      </c>
      <c r="EP268">
        <v>0</v>
      </c>
      <c r="EQ268">
        <v>23.2372</v>
      </c>
      <c r="ER268">
        <v>999.9</v>
      </c>
      <c r="ES268">
        <v>53.76</v>
      </c>
      <c r="ET268">
        <v>27.603</v>
      </c>
      <c r="EU268">
        <v>22.0095</v>
      </c>
      <c r="EV268">
        <v>55.7874</v>
      </c>
      <c r="EW268">
        <v>49.1026</v>
      </c>
      <c r="EX268">
        <v>1</v>
      </c>
      <c r="EY268">
        <v>-0.0245732</v>
      </c>
      <c r="EZ268">
        <v>2.42022</v>
      </c>
      <c r="FA268">
        <v>20.1311</v>
      </c>
      <c r="FB268">
        <v>5.19932</v>
      </c>
      <c r="FC268">
        <v>12.0076</v>
      </c>
      <c r="FD268">
        <v>4.9756</v>
      </c>
      <c r="FE268">
        <v>3.2938</v>
      </c>
      <c r="FF268">
        <v>9999</v>
      </c>
      <c r="FG268">
        <v>9999</v>
      </c>
      <c r="FH268">
        <v>702.8</v>
      </c>
      <c r="FI268">
        <v>9999</v>
      </c>
      <c r="FJ268">
        <v>1.86279</v>
      </c>
      <c r="FK268">
        <v>1.86771</v>
      </c>
      <c r="FL268">
        <v>1.86752</v>
      </c>
      <c r="FM268">
        <v>1.86868</v>
      </c>
      <c r="FN268">
        <v>1.86951</v>
      </c>
      <c r="FO268">
        <v>1.86554</v>
      </c>
      <c r="FP268">
        <v>1.86661</v>
      </c>
      <c r="FQ268">
        <v>1.86801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9.549</v>
      </c>
      <c r="GF268">
        <v>0.314</v>
      </c>
      <c r="GG268">
        <v>3.83412584298339</v>
      </c>
      <c r="GH268">
        <v>0.00658963167372077</v>
      </c>
      <c r="GI268">
        <v>-4.22092532282452e-07</v>
      </c>
      <c r="GJ268">
        <v>-7.06053572793055e-11</v>
      </c>
      <c r="GK268">
        <v>-0.0268881048355736</v>
      </c>
      <c r="GL268">
        <v>-0.0215699510358357</v>
      </c>
      <c r="GM268">
        <v>0.00246731695535422</v>
      </c>
      <c r="GN268">
        <v>-2.63680080038783e-05</v>
      </c>
      <c r="GO268">
        <v>-4</v>
      </c>
      <c r="GP268">
        <v>2079</v>
      </c>
      <c r="GQ268">
        <v>1</v>
      </c>
      <c r="GR268">
        <v>22</v>
      </c>
      <c r="GS268">
        <v>51623</v>
      </c>
      <c r="GT268">
        <v>51623</v>
      </c>
      <c r="GU268">
        <v>2.06543</v>
      </c>
      <c r="GV268">
        <v>2.60376</v>
      </c>
      <c r="GW268">
        <v>1.54785</v>
      </c>
      <c r="GX268">
        <v>2.30347</v>
      </c>
      <c r="GY268">
        <v>1.34644</v>
      </c>
      <c r="GZ268">
        <v>2.26074</v>
      </c>
      <c r="HA268">
        <v>31.7173</v>
      </c>
      <c r="HB268">
        <v>15.3666</v>
      </c>
      <c r="HC268">
        <v>18</v>
      </c>
      <c r="HD268">
        <v>499.468</v>
      </c>
      <c r="HE268">
        <v>413.548</v>
      </c>
      <c r="HF268">
        <v>19.766</v>
      </c>
      <c r="HG268">
        <v>26.7568</v>
      </c>
      <c r="HH268">
        <v>30.0002</v>
      </c>
      <c r="HI268">
        <v>26.7491</v>
      </c>
      <c r="HJ268">
        <v>26.6936</v>
      </c>
      <c r="HK268">
        <v>41.3406</v>
      </c>
      <c r="HL268">
        <v>24.0866</v>
      </c>
      <c r="HM268">
        <v>41.2977</v>
      </c>
      <c r="HN268">
        <v>19.736</v>
      </c>
      <c r="HO268">
        <v>1004.64</v>
      </c>
      <c r="HP268">
        <v>17.7215</v>
      </c>
      <c r="HQ268">
        <v>102.408</v>
      </c>
      <c r="HR268">
        <v>102.871</v>
      </c>
    </row>
    <row r="269" spans="1:226">
      <c r="A269">
        <v>253</v>
      </c>
      <c r="B269">
        <v>1663775033.5</v>
      </c>
      <c r="C269">
        <v>2385.40000009537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1663775025.71429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1018.81507055104</v>
      </c>
      <c r="AK269">
        <v>975.961775757576</v>
      </c>
      <c r="AL269">
        <v>3.40633439071074</v>
      </c>
      <c r="AM269">
        <v>65.1606867906365</v>
      </c>
      <c r="AN269">
        <f>(AP269 - AO269 + BO269*1E3/(8.314*(BQ269+273.15)) * AR269/BN269 * AQ269) * BN269/(100*BB269) * 1000/(1000 - AP269)</f>
        <v>0</v>
      </c>
      <c r="AO269">
        <v>17.6852196304843</v>
      </c>
      <c r="AP269">
        <v>20.2212175757576</v>
      </c>
      <c r="AQ269">
        <v>-0.000159693396144519</v>
      </c>
      <c r="AR269">
        <v>121.746138909893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1663775025.71429</v>
      </c>
      <c r="BH269">
        <v>931.82775</v>
      </c>
      <c r="BI269">
        <v>983.797392857143</v>
      </c>
      <c r="BJ269">
        <v>20.2338892857143</v>
      </c>
      <c r="BK269">
        <v>17.6847714285714</v>
      </c>
      <c r="BL269">
        <v>922.330392857143</v>
      </c>
      <c r="BM269">
        <v>19.919825</v>
      </c>
      <c r="BN269">
        <v>500.114535714286</v>
      </c>
      <c r="BO269">
        <v>90.5687892857143</v>
      </c>
      <c r="BP269">
        <v>0.100170996428571</v>
      </c>
      <c r="BQ269">
        <v>24.4238892857143</v>
      </c>
      <c r="BR269">
        <v>25.0191464285714</v>
      </c>
      <c r="BS269">
        <v>999.9</v>
      </c>
      <c r="BT269">
        <v>0</v>
      </c>
      <c r="BU269">
        <v>0</v>
      </c>
      <c r="BV269">
        <v>9987.32142857143</v>
      </c>
      <c r="BW269">
        <v>0</v>
      </c>
      <c r="BX269">
        <v>11.4741</v>
      </c>
      <c r="BY269">
        <v>-51.9699392857143</v>
      </c>
      <c r="BZ269">
        <v>951.071535714286</v>
      </c>
      <c r="CA269">
        <v>1001.50875</v>
      </c>
      <c r="CB269">
        <v>2.54911035714286</v>
      </c>
      <c r="CC269">
        <v>983.797392857143</v>
      </c>
      <c r="CD269">
        <v>17.6847714285714</v>
      </c>
      <c r="CE269">
        <v>1.83255857142857</v>
      </c>
      <c r="CF269">
        <v>1.60168892857143</v>
      </c>
      <c r="CG269">
        <v>16.0673071428571</v>
      </c>
      <c r="CH269">
        <v>13.9750571428571</v>
      </c>
      <c r="CI269">
        <v>1999.99607142857</v>
      </c>
      <c r="CJ269">
        <v>0.980004428571429</v>
      </c>
      <c r="CK269">
        <v>0.0199952571428571</v>
      </c>
      <c r="CL269">
        <v>0</v>
      </c>
      <c r="CM269">
        <v>691.1485</v>
      </c>
      <c r="CN269">
        <v>5.00063</v>
      </c>
      <c r="CO269">
        <v>13701.8714285714</v>
      </c>
      <c r="CP269">
        <v>17256.8821428571</v>
      </c>
      <c r="CQ269">
        <v>38.625</v>
      </c>
      <c r="CR269">
        <v>38.75</v>
      </c>
      <c r="CS269">
        <v>38.125</v>
      </c>
      <c r="CT269">
        <v>38.1825714285714</v>
      </c>
      <c r="CU269">
        <v>39.375</v>
      </c>
      <c r="CV269">
        <v>1955.10607142857</v>
      </c>
      <c r="CW269">
        <v>39.89</v>
      </c>
      <c r="CX269">
        <v>0</v>
      </c>
      <c r="CY269">
        <v>1663775030.7</v>
      </c>
      <c r="CZ269">
        <v>0</v>
      </c>
      <c r="DA269">
        <v>0</v>
      </c>
      <c r="DB269" t="s">
        <v>356</v>
      </c>
      <c r="DC269">
        <v>1660677648.1</v>
      </c>
      <c r="DD269">
        <v>1660677649.1</v>
      </c>
      <c r="DE269">
        <v>0</v>
      </c>
      <c r="DF269">
        <v>-1.042</v>
      </c>
      <c r="DG269">
        <v>0.003</v>
      </c>
      <c r="DH269">
        <v>5.218</v>
      </c>
      <c r="DI269">
        <v>0.344</v>
      </c>
      <c r="DJ269">
        <v>417</v>
      </c>
      <c r="DK269">
        <v>22</v>
      </c>
      <c r="DL269">
        <v>1.24</v>
      </c>
      <c r="DM269">
        <v>0.53</v>
      </c>
      <c r="DN269">
        <v>-51.9951390243902</v>
      </c>
      <c r="DO269">
        <v>0.102127526132434</v>
      </c>
      <c r="DP269">
        <v>0.871472258595468</v>
      </c>
      <c r="DQ269">
        <v>0</v>
      </c>
      <c r="DR269">
        <v>2.55128585365854</v>
      </c>
      <c r="DS269">
        <v>-0.0652695470383286</v>
      </c>
      <c r="DT269">
        <v>0.00740123522176215</v>
      </c>
      <c r="DU269">
        <v>1</v>
      </c>
      <c r="DV269">
        <v>1</v>
      </c>
      <c r="DW269">
        <v>2</v>
      </c>
      <c r="DX269" t="s">
        <v>383</v>
      </c>
      <c r="DY269">
        <v>2.97268</v>
      </c>
      <c r="DZ269">
        <v>2.75403</v>
      </c>
      <c r="EA269">
        <v>0.161894</v>
      </c>
      <c r="EB269">
        <v>0.168333</v>
      </c>
      <c r="EC269">
        <v>0.091717</v>
      </c>
      <c r="ED269">
        <v>0.0843246</v>
      </c>
      <c r="EE269">
        <v>32662.9</v>
      </c>
      <c r="EF269">
        <v>35332.1</v>
      </c>
      <c r="EG269">
        <v>35317.3</v>
      </c>
      <c r="EH269">
        <v>38529.6</v>
      </c>
      <c r="EI269">
        <v>45489</v>
      </c>
      <c r="EJ269">
        <v>50959</v>
      </c>
      <c r="EK269">
        <v>55204</v>
      </c>
      <c r="EL269">
        <v>61801.7</v>
      </c>
      <c r="EM269">
        <v>1.9818</v>
      </c>
      <c r="EN269">
        <v>1.8494</v>
      </c>
      <c r="EO269">
        <v>0.10848</v>
      </c>
      <c r="EP269">
        <v>0</v>
      </c>
      <c r="EQ269">
        <v>23.2372</v>
      </c>
      <c r="ER269">
        <v>999.9</v>
      </c>
      <c r="ES269">
        <v>53.76</v>
      </c>
      <c r="ET269">
        <v>27.603</v>
      </c>
      <c r="EU269">
        <v>22.009</v>
      </c>
      <c r="EV269">
        <v>56.0974</v>
      </c>
      <c r="EW269">
        <v>49.6875</v>
      </c>
      <c r="EX269">
        <v>1</v>
      </c>
      <c r="EY269">
        <v>-0.0241463</v>
      </c>
      <c r="EZ269">
        <v>2.43839</v>
      </c>
      <c r="FA269">
        <v>20.1301</v>
      </c>
      <c r="FB269">
        <v>5.19692</v>
      </c>
      <c r="FC269">
        <v>12.0052</v>
      </c>
      <c r="FD269">
        <v>4.9752</v>
      </c>
      <c r="FE269">
        <v>3.2938</v>
      </c>
      <c r="FF269">
        <v>9999</v>
      </c>
      <c r="FG269">
        <v>9999</v>
      </c>
      <c r="FH269">
        <v>702.8</v>
      </c>
      <c r="FI269">
        <v>9999</v>
      </c>
      <c r="FJ269">
        <v>1.86279</v>
      </c>
      <c r="FK269">
        <v>1.86774</v>
      </c>
      <c r="FL269">
        <v>1.86746</v>
      </c>
      <c r="FM269">
        <v>1.86865</v>
      </c>
      <c r="FN269">
        <v>1.86951</v>
      </c>
      <c r="FO269">
        <v>1.86554</v>
      </c>
      <c r="FP269">
        <v>1.86661</v>
      </c>
      <c r="FQ269">
        <v>1.86798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9.642</v>
      </c>
      <c r="GF269">
        <v>0.3134</v>
      </c>
      <c r="GG269">
        <v>3.83412584298339</v>
      </c>
      <c r="GH269">
        <v>0.00658963167372077</v>
      </c>
      <c r="GI269">
        <v>-4.22092532282452e-07</v>
      </c>
      <c r="GJ269">
        <v>-7.06053572793055e-11</v>
      </c>
      <c r="GK269">
        <v>-0.0268881048355736</v>
      </c>
      <c r="GL269">
        <v>-0.0215699510358357</v>
      </c>
      <c r="GM269">
        <v>0.00246731695535422</v>
      </c>
      <c r="GN269">
        <v>-2.63680080038783e-05</v>
      </c>
      <c r="GO269">
        <v>-4</v>
      </c>
      <c r="GP269">
        <v>2079</v>
      </c>
      <c r="GQ269">
        <v>1</v>
      </c>
      <c r="GR269">
        <v>22</v>
      </c>
      <c r="GS269">
        <v>51623.1</v>
      </c>
      <c r="GT269">
        <v>51623.1</v>
      </c>
      <c r="GU269">
        <v>2.09229</v>
      </c>
      <c r="GV269">
        <v>2.63306</v>
      </c>
      <c r="GW269">
        <v>1.54785</v>
      </c>
      <c r="GX269">
        <v>2.30469</v>
      </c>
      <c r="GY269">
        <v>1.34644</v>
      </c>
      <c r="GZ269">
        <v>2.42798</v>
      </c>
      <c r="HA269">
        <v>31.7173</v>
      </c>
      <c r="HB269">
        <v>15.3754</v>
      </c>
      <c r="HC269">
        <v>18</v>
      </c>
      <c r="HD269">
        <v>499.336</v>
      </c>
      <c r="HE269">
        <v>413.678</v>
      </c>
      <c r="HF269">
        <v>19.7373</v>
      </c>
      <c r="HG269">
        <v>26.7591</v>
      </c>
      <c r="HH269">
        <v>30.0002</v>
      </c>
      <c r="HI269">
        <v>26.7491</v>
      </c>
      <c r="HJ269">
        <v>26.6958</v>
      </c>
      <c r="HK269">
        <v>41.894</v>
      </c>
      <c r="HL269">
        <v>24.0866</v>
      </c>
      <c r="HM269">
        <v>41.2977</v>
      </c>
      <c r="HN269">
        <v>19.7164</v>
      </c>
      <c r="HO269">
        <v>1024.91</v>
      </c>
      <c r="HP269">
        <v>17.7388</v>
      </c>
      <c r="HQ269">
        <v>102.407</v>
      </c>
      <c r="HR269">
        <v>102.869</v>
      </c>
    </row>
    <row r="270" spans="1:226">
      <c r="A270">
        <v>254</v>
      </c>
      <c r="B270">
        <v>1663775038.5</v>
      </c>
      <c r="C270">
        <v>2390.40000009537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1663775031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1034.89307109005</v>
      </c>
      <c r="AK270">
        <v>992.464933333333</v>
      </c>
      <c r="AL270">
        <v>3.36545948475172</v>
      </c>
      <c r="AM270">
        <v>65.1606867906365</v>
      </c>
      <c r="AN270">
        <f>(AP270 - AO270 + BO270*1E3/(8.314*(BQ270+273.15)) * AR270/BN270 * AQ270) * BN270/(100*BB270) * 1000/(1000 - AP270)</f>
        <v>0</v>
      </c>
      <c r="AO270">
        <v>17.6884323718989</v>
      </c>
      <c r="AP270">
        <v>20.2093915151515</v>
      </c>
      <c r="AQ270">
        <v>-0.00013570295438089</v>
      </c>
      <c r="AR270">
        <v>121.746138909893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1663775031</v>
      </c>
      <c r="BH270">
        <v>949.331222222222</v>
      </c>
      <c r="BI270">
        <v>1001.31625925926</v>
      </c>
      <c r="BJ270">
        <v>20.2250518518518</v>
      </c>
      <c r="BK270">
        <v>17.6868703703704</v>
      </c>
      <c r="BL270">
        <v>939.736074074074</v>
      </c>
      <c r="BM270">
        <v>19.911362962963</v>
      </c>
      <c r="BN270">
        <v>500.145296296296</v>
      </c>
      <c r="BO270">
        <v>90.5682777777778</v>
      </c>
      <c r="BP270">
        <v>0.100297937037037</v>
      </c>
      <c r="BQ270">
        <v>24.4264555555556</v>
      </c>
      <c r="BR270">
        <v>25.0232962962963</v>
      </c>
      <c r="BS270">
        <v>999.9</v>
      </c>
      <c r="BT270">
        <v>0</v>
      </c>
      <c r="BU270">
        <v>0</v>
      </c>
      <c r="BV270">
        <v>9979.81481481482</v>
      </c>
      <c r="BW270">
        <v>0</v>
      </c>
      <c r="BX270">
        <v>11.4741</v>
      </c>
      <c r="BY270">
        <v>-51.9858407407407</v>
      </c>
      <c r="BZ270">
        <v>968.927777777778</v>
      </c>
      <c r="CA270">
        <v>1019.34574074074</v>
      </c>
      <c r="CB270">
        <v>2.53817555555556</v>
      </c>
      <c r="CC270">
        <v>1001.31625925926</v>
      </c>
      <c r="CD270">
        <v>17.6868703703704</v>
      </c>
      <c r="CE270">
        <v>1.83174740740741</v>
      </c>
      <c r="CF270">
        <v>1.60186962962963</v>
      </c>
      <c r="CG270">
        <v>16.0603703703704</v>
      </c>
      <c r="CH270">
        <v>13.9767962962963</v>
      </c>
      <c r="CI270">
        <v>2000.02851851852</v>
      </c>
      <c r="CJ270">
        <v>0.980004740740741</v>
      </c>
      <c r="CK270">
        <v>0.0199950074074074</v>
      </c>
      <c r="CL270">
        <v>0</v>
      </c>
      <c r="CM270">
        <v>690.49762962963</v>
      </c>
      <c r="CN270">
        <v>5.00063</v>
      </c>
      <c r="CO270">
        <v>13688.9074074074</v>
      </c>
      <c r="CP270">
        <v>17257.162962963</v>
      </c>
      <c r="CQ270">
        <v>38.625</v>
      </c>
      <c r="CR270">
        <v>38.75</v>
      </c>
      <c r="CS270">
        <v>38.125</v>
      </c>
      <c r="CT270">
        <v>38.1824074074074</v>
      </c>
      <c r="CU270">
        <v>39.375</v>
      </c>
      <c r="CV270">
        <v>1955.13814814815</v>
      </c>
      <c r="CW270">
        <v>39.8903703703704</v>
      </c>
      <c r="CX270">
        <v>0</v>
      </c>
      <c r="CY270">
        <v>1663775035.5</v>
      </c>
      <c r="CZ270">
        <v>0</v>
      </c>
      <c r="DA270">
        <v>0</v>
      </c>
      <c r="DB270" t="s">
        <v>356</v>
      </c>
      <c r="DC270">
        <v>1660677648.1</v>
      </c>
      <c r="DD270">
        <v>1660677649.1</v>
      </c>
      <c r="DE270">
        <v>0</v>
      </c>
      <c r="DF270">
        <v>-1.042</v>
      </c>
      <c r="DG270">
        <v>0.003</v>
      </c>
      <c r="DH270">
        <v>5.218</v>
      </c>
      <c r="DI270">
        <v>0.344</v>
      </c>
      <c r="DJ270">
        <v>417</v>
      </c>
      <c r="DK270">
        <v>22</v>
      </c>
      <c r="DL270">
        <v>1.24</v>
      </c>
      <c r="DM270">
        <v>0.53</v>
      </c>
      <c r="DN270">
        <v>-51.961787804878</v>
      </c>
      <c r="DO270">
        <v>2.24992682926826</v>
      </c>
      <c r="DP270">
        <v>0.792821716555193</v>
      </c>
      <c r="DQ270">
        <v>0</v>
      </c>
      <c r="DR270">
        <v>2.54531219512195</v>
      </c>
      <c r="DS270">
        <v>-0.113493658536582</v>
      </c>
      <c r="DT270">
        <v>0.0117330802959078</v>
      </c>
      <c r="DU270">
        <v>0</v>
      </c>
      <c r="DV270">
        <v>0</v>
      </c>
      <c r="DW270">
        <v>2</v>
      </c>
      <c r="DX270" t="s">
        <v>357</v>
      </c>
      <c r="DY270">
        <v>2.97314</v>
      </c>
      <c r="DZ270">
        <v>2.75406</v>
      </c>
      <c r="EA270">
        <v>0.163638</v>
      </c>
      <c r="EB270">
        <v>0.170168</v>
      </c>
      <c r="EC270">
        <v>0.091677</v>
      </c>
      <c r="ED270">
        <v>0.0843135</v>
      </c>
      <c r="EE270">
        <v>32594.7</v>
      </c>
      <c r="EF270">
        <v>35254.1</v>
      </c>
      <c r="EG270">
        <v>35317</v>
      </c>
      <c r="EH270">
        <v>38529.5</v>
      </c>
      <c r="EI270">
        <v>45491.8</v>
      </c>
      <c r="EJ270">
        <v>50959.4</v>
      </c>
      <c r="EK270">
        <v>55205</v>
      </c>
      <c r="EL270">
        <v>61801.4</v>
      </c>
      <c r="EM270">
        <v>1.982</v>
      </c>
      <c r="EN270">
        <v>1.849</v>
      </c>
      <c r="EO270">
        <v>0.10848</v>
      </c>
      <c r="EP270">
        <v>0</v>
      </c>
      <c r="EQ270">
        <v>23.2372</v>
      </c>
      <c r="ER270">
        <v>999.9</v>
      </c>
      <c r="ES270">
        <v>53.736</v>
      </c>
      <c r="ET270">
        <v>27.614</v>
      </c>
      <c r="EU270">
        <v>22.0131</v>
      </c>
      <c r="EV270">
        <v>56.1374</v>
      </c>
      <c r="EW270">
        <v>49.0425</v>
      </c>
      <c r="EX270">
        <v>1</v>
      </c>
      <c r="EY270">
        <v>-0.024126</v>
      </c>
      <c r="EZ270">
        <v>2.47237</v>
      </c>
      <c r="FA270">
        <v>20.1299</v>
      </c>
      <c r="FB270">
        <v>5.20052</v>
      </c>
      <c r="FC270">
        <v>12.0064</v>
      </c>
      <c r="FD270">
        <v>4.976</v>
      </c>
      <c r="FE270">
        <v>3.294</v>
      </c>
      <c r="FF270">
        <v>9999</v>
      </c>
      <c r="FG270">
        <v>9999</v>
      </c>
      <c r="FH270">
        <v>702.8</v>
      </c>
      <c r="FI270">
        <v>9999</v>
      </c>
      <c r="FJ270">
        <v>1.86279</v>
      </c>
      <c r="FK270">
        <v>1.86771</v>
      </c>
      <c r="FL270">
        <v>1.86752</v>
      </c>
      <c r="FM270">
        <v>1.86868</v>
      </c>
      <c r="FN270">
        <v>1.86951</v>
      </c>
      <c r="FO270">
        <v>1.86557</v>
      </c>
      <c r="FP270">
        <v>1.86661</v>
      </c>
      <c r="FQ270">
        <v>1.86804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9.732</v>
      </c>
      <c r="GF270">
        <v>0.3129</v>
      </c>
      <c r="GG270">
        <v>3.83412584298339</v>
      </c>
      <c r="GH270">
        <v>0.00658963167372077</v>
      </c>
      <c r="GI270">
        <v>-4.22092532282452e-07</v>
      </c>
      <c r="GJ270">
        <v>-7.06053572793055e-11</v>
      </c>
      <c r="GK270">
        <v>-0.0268881048355736</v>
      </c>
      <c r="GL270">
        <v>-0.0215699510358357</v>
      </c>
      <c r="GM270">
        <v>0.00246731695535422</v>
      </c>
      <c r="GN270">
        <v>-2.63680080038783e-05</v>
      </c>
      <c r="GO270">
        <v>-4</v>
      </c>
      <c r="GP270">
        <v>2079</v>
      </c>
      <c r="GQ270">
        <v>1</v>
      </c>
      <c r="GR270">
        <v>22</v>
      </c>
      <c r="GS270">
        <v>51623.2</v>
      </c>
      <c r="GT270">
        <v>51623.2</v>
      </c>
      <c r="GU270">
        <v>2.11914</v>
      </c>
      <c r="GV270">
        <v>2.6001</v>
      </c>
      <c r="GW270">
        <v>1.54785</v>
      </c>
      <c r="GX270">
        <v>2.30347</v>
      </c>
      <c r="GY270">
        <v>1.34644</v>
      </c>
      <c r="GZ270">
        <v>2.34131</v>
      </c>
      <c r="HA270">
        <v>31.7173</v>
      </c>
      <c r="HB270">
        <v>15.3666</v>
      </c>
      <c r="HC270">
        <v>18</v>
      </c>
      <c r="HD270">
        <v>499.489</v>
      </c>
      <c r="HE270">
        <v>413.451</v>
      </c>
      <c r="HF270">
        <v>19.7117</v>
      </c>
      <c r="HG270">
        <v>26.7591</v>
      </c>
      <c r="HH270">
        <v>30.0001</v>
      </c>
      <c r="HI270">
        <v>26.7514</v>
      </c>
      <c r="HJ270">
        <v>26.6958</v>
      </c>
      <c r="HK270">
        <v>42.4142</v>
      </c>
      <c r="HL270">
        <v>24.0866</v>
      </c>
      <c r="HM270">
        <v>41.2977</v>
      </c>
      <c r="HN270">
        <v>19.6942</v>
      </c>
      <c r="HO270">
        <v>1038.33</v>
      </c>
      <c r="HP270">
        <v>17.7562</v>
      </c>
      <c r="HQ270">
        <v>102.408</v>
      </c>
      <c r="HR270">
        <v>102.868</v>
      </c>
    </row>
    <row r="271" spans="1:226">
      <c r="A271">
        <v>255</v>
      </c>
      <c r="B271">
        <v>1663775043</v>
      </c>
      <c r="C271">
        <v>2394.90000009537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1663775035.44444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1050.36304230731</v>
      </c>
      <c r="AK271">
        <v>1007.59807272727</v>
      </c>
      <c r="AL271">
        <v>3.37270144461269</v>
      </c>
      <c r="AM271">
        <v>65.1606867906365</v>
      </c>
      <c r="AN271">
        <f>(AP271 - AO271 + BO271*1E3/(8.314*(BQ271+273.15)) * AR271/BN271 * AQ271) * BN271/(100*BB271) * 1000/(1000 - AP271)</f>
        <v>0</v>
      </c>
      <c r="AO271">
        <v>17.6916071049568</v>
      </c>
      <c r="AP271">
        <v>20.1983375757576</v>
      </c>
      <c r="AQ271">
        <v>-8.62836602174579e-05</v>
      </c>
      <c r="AR271">
        <v>121.746138909893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1663775035.44444</v>
      </c>
      <c r="BH271">
        <v>964.072518518518</v>
      </c>
      <c r="BI271">
        <v>1015.86662962963</v>
      </c>
      <c r="BJ271">
        <v>20.2146740740741</v>
      </c>
      <c r="BK271">
        <v>17.6885</v>
      </c>
      <c r="BL271">
        <v>954.395296296296</v>
      </c>
      <c r="BM271">
        <v>19.9014407407407</v>
      </c>
      <c r="BN271">
        <v>500.130296296296</v>
      </c>
      <c r="BO271">
        <v>90.5679185185185</v>
      </c>
      <c r="BP271">
        <v>0.100190337037037</v>
      </c>
      <c r="BQ271">
        <v>24.4271555555556</v>
      </c>
      <c r="BR271">
        <v>25.0168259259259</v>
      </c>
      <c r="BS271">
        <v>999.9</v>
      </c>
      <c r="BT271">
        <v>0</v>
      </c>
      <c r="BU271">
        <v>0</v>
      </c>
      <c r="BV271">
        <v>9980.92592592593</v>
      </c>
      <c r="BW271">
        <v>0</v>
      </c>
      <c r="BX271">
        <v>11.4741</v>
      </c>
      <c r="BY271">
        <v>-51.7947777777778</v>
      </c>
      <c r="BZ271">
        <v>983.962925925926</v>
      </c>
      <c r="CA271">
        <v>1034.15925925926</v>
      </c>
      <c r="CB271">
        <v>2.52616666666667</v>
      </c>
      <c r="CC271">
        <v>1015.86662962963</v>
      </c>
      <c r="CD271">
        <v>17.6885</v>
      </c>
      <c r="CE271">
        <v>1.83079962962963</v>
      </c>
      <c r="CF271">
        <v>1.60201148148148</v>
      </c>
      <c r="CG271">
        <v>16.0522666666667</v>
      </c>
      <c r="CH271">
        <v>13.9781592592593</v>
      </c>
      <c r="CI271">
        <v>2000.02185185185</v>
      </c>
      <c r="CJ271">
        <v>0.980004592592593</v>
      </c>
      <c r="CK271">
        <v>0.0199951259259259</v>
      </c>
      <c r="CL271">
        <v>0</v>
      </c>
      <c r="CM271">
        <v>689.851</v>
      </c>
      <c r="CN271">
        <v>5.00063</v>
      </c>
      <c r="CO271">
        <v>13677.2407407407</v>
      </c>
      <c r="CP271">
        <v>17257.1</v>
      </c>
      <c r="CQ271">
        <v>38.625</v>
      </c>
      <c r="CR271">
        <v>38.75</v>
      </c>
      <c r="CS271">
        <v>38.125</v>
      </c>
      <c r="CT271">
        <v>38.1732222222222</v>
      </c>
      <c r="CU271">
        <v>39.3841851851852</v>
      </c>
      <c r="CV271">
        <v>1955.13148148148</v>
      </c>
      <c r="CW271">
        <v>39.8903703703704</v>
      </c>
      <c r="CX271">
        <v>0</v>
      </c>
      <c r="CY271">
        <v>1663775040.3</v>
      </c>
      <c r="CZ271">
        <v>0</v>
      </c>
      <c r="DA271">
        <v>0</v>
      </c>
      <c r="DB271" t="s">
        <v>356</v>
      </c>
      <c r="DC271">
        <v>1660677648.1</v>
      </c>
      <c r="DD271">
        <v>1660677649.1</v>
      </c>
      <c r="DE271">
        <v>0</v>
      </c>
      <c r="DF271">
        <v>-1.042</v>
      </c>
      <c r="DG271">
        <v>0.003</v>
      </c>
      <c r="DH271">
        <v>5.218</v>
      </c>
      <c r="DI271">
        <v>0.344</v>
      </c>
      <c r="DJ271">
        <v>417</v>
      </c>
      <c r="DK271">
        <v>22</v>
      </c>
      <c r="DL271">
        <v>1.24</v>
      </c>
      <c r="DM271">
        <v>0.53</v>
      </c>
      <c r="DN271">
        <v>-51.8407121951219</v>
      </c>
      <c r="DO271">
        <v>0.206404181184812</v>
      </c>
      <c r="DP271">
        <v>0.735885790182649</v>
      </c>
      <c r="DQ271">
        <v>0</v>
      </c>
      <c r="DR271">
        <v>2.53436292682927</v>
      </c>
      <c r="DS271">
        <v>-0.152564320557488</v>
      </c>
      <c r="DT271">
        <v>0.0153920374162719</v>
      </c>
      <c r="DU271">
        <v>0</v>
      </c>
      <c r="DV271">
        <v>0</v>
      </c>
      <c r="DW271">
        <v>2</v>
      </c>
      <c r="DX271" t="s">
        <v>357</v>
      </c>
      <c r="DY271">
        <v>2.97308</v>
      </c>
      <c r="DZ271">
        <v>2.75358</v>
      </c>
      <c r="EA271">
        <v>0.165255</v>
      </c>
      <c r="EB271">
        <v>0.171616</v>
      </c>
      <c r="EC271">
        <v>0.0916335</v>
      </c>
      <c r="ED271">
        <v>0.0843335</v>
      </c>
      <c r="EE271">
        <v>32531.5</v>
      </c>
      <c r="EF271">
        <v>35192.8</v>
      </c>
      <c r="EG271">
        <v>35316.7</v>
      </c>
      <c r="EH271">
        <v>38529.7</v>
      </c>
      <c r="EI271">
        <v>45492.9</v>
      </c>
      <c r="EJ271">
        <v>50958.8</v>
      </c>
      <c r="EK271">
        <v>55203.6</v>
      </c>
      <c r="EL271">
        <v>61801.9</v>
      </c>
      <c r="EM271">
        <v>1.9822</v>
      </c>
      <c r="EN271">
        <v>1.849</v>
      </c>
      <c r="EO271">
        <v>0.108331</v>
      </c>
      <c r="EP271">
        <v>0</v>
      </c>
      <c r="EQ271">
        <v>23.2372</v>
      </c>
      <c r="ER271">
        <v>999.9</v>
      </c>
      <c r="ES271">
        <v>53.736</v>
      </c>
      <c r="ET271">
        <v>27.614</v>
      </c>
      <c r="EU271">
        <v>22.0154</v>
      </c>
      <c r="EV271">
        <v>56.2074</v>
      </c>
      <c r="EW271">
        <v>49.4071</v>
      </c>
      <c r="EX271">
        <v>1</v>
      </c>
      <c r="EY271">
        <v>-0.0239024</v>
      </c>
      <c r="EZ271">
        <v>2.38255</v>
      </c>
      <c r="FA271">
        <v>20.131</v>
      </c>
      <c r="FB271">
        <v>5.20052</v>
      </c>
      <c r="FC271">
        <v>12.0064</v>
      </c>
      <c r="FD271">
        <v>4.976</v>
      </c>
      <c r="FE271">
        <v>3.294</v>
      </c>
      <c r="FF271">
        <v>9999</v>
      </c>
      <c r="FG271">
        <v>9999</v>
      </c>
      <c r="FH271">
        <v>702.8</v>
      </c>
      <c r="FI271">
        <v>9999</v>
      </c>
      <c r="FJ271">
        <v>1.86279</v>
      </c>
      <c r="FK271">
        <v>1.86771</v>
      </c>
      <c r="FL271">
        <v>1.86752</v>
      </c>
      <c r="FM271">
        <v>1.86871</v>
      </c>
      <c r="FN271">
        <v>1.86951</v>
      </c>
      <c r="FO271">
        <v>1.86557</v>
      </c>
      <c r="FP271">
        <v>1.86661</v>
      </c>
      <c r="FQ271">
        <v>1.86813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9.815</v>
      </c>
      <c r="GF271">
        <v>0.3123</v>
      </c>
      <c r="GG271">
        <v>3.83412584298339</v>
      </c>
      <c r="GH271">
        <v>0.00658963167372077</v>
      </c>
      <c r="GI271">
        <v>-4.22092532282452e-07</v>
      </c>
      <c r="GJ271">
        <v>-7.06053572793055e-11</v>
      </c>
      <c r="GK271">
        <v>-0.0268881048355736</v>
      </c>
      <c r="GL271">
        <v>-0.0215699510358357</v>
      </c>
      <c r="GM271">
        <v>0.00246731695535422</v>
      </c>
      <c r="GN271">
        <v>-2.63680080038783e-05</v>
      </c>
      <c r="GO271">
        <v>-4</v>
      </c>
      <c r="GP271">
        <v>2079</v>
      </c>
      <c r="GQ271">
        <v>1</v>
      </c>
      <c r="GR271">
        <v>22</v>
      </c>
      <c r="GS271">
        <v>51623.2</v>
      </c>
      <c r="GT271">
        <v>51623.2</v>
      </c>
      <c r="GU271">
        <v>2.14233</v>
      </c>
      <c r="GV271">
        <v>2.59399</v>
      </c>
      <c r="GW271">
        <v>1.54785</v>
      </c>
      <c r="GX271">
        <v>2.30469</v>
      </c>
      <c r="GY271">
        <v>1.34644</v>
      </c>
      <c r="GZ271">
        <v>2.44019</v>
      </c>
      <c r="HA271">
        <v>31.7173</v>
      </c>
      <c r="HB271">
        <v>15.3754</v>
      </c>
      <c r="HC271">
        <v>18</v>
      </c>
      <c r="HD271">
        <v>499.62</v>
      </c>
      <c r="HE271">
        <v>413.451</v>
      </c>
      <c r="HF271">
        <v>19.6884</v>
      </c>
      <c r="HG271">
        <v>26.7591</v>
      </c>
      <c r="HH271">
        <v>30.0003</v>
      </c>
      <c r="HI271">
        <v>26.7514</v>
      </c>
      <c r="HJ271">
        <v>26.6958</v>
      </c>
      <c r="HK271">
        <v>42.8857</v>
      </c>
      <c r="HL271">
        <v>23.8145</v>
      </c>
      <c r="HM271">
        <v>41.2977</v>
      </c>
      <c r="HN271">
        <v>19.6863</v>
      </c>
      <c r="HO271">
        <v>1058.43</v>
      </c>
      <c r="HP271">
        <v>17.7762</v>
      </c>
      <c r="HQ271">
        <v>102.406</v>
      </c>
      <c r="HR271">
        <v>102.869</v>
      </c>
    </row>
    <row r="272" spans="1:226">
      <c r="A272">
        <v>256</v>
      </c>
      <c r="B272">
        <v>1663775048.5</v>
      </c>
      <c r="C272">
        <v>2400.40000009537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1663775040.73214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1069.08020959457</v>
      </c>
      <c r="AK272">
        <v>1026.09345454545</v>
      </c>
      <c r="AL272">
        <v>3.41156370130129</v>
      </c>
      <c r="AM272">
        <v>65.1606867906365</v>
      </c>
      <c r="AN272">
        <f>(AP272 - AO272 + BO272*1E3/(8.314*(BQ272+273.15)) * AR272/BN272 * AQ272) * BN272/(100*BB272) * 1000/(1000 - AP272)</f>
        <v>0</v>
      </c>
      <c r="AO272">
        <v>17.7231297361265</v>
      </c>
      <c r="AP272">
        <v>20.1842175757576</v>
      </c>
      <c r="AQ272">
        <v>-8.59868708410993e-05</v>
      </c>
      <c r="AR272">
        <v>121.746138909893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1663775040.73214</v>
      </c>
      <c r="BH272">
        <v>981.406464285714</v>
      </c>
      <c r="BI272">
        <v>1033.29142857143</v>
      </c>
      <c r="BJ272">
        <v>20.2013821428571</v>
      </c>
      <c r="BK272">
        <v>17.6987928571429</v>
      </c>
      <c r="BL272">
        <v>971.632964285714</v>
      </c>
      <c r="BM272">
        <v>19.888725</v>
      </c>
      <c r="BN272">
        <v>500.073785714286</v>
      </c>
      <c r="BO272">
        <v>90.5660892857143</v>
      </c>
      <c r="BP272">
        <v>0.100130264285714</v>
      </c>
      <c r="BQ272">
        <v>24.4255071428571</v>
      </c>
      <c r="BR272">
        <v>25.0209821428571</v>
      </c>
      <c r="BS272">
        <v>999.9</v>
      </c>
      <c r="BT272">
        <v>0</v>
      </c>
      <c r="BU272">
        <v>0</v>
      </c>
      <c r="BV272">
        <v>9986.96428571429</v>
      </c>
      <c r="BW272">
        <v>0</v>
      </c>
      <c r="BX272">
        <v>11.4741</v>
      </c>
      <c r="BY272">
        <v>-51.8848964285714</v>
      </c>
      <c r="BZ272">
        <v>1001.64092857143</v>
      </c>
      <c r="CA272">
        <v>1051.90892857143</v>
      </c>
      <c r="CB272">
        <v>2.50258142857143</v>
      </c>
      <c r="CC272">
        <v>1033.29142857143</v>
      </c>
      <c r="CD272">
        <v>17.6987928571429</v>
      </c>
      <c r="CE272">
        <v>1.82955821428571</v>
      </c>
      <c r="CF272">
        <v>1.60291071428571</v>
      </c>
      <c r="CG272">
        <v>16.0416464285714</v>
      </c>
      <c r="CH272">
        <v>13.9868142857143</v>
      </c>
      <c r="CI272">
        <v>2000.02607142857</v>
      </c>
      <c r="CJ272">
        <v>0.980004428571429</v>
      </c>
      <c r="CK272">
        <v>0.0199952571428571</v>
      </c>
      <c r="CL272">
        <v>0</v>
      </c>
      <c r="CM272">
        <v>689.129285714286</v>
      </c>
      <c r="CN272">
        <v>5.00063</v>
      </c>
      <c r="CO272">
        <v>13663.425</v>
      </c>
      <c r="CP272">
        <v>17257.125</v>
      </c>
      <c r="CQ272">
        <v>38.625</v>
      </c>
      <c r="CR272">
        <v>38.75</v>
      </c>
      <c r="CS272">
        <v>38.125</v>
      </c>
      <c r="CT272">
        <v>38.1692857142857</v>
      </c>
      <c r="CU272">
        <v>39.3882857142857</v>
      </c>
      <c r="CV272">
        <v>1955.13535714286</v>
      </c>
      <c r="CW272">
        <v>39.8907142857143</v>
      </c>
      <c r="CX272">
        <v>0</v>
      </c>
      <c r="CY272">
        <v>1663775045.7</v>
      </c>
      <c r="CZ272">
        <v>0</v>
      </c>
      <c r="DA272">
        <v>0</v>
      </c>
      <c r="DB272" t="s">
        <v>356</v>
      </c>
      <c r="DC272">
        <v>1660677648.1</v>
      </c>
      <c r="DD272">
        <v>1660677649.1</v>
      </c>
      <c r="DE272">
        <v>0</v>
      </c>
      <c r="DF272">
        <v>-1.042</v>
      </c>
      <c r="DG272">
        <v>0.003</v>
      </c>
      <c r="DH272">
        <v>5.218</v>
      </c>
      <c r="DI272">
        <v>0.344</v>
      </c>
      <c r="DJ272">
        <v>417</v>
      </c>
      <c r="DK272">
        <v>22</v>
      </c>
      <c r="DL272">
        <v>1.24</v>
      </c>
      <c r="DM272">
        <v>0.53</v>
      </c>
      <c r="DN272">
        <v>-51.9089853658537</v>
      </c>
      <c r="DO272">
        <v>-0.339081533100979</v>
      </c>
      <c r="DP272">
        <v>0.660021973233994</v>
      </c>
      <c r="DQ272">
        <v>0</v>
      </c>
      <c r="DR272">
        <v>2.51314146341463</v>
      </c>
      <c r="DS272">
        <v>-0.25414682926829</v>
      </c>
      <c r="DT272">
        <v>0.0260369258011673</v>
      </c>
      <c r="DU272">
        <v>0</v>
      </c>
      <c r="DV272">
        <v>0</v>
      </c>
      <c r="DW272">
        <v>2</v>
      </c>
      <c r="DX272" t="s">
        <v>357</v>
      </c>
      <c r="DY272">
        <v>2.97295</v>
      </c>
      <c r="DZ272">
        <v>2.75385</v>
      </c>
      <c r="EA272">
        <v>0.167197</v>
      </c>
      <c r="EB272">
        <v>0.173648</v>
      </c>
      <c r="EC272">
        <v>0.0916051</v>
      </c>
      <c r="ED272">
        <v>0.0844515</v>
      </c>
      <c r="EE272">
        <v>32455.9</v>
      </c>
      <c r="EF272">
        <v>35106.1</v>
      </c>
      <c r="EG272">
        <v>35316.8</v>
      </c>
      <c r="EH272">
        <v>38529.2</v>
      </c>
      <c r="EI272">
        <v>45494.9</v>
      </c>
      <c r="EJ272">
        <v>50952.1</v>
      </c>
      <c r="EK272">
        <v>55204.1</v>
      </c>
      <c r="EL272">
        <v>61801.8</v>
      </c>
      <c r="EM272">
        <v>1.9822</v>
      </c>
      <c r="EN272">
        <v>1.8492</v>
      </c>
      <c r="EO272">
        <v>0.109822</v>
      </c>
      <c r="EP272">
        <v>0</v>
      </c>
      <c r="EQ272">
        <v>23.238</v>
      </c>
      <c r="ER272">
        <v>999.9</v>
      </c>
      <c r="ES272">
        <v>53.736</v>
      </c>
      <c r="ET272">
        <v>27.614</v>
      </c>
      <c r="EU272">
        <v>22.0137</v>
      </c>
      <c r="EV272">
        <v>55.8274</v>
      </c>
      <c r="EW272">
        <v>49.1306</v>
      </c>
      <c r="EX272">
        <v>1</v>
      </c>
      <c r="EY272">
        <v>-0.0243293</v>
      </c>
      <c r="EZ272">
        <v>2.51911</v>
      </c>
      <c r="FA272">
        <v>20.1292</v>
      </c>
      <c r="FB272">
        <v>5.20052</v>
      </c>
      <c r="FC272">
        <v>12.0064</v>
      </c>
      <c r="FD272">
        <v>4.976</v>
      </c>
      <c r="FE272">
        <v>3.294</v>
      </c>
      <c r="FF272">
        <v>9999</v>
      </c>
      <c r="FG272">
        <v>9999</v>
      </c>
      <c r="FH272">
        <v>702.8</v>
      </c>
      <c r="FI272">
        <v>9999</v>
      </c>
      <c r="FJ272">
        <v>1.86282</v>
      </c>
      <c r="FK272">
        <v>1.86771</v>
      </c>
      <c r="FL272">
        <v>1.86752</v>
      </c>
      <c r="FM272">
        <v>1.86862</v>
      </c>
      <c r="FN272">
        <v>1.86954</v>
      </c>
      <c r="FO272">
        <v>1.86557</v>
      </c>
      <c r="FP272">
        <v>1.86661</v>
      </c>
      <c r="FQ272">
        <v>1.86807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9.913</v>
      </c>
      <c r="GF272">
        <v>0.3118</v>
      </c>
      <c r="GG272">
        <v>3.83412584298339</v>
      </c>
      <c r="GH272">
        <v>0.00658963167372077</v>
      </c>
      <c r="GI272">
        <v>-4.22092532282452e-07</v>
      </c>
      <c r="GJ272">
        <v>-7.06053572793055e-11</v>
      </c>
      <c r="GK272">
        <v>-0.0268881048355736</v>
      </c>
      <c r="GL272">
        <v>-0.0215699510358357</v>
      </c>
      <c r="GM272">
        <v>0.00246731695535422</v>
      </c>
      <c r="GN272">
        <v>-2.63680080038783e-05</v>
      </c>
      <c r="GO272">
        <v>-4</v>
      </c>
      <c r="GP272">
        <v>2079</v>
      </c>
      <c r="GQ272">
        <v>1</v>
      </c>
      <c r="GR272">
        <v>22</v>
      </c>
      <c r="GS272">
        <v>51623.3</v>
      </c>
      <c r="GT272">
        <v>51623.3</v>
      </c>
      <c r="GU272">
        <v>2.17407</v>
      </c>
      <c r="GV272">
        <v>2.59888</v>
      </c>
      <c r="GW272">
        <v>1.54785</v>
      </c>
      <c r="GX272">
        <v>2.30469</v>
      </c>
      <c r="GY272">
        <v>1.34644</v>
      </c>
      <c r="GZ272">
        <v>2.39502</v>
      </c>
      <c r="HA272">
        <v>31.7173</v>
      </c>
      <c r="HB272">
        <v>15.3666</v>
      </c>
      <c r="HC272">
        <v>18</v>
      </c>
      <c r="HD272">
        <v>499.62</v>
      </c>
      <c r="HE272">
        <v>413.581</v>
      </c>
      <c r="HF272">
        <v>19.6783</v>
      </c>
      <c r="HG272">
        <v>26.7591</v>
      </c>
      <c r="HH272">
        <v>30</v>
      </c>
      <c r="HI272">
        <v>26.7514</v>
      </c>
      <c r="HJ272">
        <v>26.6981</v>
      </c>
      <c r="HK272">
        <v>43.5176</v>
      </c>
      <c r="HL272">
        <v>23.8145</v>
      </c>
      <c r="HM272">
        <v>41.2977</v>
      </c>
      <c r="HN272">
        <v>19.6522</v>
      </c>
      <c r="HO272">
        <v>1071.88</v>
      </c>
      <c r="HP272">
        <v>17.8063</v>
      </c>
      <c r="HQ272">
        <v>102.407</v>
      </c>
      <c r="HR272">
        <v>102.869</v>
      </c>
    </row>
    <row r="273" spans="1:226">
      <c r="A273">
        <v>257</v>
      </c>
      <c r="B273">
        <v>1663775053</v>
      </c>
      <c r="C273">
        <v>2404.90000009537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1663775045.17857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1084.58348167158</v>
      </c>
      <c r="AK273">
        <v>1041.57727272727</v>
      </c>
      <c r="AL273">
        <v>3.43968685652059</v>
      </c>
      <c r="AM273">
        <v>65.1606867906365</v>
      </c>
      <c r="AN273">
        <f>(AP273 - AO273 + BO273*1E3/(8.314*(BQ273+273.15)) * AR273/BN273 * AQ273) * BN273/(100*BB273) * 1000/(1000 - AP273)</f>
        <v>0</v>
      </c>
      <c r="AO273">
        <v>17.730455619306</v>
      </c>
      <c r="AP273">
        <v>20.1760224242424</v>
      </c>
      <c r="AQ273">
        <v>-5.60393293541674e-05</v>
      </c>
      <c r="AR273">
        <v>121.746138909893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1663775045.17857</v>
      </c>
      <c r="BH273">
        <v>996.141678571428</v>
      </c>
      <c r="BI273">
        <v>1048.195</v>
      </c>
      <c r="BJ273">
        <v>20.19175</v>
      </c>
      <c r="BK273">
        <v>17.7104857142857</v>
      </c>
      <c r="BL273">
        <v>986.2865</v>
      </c>
      <c r="BM273">
        <v>19.8795107142857</v>
      </c>
      <c r="BN273">
        <v>500.049642857143</v>
      </c>
      <c r="BO273">
        <v>90.565725</v>
      </c>
      <c r="BP273">
        <v>0.0999907428571429</v>
      </c>
      <c r="BQ273">
        <v>24.4230142857143</v>
      </c>
      <c r="BR273">
        <v>25.0270107142857</v>
      </c>
      <c r="BS273">
        <v>999.9</v>
      </c>
      <c r="BT273">
        <v>0</v>
      </c>
      <c r="BU273">
        <v>0</v>
      </c>
      <c r="BV273">
        <v>9997.5</v>
      </c>
      <c r="BW273">
        <v>0</v>
      </c>
      <c r="BX273">
        <v>11.4741</v>
      </c>
      <c r="BY273">
        <v>-52.0530642857143</v>
      </c>
      <c r="BZ273">
        <v>1016.66971428571</v>
      </c>
      <c r="CA273">
        <v>1067.09357142857</v>
      </c>
      <c r="CB273">
        <v>2.48125642857143</v>
      </c>
      <c r="CC273">
        <v>1048.195</v>
      </c>
      <c r="CD273">
        <v>17.7104857142857</v>
      </c>
      <c r="CE273">
        <v>1.82867964285714</v>
      </c>
      <c r="CF273">
        <v>1.60396321428571</v>
      </c>
      <c r="CG273">
        <v>16.0341178571429</v>
      </c>
      <c r="CH273">
        <v>13.9969214285714</v>
      </c>
      <c r="CI273">
        <v>2000.00464285714</v>
      </c>
      <c r="CJ273">
        <v>0.980004285714286</v>
      </c>
      <c r="CK273">
        <v>0.0199953714285714</v>
      </c>
      <c r="CL273">
        <v>0</v>
      </c>
      <c r="CM273">
        <v>688.506928571428</v>
      </c>
      <c r="CN273">
        <v>5.00063</v>
      </c>
      <c r="CO273">
        <v>13651.3785714286</v>
      </c>
      <c r="CP273">
        <v>17256.9392857143</v>
      </c>
      <c r="CQ273">
        <v>38.6294285714286</v>
      </c>
      <c r="CR273">
        <v>38.75</v>
      </c>
      <c r="CS273">
        <v>38.1294285714286</v>
      </c>
      <c r="CT273">
        <v>38.1604285714286</v>
      </c>
      <c r="CU273">
        <v>39.3882857142857</v>
      </c>
      <c r="CV273">
        <v>1955.11428571429</v>
      </c>
      <c r="CW273">
        <v>39.8903571428572</v>
      </c>
      <c r="CX273">
        <v>0</v>
      </c>
      <c r="CY273">
        <v>1663775049.9</v>
      </c>
      <c r="CZ273">
        <v>0</v>
      </c>
      <c r="DA273">
        <v>0</v>
      </c>
      <c r="DB273" t="s">
        <v>356</v>
      </c>
      <c r="DC273">
        <v>1660677648.1</v>
      </c>
      <c r="DD273">
        <v>1660677649.1</v>
      </c>
      <c r="DE273">
        <v>0</v>
      </c>
      <c r="DF273">
        <v>-1.042</v>
      </c>
      <c r="DG273">
        <v>0.003</v>
      </c>
      <c r="DH273">
        <v>5.218</v>
      </c>
      <c r="DI273">
        <v>0.344</v>
      </c>
      <c r="DJ273">
        <v>417</v>
      </c>
      <c r="DK273">
        <v>22</v>
      </c>
      <c r="DL273">
        <v>1.24</v>
      </c>
      <c r="DM273">
        <v>0.53</v>
      </c>
      <c r="DN273">
        <v>-51.8564878048781</v>
      </c>
      <c r="DO273">
        <v>-3.71022439024393</v>
      </c>
      <c r="DP273">
        <v>0.588998997968058</v>
      </c>
      <c r="DQ273">
        <v>0</v>
      </c>
      <c r="DR273">
        <v>2.49555365853659</v>
      </c>
      <c r="DS273">
        <v>-0.295433310104525</v>
      </c>
      <c r="DT273">
        <v>0.0298713396170569</v>
      </c>
      <c r="DU273">
        <v>0</v>
      </c>
      <c r="DV273">
        <v>0</v>
      </c>
      <c r="DW273">
        <v>2</v>
      </c>
      <c r="DX273" t="s">
        <v>357</v>
      </c>
      <c r="DY273">
        <v>2.97294</v>
      </c>
      <c r="DZ273">
        <v>2.75365</v>
      </c>
      <c r="EA273">
        <v>0.168823</v>
      </c>
      <c r="EB273">
        <v>0.175098</v>
      </c>
      <c r="EC273">
        <v>0.0915812</v>
      </c>
      <c r="ED273">
        <v>0.0844883</v>
      </c>
      <c r="EE273">
        <v>32392.3</v>
      </c>
      <c r="EF273">
        <v>35044.5</v>
      </c>
      <c r="EG273">
        <v>35316.6</v>
      </c>
      <c r="EH273">
        <v>38529.2</v>
      </c>
      <c r="EI273">
        <v>45496</v>
      </c>
      <c r="EJ273">
        <v>50949.8</v>
      </c>
      <c r="EK273">
        <v>55203.9</v>
      </c>
      <c r="EL273">
        <v>61801.4</v>
      </c>
      <c r="EM273">
        <v>1.9818</v>
      </c>
      <c r="EN273">
        <v>1.849</v>
      </c>
      <c r="EO273">
        <v>0.109822</v>
      </c>
      <c r="EP273">
        <v>0</v>
      </c>
      <c r="EQ273">
        <v>23.2392</v>
      </c>
      <c r="ER273">
        <v>999.9</v>
      </c>
      <c r="ES273">
        <v>53.687</v>
      </c>
      <c r="ET273">
        <v>27.614</v>
      </c>
      <c r="EU273">
        <v>21.9907</v>
      </c>
      <c r="EV273">
        <v>55.7474</v>
      </c>
      <c r="EW273">
        <v>49.3189</v>
      </c>
      <c r="EX273">
        <v>1</v>
      </c>
      <c r="EY273">
        <v>-0.0235772</v>
      </c>
      <c r="EZ273">
        <v>2.42183</v>
      </c>
      <c r="FA273">
        <v>20.1304</v>
      </c>
      <c r="FB273">
        <v>5.19932</v>
      </c>
      <c r="FC273">
        <v>12.0099</v>
      </c>
      <c r="FD273">
        <v>4.9756</v>
      </c>
      <c r="FE273">
        <v>3.294</v>
      </c>
      <c r="FF273">
        <v>9999</v>
      </c>
      <c r="FG273">
        <v>9999</v>
      </c>
      <c r="FH273">
        <v>702.8</v>
      </c>
      <c r="FI273">
        <v>9999</v>
      </c>
      <c r="FJ273">
        <v>1.86289</v>
      </c>
      <c r="FK273">
        <v>1.86774</v>
      </c>
      <c r="FL273">
        <v>1.86752</v>
      </c>
      <c r="FM273">
        <v>1.86865</v>
      </c>
      <c r="FN273">
        <v>1.86951</v>
      </c>
      <c r="FO273">
        <v>1.86554</v>
      </c>
      <c r="FP273">
        <v>1.86661</v>
      </c>
      <c r="FQ273">
        <v>1.86804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10</v>
      </c>
      <c r="GF273">
        <v>0.3115</v>
      </c>
      <c r="GG273">
        <v>3.83412584298339</v>
      </c>
      <c r="GH273">
        <v>0.00658963167372077</v>
      </c>
      <c r="GI273">
        <v>-4.22092532282452e-07</v>
      </c>
      <c r="GJ273">
        <v>-7.06053572793055e-11</v>
      </c>
      <c r="GK273">
        <v>-0.0268881048355736</v>
      </c>
      <c r="GL273">
        <v>-0.0215699510358357</v>
      </c>
      <c r="GM273">
        <v>0.00246731695535422</v>
      </c>
      <c r="GN273">
        <v>-2.63680080038783e-05</v>
      </c>
      <c r="GO273">
        <v>-4</v>
      </c>
      <c r="GP273">
        <v>2079</v>
      </c>
      <c r="GQ273">
        <v>1</v>
      </c>
      <c r="GR273">
        <v>22</v>
      </c>
      <c r="GS273">
        <v>51623.4</v>
      </c>
      <c r="GT273">
        <v>51623.4</v>
      </c>
      <c r="GU273">
        <v>2.19727</v>
      </c>
      <c r="GV273">
        <v>2.59033</v>
      </c>
      <c r="GW273">
        <v>1.54785</v>
      </c>
      <c r="GX273">
        <v>2.30469</v>
      </c>
      <c r="GY273">
        <v>1.34644</v>
      </c>
      <c r="GZ273">
        <v>2.42676</v>
      </c>
      <c r="HA273">
        <v>31.7173</v>
      </c>
      <c r="HB273">
        <v>15.3754</v>
      </c>
      <c r="HC273">
        <v>18</v>
      </c>
      <c r="HD273">
        <v>499.377</v>
      </c>
      <c r="HE273">
        <v>413.468</v>
      </c>
      <c r="HF273">
        <v>19.6481</v>
      </c>
      <c r="HG273">
        <v>26.7613</v>
      </c>
      <c r="HH273">
        <v>30.0001</v>
      </c>
      <c r="HI273">
        <v>26.7537</v>
      </c>
      <c r="HJ273">
        <v>26.6981</v>
      </c>
      <c r="HK273">
        <v>43.9849</v>
      </c>
      <c r="HL273">
        <v>23.5405</v>
      </c>
      <c r="HM273">
        <v>41.2977</v>
      </c>
      <c r="HN273">
        <v>19.6038</v>
      </c>
      <c r="HO273">
        <v>1092.01</v>
      </c>
      <c r="HP273">
        <v>17.8314</v>
      </c>
      <c r="HQ273">
        <v>102.406</v>
      </c>
      <c r="HR273">
        <v>102.868</v>
      </c>
    </row>
    <row r="274" spans="1:226">
      <c r="A274">
        <v>258</v>
      </c>
      <c r="B274">
        <v>1663775058.5</v>
      </c>
      <c r="C274">
        <v>2410.40000009537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1663775050.75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1103.53634036111</v>
      </c>
      <c r="AK274">
        <v>1060.27466666667</v>
      </c>
      <c r="AL274">
        <v>3.43530680952933</v>
      </c>
      <c r="AM274">
        <v>65.1606867906365</v>
      </c>
      <c r="AN274">
        <f>(AP274 - AO274 + BO274*1E3/(8.314*(BQ274+273.15)) * AR274/BN274 * AQ274) * BN274/(100*BB274) * 1000/(1000 - AP274)</f>
        <v>0</v>
      </c>
      <c r="AO274">
        <v>17.8058676623012</v>
      </c>
      <c r="AP274">
        <v>20.178263030303</v>
      </c>
      <c r="AQ274">
        <v>9.10558362311915e-08</v>
      </c>
      <c r="AR274">
        <v>121.746138909893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1663775050.75</v>
      </c>
      <c r="BH274">
        <v>1014.63957142857</v>
      </c>
      <c r="BI274">
        <v>1066.95035714286</v>
      </c>
      <c r="BJ274">
        <v>20.1822892857143</v>
      </c>
      <c r="BK274">
        <v>17.74705</v>
      </c>
      <c r="BL274">
        <v>1004.68160714286</v>
      </c>
      <c r="BM274">
        <v>19.8704571428571</v>
      </c>
      <c r="BN274">
        <v>500.045</v>
      </c>
      <c r="BO274">
        <v>90.5665321428571</v>
      </c>
      <c r="BP274">
        <v>0.100056478571429</v>
      </c>
      <c r="BQ274">
        <v>24.4220642857143</v>
      </c>
      <c r="BR274">
        <v>25.0340928571429</v>
      </c>
      <c r="BS274">
        <v>999.9</v>
      </c>
      <c r="BT274">
        <v>0</v>
      </c>
      <c r="BU274">
        <v>0</v>
      </c>
      <c r="BV274">
        <v>9996.07142857143</v>
      </c>
      <c r="BW274">
        <v>0</v>
      </c>
      <c r="BX274">
        <v>11.4741</v>
      </c>
      <c r="BY274">
        <v>-52.3116714285714</v>
      </c>
      <c r="BZ274">
        <v>1035.53857142857</v>
      </c>
      <c r="CA274">
        <v>1086.22892857143</v>
      </c>
      <c r="CB274">
        <v>2.43522892857143</v>
      </c>
      <c r="CC274">
        <v>1066.95035714286</v>
      </c>
      <c r="CD274">
        <v>17.74705</v>
      </c>
      <c r="CE274">
        <v>1.82783928571429</v>
      </c>
      <c r="CF274">
        <v>1.60728857142857</v>
      </c>
      <c r="CG274">
        <v>16.0269142857143</v>
      </c>
      <c r="CH274">
        <v>14.028825</v>
      </c>
      <c r="CI274">
        <v>2000.00714285714</v>
      </c>
      <c r="CJ274">
        <v>0.980004285714286</v>
      </c>
      <c r="CK274">
        <v>0.0199953714285714</v>
      </c>
      <c r="CL274">
        <v>0</v>
      </c>
      <c r="CM274">
        <v>687.708035714286</v>
      </c>
      <c r="CN274">
        <v>5.00063</v>
      </c>
      <c r="CO274">
        <v>13635.8464285714</v>
      </c>
      <c r="CP274">
        <v>17256.9714285714</v>
      </c>
      <c r="CQ274">
        <v>38.6382857142857</v>
      </c>
      <c r="CR274">
        <v>38.75</v>
      </c>
      <c r="CS274">
        <v>38.1294285714286</v>
      </c>
      <c r="CT274">
        <v>38.1604285714286</v>
      </c>
      <c r="CU274">
        <v>39.3838571428571</v>
      </c>
      <c r="CV274">
        <v>1955.11642857143</v>
      </c>
      <c r="CW274">
        <v>39.8907142857143</v>
      </c>
      <c r="CX274">
        <v>0</v>
      </c>
      <c r="CY274">
        <v>1663775055.3</v>
      </c>
      <c r="CZ274">
        <v>0</v>
      </c>
      <c r="DA274">
        <v>0</v>
      </c>
      <c r="DB274" t="s">
        <v>356</v>
      </c>
      <c r="DC274">
        <v>1660677648.1</v>
      </c>
      <c r="DD274">
        <v>1660677649.1</v>
      </c>
      <c r="DE274">
        <v>0</v>
      </c>
      <c r="DF274">
        <v>-1.042</v>
      </c>
      <c r="DG274">
        <v>0.003</v>
      </c>
      <c r="DH274">
        <v>5.218</v>
      </c>
      <c r="DI274">
        <v>0.344</v>
      </c>
      <c r="DJ274">
        <v>417</v>
      </c>
      <c r="DK274">
        <v>22</v>
      </c>
      <c r="DL274">
        <v>1.24</v>
      </c>
      <c r="DM274">
        <v>0.53</v>
      </c>
      <c r="DN274">
        <v>-52.1356121951219</v>
      </c>
      <c r="DO274">
        <v>-2.1621073170731</v>
      </c>
      <c r="DP274">
        <v>0.50932384551224</v>
      </c>
      <c r="DQ274">
        <v>0</v>
      </c>
      <c r="DR274">
        <v>2.45591682926829</v>
      </c>
      <c r="DS274">
        <v>-0.471262160278744</v>
      </c>
      <c r="DT274">
        <v>0.048200568888406</v>
      </c>
      <c r="DU274">
        <v>0</v>
      </c>
      <c r="DV274">
        <v>0</v>
      </c>
      <c r="DW274">
        <v>2</v>
      </c>
      <c r="DX274" t="s">
        <v>357</v>
      </c>
      <c r="DY274">
        <v>2.97299</v>
      </c>
      <c r="DZ274">
        <v>2.75369</v>
      </c>
      <c r="EA274">
        <v>0.170744</v>
      </c>
      <c r="EB274">
        <v>0.177108</v>
      </c>
      <c r="EC274">
        <v>0.0915992</v>
      </c>
      <c r="ED274">
        <v>0.0847358</v>
      </c>
      <c r="EE274">
        <v>32317.5</v>
      </c>
      <c r="EF274">
        <v>34958.5</v>
      </c>
      <c r="EG274">
        <v>35316.6</v>
      </c>
      <c r="EH274">
        <v>38528.5</v>
      </c>
      <c r="EI274">
        <v>45495.2</v>
      </c>
      <c r="EJ274">
        <v>50935.8</v>
      </c>
      <c r="EK274">
        <v>55204</v>
      </c>
      <c r="EL274">
        <v>61801.1</v>
      </c>
      <c r="EM274">
        <v>1.9816</v>
      </c>
      <c r="EN274">
        <v>1.8492</v>
      </c>
      <c r="EO274">
        <v>0.10848</v>
      </c>
      <c r="EP274">
        <v>0</v>
      </c>
      <c r="EQ274">
        <v>23.2392</v>
      </c>
      <c r="ER274">
        <v>999.9</v>
      </c>
      <c r="ES274">
        <v>53.687</v>
      </c>
      <c r="ET274">
        <v>27.614</v>
      </c>
      <c r="EU274">
        <v>21.9925</v>
      </c>
      <c r="EV274">
        <v>55.6374</v>
      </c>
      <c r="EW274">
        <v>49.4071</v>
      </c>
      <c r="EX274">
        <v>1</v>
      </c>
      <c r="EY274">
        <v>-0.0232317</v>
      </c>
      <c r="EZ274">
        <v>2.60309</v>
      </c>
      <c r="FA274">
        <v>20.1277</v>
      </c>
      <c r="FB274">
        <v>5.19932</v>
      </c>
      <c r="FC274">
        <v>12.0076</v>
      </c>
      <c r="FD274">
        <v>4.9756</v>
      </c>
      <c r="FE274">
        <v>3.294</v>
      </c>
      <c r="FF274">
        <v>9999</v>
      </c>
      <c r="FG274">
        <v>9999</v>
      </c>
      <c r="FH274">
        <v>702.8</v>
      </c>
      <c r="FI274">
        <v>9999</v>
      </c>
      <c r="FJ274">
        <v>1.86282</v>
      </c>
      <c r="FK274">
        <v>1.86771</v>
      </c>
      <c r="FL274">
        <v>1.86749</v>
      </c>
      <c r="FM274">
        <v>1.86865</v>
      </c>
      <c r="FN274">
        <v>1.86951</v>
      </c>
      <c r="FO274">
        <v>1.86554</v>
      </c>
      <c r="FP274">
        <v>1.86661</v>
      </c>
      <c r="FQ274">
        <v>1.86804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10.1</v>
      </c>
      <c r="GF274">
        <v>0.3117</v>
      </c>
      <c r="GG274">
        <v>3.83412584298339</v>
      </c>
      <c r="GH274">
        <v>0.00658963167372077</v>
      </c>
      <c r="GI274">
        <v>-4.22092532282452e-07</v>
      </c>
      <c r="GJ274">
        <v>-7.06053572793055e-11</v>
      </c>
      <c r="GK274">
        <v>-0.0268881048355736</v>
      </c>
      <c r="GL274">
        <v>-0.0215699510358357</v>
      </c>
      <c r="GM274">
        <v>0.00246731695535422</v>
      </c>
      <c r="GN274">
        <v>-2.63680080038783e-05</v>
      </c>
      <c r="GO274">
        <v>-4</v>
      </c>
      <c r="GP274">
        <v>2079</v>
      </c>
      <c r="GQ274">
        <v>1</v>
      </c>
      <c r="GR274">
        <v>22</v>
      </c>
      <c r="GS274">
        <v>51623.5</v>
      </c>
      <c r="GT274">
        <v>51623.5</v>
      </c>
      <c r="GU274">
        <v>2.229</v>
      </c>
      <c r="GV274">
        <v>2.58789</v>
      </c>
      <c r="GW274">
        <v>1.54785</v>
      </c>
      <c r="GX274">
        <v>2.30347</v>
      </c>
      <c r="GY274">
        <v>1.34644</v>
      </c>
      <c r="GZ274">
        <v>2.42676</v>
      </c>
      <c r="HA274">
        <v>31.7392</v>
      </c>
      <c r="HB274">
        <v>15.3754</v>
      </c>
      <c r="HC274">
        <v>18</v>
      </c>
      <c r="HD274">
        <v>499.245</v>
      </c>
      <c r="HE274">
        <v>413.597</v>
      </c>
      <c r="HF274">
        <v>19.5975</v>
      </c>
      <c r="HG274">
        <v>26.7613</v>
      </c>
      <c r="HH274">
        <v>30.0003</v>
      </c>
      <c r="HI274">
        <v>26.7537</v>
      </c>
      <c r="HJ274">
        <v>26.7003</v>
      </c>
      <c r="HK274">
        <v>44.6134</v>
      </c>
      <c r="HL274">
        <v>23.5405</v>
      </c>
      <c r="HM274">
        <v>41.2977</v>
      </c>
      <c r="HN274">
        <v>19.5822</v>
      </c>
      <c r="HO274">
        <v>1105.49</v>
      </c>
      <c r="HP274">
        <v>17.8524</v>
      </c>
      <c r="HQ274">
        <v>102.406</v>
      </c>
      <c r="HR274">
        <v>102.867</v>
      </c>
    </row>
    <row r="275" spans="1:226">
      <c r="A275">
        <v>259</v>
      </c>
      <c r="B275">
        <v>1663775063.5</v>
      </c>
      <c r="C275">
        <v>2415.40000009537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1663775056.01852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1120.7346094344</v>
      </c>
      <c r="AK275">
        <v>1077.63993939394</v>
      </c>
      <c r="AL275">
        <v>3.43516510174166</v>
      </c>
      <c r="AM275">
        <v>65.1606867906365</v>
      </c>
      <c r="AN275">
        <f>(AP275 - AO275 + BO275*1E3/(8.314*(BQ275+273.15)) * AR275/BN275 * AQ275) * BN275/(100*BB275) * 1000/(1000 - AP275)</f>
        <v>0</v>
      </c>
      <c r="AO275">
        <v>17.8153088337345</v>
      </c>
      <c r="AP275">
        <v>20.1796278787879</v>
      </c>
      <c r="AQ275">
        <v>-1.58512035226852e-05</v>
      </c>
      <c r="AR275">
        <v>121.746138909893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1663775056.01852</v>
      </c>
      <c r="BH275">
        <v>1032.36222222222</v>
      </c>
      <c r="BI275">
        <v>1084.66481481481</v>
      </c>
      <c r="BJ275">
        <v>20.1792111111111</v>
      </c>
      <c r="BK275">
        <v>17.7815592592593</v>
      </c>
      <c r="BL275">
        <v>1022.30685185185</v>
      </c>
      <c r="BM275">
        <v>19.8675222222222</v>
      </c>
      <c r="BN275">
        <v>500.061814814815</v>
      </c>
      <c r="BO275">
        <v>90.5678814814815</v>
      </c>
      <c r="BP275">
        <v>0.100021574074074</v>
      </c>
      <c r="BQ275">
        <v>24.4227407407407</v>
      </c>
      <c r="BR275">
        <v>25.0309814814815</v>
      </c>
      <c r="BS275">
        <v>999.9</v>
      </c>
      <c r="BT275">
        <v>0</v>
      </c>
      <c r="BU275">
        <v>0</v>
      </c>
      <c r="BV275">
        <v>9990.55555555555</v>
      </c>
      <c r="BW275">
        <v>0</v>
      </c>
      <c r="BX275">
        <v>11.4741</v>
      </c>
      <c r="BY275">
        <v>-52.3036592592593</v>
      </c>
      <c r="BZ275">
        <v>1053.62296296296</v>
      </c>
      <c r="CA275">
        <v>1104.30222222222</v>
      </c>
      <c r="CB275">
        <v>2.39764444444444</v>
      </c>
      <c r="CC275">
        <v>1084.66481481481</v>
      </c>
      <c r="CD275">
        <v>17.7815592592593</v>
      </c>
      <c r="CE275">
        <v>1.82758740740741</v>
      </c>
      <c r="CF275">
        <v>1.61043740740741</v>
      </c>
      <c r="CG275">
        <v>16.0247518518519</v>
      </c>
      <c r="CH275">
        <v>14.059</v>
      </c>
      <c r="CI275">
        <v>1999.98925925926</v>
      </c>
      <c r="CJ275">
        <v>0.980004296296296</v>
      </c>
      <c r="CK275">
        <v>0.019995362962963</v>
      </c>
      <c r="CL275">
        <v>0</v>
      </c>
      <c r="CM275">
        <v>686.881296296296</v>
      </c>
      <c r="CN275">
        <v>5.00063</v>
      </c>
      <c r="CO275">
        <v>13620.3592592593</v>
      </c>
      <c r="CP275">
        <v>17256.8296296296</v>
      </c>
      <c r="CQ275">
        <v>38.647962962963</v>
      </c>
      <c r="CR275">
        <v>38.75</v>
      </c>
      <c r="CS275">
        <v>38.1341851851852</v>
      </c>
      <c r="CT275">
        <v>38.164037037037</v>
      </c>
      <c r="CU275">
        <v>39.3841851851852</v>
      </c>
      <c r="CV275">
        <v>1955.09888888889</v>
      </c>
      <c r="CW275">
        <v>39.8903703703704</v>
      </c>
      <c r="CX275">
        <v>0</v>
      </c>
      <c r="CY275">
        <v>1663775060.7</v>
      </c>
      <c r="CZ275">
        <v>0</v>
      </c>
      <c r="DA275">
        <v>0</v>
      </c>
      <c r="DB275" t="s">
        <v>356</v>
      </c>
      <c r="DC275">
        <v>1660677648.1</v>
      </c>
      <c r="DD275">
        <v>1660677649.1</v>
      </c>
      <c r="DE275">
        <v>0</v>
      </c>
      <c r="DF275">
        <v>-1.042</v>
      </c>
      <c r="DG275">
        <v>0.003</v>
      </c>
      <c r="DH275">
        <v>5.218</v>
      </c>
      <c r="DI275">
        <v>0.344</v>
      </c>
      <c r="DJ275">
        <v>417</v>
      </c>
      <c r="DK275">
        <v>22</v>
      </c>
      <c r="DL275">
        <v>1.24</v>
      </c>
      <c r="DM275">
        <v>0.53</v>
      </c>
      <c r="DN275">
        <v>-52.2338829268293</v>
      </c>
      <c r="DO275">
        <v>-2.3199156794424</v>
      </c>
      <c r="DP275">
        <v>0.523688813715689</v>
      </c>
      <c r="DQ275">
        <v>0</v>
      </c>
      <c r="DR275">
        <v>2.42745390243902</v>
      </c>
      <c r="DS275">
        <v>-0.484110731707316</v>
      </c>
      <c r="DT275">
        <v>0.0493448347497313</v>
      </c>
      <c r="DU275">
        <v>0</v>
      </c>
      <c r="DV275">
        <v>0</v>
      </c>
      <c r="DW275">
        <v>2</v>
      </c>
      <c r="DX275" t="s">
        <v>357</v>
      </c>
      <c r="DY275">
        <v>2.97311</v>
      </c>
      <c r="DZ275">
        <v>2.75363</v>
      </c>
      <c r="EA275">
        <v>0.172487</v>
      </c>
      <c r="EB275">
        <v>0.178754</v>
      </c>
      <c r="EC275">
        <v>0.0915838</v>
      </c>
      <c r="ED275">
        <v>0.0847529</v>
      </c>
      <c r="EE275">
        <v>32249.4</v>
      </c>
      <c r="EF275">
        <v>34889.2</v>
      </c>
      <c r="EG275">
        <v>35316.3</v>
      </c>
      <c r="EH275">
        <v>38529.2</v>
      </c>
      <c r="EI275">
        <v>45495.8</v>
      </c>
      <c r="EJ275">
        <v>50934.8</v>
      </c>
      <c r="EK275">
        <v>55203.8</v>
      </c>
      <c r="EL275">
        <v>61800.9</v>
      </c>
      <c r="EM275">
        <v>1.981</v>
      </c>
      <c r="EN275">
        <v>1.8494</v>
      </c>
      <c r="EO275">
        <v>0.108778</v>
      </c>
      <c r="EP275">
        <v>0</v>
      </c>
      <c r="EQ275">
        <v>23.2412</v>
      </c>
      <c r="ER275">
        <v>999.9</v>
      </c>
      <c r="ES275">
        <v>53.687</v>
      </c>
      <c r="ET275">
        <v>27.614</v>
      </c>
      <c r="EU275">
        <v>21.9941</v>
      </c>
      <c r="EV275">
        <v>55.7974</v>
      </c>
      <c r="EW275">
        <v>49.2188</v>
      </c>
      <c r="EX275">
        <v>1</v>
      </c>
      <c r="EY275">
        <v>-0.0231301</v>
      </c>
      <c r="EZ275">
        <v>2.59963</v>
      </c>
      <c r="FA275">
        <v>20.1271</v>
      </c>
      <c r="FB275">
        <v>5.19573</v>
      </c>
      <c r="FC275">
        <v>12.0076</v>
      </c>
      <c r="FD275">
        <v>4.9748</v>
      </c>
      <c r="FE275">
        <v>3.2934</v>
      </c>
      <c r="FF275">
        <v>9999</v>
      </c>
      <c r="FG275">
        <v>9999</v>
      </c>
      <c r="FH275">
        <v>702.8</v>
      </c>
      <c r="FI275">
        <v>9999</v>
      </c>
      <c r="FJ275">
        <v>1.86279</v>
      </c>
      <c r="FK275">
        <v>1.86774</v>
      </c>
      <c r="FL275">
        <v>1.86749</v>
      </c>
      <c r="FM275">
        <v>1.86868</v>
      </c>
      <c r="FN275">
        <v>1.86951</v>
      </c>
      <c r="FO275">
        <v>1.8656</v>
      </c>
      <c r="FP275">
        <v>1.86664</v>
      </c>
      <c r="FQ275">
        <v>1.86798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10.19</v>
      </c>
      <c r="GF275">
        <v>0.3115</v>
      </c>
      <c r="GG275">
        <v>3.83412584298339</v>
      </c>
      <c r="GH275">
        <v>0.00658963167372077</v>
      </c>
      <c r="GI275">
        <v>-4.22092532282452e-07</v>
      </c>
      <c r="GJ275">
        <v>-7.06053572793055e-11</v>
      </c>
      <c r="GK275">
        <v>-0.0268881048355736</v>
      </c>
      <c r="GL275">
        <v>-0.0215699510358357</v>
      </c>
      <c r="GM275">
        <v>0.00246731695535422</v>
      </c>
      <c r="GN275">
        <v>-2.63680080038783e-05</v>
      </c>
      <c r="GO275">
        <v>-4</v>
      </c>
      <c r="GP275">
        <v>2079</v>
      </c>
      <c r="GQ275">
        <v>1</v>
      </c>
      <c r="GR275">
        <v>22</v>
      </c>
      <c r="GS275">
        <v>51623.6</v>
      </c>
      <c r="GT275">
        <v>51623.6</v>
      </c>
      <c r="GU275">
        <v>2.25098</v>
      </c>
      <c r="GV275">
        <v>2.58911</v>
      </c>
      <c r="GW275">
        <v>1.54785</v>
      </c>
      <c r="GX275">
        <v>2.30469</v>
      </c>
      <c r="GY275">
        <v>1.34644</v>
      </c>
      <c r="GZ275">
        <v>2.34619</v>
      </c>
      <c r="HA275">
        <v>31.7392</v>
      </c>
      <c r="HB275">
        <v>15.3666</v>
      </c>
      <c r="HC275">
        <v>18</v>
      </c>
      <c r="HD275">
        <v>498.85</v>
      </c>
      <c r="HE275">
        <v>413.711</v>
      </c>
      <c r="HF275">
        <v>19.5711</v>
      </c>
      <c r="HG275">
        <v>26.7613</v>
      </c>
      <c r="HH275">
        <v>30</v>
      </c>
      <c r="HI275">
        <v>26.7537</v>
      </c>
      <c r="HJ275">
        <v>26.7003</v>
      </c>
      <c r="HK275">
        <v>45.1787</v>
      </c>
      <c r="HL275">
        <v>23.5405</v>
      </c>
      <c r="HM275">
        <v>41.2977</v>
      </c>
      <c r="HN275">
        <v>19.5577</v>
      </c>
      <c r="HO275">
        <v>1125.57</v>
      </c>
      <c r="HP275">
        <v>17.8742</v>
      </c>
      <c r="HQ275">
        <v>102.406</v>
      </c>
      <c r="HR275">
        <v>102.868</v>
      </c>
    </row>
    <row r="276" spans="1:226">
      <c r="A276">
        <v>260</v>
      </c>
      <c r="B276">
        <v>1663775068.5</v>
      </c>
      <c r="C276">
        <v>2420.40000009537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1663775060.73214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1137.6054817262</v>
      </c>
      <c r="AK276">
        <v>1094.61121212121</v>
      </c>
      <c r="AL276">
        <v>3.44437095822209</v>
      </c>
      <c r="AM276">
        <v>65.1606867906365</v>
      </c>
      <c r="AN276">
        <f>(AP276 - AO276 + BO276*1E3/(8.314*(BQ276+273.15)) * AR276/BN276 * AQ276) * BN276/(100*BB276) * 1000/(1000 - AP276)</f>
        <v>0</v>
      </c>
      <c r="AO276">
        <v>17.818213605548</v>
      </c>
      <c r="AP276">
        <v>20.1708448484848</v>
      </c>
      <c r="AQ276">
        <v>-8.63814895573331e-05</v>
      </c>
      <c r="AR276">
        <v>121.746138909893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1663775060.73214</v>
      </c>
      <c r="BH276">
        <v>1048.13821428571</v>
      </c>
      <c r="BI276">
        <v>1100.56607142857</v>
      </c>
      <c r="BJ276">
        <v>20.1776785714286</v>
      </c>
      <c r="BK276">
        <v>17.8083</v>
      </c>
      <c r="BL276">
        <v>1037.99714285714</v>
      </c>
      <c r="BM276">
        <v>19.8660714285714</v>
      </c>
      <c r="BN276">
        <v>500.099142857143</v>
      </c>
      <c r="BO276">
        <v>90.5682071428571</v>
      </c>
      <c r="BP276">
        <v>0.100099617857143</v>
      </c>
      <c r="BQ276">
        <v>24.4214285714286</v>
      </c>
      <c r="BR276">
        <v>25.0238678571429</v>
      </c>
      <c r="BS276">
        <v>999.9</v>
      </c>
      <c r="BT276">
        <v>0</v>
      </c>
      <c r="BU276">
        <v>0</v>
      </c>
      <c r="BV276">
        <v>9987.14285714286</v>
      </c>
      <c r="BW276">
        <v>0</v>
      </c>
      <c r="BX276">
        <v>11.4741</v>
      </c>
      <c r="BY276">
        <v>-52.4288785714286</v>
      </c>
      <c r="BZ276">
        <v>1069.72178571429</v>
      </c>
      <c r="CA276">
        <v>1120.52178571429</v>
      </c>
      <c r="CB276">
        <v>2.36937642857143</v>
      </c>
      <c r="CC276">
        <v>1100.56607142857</v>
      </c>
      <c r="CD276">
        <v>17.8083</v>
      </c>
      <c r="CE276">
        <v>1.82745535714286</v>
      </c>
      <c r="CF276">
        <v>1.61286607142857</v>
      </c>
      <c r="CG276">
        <v>16.0236214285714</v>
      </c>
      <c r="CH276">
        <v>14.0822678571429</v>
      </c>
      <c r="CI276">
        <v>1999.99678571429</v>
      </c>
      <c r="CJ276">
        <v>0.980004428571429</v>
      </c>
      <c r="CK276">
        <v>0.0199952571428571</v>
      </c>
      <c r="CL276">
        <v>0</v>
      </c>
      <c r="CM276">
        <v>686.148392857143</v>
      </c>
      <c r="CN276">
        <v>5.00063</v>
      </c>
      <c r="CO276">
        <v>13606.65</v>
      </c>
      <c r="CP276">
        <v>17256.9035714286</v>
      </c>
      <c r="CQ276">
        <v>38.6449285714286</v>
      </c>
      <c r="CR276">
        <v>38.75</v>
      </c>
      <c r="CS276">
        <v>38.1294285714286</v>
      </c>
      <c r="CT276">
        <v>38.1582142857143</v>
      </c>
      <c r="CU276">
        <v>39.3838571428571</v>
      </c>
      <c r="CV276">
        <v>1955.10642857143</v>
      </c>
      <c r="CW276">
        <v>39.8903571428572</v>
      </c>
      <c r="CX276">
        <v>0</v>
      </c>
      <c r="CY276">
        <v>1663775065.5</v>
      </c>
      <c r="CZ276">
        <v>0</v>
      </c>
      <c r="DA276">
        <v>0</v>
      </c>
      <c r="DB276" t="s">
        <v>356</v>
      </c>
      <c r="DC276">
        <v>1660677648.1</v>
      </c>
      <c r="DD276">
        <v>1660677649.1</v>
      </c>
      <c r="DE276">
        <v>0</v>
      </c>
      <c r="DF276">
        <v>-1.042</v>
      </c>
      <c r="DG276">
        <v>0.003</v>
      </c>
      <c r="DH276">
        <v>5.218</v>
      </c>
      <c r="DI276">
        <v>0.344</v>
      </c>
      <c r="DJ276">
        <v>417</v>
      </c>
      <c r="DK276">
        <v>22</v>
      </c>
      <c r="DL276">
        <v>1.24</v>
      </c>
      <c r="DM276">
        <v>0.53</v>
      </c>
      <c r="DN276">
        <v>-52.3324780487805</v>
      </c>
      <c r="DO276">
        <v>-0.568377700348411</v>
      </c>
      <c r="DP276">
        <v>0.446234903966671</v>
      </c>
      <c r="DQ276">
        <v>0</v>
      </c>
      <c r="DR276">
        <v>2.39656024390244</v>
      </c>
      <c r="DS276">
        <v>-0.374123832752615</v>
      </c>
      <c r="DT276">
        <v>0.0405729376037053</v>
      </c>
      <c r="DU276">
        <v>0</v>
      </c>
      <c r="DV276">
        <v>0</v>
      </c>
      <c r="DW276">
        <v>2</v>
      </c>
      <c r="DX276" t="s">
        <v>357</v>
      </c>
      <c r="DY276">
        <v>2.97304</v>
      </c>
      <c r="DZ276">
        <v>2.75381</v>
      </c>
      <c r="EA276">
        <v>0.174232</v>
      </c>
      <c r="EB276">
        <v>0.180514</v>
      </c>
      <c r="EC276">
        <v>0.0915661</v>
      </c>
      <c r="ED276">
        <v>0.0847595</v>
      </c>
      <c r="EE276">
        <v>32181.5</v>
      </c>
      <c r="EF276">
        <v>34813.6</v>
      </c>
      <c r="EG276">
        <v>35316.4</v>
      </c>
      <c r="EH276">
        <v>38528.2</v>
      </c>
      <c r="EI276">
        <v>45496.9</v>
      </c>
      <c r="EJ276">
        <v>50934</v>
      </c>
      <c r="EK276">
        <v>55204</v>
      </c>
      <c r="EL276">
        <v>61800.4</v>
      </c>
      <c r="EM276">
        <v>1.9818</v>
      </c>
      <c r="EN276">
        <v>1.8494</v>
      </c>
      <c r="EO276">
        <v>0.109822</v>
      </c>
      <c r="EP276">
        <v>0</v>
      </c>
      <c r="EQ276">
        <v>23.2412</v>
      </c>
      <c r="ER276">
        <v>999.9</v>
      </c>
      <c r="ES276">
        <v>53.663</v>
      </c>
      <c r="ET276">
        <v>27.634</v>
      </c>
      <c r="EU276">
        <v>22.0099</v>
      </c>
      <c r="EV276">
        <v>55.8974</v>
      </c>
      <c r="EW276">
        <v>49.6434</v>
      </c>
      <c r="EX276">
        <v>1</v>
      </c>
      <c r="EY276">
        <v>-0.0231301</v>
      </c>
      <c r="EZ276">
        <v>2.60229</v>
      </c>
      <c r="FA276">
        <v>20.1277</v>
      </c>
      <c r="FB276">
        <v>5.19692</v>
      </c>
      <c r="FC276">
        <v>12.0064</v>
      </c>
      <c r="FD276">
        <v>4.976</v>
      </c>
      <c r="FE276">
        <v>3.2936</v>
      </c>
      <c r="FF276">
        <v>9999</v>
      </c>
      <c r="FG276">
        <v>9999</v>
      </c>
      <c r="FH276">
        <v>702.8</v>
      </c>
      <c r="FI276">
        <v>9999</v>
      </c>
      <c r="FJ276">
        <v>1.86282</v>
      </c>
      <c r="FK276">
        <v>1.86771</v>
      </c>
      <c r="FL276">
        <v>1.86752</v>
      </c>
      <c r="FM276">
        <v>1.86859</v>
      </c>
      <c r="FN276">
        <v>1.86951</v>
      </c>
      <c r="FO276">
        <v>1.86554</v>
      </c>
      <c r="FP276">
        <v>1.86661</v>
      </c>
      <c r="FQ276">
        <v>1.86798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10.29</v>
      </c>
      <c r="GF276">
        <v>0.3113</v>
      </c>
      <c r="GG276">
        <v>3.83412584298339</v>
      </c>
      <c r="GH276">
        <v>0.00658963167372077</v>
      </c>
      <c r="GI276">
        <v>-4.22092532282452e-07</v>
      </c>
      <c r="GJ276">
        <v>-7.06053572793055e-11</v>
      </c>
      <c r="GK276">
        <v>-0.0268881048355736</v>
      </c>
      <c r="GL276">
        <v>-0.0215699510358357</v>
      </c>
      <c r="GM276">
        <v>0.00246731695535422</v>
      </c>
      <c r="GN276">
        <v>-2.63680080038783e-05</v>
      </c>
      <c r="GO276">
        <v>-4</v>
      </c>
      <c r="GP276">
        <v>2079</v>
      </c>
      <c r="GQ276">
        <v>1</v>
      </c>
      <c r="GR276">
        <v>22</v>
      </c>
      <c r="GS276">
        <v>51623.7</v>
      </c>
      <c r="GT276">
        <v>51623.7</v>
      </c>
      <c r="GU276">
        <v>2.28271</v>
      </c>
      <c r="GV276">
        <v>2.58423</v>
      </c>
      <c r="GW276">
        <v>1.54785</v>
      </c>
      <c r="GX276">
        <v>2.30347</v>
      </c>
      <c r="GY276">
        <v>1.34644</v>
      </c>
      <c r="GZ276">
        <v>2.4292</v>
      </c>
      <c r="HA276">
        <v>31.7392</v>
      </c>
      <c r="HB276">
        <v>15.3666</v>
      </c>
      <c r="HC276">
        <v>18</v>
      </c>
      <c r="HD276">
        <v>499.378</v>
      </c>
      <c r="HE276">
        <v>413.711</v>
      </c>
      <c r="HF276">
        <v>19.5458</v>
      </c>
      <c r="HG276">
        <v>26.7613</v>
      </c>
      <c r="HH276">
        <v>30</v>
      </c>
      <c r="HI276">
        <v>26.7537</v>
      </c>
      <c r="HJ276">
        <v>26.7003</v>
      </c>
      <c r="HK276">
        <v>45.698</v>
      </c>
      <c r="HL276">
        <v>23.5405</v>
      </c>
      <c r="HM276">
        <v>41.2977</v>
      </c>
      <c r="HN276">
        <v>19.532</v>
      </c>
      <c r="HO276">
        <v>1139.11</v>
      </c>
      <c r="HP276">
        <v>17.9014</v>
      </c>
      <c r="HQ276">
        <v>102.406</v>
      </c>
      <c r="HR276">
        <v>102.866</v>
      </c>
    </row>
    <row r="277" spans="1:226">
      <c r="A277">
        <v>261</v>
      </c>
      <c r="B277">
        <v>1663775073.5</v>
      </c>
      <c r="C277">
        <v>2425.40000009537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1663775066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1154.6626566068</v>
      </c>
      <c r="AK277">
        <v>1111.60775757576</v>
      </c>
      <c r="AL277">
        <v>3.35574757836219</v>
      </c>
      <c r="AM277">
        <v>65.1606867906365</v>
      </c>
      <c r="AN277">
        <f>(AP277 - AO277 + BO277*1E3/(8.314*(BQ277+273.15)) * AR277/BN277 * AQ277) * BN277/(100*BB277) * 1000/(1000 - AP277)</f>
        <v>0</v>
      </c>
      <c r="AO277">
        <v>17.8240434604742</v>
      </c>
      <c r="AP277">
        <v>20.1600127272727</v>
      </c>
      <c r="AQ277">
        <v>-6.13183633078762e-05</v>
      </c>
      <c r="AR277">
        <v>121.746138909893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1663775066</v>
      </c>
      <c r="BH277">
        <v>1065.86148148148</v>
      </c>
      <c r="BI277">
        <v>1118.20296296296</v>
      </c>
      <c r="BJ277">
        <v>20.1738407407407</v>
      </c>
      <c r="BK277">
        <v>17.8194296296296</v>
      </c>
      <c r="BL277">
        <v>1055.62518518519</v>
      </c>
      <c r="BM277">
        <v>19.8624074074074</v>
      </c>
      <c r="BN277">
        <v>500.104296296296</v>
      </c>
      <c r="BO277">
        <v>90.5690259259259</v>
      </c>
      <c r="BP277">
        <v>0.10003707037037</v>
      </c>
      <c r="BQ277">
        <v>24.4167592592593</v>
      </c>
      <c r="BR277">
        <v>25.0327</v>
      </c>
      <c r="BS277">
        <v>999.9</v>
      </c>
      <c r="BT277">
        <v>0</v>
      </c>
      <c r="BU277">
        <v>0</v>
      </c>
      <c r="BV277">
        <v>9992.77777777778</v>
      </c>
      <c r="BW277">
        <v>0</v>
      </c>
      <c r="BX277">
        <v>11.4741</v>
      </c>
      <c r="BY277">
        <v>-52.3420185185185</v>
      </c>
      <c r="BZ277">
        <v>1087.80592592593</v>
      </c>
      <c r="CA277">
        <v>1138.49111111111</v>
      </c>
      <c r="CB277">
        <v>2.35441481481481</v>
      </c>
      <c r="CC277">
        <v>1118.20296296296</v>
      </c>
      <c r="CD277">
        <v>17.8194296296296</v>
      </c>
      <c r="CE277">
        <v>1.82712481481481</v>
      </c>
      <c r="CF277">
        <v>1.61388851851852</v>
      </c>
      <c r="CG277">
        <v>16.0207925925926</v>
      </c>
      <c r="CH277">
        <v>14.0920592592593</v>
      </c>
      <c r="CI277">
        <v>1999.99925925926</v>
      </c>
      <c r="CJ277">
        <v>0.980004592592593</v>
      </c>
      <c r="CK277">
        <v>0.0199951259259259</v>
      </c>
      <c r="CL277">
        <v>0</v>
      </c>
      <c r="CM277">
        <v>685.367481481482</v>
      </c>
      <c r="CN277">
        <v>5.00063</v>
      </c>
      <c r="CO277">
        <v>13591.2740740741</v>
      </c>
      <c r="CP277">
        <v>17256.9296296296</v>
      </c>
      <c r="CQ277">
        <v>38.6364814814815</v>
      </c>
      <c r="CR277">
        <v>38.75</v>
      </c>
      <c r="CS277">
        <v>38.1295925925926</v>
      </c>
      <c r="CT277">
        <v>38.1502592592593</v>
      </c>
      <c r="CU277">
        <v>39.3864814814815</v>
      </c>
      <c r="CV277">
        <v>1955.10925925926</v>
      </c>
      <c r="CW277">
        <v>39.89</v>
      </c>
      <c r="CX277">
        <v>0</v>
      </c>
      <c r="CY277">
        <v>1663775070.3</v>
      </c>
      <c r="CZ277">
        <v>0</v>
      </c>
      <c r="DA277">
        <v>0</v>
      </c>
      <c r="DB277" t="s">
        <v>356</v>
      </c>
      <c r="DC277">
        <v>1660677648.1</v>
      </c>
      <c r="DD277">
        <v>1660677649.1</v>
      </c>
      <c r="DE277">
        <v>0</v>
      </c>
      <c r="DF277">
        <v>-1.042</v>
      </c>
      <c r="DG277">
        <v>0.003</v>
      </c>
      <c r="DH277">
        <v>5.218</v>
      </c>
      <c r="DI277">
        <v>0.344</v>
      </c>
      <c r="DJ277">
        <v>417</v>
      </c>
      <c r="DK277">
        <v>22</v>
      </c>
      <c r="DL277">
        <v>1.24</v>
      </c>
      <c r="DM277">
        <v>0.53</v>
      </c>
      <c r="DN277">
        <v>-52.3455073170732</v>
      </c>
      <c r="DO277">
        <v>-0.890351916376267</v>
      </c>
      <c r="DP277">
        <v>0.447839276695712</v>
      </c>
      <c r="DQ277">
        <v>0</v>
      </c>
      <c r="DR277">
        <v>2.36964146341463</v>
      </c>
      <c r="DS277">
        <v>-0.228091986062716</v>
      </c>
      <c r="DT277">
        <v>0.0269668768425063</v>
      </c>
      <c r="DU277">
        <v>0</v>
      </c>
      <c r="DV277">
        <v>0</v>
      </c>
      <c r="DW277">
        <v>2</v>
      </c>
      <c r="DX277" t="s">
        <v>357</v>
      </c>
      <c r="DY277">
        <v>2.97311</v>
      </c>
      <c r="DZ277">
        <v>2.75401</v>
      </c>
      <c r="EA277">
        <v>0.17595</v>
      </c>
      <c r="EB277">
        <v>0.182077</v>
      </c>
      <c r="EC277">
        <v>0.0915359</v>
      </c>
      <c r="ED277">
        <v>0.084857</v>
      </c>
      <c r="EE277">
        <v>32115.1</v>
      </c>
      <c r="EF277">
        <v>34747.4</v>
      </c>
      <c r="EG277">
        <v>35317</v>
      </c>
      <c r="EH277">
        <v>38528.3</v>
      </c>
      <c r="EI277">
        <v>45499.3</v>
      </c>
      <c r="EJ277">
        <v>50928.9</v>
      </c>
      <c r="EK277">
        <v>55205</v>
      </c>
      <c r="EL277">
        <v>61800.8</v>
      </c>
      <c r="EM277">
        <v>1.9824</v>
      </c>
      <c r="EN277">
        <v>1.8492</v>
      </c>
      <c r="EO277">
        <v>0.109851</v>
      </c>
      <c r="EP277">
        <v>0</v>
      </c>
      <c r="EQ277">
        <v>23.2431</v>
      </c>
      <c r="ER277">
        <v>999.9</v>
      </c>
      <c r="ES277">
        <v>53.663</v>
      </c>
      <c r="ET277">
        <v>27.634</v>
      </c>
      <c r="EU277">
        <v>22.0072</v>
      </c>
      <c r="EV277">
        <v>56.2974</v>
      </c>
      <c r="EW277">
        <v>49.7556</v>
      </c>
      <c r="EX277">
        <v>1</v>
      </c>
      <c r="EY277">
        <v>-0.0230488</v>
      </c>
      <c r="EZ277">
        <v>2.62571</v>
      </c>
      <c r="FA277">
        <v>20.1276</v>
      </c>
      <c r="FB277">
        <v>5.19812</v>
      </c>
      <c r="FC277">
        <v>12.0064</v>
      </c>
      <c r="FD277">
        <v>4.9756</v>
      </c>
      <c r="FE277">
        <v>3.294</v>
      </c>
      <c r="FF277">
        <v>9999</v>
      </c>
      <c r="FG277">
        <v>9999</v>
      </c>
      <c r="FH277">
        <v>702.8</v>
      </c>
      <c r="FI277">
        <v>9999</v>
      </c>
      <c r="FJ277">
        <v>1.86285</v>
      </c>
      <c r="FK277">
        <v>1.86771</v>
      </c>
      <c r="FL277">
        <v>1.86749</v>
      </c>
      <c r="FM277">
        <v>1.86865</v>
      </c>
      <c r="FN277">
        <v>1.86951</v>
      </c>
      <c r="FO277">
        <v>1.86554</v>
      </c>
      <c r="FP277">
        <v>1.86661</v>
      </c>
      <c r="FQ277">
        <v>1.86804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10.37</v>
      </c>
      <c r="GF277">
        <v>0.3109</v>
      </c>
      <c r="GG277">
        <v>3.83412584298339</v>
      </c>
      <c r="GH277">
        <v>0.00658963167372077</v>
      </c>
      <c r="GI277">
        <v>-4.22092532282452e-07</v>
      </c>
      <c r="GJ277">
        <v>-7.06053572793055e-11</v>
      </c>
      <c r="GK277">
        <v>-0.0268881048355736</v>
      </c>
      <c r="GL277">
        <v>-0.0215699510358357</v>
      </c>
      <c r="GM277">
        <v>0.00246731695535422</v>
      </c>
      <c r="GN277">
        <v>-2.63680080038783e-05</v>
      </c>
      <c r="GO277">
        <v>-4</v>
      </c>
      <c r="GP277">
        <v>2079</v>
      </c>
      <c r="GQ277">
        <v>1</v>
      </c>
      <c r="GR277">
        <v>22</v>
      </c>
      <c r="GS277">
        <v>51623.8</v>
      </c>
      <c r="GT277">
        <v>51623.7</v>
      </c>
      <c r="GU277">
        <v>2.30591</v>
      </c>
      <c r="GV277">
        <v>2.59277</v>
      </c>
      <c r="GW277">
        <v>1.54785</v>
      </c>
      <c r="GX277">
        <v>2.30469</v>
      </c>
      <c r="GY277">
        <v>1.34644</v>
      </c>
      <c r="GZ277">
        <v>2.34009</v>
      </c>
      <c r="HA277">
        <v>31.7392</v>
      </c>
      <c r="HB277">
        <v>15.3579</v>
      </c>
      <c r="HC277">
        <v>18</v>
      </c>
      <c r="HD277">
        <v>499.793</v>
      </c>
      <c r="HE277">
        <v>413.597</v>
      </c>
      <c r="HF277">
        <v>19.522</v>
      </c>
      <c r="HG277">
        <v>26.7636</v>
      </c>
      <c r="HH277">
        <v>30.0001</v>
      </c>
      <c r="HI277">
        <v>26.7559</v>
      </c>
      <c r="HJ277">
        <v>26.7003</v>
      </c>
      <c r="HK277">
        <v>46.279</v>
      </c>
      <c r="HL277">
        <v>23.261</v>
      </c>
      <c r="HM277">
        <v>41.2977</v>
      </c>
      <c r="HN277">
        <v>19.4843</v>
      </c>
      <c r="HO277">
        <v>1159.43</v>
      </c>
      <c r="HP277">
        <v>17.9351</v>
      </c>
      <c r="HQ277">
        <v>102.408</v>
      </c>
      <c r="HR277">
        <v>102.867</v>
      </c>
    </row>
    <row r="278" spans="1:226">
      <c r="A278">
        <v>262</v>
      </c>
      <c r="B278">
        <v>1663775078.5</v>
      </c>
      <c r="C278">
        <v>2430.40000009537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1663775070.71429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1172.16267363804</v>
      </c>
      <c r="AK278">
        <v>1128.97818181818</v>
      </c>
      <c r="AL278">
        <v>3.50990336858438</v>
      </c>
      <c r="AM278">
        <v>65.1606867906365</v>
      </c>
      <c r="AN278">
        <f>(AP278 - AO278 + BO278*1E3/(8.314*(BQ278+273.15)) * AR278/BN278 * AQ278) * BN278/(100*BB278) * 1000/(1000 - AP278)</f>
        <v>0</v>
      </c>
      <c r="AO278">
        <v>17.8661884763672</v>
      </c>
      <c r="AP278">
        <v>20.1523515151515</v>
      </c>
      <c r="AQ278">
        <v>-2.28905586960756e-05</v>
      </c>
      <c r="AR278">
        <v>121.746138909893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1663775070.71429</v>
      </c>
      <c r="BH278">
        <v>1081.60964285714</v>
      </c>
      <c r="BI278">
        <v>1134.14857142857</v>
      </c>
      <c r="BJ278">
        <v>20.165625</v>
      </c>
      <c r="BK278">
        <v>17.8350178571429</v>
      </c>
      <c r="BL278">
        <v>1071.28857142857</v>
      </c>
      <c r="BM278">
        <v>19.8545464285714</v>
      </c>
      <c r="BN278">
        <v>500.110821428571</v>
      </c>
      <c r="BO278">
        <v>90.5700535714286</v>
      </c>
      <c r="BP278">
        <v>0.100098785714286</v>
      </c>
      <c r="BQ278">
        <v>24.4125642857143</v>
      </c>
      <c r="BR278">
        <v>25.0391821428571</v>
      </c>
      <c r="BS278">
        <v>999.9</v>
      </c>
      <c r="BT278">
        <v>0</v>
      </c>
      <c r="BU278">
        <v>0</v>
      </c>
      <c r="BV278">
        <v>9990.35714285714</v>
      </c>
      <c r="BW278">
        <v>0</v>
      </c>
      <c r="BX278">
        <v>11.4741</v>
      </c>
      <c r="BY278">
        <v>-52.5395392857143</v>
      </c>
      <c r="BZ278">
        <v>1103.86892857143</v>
      </c>
      <c r="CA278">
        <v>1154.74428571429</v>
      </c>
      <c r="CB278">
        <v>2.33060928571429</v>
      </c>
      <c r="CC278">
        <v>1134.14857142857</v>
      </c>
      <c r="CD278">
        <v>17.8350178571429</v>
      </c>
      <c r="CE278">
        <v>1.82640285714286</v>
      </c>
      <c r="CF278">
        <v>1.61531892857143</v>
      </c>
      <c r="CG278">
        <v>16.0146</v>
      </c>
      <c r="CH278">
        <v>14.105725</v>
      </c>
      <c r="CI278">
        <v>2000.01785714286</v>
      </c>
      <c r="CJ278">
        <v>0.980004714285714</v>
      </c>
      <c r="CK278">
        <v>0.0199950285714286</v>
      </c>
      <c r="CL278">
        <v>0</v>
      </c>
      <c r="CM278">
        <v>684.697357142857</v>
      </c>
      <c r="CN278">
        <v>5.00063</v>
      </c>
      <c r="CO278">
        <v>13577.6035714286</v>
      </c>
      <c r="CP278">
        <v>17257.0892857143</v>
      </c>
      <c r="CQ278">
        <v>38.6272142857143</v>
      </c>
      <c r="CR278">
        <v>38.75</v>
      </c>
      <c r="CS278">
        <v>38.125</v>
      </c>
      <c r="CT278">
        <v>38.1427142857143</v>
      </c>
      <c r="CU278">
        <v>39.3816428571429</v>
      </c>
      <c r="CV278">
        <v>1955.1275</v>
      </c>
      <c r="CW278">
        <v>39.8903571428572</v>
      </c>
      <c r="CX278">
        <v>0</v>
      </c>
      <c r="CY278">
        <v>1663775075.7</v>
      </c>
      <c r="CZ278">
        <v>0</v>
      </c>
      <c r="DA278">
        <v>0</v>
      </c>
      <c r="DB278" t="s">
        <v>356</v>
      </c>
      <c r="DC278">
        <v>1660677648.1</v>
      </c>
      <c r="DD278">
        <v>1660677649.1</v>
      </c>
      <c r="DE278">
        <v>0</v>
      </c>
      <c r="DF278">
        <v>-1.042</v>
      </c>
      <c r="DG278">
        <v>0.003</v>
      </c>
      <c r="DH278">
        <v>5.218</v>
      </c>
      <c r="DI278">
        <v>0.344</v>
      </c>
      <c r="DJ278">
        <v>417</v>
      </c>
      <c r="DK278">
        <v>22</v>
      </c>
      <c r="DL278">
        <v>1.24</v>
      </c>
      <c r="DM278">
        <v>0.53</v>
      </c>
      <c r="DN278">
        <v>-52.4642658536585</v>
      </c>
      <c r="DO278">
        <v>-0.76134564459936</v>
      </c>
      <c r="DP278">
        <v>0.415504363869987</v>
      </c>
      <c r="DQ278">
        <v>0</v>
      </c>
      <c r="DR278">
        <v>2.34432780487805</v>
      </c>
      <c r="DS278">
        <v>-0.244481184668989</v>
      </c>
      <c r="DT278">
        <v>0.026676900806594</v>
      </c>
      <c r="DU278">
        <v>0</v>
      </c>
      <c r="DV278">
        <v>0</v>
      </c>
      <c r="DW278">
        <v>2</v>
      </c>
      <c r="DX278" t="s">
        <v>357</v>
      </c>
      <c r="DY278">
        <v>2.97285</v>
      </c>
      <c r="DZ278">
        <v>2.75405</v>
      </c>
      <c r="EA278">
        <v>0.177666</v>
      </c>
      <c r="EB278">
        <v>0.183884</v>
      </c>
      <c r="EC278">
        <v>0.0915001</v>
      </c>
      <c r="ED278">
        <v>0.0849342</v>
      </c>
      <c r="EE278">
        <v>32047.5</v>
      </c>
      <c r="EF278">
        <v>34670.5</v>
      </c>
      <c r="EG278">
        <v>35316.2</v>
      </c>
      <c r="EH278">
        <v>38528.1</v>
      </c>
      <c r="EI278">
        <v>45500.2</v>
      </c>
      <c r="EJ278">
        <v>50924.1</v>
      </c>
      <c r="EK278">
        <v>55203.8</v>
      </c>
      <c r="EL278">
        <v>61800.1</v>
      </c>
      <c r="EM278">
        <v>1.9818</v>
      </c>
      <c r="EN278">
        <v>1.8496</v>
      </c>
      <c r="EO278">
        <v>0.111312</v>
      </c>
      <c r="EP278">
        <v>0</v>
      </c>
      <c r="EQ278">
        <v>23.2431</v>
      </c>
      <c r="ER278">
        <v>999.9</v>
      </c>
      <c r="ES278">
        <v>53.663</v>
      </c>
      <c r="ET278">
        <v>27.634</v>
      </c>
      <c r="EU278">
        <v>22.0077</v>
      </c>
      <c r="EV278">
        <v>56.6674</v>
      </c>
      <c r="EW278">
        <v>49.7276</v>
      </c>
      <c r="EX278">
        <v>1</v>
      </c>
      <c r="EY278">
        <v>-0.0229675</v>
      </c>
      <c r="EZ278">
        <v>2.78965</v>
      </c>
      <c r="FA278">
        <v>20.1249</v>
      </c>
      <c r="FB278">
        <v>5.19932</v>
      </c>
      <c r="FC278">
        <v>12.0088</v>
      </c>
      <c r="FD278">
        <v>4.9756</v>
      </c>
      <c r="FE278">
        <v>3.294</v>
      </c>
      <c r="FF278">
        <v>9999</v>
      </c>
      <c r="FG278">
        <v>9999</v>
      </c>
      <c r="FH278">
        <v>702.8</v>
      </c>
      <c r="FI278">
        <v>9999</v>
      </c>
      <c r="FJ278">
        <v>1.86279</v>
      </c>
      <c r="FK278">
        <v>1.86768</v>
      </c>
      <c r="FL278">
        <v>1.8674</v>
      </c>
      <c r="FM278">
        <v>1.86865</v>
      </c>
      <c r="FN278">
        <v>1.86951</v>
      </c>
      <c r="FO278">
        <v>1.86554</v>
      </c>
      <c r="FP278">
        <v>1.86661</v>
      </c>
      <c r="FQ278">
        <v>1.8681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10.46</v>
      </c>
      <c r="GF278">
        <v>0.3104</v>
      </c>
      <c r="GG278">
        <v>3.83412584298339</v>
      </c>
      <c r="GH278">
        <v>0.00658963167372077</v>
      </c>
      <c r="GI278">
        <v>-4.22092532282452e-07</v>
      </c>
      <c r="GJ278">
        <v>-7.06053572793055e-11</v>
      </c>
      <c r="GK278">
        <v>-0.0268881048355736</v>
      </c>
      <c r="GL278">
        <v>-0.0215699510358357</v>
      </c>
      <c r="GM278">
        <v>0.00246731695535422</v>
      </c>
      <c r="GN278">
        <v>-2.63680080038783e-05</v>
      </c>
      <c r="GO278">
        <v>-4</v>
      </c>
      <c r="GP278">
        <v>2079</v>
      </c>
      <c r="GQ278">
        <v>1</v>
      </c>
      <c r="GR278">
        <v>22</v>
      </c>
      <c r="GS278">
        <v>51623.8</v>
      </c>
      <c r="GT278">
        <v>51623.8</v>
      </c>
      <c r="GU278">
        <v>2.33765</v>
      </c>
      <c r="GV278">
        <v>2.58301</v>
      </c>
      <c r="GW278">
        <v>1.54785</v>
      </c>
      <c r="GX278">
        <v>2.30469</v>
      </c>
      <c r="GY278">
        <v>1.34644</v>
      </c>
      <c r="GZ278">
        <v>2.3877</v>
      </c>
      <c r="HA278">
        <v>31.7392</v>
      </c>
      <c r="HB278">
        <v>15.3666</v>
      </c>
      <c r="HC278">
        <v>18</v>
      </c>
      <c r="HD278">
        <v>499.397</v>
      </c>
      <c r="HE278">
        <v>413.841</v>
      </c>
      <c r="HF278">
        <v>19.4753</v>
      </c>
      <c r="HG278">
        <v>26.7636</v>
      </c>
      <c r="HH278">
        <v>30.0001</v>
      </c>
      <c r="HI278">
        <v>26.7559</v>
      </c>
      <c r="HJ278">
        <v>26.7026</v>
      </c>
      <c r="HK278">
        <v>46.7916</v>
      </c>
      <c r="HL278">
        <v>22.9709</v>
      </c>
      <c r="HM278">
        <v>41.2977</v>
      </c>
      <c r="HN278">
        <v>19.4394</v>
      </c>
      <c r="HO278">
        <v>1173.01</v>
      </c>
      <c r="HP278">
        <v>17.9715</v>
      </c>
      <c r="HQ278">
        <v>102.406</v>
      </c>
      <c r="HR278">
        <v>102.866</v>
      </c>
    </row>
    <row r="279" spans="1:226">
      <c r="A279">
        <v>263</v>
      </c>
      <c r="B279">
        <v>1663775083.5</v>
      </c>
      <c r="C279">
        <v>2435.40000009537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1663775076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1189.65360703047</v>
      </c>
      <c r="AK279">
        <v>1146.372</v>
      </c>
      <c r="AL279">
        <v>3.50019602142934</v>
      </c>
      <c r="AM279">
        <v>65.1606867906365</v>
      </c>
      <c r="AN279">
        <f>(AP279 - AO279 + BO279*1E3/(8.314*(BQ279+273.15)) * AR279/BN279 * AQ279) * BN279/(100*BB279) * 1000/(1000 - AP279)</f>
        <v>0</v>
      </c>
      <c r="AO279">
        <v>17.92190666513</v>
      </c>
      <c r="AP279">
        <v>20.1404121212121</v>
      </c>
      <c r="AQ279">
        <v>-3.15363637375086e-05</v>
      </c>
      <c r="AR279">
        <v>121.746138909893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1663775076</v>
      </c>
      <c r="BH279">
        <v>1099.44740740741</v>
      </c>
      <c r="BI279">
        <v>1152.06037037037</v>
      </c>
      <c r="BJ279">
        <v>20.1537296296296</v>
      </c>
      <c r="BK279">
        <v>17.866337037037</v>
      </c>
      <c r="BL279">
        <v>1089.03037037037</v>
      </c>
      <c r="BM279">
        <v>19.8431592592593</v>
      </c>
      <c r="BN279">
        <v>500.115296296296</v>
      </c>
      <c r="BO279">
        <v>90.5711037037037</v>
      </c>
      <c r="BP279">
        <v>0.100013718518519</v>
      </c>
      <c r="BQ279">
        <v>24.4068074074074</v>
      </c>
      <c r="BR279">
        <v>25.0541259259259</v>
      </c>
      <c r="BS279">
        <v>999.9</v>
      </c>
      <c r="BT279">
        <v>0</v>
      </c>
      <c r="BU279">
        <v>0</v>
      </c>
      <c r="BV279">
        <v>10001.1111111111</v>
      </c>
      <c r="BW279">
        <v>0</v>
      </c>
      <c r="BX279">
        <v>11.4741</v>
      </c>
      <c r="BY279">
        <v>-52.6133703703704</v>
      </c>
      <c r="BZ279">
        <v>1122.06074074074</v>
      </c>
      <c r="CA279">
        <v>1173.01888888889</v>
      </c>
      <c r="CB279">
        <v>2.28739111111111</v>
      </c>
      <c r="CC279">
        <v>1152.06037037037</v>
      </c>
      <c r="CD279">
        <v>17.866337037037</v>
      </c>
      <c r="CE279">
        <v>1.82534666666667</v>
      </c>
      <c r="CF279">
        <v>1.61817296296296</v>
      </c>
      <c r="CG279">
        <v>16.0055444444444</v>
      </c>
      <c r="CH279">
        <v>14.1329481481481</v>
      </c>
      <c r="CI279">
        <v>2000.01777777778</v>
      </c>
      <c r="CJ279">
        <v>0.980004740740741</v>
      </c>
      <c r="CK279">
        <v>0.0199950074074074</v>
      </c>
      <c r="CL279">
        <v>0</v>
      </c>
      <c r="CM279">
        <v>683.965074074074</v>
      </c>
      <c r="CN279">
        <v>5.00063</v>
      </c>
      <c r="CO279">
        <v>13561.9740740741</v>
      </c>
      <c r="CP279">
        <v>17257.0851851852</v>
      </c>
      <c r="CQ279">
        <v>38.6387777777778</v>
      </c>
      <c r="CR279">
        <v>38.75</v>
      </c>
      <c r="CS279">
        <v>38.1318888888889</v>
      </c>
      <c r="CT279">
        <v>38.1548518518519</v>
      </c>
      <c r="CU279">
        <v>39.3818888888889</v>
      </c>
      <c r="CV279">
        <v>1955.12740740741</v>
      </c>
      <c r="CW279">
        <v>39.8903703703704</v>
      </c>
      <c r="CX279">
        <v>0</v>
      </c>
      <c r="CY279">
        <v>1663775080.5</v>
      </c>
      <c r="CZ279">
        <v>0</v>
      </c>
      <c r="DA279">
        <v>0</v>
      </c>
      <c r="DB279" t="s">
        <v>356</v>
      </c>
      <c r="DC279">
        <v>1660677648.1</v>
      </c>
      <c r="DD279">
        <v>1660677649.1</v>
      </c>
      <c r="DE279">
        <v>0</v>
      </c>
      <c r="DF279">
        <v>-1.042</v>
      </c>
      <c r="DG279">
        <v>0.003</v>
      </c>
      <c r="DH279">
        <v>5.218</v>
      </c>
      <c r="DI279">
        <v>0.344</v>
      </c>
      <c r="DJ279">
        <v>417</v>
      </c>
      <c r="DK279">
        <v>22</v>
      </c>
      <c r="DL279">
        <v>1.24</v>
      </c>
      <c r="DM279">
        <v>0.53</v>
      </c>
      <c r="DN279">
        <v>-52.553743902439</v>
      </c>
      <c r="DO279">
        <v>-1.59857560975613</v>
      </c>
      <c r="DP279">
        <v>0.448825882393966</v>
      </c>
      <c r="DQ279">
        <v>0</v>
      </c>
      <c r="DR279">
        <v>2.30847024390244</v>
      </c>
      <c r="DS279">
        <v>-0.484442090592329</v>
      </c>
      <c r="DT279">
        <v>0.0501526321312911</v>
      </c>
      <c r="DU279">
        <v>0</v>
      </c>
      <c r="DV279">
        <v>0</v>
      </c>
      <c r="DW279">
        <v>2</v>
      </c>
      <c r="DX279" t="s">
        <v>357</v>
      </c>
      <c r="DY279">
        <v>2.97394</v>
      </c>
      <c r="DZ279">
        <v>2.75391</v>
      </c>
      <c r="EA279">
        <v>0.17936</v>
      </c>
      <c r="EB279">
        <v>0.185404</v>
      </c>
      <c r="EC279">
        <v>0.091469</v>
      </c>
      <c r="ED279">
        <v>0.0851893</v>
      </c>
      <c r="EE279">
        <v>31981.1</v>
      </c>
      <c r="EF279">
        <v>34606.2</v>
      </c>
      <c r="EG279">
        <v>35315.7</v>
      </c>
      <c r="EH279">
        <v>38528.4</v>
      </c>
      <c r="EI279">
        <v>45501.3</v>
      </c>
      <c r="EJ279">
        <v>50910.1</v>
      </c>
      <c r="EK279">
        <v>55203.2</v>
      </c>
      <c r="EL279">
        <v>61800.4</v>
      </c>
      <c r="EM279">
        <v>1.9812</v>
      </c>
      <c r="EN279">
        <v>1.85</v>
      </c>
      <c r="EO279">
        <v>0.111312</v>
      </c>
      <c r="EP279">
        <v>0</v>
      </c>
      <c r="EQ279">
        <v>23.2431</v>
      </c>
      <c r="ER279">
        <v>999.9</v>
      </c>
      <c r="ES279">
        <v>53.638</v>
      </c>
      <c r="ET279">
        <v>27.644</v>
      </c>
      <c r="EU279">
        <v>22.0134</v>
      </c>
      <c r="EV279">
        <v>56.4074</v>
      </c>
      <c r="EW279">
        <v>49.2548</v>
      </c>
      <c r="EX279">
        <v>1</v>
      </c>
      <c r="EY279">
        <v>-0.022439</v>
      </c>
      <c r="EZ279">
        <v>2.962</v>
      </c>
      <c r="FA279">
        <v>20.1213</v>
      </c>
      <c r="FB279">
        <v>5.20052</v>
      </c>
      <c r="FC279">
        <v>12.0076</v>
      </c>
      <c r="FD279">
        <v>4.976</v>
      </c>
      <c r="FE279">
        <v>3.2938</v>
      </c>
      <c r="FF279">
        <v>9999</v>
      </c>
      <c r="FG279">
        <v>9999</v>
      </c>
      <c r="FH279">
        <v>702.8</v>
      </c>
      <c r="FI279">
        <v>9999</v>
      </c>
      <c r="FJ279">
        <v>1.86285</v>
      </c>
      <c r="FK279">
        <v>1.86771</v>
      </c>
      <c r="FL279">
        <v>1.86752</v>
      </c>
      <c r="FM279">
        <v>1.86868</v>
      </c>
      <c r="FN279">
        <v>1.86951</v>
      </c>
      <c r="FO279">
        <v>1.86554</v>
      </c>
      <c r="FP279">
        <v>1.86661</v>
      </c>
      <c r="FQ279">
        <v>1.86807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10.56</v>
      </c>
      <c r="GF279">
        <v>0.3101</v>
      </c>
      <c r="GG279">
        <v>3.83412584298339</v>
      </c>
      <c r="GH279">
        <v>0.00658963167372077</v>
      </c>
      <c r="GI279">
        <v>-4.22092532282452e-07</v>
      </c>
      <c r="GJ279">
        <v>-7.06053572793055e-11</v>
      </c>
      <c r="GK279">
        <v>-0.0268881048355736</v>
      </c>
      <c r="GL279">
        <v>-0.0215699510358357</v>
      </c>
      <c r="GM279">
        <v>0.00246731695535422</v>
      </c>
      <c r="GN279">
        <v>-2.63680080038783e-05</v>
      </c>
      <c r="GO279">
        <v>-4</v>
      </c>
      <c r="GP279">
        <v>2079</v>
      </c>
      <c r="GQ279">
        <v>1</v>
      </c>
      <c r="GR279">
        <v>22</v>
      </c>
      <c r="GS279">
        <v>51623.9</v>
      </c>
      <c r="GT279">
        <v>51623.9</v>
      </c>
      <c r="GU279">
        <v>2.36084</v>
      </c>
      <c r="GV279">
        <v>2.58789</v>
      </c>
      <c r="GW279">
        <v>1.54785</v>
      </c>
      <c r="GX279">
        <v>2.30469</v>
      </c>
      <c r="GY279">
        <v>1.34644</v>
      </c>
      <c r="GZ279">
        <v>2.39502</v>
      </c>
      <c r="HA279">
        <v>31.7392</v>
      </c>
      <c r="HB279">
        <v>15.3579</v>
      </c>
      <c r="HC279">
        <v>18</v>
      </c>
      <c r="HD279">
        <v>499.002</v>
      </c>
      <c r="HE279">
        <v>414.067</v>
      </c>
      <c r="HF279">
        <v>19.4274</v>
      </c>
      <c r="HG279">
        <v>26.7636</v>
      </c>
      <c r="HH279">
        <v>30.0001</v>
      </c>
      <c r="HI279">
        <v>26.7559</v>
      </c>
      <c r="HJ279">
        <v>26.7026</v>
      </c>
      <c r="HK279">
        <v>47.3599</v>
      </c>
      <c r="HL279">
        <v>22.9709</v>
      </c>
      <c r="HM279">
        <v>41.2977</v>
      </c>
      <c r="HN279">
        <v>19.3693</v>
      </c>
      <c r="HO279">
        <v>1193.19</v>
      </c>
      <c r="HP279">
        <v>18.0125</v>
      </c>
      <c r="HQ279">
        <v>102.404</v>
      </c>
      <c r="HR279">
        <v>102.866</v>
      </c>
    </row>
    <row r="280" spans="1:226">
      <c r="A280">
        <v>264</v>
      </c>
      <c r="B280">
        <v>1663775088.5</v>
      </c>
      <c r="C280">
        <v>2440.40000009537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1663775080.71429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1206.74741950776</v>
      </c>
      <c r="AK280">
        <v>1163.37721212121</v>
      </c>
      <c r="AL280">
        <v>3.41898651534725</v>
      </c>
      <c r="AM280">
        <v>65.1606867906365</v>
      </c>
      <c r="AN280">
        <f>(AP280 - AO280 + BO280*1E3/(8.314*(BQ280+273.15)) * AR280/BN280 * AQ280) * BN280/(100*BB280) * 1000/(1000 - AP280)</f>
        <v>0</v>
      </c>
      <c r="AO280">
        <v>17.9542868640706</v>
      </c>
      <c r="AP280">
        <v>20.1413151515152</v>
      </c>
      <c r="AQ280">
        <v>-7.91444172301668e-06</v>
      </c>
      <c r="AR280">
        <v>121.746138909893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1663775080.71429</v>
      </c>
      <c r="BH280">
        <v>1115.33607142857</v>
      </c>
      <c r="BI280">
        <v>1168.06785714286</v>
      </c>
      <c r="BJ280">
        <v>20.1465964285714</v>
      </c>
      <c r="BK280">
        <v>17.90655</v>
      </c>
      <c r="BL280">
        <v>1104.83392857143</v>
      </c>
      <c r="BM280">
        <v>19.8363321428571</v>
      </c>
      <c r="BN280">
        <v>500.102035714286</v>
      </c>
      <c r="BO280">
        <v>90.5704928571428</v>
      </c>
      <c r="BP280">
        <v>0.100039025</v>
      </c>
      <c r="BQ280">
        <v>24.40105</v>
      </c>
      <c r="BR280">
        <v>25.0681142857143</v>
      </c>
      <c r="BS280">
        <v>999.9</v>
      </c>
      <c r="BT280">
        <v>0</v>
      </c>
      <c r="BU280">
        <v>0</v>
      </c>
      <c r="BV280">
        <v>10003.9285714286</v>
      </c>
      <c r="BW280">
        <v>0</v>
      </c>
      <c r="BX280">
        <v>11.4741</v>
      </c>
      <c r="BY280">
        <v>-52.7312678571429</v>
      </c>
      <c r="BZ280">
        <v>1138.26857142857</v>
      </c>
      <c r="CA280">
        <v>1189.36571428571</v>
      </c>
      <c r="CB280">
        <v>2.24003857142857</v>
      </c>
      <c r="CC280">
        <v>1168.06785714286</v>
      </c>
      <c r="CD280">
        <v>17.90655</v>
      </c>
      <c r="CE280">
        <v>1.82468821428571</v>
      </c>
      <c r="CF280">
        <v>1.621805</v>
      </c>
      <c r="CG280">
        <v>15.9998928571429</v>
      </c>
      <c r="CH280">
        <v>14.1675392857143</v>
      </c>
      <c r="CI280">
        <v>2000.00142857143</v>
      </c>
      <c r="CJ280">
        <v>0.980004571428571</v>
      </c>
      <c r="CK280">
        <v>0.0199951428571429</v>
      </c>
      <c r="CL280">
        <v>0</v>
      </c>
      <c r="CM280">
        <v>683.250428571429</v>
      </c>
      <c r="CN280">
        <v>5.00063</v>
      </c>
      <c r="CO280">
        <v>13547.8678571429</v>
      </c>
      <c r="CP280">
        <v>17256.9392857143</v>
      </c>
      <c r="CQ280">
        <v>38.6382857142857</v>
      </c>
      <c r="CR280">
        <v>38.75</v>
      </c>
      <c r="CS280">
        <v>38.1471428571429</v>
      </c>
      <c r="CT280">
        <v>38.1515714285714</v>
      </c>
      <c r="CU280">
        <v>39.3838571428571</v>
      </c>
      <c r="CV280">
        <v>1955.11107142857</v>
      </c>
      <c r="CW280">
        <v>39.8903571428572</v>
      </c>
      <c r="CX280">
        <v>0</v>
      </c>
      <c r="CY280">
        <v>1663775085.3</v>
      </c>
      <c r="CZ280">
        <v>0</v>
      </c>
      <c r="DA280">
        <v>0</v>
      </c>
      <c r="DB280" t="s">
        <v>356</v>
      </c>
      <c r="DC280">
        <v>1660677648.1</v>
      </c>
      <c r="DD280">
        <v>1660677649.1</v>
      </c>
      <c r="DE280">
        <v>0</v>
      </c>
      <c r="DF280">
        <v>-1.042</v>
      </c>
      <c r="DG280">
        <v>0.003</v>
      </c>
      <c r="DH280">
        <v>5.218</v>
      </c>
      <c r="DI280">
        <v>0.344</v>
      </c>
      <c r="DJ280">
        <v>417</v>
      </c>
      <c r="DK280">
        <v>22</v>
      </c>
      <c r="DL280">
        <v>1.24</v>
      </c>
      <c r="DM280">
        <v>0.53</v>
      </c>
      <c r="DN280">
        <v>-52.6048243902439</v>
      </c>
      <c r="DO280">
        <v>-0.793039024390163</v>
      </c>
      <c r="DP280">
        <v>0.454035461589429</v>
      </c>
      <c r="DQ280">
        <v>0</v>
      </c>
      <c r="DR280">
        <v>2.27510048780488</v>
      </c>
      <c r="DS280">
        <v>-0.596888989547031</v>
      </c>
      <c r="DT280">
        <v>0.0600495247214684</v>
      </c>
      <c r="DU280">
        <v>0</v>
      </c>
      <c r="DV280">
        <v>0</v>
      </c>
      <c r="DW280">
        <v>2</v>
      </c>
      <c r="DX280" t="s">
        <v>357</v>
      </c>
      <c r="DY280">
        <v>2.97333</v>
      </c>
      <c r="DZ280">
        <v>2.75439</v>
      </c>
      <c r="EA280">
        <v>0.181064</v>
      </c>
      <c r="EB280">
        <v>0.187116</v>
      </c>
      <c r="EC280">
        <v>0.0914699</v>
      </c>
      <c r="ED280">
        <v>0.0852238</v>
      </c>
      <c r="EE280">
        <v>31915.2</v>
      </c>
      <c r="EF280">
        <v>34533.5</v>
      </c>
      <c r="EG280">
        <v>35316.2</v>
      </c>
      <c r="EH280">
        <v>38528.4</v>
      </c>
      <c r="EI280">
        <v>45502.1</v>
      </c>
      <c r="EJ280">
        <v>50907.9</v>
      </c>
      <c r="EK280">
        <v>55204.1</v>
      </c>
      <c r="EL280">
        <v>61800</v>
      </c>
      <c r="EM280">
        <v>1.9816</v>
      </c>
      <c r="EN280">
        <v>1.8498</v>
      </c>
      <c r="EO280">
        <v>0.113398</v>
      </c>
      <c r="EP280">
        <v>0</v>
      </c>
      <c r="EQ280">
        <v>23.2451</v>
      </c>
      <c r="ER280">
        <v>999.9</v>
      </c>
      <c r="ES280">
        <v>53.638</v>
      </c>
      <c r="ET280">
        <v>27.634</v>
      </c>
      <c r="EU280">
        <v>21.997</v>
      </c>
      <c r="EV280">
        <v>56.6574</v>
      </c>
      <c r="EW280">
        <v>49.6034</v>
      </c>
      <c r="EX280">
        <v>1</v>
      </c>
      <c r="EY280">
        <v>-0.0218293</v>
      </c>
      <c r="EZ280">
        <v>3.15209</v>
      </c>
      <c r="FA280">
        <v>20.1188</v>
      </c>
      <c r="FB280">
        <v>5.20052</v>
      </c>
      <c r="FC280">
        <v>12.0099</v>
      </c>
      <c r="FD280">
        <v>4.9756</v>
      </c>
      <c r="FE280">
        <v>3.294</v>
      </c>
      <c r="FF280">
        <v>9999</v>
      </c>
      <c r="FG280">
        <v>9999</v>
      </c>
      <c r="FH280">
        <v>702.8</v>
      </c>
      <c r="FI280">
        <v>9999</v>
      </c>
      <c r="FJ280">
        <v>1.86279</v>
      </c>
      <c r="FK280">
        <v>1.86774</v>
      </c>
      <c r="FL280">
        <v>1.86752</v>
      </c>
      <c r="FM280">
        <v>1.86859</v>
      </c>
      <c r="FN280">
        <v>1.86951</v>
      </c>
      <c r="FO280">
        <v>1.86554</v>
      </c>
      <c r="FP280">
        <v>1.86661</v>
      </c>
      <c r="FQ280">
        <v>1.86801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10.64</v>
      </c>
      <c r="GF280">
        <v>0.3099</v>
      </c>
      <c r="GG280">
        <v>3.83412584298339</v>
      </c>
      <c r="GH280">
        <v>0.00658963167372077</v>
      </c>
      <c r="GI280">
        <v>-4.22092532282452e-07</v>
      </c>
      <c r="GJ280">
        <v>-7.06053572793055e-11</v>
      </c>
      <c r="GK280">
        <v>-0.0268881048355736</v>
      </c>
      <c r="GL280">
        <v>-0.0215699510358357</v>
      </c>
      <c r="GM280">
        <v>0.00246731695535422</v>
      </c>
      <c r="GN280">
        <v>-2.63680080038783e-05</v>
      </c>
      <c r="GO280">
        <v>-4</v>
      </c>
      <c r="GP280">
        <v>2079</v>
      </c>
      <c r="GQ280">
        <v>1</v>
      </c>
      <c r="GR280">
        <v>22</v>
      </c>
      <c r="GS280">
        <v>51624</v>
      </c>
      <c r="GT280">
        <v>51624</v>
      </c>
      <c r="GU280">
        <v>2.38892</v>
      </c>
      <c r="GV280">
        <v>2.58423</v>
      </c>
      <c r="GW280">
        <v>1.54785</v>
      </c>
      <c r="GX280">
        <v>2.30469</v>
      </c>
      <c r="GY280">
        <v>1.34644</v>
      </c>
      <c r="GZ280">
        <v>2.32056</v>
      </c>
      <c r="HA280">
        <v>31.7392</v>
      </c>
      <c r="HB280">
        <v>15.3491</v>
      </c>
      <c r="HC280">
        <v>18</v>
      </c>
      <c r="HD280">
        <v>499.286</v>
      </c>
      <c r="HE280">
        <v>413.961</v>
      </c>
      <c r="HF280">
        <v>19.3552</v>
      </c>
      <c r="HG280">
        <v>26.7636</v>
      </c>
      <c r="HH280">
        <v>30.0005</v>
      </c>
      <c r="HI280">
        <v>26.7582</v>
      </c>
      <c r="HJ280">
        <v>26.7039</v>
      </c>
      <c r="HK280">
        <v>47.8303</v>
      </c>
      <c r="HL280">
        <v>22.6842</v>
      </c>
      <c r="HM280">
        <v>41.2977</v>
      </c>
      <c r="HN280">
        <v>19.2804</v>
      </c>
      <c r="HO280">
        <v>1206.68</v>
      </c>
      <c r="HP280">
        <v>18.0455</v>
      </c>
      <c r="HQ280">
        <v>102.406</v>
      </c>
      <c r="HR280">
        <v>102.866</v>
      </c>
    </row>
    <row r="281" spans="1:226">
      <c r="A281">
        <v>265</v>
      </c>
      <c r="B281">
        <v>1663775093.5</v>
      </c>
      <c r="C281">
        <v>2445.40000009537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1663775086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1222.84676607764</v>
      </c>
      <c r="AK281">
        <v>1180.36218181818</v>
      </c>
      <c r="AL281">
        <v>3.39370540908886</v>
      </c>
      <c r="AM281">
        <v>65.1606867906365</v>
      </c>
      <c r="AN281">
        <f>(AP281 - AO281 + BO281*1E3/(8.314*(BQ281+273.15)) * AR281/BN281 * AQ281) * BN281/(100*BB281) * 1000/(1000 - AP281)</f>
        <v>0</v>
      </c>
      <c r="AO281">
        <v>17.9809993244251</v>
      </c>
      <c r="AP281">
        <v>20.125523030303</v>
      </c>
      <c r="AQ281">
        <v>-5.46047584512093e-05</v>
      </c>
      <c r="AR281">
        <v>121.746138909893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1663775086</v>
      </c>
      <c r="BH281">
        <v>1133.19074074074</v>
      </c>
      <c r="BI281">
        <v>1185.59777777778</v>
      </c>
      <c r="BJ281">
        <v>20.1381592592593</v>
      </c>
      <c r="BK281">
        <v>17.9466111111111</v>
      </c>
      <c r="BL281">
        <v>1122.59185185185</v>
      </c>
      <c r="BM281">
        <v>19.8282592592593</v>
      </c>
      <c r="BN281">
        <v>500.108481481481</v>
      </c>
      <c r="BO281">
        <v>90.5705</v>
      </c>
      <c r="BP281">
        <v>0.0998346370370371</v>
      </c>
      <c r="BQ281">
        <v>24.3933703703704</v>
      </c>
      <c r="BR281">
        <v>25.0864814814815</v>
      </c>
      <c r="BS281">
        <v>999.9</v>
      </c>
      <c r="BT281">
        <v>0</v>
      </c>
      <c r="BU281">
        <v>0</v>
      </c>
      <c r="BV281">
        <v>10031.2962962963</v>
      </c>
      <c r="BW281">
        <v>0</v>
      </c>
      <c r="BX281">
        <v>11.4741</v>
      </c>
      <c r="BY281">
        <v>-52.4064814814815</v>
      </c>
      <c r="BZ281">
        <v>1156.48074074074</v>
      </c>
      <c r="CA281">
        <v>1207.26444444444</v>
      </c>
      <c r="CB281">
        <v>2.19154444444444</v>
      </c>
      <c r="CC281">
        <v>1185.59777777778</v>
      </c>
      <c r="CD281">
        <v>17.9466111111111</v>
      </c>
      <c r="CE281">
        <v>1.8239237037037</v>
      </c>
      <c r="CF281">
        <v>1.6254337037037</v>
      </c>
      <c r="CG281">
        <v>15.9933407407407</v>
      </c>
      <c r="CH281">
        <v>14.2020444444444</v>
      </c>
      <c r="CI281">
        <v>1999.98444444444</v>
      </c>
      <c r="CJ281">
        <v>0.980004444444445</v>
      </c>
      <c r="CK281">
        <v>0.0199952444444444</v>
      </c>
      <c r="CL281">
        <v>0</v>
      </c>
      <c r="CM281">
        <v>682.454296296296</v>
      </c>
      <c r="CN281">
        <v>5.00063</v>
      </c>
      <c r="CO281">
        <v>13531.8111111111</v>
      </c>
      <c r="CP281">
        <v>17256.7888888889</v>
      </c>
      <c r="CQ281">
        <v>38.6387777777778</v>
      </c>
      <c r="CR281">
        <v>38.75</v>
      </c>
      <c r="CS281">
        <v>38.147962962963</v>
      </c>
      <c r="CT281">
        <v>38.1525555555556</v>
      </c>
      <c r="CU281">
        <v>39.3818888888889</v>
      </c>
      <c r="CV281">
        <v>1955.09444444444</v>
      </c>
      <c r="CW281">
        <v>39.89</v>
      </c>
      <c r="CX281">
        <v>0</v>
      </c>
      <c r="CY281">
        <v>1663775090.7</v>
      </c>
      <c r="CZ281">
        <v>0</v>
      </c>
      <c r="DA281">
        <v>0</v>
      </c>
      <c r="DB281" t="s">
        <v>356</v>
      </c>
      <c r="DC281">
        <v>1660677648.1</v>
      </c>
      <c r="DD281">
        <v>1660677649.1</v>
      </c>
      <c r="DE281">
        <v>0</v>
      </c>
      <c r="DF281">
        <v>-1.042</v>
      </c>
      <c r="DG281">
        <v>0.003</v>
      </c>
      <c r="DH281">
        <v>5.218</v>
      </c>
      <c r="DI281">
        <v>0.344</v>
      </c>
      <c r="DJ281">
        <v>417</v>
      </c>
      <c r="DK281">
        <v>22</v>
      </c>
      <c r="DL281">
        <v>1.24</v>
      </c>
      <c r="DM281">
        <v>0.53</v>
      </c>
      <c r="DN281">
        <v>-52.5038243902439</v>
      </c>
      <c r="DO281">
        <v>2.64486689895465</v>
      </c>
      <c r="DP281">
        <v>0.54290182006914</v>
      </c>
      <c r="DQ281">
        <v>0</v>
      </c>
      <c r="DR281">
        <v>2.22146097560976</v>
      </c>
      <c r="DS281">
        <v>-0.556911428571427</v>
      </c>
      <c r="DT281">
        <v>0.0563895500526981</v>
      </c>
      <c r="DU281">
        <v>0</v>
      </c>
      <c r="DV281">
        <v>0</v>
      </c>
      <c r="DW281">
        <v>2</v>
      </c>
      <c r="DX281" t="s">
        <v>357</v>
      </c>
      <c r="DY281">
        <v>2.97364</v>
      </c>
      <c r="DZ281">
        <v>2.75363</v>
      </c>
      <c r="EA281">
        <v>0.182679</v>
      </c>
      <c r="EB281">
        <v>0.188616</v>
      </c>
      <c r="EC281">
        <v>0.0914141</v>
      </c>
      <c r="ED281">
        <v>0.0853513</v>
      </c>
      <c r="EE281">
        <v>31851.8</v>
      </c>
      <c r="EF281">
        <v>34469.6</v>
      </c>
      <c r="EG281">
        <v>35315.7</v>
      </c>
      <c r="EH281">
        <v>38528.2</v>
      </c>
      <c r="EI281">
        <v>45504.4</v>
      </c>
      <c r="EJ281">
        <v>50901.2</v>
      </c>
      <c r="EK281">
        <v>55203.4</v>
      </c>
      <c r="EL281">
        <v>61800.4</v>
      </c>
      <c r="EM281">
        <v>1.9818</v>
      </c>
      <c r="EN281">
        <v>1.8494</v>
      </c>
      <c r="EO281">
        <v>0.112951</v>
      </c>
      <c r="EP281">
        <v>0</v>
      </c>
      <c r="EQ281">
        <v>23.2451</v>
      </c>
      <c r="ER281">
        <v>999.9</v>
      </c>
      <c r="ES281">
        <v>53.638</v>
      </c>
      <c r="ET281">
        <v>27.634</v>
      </c>
      <c r="EU281">
        <v>21.9981</v>
      </c>
      <c r="EV281">
        <v>56.0374</v>
      </c>
      <c r="EW281">
        <v>48.9944</v>
      </c>
      <c r="EX281">
        <v>1</v>
      </c>
      <c r="EY281">
        <v>-0.0214634</v>
      </c>
      <c r="EZ281">
        <v>3.18194</v>
      </c>
      <c r="FA281">
        <v>20.1179</v>
      </c>
      <c r="FB281">
        <v>5.20052</v>
      </c>
      <c r="FC281">
        <v>12.0099</v>
      </c>
      <c r="FD281">
        <v>4.9752</v>
      </c>
      <c r="FE281">
        <v>3.294</v>
      </c>
      <c r="FF281">
        <v>9999</v>
      </c>
      <c r="FG281">
        <v>9999</v>
      </c>
      <c r="FH281">
        <v>702.8</v>
      </c>
      <c r="FI281">
        <v>9999</v>
      </c>
      <c r="FJ281">
        <v>1.86282</v>
      </c>
      <c r="FK281">
        <v>1.8678</v>
      </c>
      <c r="FL281">
        <v>1.86749</v>
      </c>
      <c r="FM281">
        <v>1.86871</v>
      </c>
      <c r="FN281">
        <v>1.86951</v>
      </c>
      <c r="FO281">
        <v>1.86554</v>
      </c>
      <c r="FP281">
        <v>1.86661</v>
      </c>
      <c r="FQ281">
        <v>1.86798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10.73</v>
      </c>
      <c r="GF281">
        <v>0.3092</v>
      </c>
      <c r="GG281">
        <v>3.83412584298339</v>
      </c>
      <c r="GH281">
        <v>0.00658963167372077</v>
      </c>
      <c r="GI281">
        <v>-4.22092532282452e-07</v>
      </c>
      <c r="GJ281">
        <v>-7.06053572793055e-11</v>
      </c>
      <c r="GK281">
        <v>-0.0268881048355736</v>
      </c>
      <c r="GL281">
        <v>-0.0215699510358357</v>
      </c>
      <c r="GM281">
        <v>0.00246731695535422</v>
      </c>
      <c r="GN281">
        <v>-2.63680080038783e-05</v>
      </c>
      <c r="GO281">
        <v>-4</v>
      </c>
      <c r="GP281">
        <v>2079</v>
      </c>
      <c r="GQ281">
        <v>1</v>
      </c>
      <c r="GR281">
        <v>22</v>
      </c>
      <c r="GS281">
        <v>51624.1</v>
      </c>
      <c r="GT281">
        <v>51624.1</v>
      </c>
      <c r="GU281">
        <v>2.41455</v>
      </c>
      <c r="GV281">
        <v>2.57812</v>
      </c>
      <c r="GW281">
        <v>1.54785</v>
      </c>
      <c r="GX281">
        <v>2.30469</v>
      </c>
      <c r="GY281">
        <v>1.34644</v>
      </c>
      <c r="GZ281">
        <v>2.42676</v>
      </c>
      <c r="HA281">
        <v>31.7611</v>
      </c>
      <c r="HB281">
        <v>15.3579</v>
      </c>
      <c r="HC281">
        <v>18</v>
      </c>
      <c r="HD281">
        <v>499.418</v>
      </c>
      <c r="HE281">
        <v>413.744</v>
      </c>
      <c r="HF281">
        <v>19.2645</v>
      </c>
      <c r="HG281">
        <v>26.7658</v>
      </c>
      <c r="HH281">
        <v>30.0003</v>
      </c>
      <c r="HI281">
        <v>26.7582</v>
      </c>
      <c r="HJ281">
        <v>26.7048</v>
      </c>
      <c r="HK281">
        <v>48.3215</v>
      </c>
      <c r="HL281">
        <v>22.6842</v>
      </c>
      <c r="HM281">
        <v>41.2977</v>
      </c>
      <c r="HN281">
        <v>19.1807</v>
      </c>
      <c r="HO281">
        <v>1226.75</v>
      </c>
      <c r="HP281">
        <v>18.0949</v>
      </c>
      <c r="HQ281">
        <v>102.405</v>
      </c>
      <c r="HR281">
        <v>102.866</v>
      </c>
    </row>
    <row r="282" spans="1:226">
      <c r="A282">
        <v>266</v>
      </c>
      <c r="B282">
        <v>1663775098.5</v>
      </c>
      <c r="C282">
        <v>2450.40000009537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1663775090.71429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1239.88247435017</v>
      </c>
      <c r="AK282">
        <v>1197.05945454545</v>
      </c>
      <c r="AL282">
        <v>3.39128907749356</v>
      </c>
      <c r="AM282">
        <v>65.1606867906365</v>
      </c>
      <c r="AN282">
        <f>(AP282 - AO282 + BO282*1E3/(8.314*(BQ282+273.15)) * AR282/BN282 * AQ282) * BN282/(100*BB282) * 1000/(1000 - AP282)</f>
        <v>0</v>
      </c>
      <c r="AO282">
        <v>18.0182889184837</v>
      </c>
      <c r="AP282">
        <v>20.1053466666667</v>
      </c>
      <c r="AQ282">
        <v>-6.96284072603541e-05</v>
      </c>
      <c r="AR282">
        <v>121.746138909893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1663775090.71429</v>
      </c>
      <c r="BH282">
        <v>1148.885</v>
      </c>
      <c r="BI282">
        <v>1201.08071428571</v>
      </c>
      <c r="BJ282">
        <v>20.1288142857143</v>
      </c>
      <c r="BK282">
        <v>17.98135</v>
      </c>
      <c r="BL282">
        <v>1138.2025</v>
      </c>
      <c r="BM282">
        <v>19.8193071428571</v>
      </c>
      <c r="BN282">
        <v>500.093607142857</v>
      </c>
      <c r="BO282">
        <v>90.5700535714286</v>
      </c>
      <c r="BP282">
        <v>0.099990325</v>
      </c>
      <c r="BQ282">
        <v>24.3898571428571</v>
      </c>
      <c r="BR282">
        <v>25.0917892857143</v>
      </c>
      <c r="BS282">
        <v>999.9</v>
      </c>
      <c r="BT282">
        <v>0</v>
      </c>
      <c r="BU282">
        <v>0</v>
      </c>
      <c r="BV282">
        <v>10020.1785714286</v>
      </c>
      <c r="BW282">
        <v>0</v>
      </c>
      <c r="BX282">
        <v>11.4741</v>
      </c>
      <c r="BY282">
        <v>-52.19535</v>
      </c>
      <c r="BZ282">
        <v>1172.48607142857</v>
      </c>
      <c r="CA282">
        <v>1223.07428571429</v>
      </c>
      <c r="CB282">
        <v>2.14745285714286</v>
      </c>
      <c r="CC282">
        <v>1201.08071428571</v>
      </c>
      <c r="CD282">
        <v>17.98135</v>
      </c>
      <c r="CE282">
        <v>1.82306785714286</v>
      </c>
      <c r="CF282">
        <v>1.62857357142857</v>
      </c>
      <c r="CG282">
        <v>15.9859964285714</v>
      </c>
      <c r="CH282">
        <v>14.2318321428571</v>
      </c>
      <c r="CI282">
        <v>1999.99357142857</v>
      </c>
      <c r="CJ282">
        <v>0.980004428571429</v>
      </c>
      <c r="CK282">
        <v>0.0199952571428571</v>
      </c>
      <c r="CL282">
        <v>0</v>
      </c>
      <c r="CM282">
        <v>681.64325</v>
      </c>
      <c r="CN282">
        <v>5.00063</v>
      </c>
      <c r="CO282">
        <v>13517.3821428571</v>
      </c>
      <c r="CP282">
        <v>17256.8678571429</v>
      </c>
      <c r="CQ282">
        <v>38.6316428571429</v>
      </c>
      <c r="CR282">
        <v>38.75</v>
      </c>
      <c r="CS282">
        <v>38.1626428571428</v>
      </c>
      <c r="CT282">
        <v>38.1427142857143</v>
      </c>
      <c r="CU282">
        <v>39.3816428571429</v>
      </c>
      <c r="CV282">
        <v>1955.10321428571</v>
      </c>
      <c r="CW282">
        <v>39.8903571428572</v>
      </c>
      <c r="CX282">
        <v>0</v>
      </c>
      <c r="CY282">
        <v>1663775095.5</v>
      </c>
      <c r="CZ282">
        <v>0</v>
      </c>
      <c r="DA282">
        <v>0</v>
      </c>
      <c r="DB282" t="s">
        <v>356</v>
      </c>
      <c r="DC282">
        <v>1660677648.1</v>
      </c>
      <c r="DD282">
        <v>1660677649.1</v>
      </c>
      <c r="DE282">
        <v>0</v>
      </c>
      <c r="DF282">
        <v>-1.042</v>
      </c>
      <c r="DG282">
        <v>0.003</v>
      </c>
      <c r="DH282">
        <v>5.218</v>
      </c>
      <c r="DI282">
        <v>0.344</v>
      </c>
      <c r="DJ282">
        <v>417</v>
      </c>
      <c r="DK282">
        <v>22</v>
      </c>
      <c r="DL282">
        <v>1.24</v>
      </c>
      <c r="DM282">
        <v>0.53</v>
      </c>
      <c r="DN282">
        <v>-52.3944365853659</v>
      </c>
      <c r="DO282">
        <v>3.34187874564463</v>
      </c>
      <c r="DP282">
        <v>0.52295342923564</v>
      </c>
      <c r="DQ282">
        <v>0</v>
      </c>
      <c r="DR282">
        <v>2.18423048780488</v>
      </c>
      <c r="DS282">
        <v>-0.543047456445993</v>
      </c>
      <c r="DT282">
        <v>0.055133840121937</v>
      </c>
      <c r="DU282">
        <v>0</v>
      </c>
      <c r="DV282">
        <v>0</v>
      </c>
      <c r="DW282">
        <v>2</v>
      </c>
      <c r="DX282" t="s">
        <v>357</v>
      </c>
      <c r="DY282">
        <v>2.97453</v>
      </c>
      <c r="DZ282">
        <v>2.75353</v>
      </c>
      <c r="EA282">
        <v>0.184309</v>
      </c>
      <c r="EB282">
        <v>0.190245</v>
      </c>
      <c r="EC282">
        <v>0.0913484</v>
      </c>
      <c r="ED282">
        <v>0.0856007</v>
      </c>
      <c r="EE282">
        <v>31788.6</v>
      </c>
      <c r="EF282">
        <v>34401.3</v>
      </c>
      <c r="EG282">
        <v>35316.1</v>
      </c>
      <c r="EH282">
        <v>38529.1</v>
      </c>
      <c r="EI282">
        <v>45507.8</v>
      </c>
      <c r="EJ282">
        <v>50886.8</v>
      </c>
      <c r="EK282">
        <v>55203.5</v>
      </c>
      <c r="EL282">
        <v>61799.7</v>
      </c>
      <c r="EM282">
        <v>1.982</v>
      </c>
      <c r="EN282">
        <v>1.8498</v>
      </c>
      <c r="EO282">
        <v>0.110865</v>
      </c>
      <c r="EP282">
        <v>0</v>
      </c>
      <c r="EQ282">
        <v>23.2431</v>
      </c>
      <c r="ER282">
        <v>999.9</v>
      </c>
      <c r="ES282">
        <v>53.638</v>
      </c>
      <c r="ET282">
        <v>27.644</v>
      </c>
      <c r="EU282">
        <v>22.0128</v>
      </c>
      <c r="EV282">
        <v>56.3774</v>
      </c>
      <c r="EW282">
        <v>49.2869</v>
      </c>
      <c r="EX282">
        <v>1</v>
      </c>
      <c r="EY282">
        <v>-0.0209756</v>
      </c>
      <c r="EZ282">
        <v>3.38135</v>
      </c>
      <c r="FA282">
        <v>20.1138</v>
      </c>
      <c r="FB282">
        <v>5.20052</v>
      </c>
      <c r="FC282">
        <v>12.0088</v>
      </c>
      <c r="FD282">
        <v>4.9756</v>
      </c>
      <c r="FE282">
        <v>3.2938</v>
      </c>
      <c r="FF282">
        <v>9999</v>
      </c>
      <c r="FG282">
        <v>9999</v>
      </c>
      <c r="FH282">
        <v>702.8</v>
      </c>
      <c r="FI282">
        <v>9999</v>
      </c>
      <c r="FJ282">
        <v>1.86285</v>
      </c>
      <c r="FK282">
        <v>1.86771</v>
      </c>
      <c r="FL282">
        <v>1.86749</v>
      </c>
      <c r="FM282">
        <v>1.86871</v>
      </c>
      <c r="FN282">
        <v>1.86951</v>
      </c>
      <c r="FO282">
        <v>1.86557</v>
      </c>
      <c r="FP282">
        <v>1.86661</v>
      </c>
      <c r="FQ282">
        <v>1.86804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10.82</v>
      </c>
      <c r="GF282">
        <v>0.3084</v>
      </c>
      <c r="GG282">
        <v>3.83412584298339</v>
      </c>
      <c r="GH282">
        <v>0.00658963167372077</v>
      </c>
      <c r="GI282">
        <v>-4.22092532282452e-07</v>
      </c>
      <c r="GJ282">
        <v>-7.06053572793055e-11</v>
      </c>
      <c r="GK282">
        <v>-0.0268881048355736</v>
      </c>
      <c r="GL282">
        <v>-0.0215699510358357</v>
      </c>
      <c r="GM282">
        <v>0.00246731695535422</v>
      </c>
      <c r="GN282">
        <v>-2.63680080038783e-05</v>
      </c>
      <c r="GO282">
        <v>-4</v>
      </c>
      <c r="GP282">
        <v>2079</v>
      </c>
      <c r="GQ282">
        <v>1</v>
      </c>
      <c r="GR282">
        <v>22</v>
      </c>
      <c r="GS282">
        <v>51624.2</v>
      </c>
      <c r="GT282">
        <v>51624.2</v>
      </c>
      <c r="GU282">
        <v>2.44263</v>
      </c>
      <c r="GV282">
        <v>2.58789</v>
      </c>
      <c r="GW282">
        <v>1.54785</v>
      </c>
      <c r="GX282">
        <v>2.30469</v>
      </c>
      <c r="GY282">
        <v>1.34644</v>
      </c>
      <c r="GZ282">
        <v>2.34985</v>
      </c>
      <c r="HA282">
        <v>31.7611</v>
      </c>
      <c r="HB282">
        <v>15.2966</v>
      </c>
      <c r="HC282">
        <v>18</v>
      </c>
      <c r="HD282">
        <v>499.55</v>
      </c>
      <c r="HE282">
        <v>413.971</v>
      </c>
      <c r="HF282">
        <v>19.157</v>
      </c>
      <c r="HG282">
        <v>26.7658</v>
      </c>
      <c r="HH282">
        <v>30.0002</v>
      </c>
      <c r="HI282">
        <v>26.7582</v>
      </c>
      <c r="HJ282">
        <v>26.7048</v>
      </c>
      <c r="HK282">
        <v>48.892</v>
      </c>
      <c r="HL282">
        <v>21.5923</v>
      </c>
      <c r="HM282">
        <v>41.2977</v>
      </c>
      <c r="HN282">
        <v>19.0921</v>
      </c>
      <c r="HO282">
        <v>1240.25</v>
      </c>
      <c r="HP282">
        <v>18.3089</v>
      </c>
      <c r="HQ282">
        <v>102.405</v>
      </c>
      <c r="HR282">
        <v>102.866</v>
      </c>
    </row>
    <row r="283" spans="1:226">
      <c r="A283">
        <v>267</v>
      </c>
      <c r="B283">
        <v>1663775103.5</v>
      </c>
      <c r="C283">
        <v>2455.40000009537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1663775096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1256.89675373672</v>
      </c>
      <c r="AK283">
        <v>1213.92872727273</v>
      </c>
      <c r="AL283">
        <v>3.39981403637227</v>
      </c>
      <c r="AM283">
        <v>65.1606867906365</v>
      </c>
      <c r="AN283">
        <f>(AP283 - AO283 + BO283*1E3/(8.314*(BQ283+273.15)) * AR283/BN283 * AQ283) * BN283/(100*BB283) * 1000/(1000 - AP283)</f>
        <v>0</v>
      </c>
      <c r="AO283">
        <v>18.1684950527041</v>
      </c>
      <c r="AP283">
        <v>20.1139115151515</v>
      </c>
      <c r="AQ283">
        <v>4.4706199637803e-05</v>
      </c>
      <c r="AR283">
        <v>121.746138909893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1663775096</v>
      </c>
      <c r="BH283">
        <v>1166.38851851852</v>
      </c>
      <c r="BI283">
        <v>1218.43740740741</v>
      </c>
      <c r="BJ283">
        <v>20.1171962962963</v>
      </c>
      <c r="BK283">
        <v>18.0494259259259</v>
      </c>
      <c r="BL283">
        <v>1155.61259259259</v>
      </c>
      <c r="BM283">
        <v>19.8081851851852</v>
      </c>
      <c r="BN283">
        <v>500.088925925926</v>
      </c>
      <c r="BO283">
        <v>90.5700777777778</v>
      </c>
      <c r="BP283">
        <v>0.0999520296296296</v>
      </c>
      <c r="BQ283">
        <v>24.3801666666667</v>
      </c>
      <c r="BR283">
        <v>25.0840814814815</v>
      </c>
      <c r="BS283">
        <v>999.9</v>
      </c>
      <c r="BT283">
        <v>0</v>
      </c>
      <c r="BU283">
        <v>0</v>
      </c>
      <c r="BV283">
        <v>10013.7037037037</v>
      </c>
      <c r="BW283">
        <v>0</v>
      </c>
      <c r="BX283">
        <v>11.4741</v>
      </c>
      <c r="BY283">
        <v>-52.0493111111111</v>
      </c>
      <c r="BZ283">
        <v>1190.33444444444</v>
      </c>
      <c r="CA283">
        <v>1240.8362962963</v>
      </c>
      <c r="CB283">
        <v>2.06776592592593</v>
      </c>
      <c r="CC283">
        <v>1218.43740740741</v>
      </c>
      <c r="CD283">
        <v>18.0494259259259</v>
      </c>
      <c r="CE283">
        <v>1.82201592592593</v>
      </c>
      <c r="CF283">
        <v>1.63473888888889</v>
      </c>
      <c r="CG283">
        <v>15.9769666666667</v>
      </c>
      <c r="CH283">
        <v>14.2900703703704</v>
      </c>
      <c r="CI283">
        <v>2000.01851851852</v>
      </c>
      <c r="CJ283">
        <v>0.980004592592593</v>
      </c>
      <c r="CK283">
        <v>0.0199951259259259</v>
      </c>
      <c r="CL283">
        <v>0</v>
      </c>
      <c r="CM283">
        <v>680.828518518519</v>
      </c>
      <c r="CN283">
        <v>5.00063</v>
      </c>
      <c r="CO283">
        <v>13501.6074074074</v>
      </c>
      <c r="CP283">
        <v>17257.0851851852</v>
      </c>
      <c r="CQ283">
        <v>38.6341851851852</v>
      </c>
      <c r="CR283">
        <v>38.75</v>
      </c>
      <c r="CS283">
        <v>38.1571481481481</v>
      </c>
      <c r="CT283">
        <v>38.1410740740741</v>
      </c>
      <c r="CU283">
        <v>39.375</v>
      </c>
      <c r="CV283">
        <v>1955.12777777778</v>
      </c>
      <c r="CW283">
        <v>39.8907407407407</v>
      </c>
      <c r="CX283">
        <v>0</v>
      </c>
      <c r="CY283">
        <v>1663775100.9</v>
      </c>
      <c r="CZ283">
        <v>0</v>
      </c>
      <c r="DA283">
        <v>0</v>
      </c>
      <c r="DB283" t="s">
        <v>356</v>
      </c>
      <c r="DC283">
        <v>1660677648.1</v>
      </c>
      <c r="DD283">
        <v>1660677649.1</v>
      </c>
      <c r="DE283">
        <v>0</v>
      </c>
      <c r="DF283">
        <v>-1.042</v>
      </c>
      <c r="DG283">
        <v>0.003</v>
      </c>
      <c r="DH283">
        <v>5.218</v>
      </c>
      <c r="DI283">
        <v>0.344</v>
      </c>
      <c r="DJ283">
        <v>417</v>
      </c>
      <c r="DK283">
        <v>22</v>
      </c>
      <c r="DL283">
        <v>1.24</v>
      </c>
      <c r="DM283">
        <v>0.53</v>
      </c>
      <c r="DN283">
        <v>-52.1763292682927</v>
      </c>
      <c r="DO283">
        <v>1.05775609756103</v>
      </c>
      <c r="DP283">
        <v>0.415876075141471</v>
      </c>
      <c r="DQ283">
        <v>0</v>
      </c>
      <c r="DR283">
        <v>2.1037687804878</v>
      </c>
      <c r="DS283">
        <v>-0.868569407665505</v>
      </c>
      <c r="DT283">
        <v>0.0914203539058392</v>
      </c>
      <c r="DU283">
        <v>0</v>
      </c>
      <c r="DV283">
        <v>0</v>
      </c>
      <c r="DW283">
        <v>2</v>
      </c>
      <c r="DX283" t="s">
        <v>357</v>
      </c>
      <c r="DY283">
        <v>2.9738</v>
      </c>
      <c r="DZ283">
        <v>2.75357</v>
      </c>
      <c r="EA283">
        <v>0.185915</v>
      </c>
      <c r="EB283">
        <v>0.191816</v>
      </c>
      <c r="EC283">
        <v>0.0914027</v>
      </c>
      <c r="ED283">
        <v>0.0861488</v>
      </c>
      <c r="EE283">
        <v>31726</v>
      </c>
      <c r="EF283">
        <v>34334</v>
      </c>
      <c r="EG283">
        <v>35316</v>
      </c>
      <c r="EH283">
        <v>38528.4</v>
      </c>
      <c r="EI283">
        <v>45505.8</v>
      </c>
      <c r="EJ283">
        <v>50857.3</v>
      </c>
      <c r="EK283">
        <v>55204.3</v>
      </c>
      <c r="EL283">
        <v>61801</v>
      </c>
      <c r="EM283">
        <v>1.9816</v>
      </c>
      <c r="EN283">
        <v>1.8502</v>
      </c>
      <c r="EO283">
        <v>0.110865</v>
      </c>
      <c r="EP283">
        <v>0</v>
      </c>
      <c r="EQ283">
        <v>23.2431</v>
      </c>
      <c r="ER283">
        <v>999.9</v>
      </c>
      <c r="ES283">
        <v>53.638</v>
      </c>
      <c r="ET283">
        <v>27.644</v>
      </c>
      <c r="EU283">
        <v>22.011</v>
      </c>
      <c r="EV283">
        <v>56.0874</v>
      </c>
      <c r="EW283">
        <v>49.3349</v>
      </c>
      <c r="EX283">
        <v>1</v>
      </c>
      <c r="EY283">
        <v>-0.0207317</v>
      </c>
      <c r="EZ283">
        <v>3.31571</v>
      </c>
      <c r="FA283">
        <v>20.1146</v>
      </c>
      <c r="FB283">
        <v>5.19932</v>
      </c>
      <c r="FC283">
        <v>12.0052</v>
      </c>
      <c r="FD283">
        <v>4.9756</v>
      </c>
      <c r="FE283">
        <v>3.2936</v>
      </c>
      <c r="FF283">
        <v>9999</v>
      </c>
      <c r="FG283">
        <v>9999</v>
      </c>
      <c r="FH283">
        <v>702.8</v>
      </c>
      <c r="FI283">
        <v>9999</v>
      </c>
      <c r="FJ283">
        <v>1.86282</v>
      </c>
      <c r="FK283">
        <v>1.86774</v>
      </c>
      <c r="FL283">
        <v>1.86749</v>
      </c>
      <c r="FM283">
        <v>1.86871</v>
      </c>
      <c r="FN283">
        <v>1.86951</v>
      </c>
      <c r="FO283">
        <v>1.86554</v>
      </c>
      <c r="FP283">
        <v>1.86661</v>
      </c>
      <c r="FQ283">
        <v>1.8681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10.91</v>
      </c>
      <c r="GF283">
        <v>0.309</v>
      </c>
      <c r="GG283">
        <v>3.83412584298339</v>
      </c>
      <c r="GH283">
        <v>0.00658963167372077</v>
      </c>
      <c r="GI283">
        <v>-4.22092532282452e-07</v>
      </c>
      <c r="GJ283">
        <v>-7.06053572793055e-11</v>
      </c>
      <c r="GK283">
        <v>-0.0268881048355736</v>
      </c>
      <c r="GL283">
        <v>-0.0215699510358357</v>
      </c>
      <c r="GM283">
        <v>0.00246731695535422</v>
      </c>
      <c r="GN283">
        <v>-2.63680080038783e-05</v>
      </c>
      <c r="GO283">
        <v>-4</v>
      </c>
      <c r="GP283">
        <v>2079</v>
      </c>
      <c r="GQ283">
        <v>1</v>
      </c>
      <c r="GR283">
        <v>22</v>
      </c>
      <c r="GS283">
        <v>51624.3</v>
      </c>
      <c r="GT283">
        <v>51624.2</v>
      </c>
      <c r="GU283">
        <v>2.46826</v>
      </c>
      <c r="GV283">
        <v>2.57324</v>
      </c>
      <c r="GW283">
        <v>1.54785</v>
      </c>
      <c r="GX283">
        <v>2.30469</v>
      </c>
      <c r="GY283">
        <v>1.34644</v>
      </c>
      <c r="GZ283">
        <v>2.42554</v>
      </c>
      <c r="HA283">
        <v>31.7392</v>
      </c>
      <c r="HB283">
        <v>15.3053</v>
      </c>
      <c r="HC283">
        <v>18</v>
      </c>
      <c r="HD283">
        <v>499.287</v>
      </c>
      <c r="HE283">
        <v>414.204</v>
      </c>
      <c r="HF283">
        <v>19.0602</v>
      </c>
      <c r="HG283">
        <v>26.7658</v>
      </c>
      <c r="HH283">
        <v>29.9999</v>
      </c>
      <c r="HI283">
        <v>26.7582</v>
      </c>
      <c r="HJ283">
        <v>26.7062</v>
      </c>
      <c r="HK283">
        <v>49.3925</v>
      </c>
      <c r="HL283">
        <v>20.9847</v>
      </c>
      <c r="HM283">
        <v>41.2977</v>
      </c>
      <c r="HN283">
        <v>19.026</v>
      </c>
      <c r="HO283">
        <v>1260.45</v>
      </c>
      <c r="HP283">
        <v>18.4067</v>
      </c>
      <c r="HQ283">
        <v>102.406</v>
      </c>
      <c r="HR283">
        <v>102.867</v>
      </c>
    </row>
    <row r="284" spans="1:226">
      <c r="A284">
        <v>268</v>
      </c>
      <c r="B284">
        <v>1663775108.5</v>
      </c>
      <c r="C284">
        <v>2460.40000009537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1663775100.71429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1274.5699668995</v>
      </c>
      <c r="AK284">
        <v>1231.19381818182</v>
      </c>
      <c r="AL284">
        <v>3.43039971709298</v>
      </c>
      <c r="AM284">
        <v>65.1606867906365</v>
      </c>
      <c r="AN284">
        <f>(AP284 - AO284 + BO284*1E3/(8.314*(BQ284+273.15)) * AR284/BN284 * AQ284) * BN284/(100*BB284) * 1000/(1000 - AP284)</f>
        <v>0</v>
      </c>
      <c r="AO284">
        <v>18.2923111012774</v>
      </c>
      <c r="AP284">
        <v>20.14672</v>
      </c>
      <c r="AQ284">
        <v>0.00594950524043577</v>
      </c>
      <c r="AR284">
        <v>121.746138909893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1663775100.71429</v>
      </c>
      <c r="BH284">
        <v>1182.02071428571</v>
      </c>
      <c r="BI284">
        <v>1234.24</v>
      </c>
      <c r="BJ284">
        <v>20.1186214285714</v>
      </c>
      <c r="BK284">
        <v>18.146775</v>
      </c>
      <c r="BL284">
        <v>1171.1625</v>
      </c>
      <c r="BM284">
        <v>19.8095464285714</v>
      </c>
      <c r="BN284">
        <v>500.062321428571</v>
      </c>
      <c r="BO284">
        <v>90.5687107142857</v>
      </c>
      <c r="BP284">
        <v>0.100013421428571</v>
      </c>
      <c r="BQ284">
        <v>24.3703785714286</v>
      </c>
      <c r="BR284">
        <v>25.0746035714286</v>
      </c>
      <c r="BS284">
        <v>999.9</v>
      </c>
      <c r="BT284">
        <v>0</v>
      </c>
      <c r="BU284">
        <v>0</v>
      </c>
      <c r="BV284">
        <v>9993.92857142857</v>
      </c>
      <c r="BW284">
        <v>0</v>
      </c>
      <c r="BX284">
        <v>11.4741</v>
      </c>
      <c r="BY284">
        <v>-52.2195678571429</v>
      </c>
      <c r="BZ284">
        <v>1206.28892857143</v>
      </c>
      <c r="CA284">
        <v>1257.05428571429</v>
      </c>
      <c r="CB284">
        <v>1.97184285714286</v>
      </c>
      <c r="CC284">
        <v>1234.24</v>
      </c>
      <c r="CD284">
        <v>18.146775</v>
      </c>
      <c r="CE284">
        <v>1.8221175</v>
      </c>
      <c r="CF284">
        <v>1.64353107142857</v>
      </c>
      <c r="CG284">
        <v>15.9778357142857</v>
      </c>
      <c r="CH284">
        <v>14.3728357142857</v>
      </c>
      <c r="CI284">
        <v>2000.02857142857</v>
      </c>
      <c r="CJ284">
        <v>0.980004571428571</v>
      </c>
      <c r="CK284">
        <v>0.0199951428571429</v>
      </c>
      <c r="CL284">
        <v>0</v>
      </c>
      <c r="CM284">
        <v>680.098392857143</v>
      </c>
      <c r="CN284">
        <v>5.00063</v>
      </c>
      <c r="CO284">
        <v>13487.3821428571</v>
      </c>
      <c r="CP284">
        <v>17257.1678571429</v>
      </c>
      <c r="CQ284">
        <v>38.6382857142857</v>
      </c>
      <c r="CR284">
        <v>38.75</v>
      </c>
      <c r="CS284">
        <v>38.1604285714286</v>
      </c>
      <c r="CT284">
        <v>38.1360714285714</v>
      </c>
      <c r="CU284">
        <v>39.375</v>
      </c>
      <c r="CV284">
        <v>1955.1375</v>
      </c>
      <c r="CW284">
        <v>39.8910714285714</v>
      </c>
      <c r="CX284">
        <v>0</v>
      </c>
      <c r="CY284">
        <v>1663775105.7</v>
      </c>
      <c r="CZ284">
        <v>0</v>
      </c>
      <c r="DA284">
        <v>0</v>
      </c>
      <c r="DB284" t="s">
        <v>356</v>
      </c>
      <c r="DC284">
        <v>1660677648.1</v>
      </c>
      <c r="DD284">
        <v>1660677649.1</v>
      </c>
      <c r="DE284">
        <v>0</v>
      </c>
      <c r="DF284">
        <v>-1.042</v>
      </c>
      <c r="DG284">
        <v>0.003</v>
      </c>
      <c r="DH284">
        <v>5.218</v>
      </c>
      <c r="DI284">
        <v>0.344</v>
      </c>
      <c r="DJ284">
        <v>417</v>
      </c>
      <c r="DK284">
        <v>22</v>
      </c>
      <c r="DL284">
        <v>1.24</v>
      </c>
      <c r="DM284">
        <v>0.53</v>
      </c>
      <c r="DN284">
        <v>-52.1524825</v>
      </c>
      <c r="DO284">
        <v>-1.44828180112563</v>
      </c>
      <c r="DP284">
        <v>0.335491071332383</v>
      </c>
      <c r="DQ284">
        <v>0</v>
      </c>
      <c r="DR284">
        <v>2.0268235</v>
      </c>
      <c r="DS284">
        <v>-1.23541756097561</v>
      </c>
      <c r="DT284">
        <v>0.120760954090095</v>
      </c>
      <c r="DU284">
        <v>0</v>
      </c>
      <c r="DV284">
        <v>0</v>
      </c>
      <c r="DW284">
        <v>2</v>
      </c>
      <c r="DX284" t="s">
        <v>357</v>
      </c>
      <c r="DY284">
        <v>2.97457</v>
      </c>
      <c r="DZ284">
        <v>2.75453</v>
      </c>
      <c r="EA284">
        <v>0.18756</v>
      </c>
      <c r="EB284">
        <v>0.193427</v>
      </c>
      <c r="EC284">
        <v>0.0915043</v>
      </c>
      <c r="ED284">
        <v>0.0865</v>
      </c>
      <c r="EE284">
        <v>31662</v>
      </c>
      <c r="EF284">
        <v>34265.4</v>
      </c>
      <c r="EG284">
        <v>35316.1</v>
      </c>
      <c r="EH284">
        <v>38528.1</v>
      </c>
      <c r="EI284">
        <v>45500.3</v>
      </c>
      <c r="EJ284">
        <v>50837</v>
      </c>
      <c r="EK284">
        <v>55203.8</v>
      </c>
      <c r="EL284">
        <v>61800.1</v>
      </c>
      <c r="EM284">
        <v>1.9822</v>
      </c>
      <c r="EN284">
        <v>1.8502</v>
      </c>
      <c r="EO284">
        <v>0.109822</v>
      </c>
      <c r="EP284">
        <v>0</v>
      </c>
      <c r="EQ284">
        <v>23.24</v>
      </c>
      <c r="ER284">
        <v>999.9</v>
      </c>
      <c r="ES284">
        <v>53.638</v>
      </c>
      <c r="ET284">
        <v>27.644</v>
      </c>
      <c r="EU284">
        <v>22.0122</v>
      </c>
      <c r="EV284">
        <v>55.8274</v>
      </c>
      <c r="EW284">
        <v>49.0625</v>
      </c>
      <c r="EX284">
        <v>1</v>
      </c>
      <c r="EY284">
        <v>-0.0205488</v>
      </c>
      <c r="EZ284">
        <v>3.30076</v>
      </c>
      <c r="FA284">
        <v>20.1156</v>
      </c>
      <c r="FB284">
        <v>5.19932</v>
      </c>
      <c r="FC284">
        <v>12.0088</v>
      </c>
      <c r="FD284">
        <v>4.976</v>
      </c>
      <c r="FE284">
        <v>3.2938</v>
      </c>
      <c r="FF284">
        <v>9999</v>
      </c>
      <c r="FG284">
        <v>9999</v>
      </c>
      <c r="FH284">
        <v>702.8</v>
      </c>
      <c r="FI284">
        <v>9999</v>
      </c>
      <c r="FJ284">
        <v>1.86282</v>
      </c>
      <c r="FK284">
        <v>1.86774</v>
      </c>
      <c r="FL284">
        <v>1.86749</v>
      </c>
      <c r="FM284">
        <v>1.86865</v>
      </c>
      <c r="FN284">
        <v>1.86951</v>
      </c>
      <c r="FO284">
        <v>1.86557</v>
      </c>
      <c r="FP284">
        <v>1.86661</v>
      </c>
      <c r="FQ284">
        <v>1.86801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11</v>
      </c>
      <c r="GF284">
        <v>0.3106</v>
      </c>
      <c r="GG284">
        <v>3.83412584298339</v>
      </c>
      <c r="GH284">
        <v>0.00658963167372077</v>
      </c>
      <c r="GI284">
        <v>-4.22092532282452e-07</v>
      </c>
      <c r="GJ284">
        <v>-7.06053572793055e-11</v>
      </c>
      <c r="GK284">
        <v>-0.0268881048355736</v>
      </c>
      <c r="GL284">
        <v>-0.0215699510358357</v>
      </c>
      <c r="GM284">
        <v>0.00246731695535422</v>
      </c>
      <c r="GN284">
        <v>-2.63680080038783e-05</v>
      </c>
      <c r="GO284">
        <v>-4</v>
      </c>
      <c r="GP284">
        <v>2079</v>
      </c>
      <c r="GQ284">
        <v>1</v>
      </c>
      <c r="GR284">
        <v>22</v>
      </c>
      <c r="GS284">
        <v>51624.3</v>
      </c>
      <c r="GT284">
        <v>51624.3</v>
      </c>
      <c r="GU284">
        <v>2.49634</v>
      </c>
      <c r="GV284">
        <v>2.5769</v>
      </c>
      <c r="GW284">
        <v>1.54785</v>
      </c>
      <c r="GX284">
        <v>2.30469</v>
      </c>
      <c r="GY284">
        <v>1.34644</v>
      </c>
      <c r="GZ284">
        <v>2.33643</v>
      </c>
      <c r="HA284">
        <v>31.7611</v>
      </c>
      <c r="HB284">
        <v>15.3404</v>
      </c>
      <c r="HC284">
        <v>18</v>
      </c>
      <c r="HD284">
        <v>499.701</v>
      </c>
      <c r="HE284">
        <v>414.214</v>
      </c>
      <c r="HF284">
        <v>18.9916</v>
      </c>
      <c r="HG284">
        <v>26.7681</v>
      </c>
      <c r="HH284">
        <v>30.0001</v>
      </c>
      <c r="HI284">
        <v>26.7604</v>
      </c>
      <c r="HJ284">
        <v>26.707</v>
      </c>
      <c r="HK284">
        <v>49.9602</v>
      </c>
      <c r="HL284">
        <v>20.6984</v>
      </c>
      <c r="HM284">
        <v>41.2977</v>
      </c>
      <c r="HN284">
        <v>18.9589</v>
      </c>
      <c r="HO284">
        <v>1273.98</v>
      </c>
      <c r="HP284">
        <v>18.4764</v>
      </c>
      <c r="HQ284">
        <v>102.405</v>
      </c>
      <c r="HR284">
        <v>102.866</v>
      </c>
    </row>
    <row r="285" spans="1:226">
      <c r="A285">
        <v>269</v>
      </c>
      <c r="B285">
        <v>1663775113.5</v>
      </c>
      <c r="C285">
        <v>2465.40000009537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1663775106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1291.84332386216</v>
      </c>
      <c r="AK285">
        <v>1248.43339393939</v>
      </c>
      <c r="AL285">
        <v>3.43991916255443</v>
      </c>
      <c r="AM285">
        <v>65.1606867906365</v>
      </c>
      <c r="AN285">
        <f>(AP285 - AO285 + BO285*1E3/(8.314*(BQ285+273.15)) * AR285/BN285 * AQ285) * BN285/(100*BB285) * 1000/(1000 - AP285)</f>
        <v>0</v>
      </c>
      <c r="AO285">
        <v>18.381948029746</v>
      </c>
      <c r="AP285">
        <v>20.1872848484849</v>
      </c>
      <c r="AQ285">
        <v>0.0080524625295778</v>
      </c>
      <c r="AR285">
        <v>121.746138909893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1663775106</v>
      </c>
      <c r="BH285">
        <v>1199.68481481481</v>
      </c>
      <c r="BI285">
        <v>1252.06185185185</v>
      </c>
      <c r="BJ285">
        <v>20.1377555555556</v>
      </c>
      <c r="BK285">
        <v>18.2714814814815</v>
      </c>
      <c r="BL285">
        <v>1188.73333333333</v>
      </c>
      <c r="BM285">
        <v>19.8278592592593</v>
      </c>
      <c r="BN285">
        <v>500.055703703704</v>
      </c>
      <c r="BO285">
        <v>90.5675592592593</v>
      </c>
      <c r="BP285">
        <v>0.0999433296296296</v>
      </c>
      <c r="BQ285">
        <v>24.3530592592593</v>
      </c>
      <c r="BR285">
        <v>25.0684481481481</v>
      </c>
      <c r="BS285">
        <v>999.9</v>
      </c>
      <c r="BT285">
        <v>0</v>
      </c>
      <c r="BU285">
        <v>0</v>
      </c>
      <c r="BV285">
        <v>9977.40740740741</v>
      </c>
      <c r="BW285">
        <v>0</v>
      </c>
      <c r="BX285">
        <v>11.4741</v>
      </c>
      <c r="BY285">
        <v>-52.3769333333333</v>
      </c>
      <c r="BZ285">
        <v>1224.34037037037</v>
      </c>
      <c r="CA285">
        <v>1275.36666666667</v>
      </c>
      <c r="CB285">
        <v>1.8662762962963</v>
      </c>
      <c r="CC285">
        <v>1252.06185185185</v>
      </c>
      <c r="CD285">
        <v>18.2714814814815</v>
      </c>
      <c r="CE285">
        <v>1.82382740740741</v>
      </c>
      <c r="CF285">
        <v>1.65480333333333</v>
      </c>
      <c r="CG285">
        <v>15.9925037037037</v>
      </c>
      <c r="CH285">
        <v>14.478637037037</v>
      </c>
      <c r="CI285">
        <v>2000.02444444444</v>
      </c>
      <c r="CJ285">
        <v>0.980004592592593</v>
      </c>
      <c r="CK285">
        <v>0.0199951259259259</v>
      </c>
      <c r="CL285">
        <v>0</v>
      </c>
      <c r="CM285">
        <v>679.379333333333</v>
      </c>
      <c r="CN285">
        <v>5.00063</v>
      </c>
      <c r="CO285">
        <v>13471.8925925926</v>
      </c>
      <c r="CP285">
        <v>17257.1333333333</v>
      </c>
      <c r="CQ285">
        <v>38.6318888888889</v>
      </c>
      <c r="CR285">
        <v>38.75</v>
      </c>
      <c r="CS285">
        <v>38.1525555555556</v>
      </c>
      <c r="CT285">
        <v>38.125</v>
      </c>
      <c r="CU285">
        <v>39.375</v>
      </c>
      <c r="CV285">
        <v>1955.1337037037</v>
      </c>
      <c r="CW285">
        <v>39.8907407407407</v>
      </c>
      <c r="CX285">
        <v>0</v>
      </c>
      <c r="CY285">
        <v>1663775110.5</v>
      </c>
      <c r="CZ285">
        <v>0</v>
      </c>
      <c r="DA285">
        <v>0</v>
      </c>
      <c r="DB285" t="s">
        <v>356</v>
      </c>
      <c r="DC285">
        <v>1660677648.1</v>
      </c>
      <c r="DD285">
        <v>1660677649.1</v>
      </c>
      <c r="DE285">
        <v>0</v>
      </c>
      <c r="DF285">
        <v>-1.042</v>
      </c>
      <c r="DG285">
        <v>0.003</v>
      </c>
      <c r="DH285">
        <v>5.218</v>
      </c>
      <c r="DI285">
        <v>0.344</v>
      </c>
      <c r="DJ285">
        <v>417</v>
      </c>
      <c r="DK285">
        <v>22</v>
      </c>
      <c r="DL285">
        <v>1.24</v>
      </c>
      <c r="DM285">
        <v>0.53</v>
      </c>
      <c r="DN285">
        <v>-52.2090512195122</v>
      </c>
      <c r="DO285">
        <v>-2.22603135888495</v>
      </c>
      <c r="DP285">
        <v>0.337979373827249</v>
      </c>
      <c r="DQ285">
        <v>0</v>
      </c>
      <c r="DR285">
        <v>1.94948</v>
      </c>
      <c r="DS285">
        <v>-1.23557560975609</v>
      </c>
      <c r="DT285">
        <v>0.123759054105834</v>
      </c>
      <c r="DU285">
        <v>0</v>
      </c>
      <c r="DV285">
        <v>0</v>
      </c>
      <c r="DW285">
        <v>2</v>
      </c>
      <c r="DX285" t="s">
        <v>357</v>
      </c>
      <c r="DY285">
        <v>2.97263</v>
      </c>
      <c r="DZ285">
        <v>2.75352</v>
      </c>
      <c r="EA285">
        <v>0.189182</v>
      </c>
      <c r="EB285">
        <v>0.194992</v>
      </c>
      <c r="EC285">
        <v>0.0916263</v>
      </c>
      <c r="ED285">
        <v>0.0867798</v>
      </c>
      <c r="EE285">
        <v>31598.9</v>
      </c>
      <c r="EF285">
        <v>34198.9</v>
      </c>
      <c r="EG285">
        <v>35316.1</v>
      </c>
      <c r="EH285">
        <v>38528.1</v>
      </c>
      <c r="EI285">
        <v>45494.1</v>
      </c>
      <c r="EJ285">
        <v>50821.3</v>
      </c>
      <c r="EK285">
        <v>55203.9</v>
      </c>
      <c r="EL285">
        <v>61799.9</v>
      </c>
      <c r="EM285">
        <v>1.9816</v>
      </c>
      <c r="EN285">
        <v>1.8506</v>
      </c>
      <c r="EO285">
        <v>0.111163</v>
      </c>
      <c r="EP285">
        <v>0</v>
      </c>
      <c r="EQ285">
        <v>23.2372</v>
      </c>
      <c r="ER285">
        <v>999.9</v>
      </c>
      <c r="ES285">
        <v>53.638</v>
      </c>
      <c r="ET285">
        <v>27.644</v>
      </c>
      <c r="EU285">
        <v>22.0104</v>
      </c>
      <c r="EV285">
        <v>56.2574</v>
      </c>
      <c r="EW285">
        <v>49.6434</v>
      </c>
      <c r="EX285">
        <v>1</v>
      </c>
      <c r="EY285">
        <v>-0.0206707</v>
      </c>
      <c r="EZ285">
        <v>3.32664</v>
      </c>
      <c r="FA285">
        <v>20.1154</v>
      </c>
      <c r="FB285">
        <v>5.19692</v>
      </c>
      <c r="FC285">
        <v>12.0088</v>
      </c>
      <c r="FD285">
        <v>4.9752</v>
      </c>
      <c r="FE285">
        <v>3.294</v>
      </c>
      <c r="FF285">
        <v>9999</v>
      </c>
      <c r="FG285">
        <v>9999</v>
      </c>
      <c r="FH285">
        <v>702.8</v>
      </c>
      <c r="FI285">
        <v>9999</v>
      </c>
      <c r="FJ285">
        <v>1.86282</v>
      </c>
      <c r="FK285">
        <v>1.86771</v>
      </c>
      <c r="FL285">
        <v>1.86746</v>
      </c>
      <c r="FM285">
        <v>1.86859</v>
      </c>
      <c r="FN285">
        <v>1.86951</v>
      </c>
      <c r="FO285">
        <v>1.86554</v>
      </c>
      <c r="FP285">
        <v>1.86661</v>
      </c>
      <c r="FQ285">
        <v>1.86801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11.08</v>
      </c>
      <c r="GF285">
        <v>0.3122</v>
      </c>
      <c r="GG285">
        <v>3.83412584298339</v>
      </c>
      <c r="GH285">
        <v>0.00658963167372077</v>
      </c>
      <c r="GI285">
        <v>-4.22092532282452e-07</v>
      </c>
      <c r="GJ285">
        <v>-7.06053572793055e-11</v>
      </c>
      <c r="GK285">
        <v>-0.0268881048355736</v>
      </c>
      <c r="GL285">
        <v>-0.0215699510358357</v>
      </c>
      <c r="GM285">
        <v>0.00246731695535422</v>
      </c>
      <c r="GN285">
        <v>-2.63680080038783e-05</v>
      </c>
      <c r="GO285">
        <v>-4</v>
      </c>
      <c r="GP285">
        <v>2079</v>
      </c>
      <c r="GQ285">
        <v>1</v>
      </c>
      <c r="GR285">
        <v>22</v>
      </c>
      <c r="GS285">
        <v>51624.4</v>
      </c>
      <c r="GT285">
        <v>51624.4</v>
      </c>
      <c r="GU285">
        <v>2.52075</v>
      </c>
      <c r="GV285">
        <v>2.57202</v>
      </c>
      <c r="GW285">
        <v>1.54785</v>
      </c>
      <c r="GX285">
        <v>2.30469</v>
      </c>
      <c r="GY285">
        <v>1.34644</v>
      </c>
      <c r="GZ285">
        <v>2.37793</v>
      </c>
      <c r="HA285">
        <v>31.7611</v>
      </c>
      <c r="HB285">
        <v>15.3491</v>
      </c>
      <c r="HC285">
        <v>18</v>
      </c>
      <c r="HD285">
        <v>499.306</v>
      </c>
      <c r="HE285">
        <v>414.441</v>
      </c>
      <c r="HF285">
        <v>18.9276</v>
      </c>
      <c r="HG285">
        <v>26.7681</v>
      </c>
      <c r="HH285">
        <v>30</v>
      </c>
      <c r="HI285">
        <v>26.7604</v>
      </c>
      <c r="HJ285">
        <v>26.707</v>
      </c>
      <c r="HK285">
        <v>50.4544</v>
      </c>
      <c r="HL285">
        <v>20.4183</v>
      </c>
      <c r="HM285">
        <v>41.2977</v>
      </c>
      <c r="HN285">
        <v>18.8899</v>
      </c>
      <c r="HO285">
        <v>1287.51</v>
      </c>
      <c r="HP285">
        <v>18.537</v>
      </c>
      <c r="HQ285">
        <v>102.406</v>
      </c>
      <c r="HR285">
        <v>102.865</v>
      </c>
    </row>
    <row r="286" spans="1:226">
      <c r="A286">
        <v>270</v>
      </c>
      <c r="B286">
        <v>1663775118.5</v>
      </c>
      <c r="C286">
        <v>2470.40000009537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1663775110.71429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1308.72430588968</v>
      </c>
      <c r="AK286">
        <v>1265.53709090909</v>
      </c>
      <c r="AL286">
        <v>3.40692273790614</v>
      </c>
      <c r="AM286">
        <v>65.1606867906365</v>
      </c>
      <c r="AN286">
        <f>(AP286 - AO286 + BO286*1E3/(8.314*(BQ286+273.15)) * AR286/BN286 * AQ286) * BN286/(100*BB286) * 1000/(1000 - AP286)</f>
        <v>0</v>
      </c>
      <c r="AO286">
        <v>18.4625557694885</v>
      </c>
      <c r="AP286">
        <v>20.2195581818182</v>
      </c>
      <c r="AQ286">
        <v>0.00781479881085757</v>
      </c>
      <c r="AR286">
        <v>121.746138909893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1663775110.71429</v>
      </c>
      <c r="BH286">
        <v>1215.54142857143</v>
      </c>
      <c r="BI286">
        <v>1267.75392857143</v>
      </c>
      <c r="BJ286">
        <v>20.1684678571429</v>
      </c>
      <c r="BK286">
        <v>18.366775</v>
      </c>
      <c r="BL286">
        <v>1204.50642857143</v>
      </c>
      <c r="BM286">
        <v>19.8572392857143</v>
      </c>
      <c r="BN286">
        <v>500.064071428571</v>
      </c>
      <c r="BO286">
        <v>90.5675642857143</v>
      </c>
      <c r="BP286">
        <v>0.100006889285714</v>
      </c>
      <c r="BQ286">
        <v>24.3385821428571</v>
      </c>
      <c r="BR286">
        <v>25.0730785714286</v>
      </c>
      <c r="BS286">
        <v>999.9</v>
      </c>
      <c r="BT286">
        <v>0</v>
      </c>
      <c r="BU286">
        <v>0</v>
      </c>
      <c r="BV286">
        <v>9982.32142857143</v>
      </c>
      <c r="BW286">
        <v>0</v>
      </c>
      <c r="BX286">
        <v>11.4741</v>
      </c>
      <c r="BY286">
        <v>-52.2125571428572</v>
      </c>
      <c r="BZ286">
        <v>1240.56214285714</v>
      </c>
      <c r="CA286">
        <v>1291.47535714286</v>
      </c>
      <c r="CB286">
        <v>1.80168714285714</v>
      </c>
      <c r="CC286">
        <v>1267.75392857143</v>
      </c>
      <c r="CD286">
        <v>18.366775</v>
      </c>
      <c r="CE286">
        <v>1.82660892857143</v>
      </c>
      <c r="CF286">
        <v>1.66343392857143</v>
      </c>
      <c r="CG286">
        <v>16.0163535714286</v>
      </c>
      <c r="CH286">
        <v>14.559225</v>
      </c>
      <c r="CI286">
        <v>2000.00678571429</v>
      </c>
      <c r="CJ286">
        <v>0.980004428571429</v>
      </c>
      <c r="CK286">
        <v>0.0199952571428571</v>
      </c>
      <c r="CL286">
        <v>0</v>
      </c>
      <c r="CM286">
        <v>678.713714285714</v>
      </c>
      <c r="CN286">
        <v>5.00063</v>
      </c>
      <c r="CO286">
        <v>13458.0964285714</v>
      </c>
      <c r="CP286">
        <v>17256.9785714286</v>
      </c>
      <c r="CQ286">
        <v>38.6294285714286</v>
      </c>
      <c r="CR286">
        <v>38.75</v>
      </c>
      <c r="CS286">
        <v>38.1427142857143</v>
      </c>
      <c r="CT286">
        <v>38.125</v>
      </c>
      <c r="CU286">
        <v>39.375</v>
      </c>
      <c r="CV286">
        <v>1955.11642857143</v>
      </c>
      <c r="CW286">
        <v>39.8903571428572</v>
      </c>
      <c r="CX286">
        <v>0</v>
      </c>
      <c r="CY286">
        <v>1663775115.3</v>
      </c>
      <c r="CZ286">
        <v>0</v>
      </c>
      <c r="DA286">
        <v>0</v>
      </c>
      <c r="DB286" t="s">
        <v>356</v>
      </c>
      <c r="DC286">
        <v>1660677648.1</v>
      </c>
      <c r="DD286">
        <v>1660677649.1</v>
      </c>
      <c r="DE286">
        <v>0</v>
      </c>
      <c r="DF286">
        <v>-1.042</v>
      </c>
      <c r="DG286">
        <v>0.003</v>
      </c>
      <c r="DH286">
        <v>5.218</v>
      </c>
      <c r="DI286">
        <v>0.344</v>
      </c>
      <c r="DJ286">
        <v>417</v>
      </c>
      <c r="DK286">
        <v>22</v>
      </c>
      <c r="DL286">
        <v>1.24</v>
      </c>
      <c r="DM286">
        <v>0.53</v>
      </c>
      <c r="DN286">
        <v>-52.2529317073171</v>
      </c>
      <c r="DO286">
        <v>-0.162455749128949</v>
      </c>
      <c r="DP286">
        <v>0.397781639718433</v>
      </c>
      <c r="DQ286">
        <v>0</v>
      </c>
      <c r="DR286">
        <v>1.86129292682927</v>
      </c>
      <c r="DS286">
        <v>-0.945946411149825</v>
      </c>
      <c r="DT286">
        <v>0.0968184926712918</v>
      </c>
      <c r="DU286">
        <v>0</v>
      </c>
      <c r="DV286">
        <v>0</v>
      </c>
      <c r="DW286">
        <v>2</v>
      </c>
      <c r="DX286" t="s">
        <v>357</v>
      </c>
      <c r="DY286">
        <v>2.97336</v>
      </c>
      <c r="DZ286">
        <v>2.75435</v>
      </c>
      <c r="EA286">
        <v>0.19075</v>
      </c>
      <c r="EB286">
        <v>0.196475</v>
      </c>
      <c r="EC286">
        <v>0.0917262</v>
      </c>
      <c r="ED286">
        <v>0.0869639</v>
      </c>
      <c r="EE286">
        <v>31537.8</v>
      </c>
      <c r="EF286">
        <v>34136.2</v>
      </c>
      <c r="EG286">
        <v>35316.1</v>
      </c>
      <c r="EH286">
        <v>38528.3</v>
      </c>
      <c r="EI286">
        <v>45489.4</v>
      </c>
      <c r="EJ286">
        <v>50811.4</v>
      </c>
      <c r="EK286">
        <v>55204.2</v>
      </c>
      <c r="EL286">
        <v>61800.4</v>
      </c>
      <c r="EM286">
        <v>1.9816</v>
      </c>
      <c r="EN286">
        <v>1.8512</v>
      </c>
      <c r="EO286">
        <v>0.11161</v>
      </c>
      <c r="EP286">
        <v>0</v>
      </c>
      <c r="EQ286">
        <v>23.2334</v>
      </c>
      <c r="ER286">
        <v>999.9</v>
      </c>
      <c r="ES286">
        <v>53.614</v>
      </c>
      <c r="ET286">
        <v>27.644</v>
      </c>
      <c r="EU286">
        <v>22.0009</v>
      </c>
      <c r="EV286">
        <v>56.1474</v>
      </c>
      <c r="EW286">
        <v>48.9704</v>
      </c>
      <c r="EX286">
        <v>1</v>
      </c>
      <c r="EY286">
        <v>-0.0207317</v>
      </c>
      <c r="EZ286">
        <v>3.41913</v>
      </c>
      <c r="FA286">
        <v>20.1138</v>
      </c>
      <c r="FB286">
        <v>5.19932</v>
      </c>
      <c r="FC286">
        <v>12.0088</v>
      </c>
      <c r="FD286">
        <v>4.976</v>
      </c>
      <c r="FE286">
        <v>3.2938</v>
      </c>
      <c r="FF286">
        <v>9999</v>
      </c>
      <c r="FG286">
        <v>9999</v>
      </c>
      <c r="FH286">
        <v>702.8</v>
      </c>
      <c r="FI286">
        <v>9999</v>
      </c>
      <c r="FJ286">
        <v>1.86282</v>
      </c>
      <c r="FK286">
        <v>1.86768</v>
      </c>
      <c r="FL286">
        <v>1.86752</v>
      </c>
      <c r="FM286">
        <v>1.86859</v>
      </c>
      <c r="FN286">
        <v>1.86951</v>
      </c>
      <c r="FO286">
        <v>1.86554</v>
      </c>
      <c r="FP286">
        <v>1.86661</v>
      </c>
      <c r="FQ286">
        <v>1.86807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11.17</v>
      </c>
      <c r="GF286">
        <v>0.3134</v>
      </c>
      <c r="GG286">
        <v>3.83412584298339</v>
      </c>
      <c r="GH286">
        <v>0.00658963167372077</v>
      </c>
      <c r="GI286">
        <v>-4.22092532282452e-07</v>
      </c>
      <c r="GJ286">
        <v>-7.06053572793055e-11</v>
      </c>
      <c r="GK286">
        <v>-0.0268881048355736</v>
      </c>
      <c r="GL286">
        <v>-0.0215699510358357</v>
      </c>
      <c r="GM286">
        <v>0.00246731695535422</v>
      </c>
      <c r="GN286">
        <v>-2.63680080038783e-05</v>
      </c>
      <c r="GO286">
        <v>-4</v>
      </c>
      <c r="GP286">
        <v>2079</v>
      </c>
      <c r="GQ286">
        <v>1</v>
      </c>
      <c r="GR286">
        <v>22</v>
      </c>
      <c r="GS286">
        <v>51624.5</v>
      </c>
      <c r="GT286">
        <v>51624.5</v>
      </c>
      <c r="GU286">
        <v>2.54883</v>
      </c>
      <c r="GV286">
        <v>2.58301</v>
      </c>
      <c r="GW286">
        <v>1.54785</v>
      </c>
      <c r="GX286">
        <v>2.30469</v>
      </c>
      <c r="GY286">
        <v>1.34644</v>
      </c>
      <c r="GZ286">
        <v>2.39014</v>
      </c>
      <c r="HA286">
        <v>31.7611</v>
      </c>
      <c r="HB286">
        <v>15.3491</v>
      </c>
      <c r="HC286">
        <v>18</v>
      </c>
      <c r="HD286">
        <v>499.306</v>
      </c>
      <c r="HE286">
        <v>414.798</v>
      </c>
      <c r="HF286">
        <v>18.8628</v>
      </c>
      <c r="HG286">
        <v>26.7681</v>
      </c>
      <c r="HH286">
        <v>29.9999</v>
      </c>
      <c r="HI286">
        <v>26.7604</v>
      </c>
      <c r="HJ286">
        <v>26.7093</v>
      </c>
      <c r="HK286">
        <v>51.0208</v>
      </c>
      <c r="HL286">
        <v>20.1304</v>
      </c>
      <c r="HM286">
        <v>41.2977</v>
      </c>
      <c r="HN286">
        <v>18.8118</v>
      </c>
      <c r="HO286">
        <v>1307.84</v>
      </c>
      <c r="HP286">
        <v>18.5849</v>
      </c>
      <c r="HQ286">
        <v>102.406</v>
      </c>
      <c r="HR286">
        <v>102.866</v>
      </c>
    </row>
    <row r="287" spans="1:226">
      <c r="A287">
        <v>271</v>
      </c>
      <c r="B287">
        <v>1663775123.5</v>
      </c>
      <c r="C287">
        <v>2475.40000009537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1663775116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1326.17942849306</v>
      </c>
      <c r="AK287">
        <v>1282.3623030303</v>
      </c>
      <c r="AL287">
        <v>3.44678520325105</v>
      </c>
      <c r="AM287">
        <v>65.1606867906365</v>
      </c>
      <c r="AN287">
        <f>(AP287 - AO287 + BO287*1E3/(8.314*(BQ287+273.15)) * AR287/BN287 * AQ287) * BN287/(100*BB287) * 1000/(1000 - AP287)</f>
        <v>0</v>
      </c>
      <c r="AO287">
        <v>18.5073696840353</v>
      </c>
      <c r="AP287">
        <v>20.236223030303</v>
      </c>
      <c r="AQ287">
        <v>0.00111828224525328</v>
      </c>
      <c r="AR287">
        <v>121.746138909893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1663775116</v>
      </c>
      <c r="BH287">
        <v>1233.17555555556</v>
      </c>
      <c r="BI287">
        <v>1285.51703703704</v>
      </c>
      <c r="BJ287">
        <v>20.2027962962963</v>
      </c>
      <c r="BK287">
        <v>18.444837037037</v>
      </c>
      <c r="BL287">
        <v>1222.04740740741</v>
      </c>
      <c r="BM287">
        <v>19.8900814814815</v>
      </c>
      <c r="BN287">
        <v>500.068407407407</v>
      </c>
      <c r="BO287">
        <v>90.5691444444444</v>
      </c>
      <c r="BP287">
        <v>0.0999571592592592</v>
      </c>
      <c r="BQ287">
        <v>24.321562962963</v>
      </c>
      <c r="BR287">
        <v>25.0843222222222</v>
      </c>
      <c r="BS287">
        <v>999.9</v>
      </c>
      <c r="BT287">
        <v>0</v>
      </c>
      <c r="BU287">
        <v>0</v>
      </c>
      <c r="BV287">
        <v>9991.48148148148</v>
      </c>
      <c r="BW287">
        <v>0</v>
      </c>
      <c r="BX287">
        <v>11.4741</v>
      </c>
      <c r="BY287">
        <v>-52.3416888888889</v>
      </c>
      <c r="BZ287">
        <v>1258.60333333333</v>
      </c>
      <c r="CA287">
        <v>1309.67444444444</v>
      </c>
      <c r="CB287">
        <v>1.75794592592593</v>
      </c>
      <c r="CC287">
        <v>1285.51703703704</v>
      </c>
      <c r="CD287">
        <v>18.444837037037</v>
      </c>
      <c r="CE287">
        <v>1.82974962962963</v>
      </c>
      <c r="CF287">
        <v>1.6705337037037</v>
      </c>
      <c r="CG287">
        <v>16.043262962963</v>
      </c>
      <c r="CH287">
        <v>14.6252407407407</v>
      </c>
      <c r="CI287">
        <v>1999.98814814815</v>
      </c>
      <c r="CJ287">
        <v>0.980004296296296</v>
      </c>
      <c r="CK287">
        <v>0.019995362962963</v>
      </c>
      <c r="CL287">
        <v>0</v>
      </c>
      <c r="CM287">
        <v>677.896925925926</v>
      </c>
      <c r="CN287">
        <v>5.00063</v>
      </c>
      <c r="CO287">
        <v>13442.8296296296</v>
      </c>
      <c r="CP287">
        <v>17256.8074074074</v>
      </c>
      <c r="CQ287">
        <v>38.625</v>
      </c>
      <c r="CR287">
        <v>38.75</v>
      </c>
      <c r="CS287">
        <v>38.1502592592593</v>
      </c>
      <c r="CT287">
        <v>38.125</v>
      </c>
      <c r="CU287">
        <v>39.375</v>
      </c>
      <c r="CV287">
        <v>1955.09814814815</v>
      </c>
      <c r="CW287">
        <v>39.89</v>
      </c>
      <c r="CX287">
        <v>0</v>
      </c>
      <c r="CY287">
        <v>1663775120.7</v>
      </c>
      <c r="CZ287">
        <v>0</v>
      </c>
      <c r="DA287">
        <v>0</v>
      </c>
      <c r="DB287" t="s">
        <v>356</v>
      </c>
      <c r="DC287">
        <v>1660677648.1</v>
      </c>
      <c r="DD287">
        <v>1660677649.1</v>
      </c>
      <c r="DE287">
        <v>0</v>
      </c>
      <c r="DF287">
        <v>-1.042</v>
      </c>
      <c r="DG287">
        <v>0.003</v>
      </c>
      <c r="DH287">
        <v>5.218</v>
      </c>
      <c r="DI287">
        <v>0.344</v>
      </c>
      <c r="DJ287">
        <v>417</v>
      </c>
      <c r="DK287">
        <v>22</v>
      </c>
      <c r="DL287">
        <v>1.24</v>
      </c>
      <c r="DM287">
        <v>0.53</v>
      </c>
      <c r="DN287">
        <v>-52.2725463414634</v>
      </c>
      <c r="DO287">
        <v>0.65148292682922</v>
      </c>
      <c r="DP287">
        <v>0.618161088050112</v>
      </c>
      <c r="DQ287">
        <v>0</v>
      </c>
      <c r="DR287">
        <v>1.79512073170732</v>
      </c>
      <c r="DS287">
        <v>-0.553770313588846</v>
      </c>
      <c r="DT287">
        <v>0.0564668805320923</v>
      </c>
      <c r="DU287">
        <v>0</v>
      </c>
      <c r="DV287">
        <v>0</v>
      </c>
      <c r="DW287">
        <v>2</v>
      </c>
      <c r="DX287" t="s">
        <v>357</v>
      </c>
      <c r="DY287">
        <v>2.97317</v>
      </c>
      <c r="DZ287">
        <v>2.75391</v>
      </c>
      <c r="EA287">
        <v>0.192357</v>
      </c>
      <c r="EB287">
        <v>0.198166</v>
      </c>
      <c r="EC287">
        <v>0.091773</v>
      </c>
      <c r="ED287">
        <v>0.0871375</v>
      </c>
      <c r="EE287">
        <v>31475.2</v>
      </c>
      <c r="EF287">
        <v>34064</v>
      </c>
      <c r="EG287">
        <v>35316.1</v>
      </c>
      <c r="EH287">
        <v>38527.9</v>
      </c>
      <c r="EI287">
        <v>45486.2</v>
      </c>
      <c r="EJ287">
        <v>50801.3</v>
      </c>
      <c r="EK287">
        <v>55203.2</v>
      </c>
      <c r="EL287">
        <v>61799.8</v>
      </c>
      <c r="EM287">
        <v>1.981</v>
      </c>
      <c r="EN287">
        <v>1.851</v>
      </c>
      <c r="EO287">
        <v>0.113994</v>
      </c>
      <c r="EP287">
        <v>0</v>
      </c>
      <c r="EQ287">
        <v>23.2294</v>
      </c>
      <c r="ER287">
        <v>999.9</v>
      </c>
      <c r="ES287">
        <v>53.614</v>
      </c>
      <c r="ET287">
        <v>27.664</v>
      </c>
      <c r="EU287">
        <v>22.0271</v>
      </c>
      <c r="EV287">
        <v>55.9774</v>
      </c>
      <c r="EW287">
        <v>49.6234</v>
      </c>
      <c r="EX287">
        <v>1</v>
      </c>
      <c r="EY287">
        <v>-0.020122</v>
      </c>
      <c r="EZ287">
        <v>3.59318</v>
      </c>
      <c r="FA287">
        <v>20.1103</v>
      </c>
      <c r="FB287">
        <v>5.19812</v>
      </c>
      <c r="FC287">
        <v>12.0099</v>
      </c>
      <c r="FD287">
        <v>4.9752</v>
      </c>
      <c r="FE287">
        <v>3.294</v>
      </c>
      <c r="FF287">
        <v>9999</v>
      </c>
      <c r="FG287">
        <v>9999</v>
      </c>
      <c r="FH287">
        <v>702.8</v>
      </c>
      <c r="FI287">
        <v>9999</v>
      </c>
      <c r="FJ287">
        <v>1.86279</v>
      </c>
      <c r="FK287">
        <v>1.86768</v>
      </c>
      <c r="FL287">
        <v>1.86746</v>
      </c>
      <c r="FM287">
        <v>1.86862</v>
      </c>
      <c r="FN287">
        <v>1.86951</v>
      </c>
      <c r="FO287">
        <v>1.86554</v>
      </c>
      <c r="FP287">
        <v>1.86661</v>
      </c>
      <c r="FQ287">
        <v>1.86801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11.26</v>
      </c>
      <c r="GF287">
        <v>0.3142</v>
      </c>
      <c r="GG287">
        <v>3.83412584298339</v>
      </c>
      <c r="GH287">
        <v>0.00658963167372077</v>
      </c>
      <c r="GI287">
        <v>-4.22092532282452e-07</v>
      </c>
      <c r="GJ287">
        <v>-7.06053572793055e-11</v>
      </c>
      <c r="GK287">
        <v>-0.0268881048355736</v>
      </c>
      <c r="GL287">
        <v>-0.0215699510358357</v>
      </c>
      <c r="GM287">
        <v>0.00246731695535422</v>
      </c>
      <c r="GN287">
        <v>-2.63680080038783e-05</v>
      </c>
      <c r="GO287">
        <v>-4</v>
      </c>
      <c r="GP287">
        <v>2079</v>
      </c>
      <c r="GQ287">
        <v>1</v>
      </c>
      <c r="GR287">
        <v>22</v>
      </c>
      <c r="GS287">
        <v>51624.6</v>
      </c>
      <c r="GT287">
        <v>51624.6</v>
      </c>
      <c r="GU287">
        <v>2.57324</v>
      </c>
      <c r="GV287">
        <v>2.57935</v>
      </c>
      <c r="GW287">
        <v>1.54785</v>
      </c>
      <c r="GX287">
        <v>2.30469</v>
      </c>
      <c r="GY287">
        <v>1.34644</v>
      </c>
      <c r="GZ287">
        <v>2.2998</v>
      </c>
      <c r="HA287">
        <v>31.7611</v>
      </c>
      <c r="HB287">
        <v>15.3316</v>
      </c>
      <c r="HC287">
        <v>18</v>
      </c>
      <c r="HD287">
        <v>498.931</v>
      </c>
      <c r="HE287">
        <v>414.684</v>
      </c>
      <c r="HF287">
        <v>18.7874</v>
      </c>
      <c r="HG287">
        <v>26.7681</v>
      </c>
      <c r="HH287">
        <v>29.9999</v>
      </c>
      <c r="HI287">
        <v>26.7627</v>
      </c>
      <c r="HJ287">
        <v>26.7093</v>
      </c>
      <c r="HK287">
        <v>51.5052</v>
      </c>
      <c r="HL287">
        <v>19.8521</v>
      </c>
      <c r="HM287">
        <v>41.2977</v>
      </c>
      <c r="HN287">
        <v>18.7137</v>
      </c>
      <c r="HO287">
        <v>1321.28</v>
      </c>
      <c r="HP287">
        <v>18.6379</v>
      </c>
      <c r="HQ287">
        <v>102.405</v>
      </c>
      <c r="HR287">
        <v>102.865</v>
      </c>
    </row>
    <row r="288" spans="1:226">
      <c r="A288">
        <v>272</v>
      </c>
      <c r="B288">
        <v>1663775128.5</v>
      </c>
      <c r="C288">
        <v>2480.40000009537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1663775120.71429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1343.28664330853</v>
      </c>
      <c r="AK288">
        <v>1299.94436363636</v>
      </c>
      <c r="AL288">
        <v>3.44696669674462</v>
      </c>
      <c r="AM288">
        <v>65.1606867906365</v>
      </c>
      <c r="AN288">
        <f>(AP288 - AO288 + BO288*1E3/(8.314*(BQ288+273.15)) * AR288/BN288 * AQ288) * BN288/(100*BB288) * 1000/(1000 - AP288)</f>
        <v>0</v>
      </c>
      <c r="AO288">
        <v>18.5789265791168</v>
      </c>
      <c r="AP288">
        <v>20.2542993939394</v>
      </c>
      <c r="AQ288">
        <v>0.000677077088954465</v>
      </c>
      <c r="AR288">
        <v>121.746138909893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1663775120.71429</v>
      </c>
      <c r="BH288">
        <v>1249.00714285714</v>
      </c>
      <c r="BI288">
        <v>1301.19357142857</v>
      </c>
      <c r="BJ288">
        <v>20.2264142857143</v>
      </c>
      <c r="BK288">
        <v>18.5065321428571</v>
      </c>
      <c r="BL288">
        <v>1237.79571428571</v>
      </c>
      <c r="BM288">
        <v>19.9126785714286</v>
      </c>
      <c r="BN288">
        <v>500.103214285714</v>
      </c>
      <c r="BO288">
        <v>90.5710178571428</v>
      </c>
      <c r="BP288">
        <v>0.0999526107142857</v>
      </c>
      <c r="BQ288">
        <v>24.3077214285714</v>
      </c>
      <c r="BR288">
        <v>25.0912607142857</v>
      </c>
      <c r="BS288">
        <v>999.9</v>
      </c>
      <c r="BT288">
        <v>0</v>
      </c>
      <c r="BU288">
        <v>0</v>
      </c>
      <c r="BV288">
        <v>10000.5357142857</v>
      </c>
      <c r="BW288">
        <v>0</v>
      </c>
      <c r="BX288">
        <v>11.4741</v>
      </c>
      <c r="BY288">
        <v>-52.1880392857143</v>
      </c>
      <c r="BZ288">
        <v>1274.79142857143</v>
      </c>
      <c r="CA288">
        <v>1325.72928571429</v>
      </c>
      <c r="CB288">
        <v>1.71987107142857</v>
      </c>
      <c r="CC288">
        <v>1301.19357142857</v>
      </c>
      <c r="CD288">
        <v>18.5065321428571</v>
      </c>
      <c r="CE288">
        <v>1.83192607142857</v>
      </c>
      <c r="CF288">
        <v>1.67615607142857</v>
      </c>
      <c r="CG288">
        <v>16.0618928571429</v>
      </c>
      <c r="CH288">
        <v>14.6772964285714</v>
      </c>
      <c r="CI288">
        <v>1999.97892857143</v>
      </c>
      <c r="CJ288">
        <v>0.980004142857143</v>
      </c>
      <c r="CK288">
        <v>0.0199954857142857</v>
      </c>
      <c r="CL288">
        <v>0</v>
      </c>
      <c r="CM288">
        <v>677.183071428571</v>
      </c>
      <c r="CN288">
        <v>5.00063</v>
      </c>
      <c r="CO288">
        <v>13429.05</v>
      </c>
      <c r="CP288">
        <v>17256.7214285714</v>
      </c>
      <c r="CQ288">
        <v>38.625</v>
      </c>
      <c r="CR288">
        <v>38.75</v>
      </c>
      <c r="CS288">
        <v>38.156</v>
      </c>
      <c r="CT288">
        <v>38.125</v>
      </c>
      <c r="CU288">
        <v>39.375</v>
      </c>
      <c r="CV288">
        <v>1955.08892857143</v>
      </c>
      <c r="CW288">
        <v>39.89</v>
      </c>
      <c r="CX288">
        <v>0</v>
      </c>
      <c r="CY288">
        <v>1663775125.5</v>
      </c>
      <c r="CZ288">
        <v>0</v>
      </c>
      <c r="DA288">
        <v>0</v>
      </c>
      <c r="DB288" t="s">
        <v>356</v>
      </c>
      <c r="DC288">
        <v>1660677648.1</v>
      </c>
      <c r="DD288">
        <v>1660677649.1</v>
      </c>
      <c r="DE288">
        <v>0</v>
      </c>
      <c r="DF288">
        <v>-1.042</v>
      </c>
      <c r="DG288">
        <v>0.003</v>
      </c>
      <c r="DH288">
        <v>5.218</v>
      </c>
      <c r="DI288">
        <v>0.344</v>
      </c>
      <c r="DJ288">
        <v>417</v>
      </c>
      <c r="DK288">
        <v>22</v>
      </c>
      <c r="DL288">
        <v>1.24</v>
      </c>
      <c r="DM288">
        <v>0.53</v>
      </c>
      <c r="DN288">
        <v>-52.3067024390244</v>
      </c>
      <c r="DO288">
        <v>-0.616979790940879</v>
      </c>
      <c r="DP288">
        <v>0.719812590273331</v>
      </c>
      <c r="DQ288">
        <v>0</v>
      </c>
      <c r="DR288">
        <v>1.7487443902439</v>
      </c>
      <c r="DS288">
        <v>-0.448217560975609</v>
      </c>
      <c r="DT288">
        <v>0.0452123230044362</v>
      </c>
      <c r="DU288">
        <v>0</v>
      </c>
      <c r="DV288">
        <v>0</v>
      </c>
      <c r="DW288">
        <v>2</v>
      </c>
      <c r="DX288" t="s">
        <v>357</v>
      </c>
      <c r="DY288">
        <v>2.97258</v>
      </c>
      <c r="DZ288">
        <v>2.75375</v>
      </c>
      <c r="EA288">
        <v>0.19391</v>
      </c>
      <c r="EB288">
        <v>0.199594</v>
      </c>
      <c r="EC288">
        <v>0.0918256</v>
      </c>
      <c r="ED288">
        <v>0.0873359</v>
      </c>
      <c r="EE288">
        <v>31414.6</v>
      </c>
      <c r="EF288">
        <v>34003.6</v>
      </c>
      <c r="EG288">
        <v>35316</v>
      </c>
      <c r="EH288">
        <v>38528.1</v>
      </c>
      <c r="EI288">
        <v>45484.3</v>
      </c>
      <c r="EJ288">
        <v>50790.2</v>
      </c>
      <c r="EK288">
        <v>55204.1</v>
      </c>
      <c r="EL288">
        <v>61799.6</v>
      </c>
      <c r="EM288">
        <v>1.9808</v>
      </c>
      <c r="EN288">
        <v>1.8518</v>
      </c>
      <c r="EO288">
        <v>0.112802</v>
      </c>
      <c r="EP288">
        <v>0</v>
      </c>
      <c r="EQ288">
        <v>23.2243</v>
      </c>
      <c r="ER288">
        <v>999.9</v>
      </c>
      <c r="ES288">
        <v>53.589</v>
      </c>
      <c r="ET288">
        <v>27.644</v>
      </c>
      <c r="EU288">
        <v>21.9882</v>
      </c>
      <c r="EV288">
        <v>55.9874</v>
      </c>
      <c r="EW288">
        <v>49.0144</v>
      </c>
      <c r="EX288">
        <v>1</v>
      </c>
      <c r="EY288">
        <v>-0.019939</v>
      </c>
      <c r="EZ288">
        <v>3.6617</v>
      </c>
      <c r="FA288">
        <v>20.1084</v>
      </c>
      <c r="FB288">
        <v>5.20052</v>
      </c>
      <c r="FC288">
        <v>12.0099</v>
      </c>
      <c r="FD288">
        <v>4.976</v>
      </c>
      <c r="FE288">
        <v>3.2938</v>
      </c>
      <c r="FF288">
        <v>9999</v>
      </c>
      <c r="FG288">
        <v>9999</v>
      </c>
      <c r="FH288">
        <v>702.8</v>
      </c>
      <c r="FI288">
        <v>9999</v>
      </c>
      <c r="FJ288">
        <v>1.86285</v>
      </c>
      <c r="FK288">
        <v>1.86768</v>
      </c>
      <c r="FL288">
        <v>1.86752</v>
      </c>
      <c r="FM288">
        <v>1.86859</v>
      </c>
      <c r="FN288">
        <v>1.86951</v>
      </c>
      <c r="FO288">
        <v>1.86554</v>
      </c>
      <c r="FP288">
        <v>1.86661</v>
      </c>
      <c r="FQ288">
        <v>1.86801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11.34</v>
      </c>
      <c r="GF288">
        <v>0.3149</v>
      </c>
      <c r="GG288">
        <v>3.83412584298339</v>
      </c>
      <c r="GH288">
        <v>0.00658963167372077</v>
      </c>
      <c r="GI288">
        <v>-4.22092532282452e-07</v>
      </c>
      <c r="GJ288">
        <v>-7.06053572793055e-11</v>
      </c>
      <c r="GK288">
        <v>-0.0268881048355736</v>
      </c>
      <c r="GL288">
        <v>-0.0215699510358357</v>
      </c>
      <c r="GM288">
        <v>0.00246731695535422</v>
      </c>
      <c r="GN288">
        <v>-2.63680080038783e-05</v>
      </c>
      <c r="GO288">
        <v>-4</v>
      </c>
      <c r="GP288">
        <v>2079</v>
      </c>
      <c r="GQ288">
        <v>1</v>
      </c>
      <c r="GR288">
        <v>22</v>
      </c>
      <c r="GS288">
        <v>51624.7</v>
      </c>
      <c r="GT288">
        <v>51624.7</v>
      </c>
      <c r="GU288">
        <v>2.60132</v>
      </c>
      <c r="GV288">
        <v>2.57324</v>
      </c>
      <c r="GW288">
        <v>1.54785</v>
      </c>
      <c r="GX288">
        <v>2.30469</v>
      </c>
      <c r="GY288">
        <v>1.34644</v>
      </c>
      <c r="GZ288">
        <v>2.4353</v>
      </c>
      <c r="HA288">
        <v>31.7611</v>
      </c>
      <c r="HB288">
        <v>15.3404</v>
      </c>
      <c r="HC288">
        <v>18</v>
      </c>
      <c r="HD288">
        <v>498.8</v>
      </c>
      <c r="HE288">
        <v>415.138</v>
      </c>
      <c r="HF288">
        <v>18.689</v>
      </c>
      <c r="HG288">
        <v>26.7704</v>
      </c>
      <c r="HH288">
        <v>30.0001</v>
      </c>
      <c r="HI288">
        <v>26.7627</v>
      </c>
      <c r="HJ288">
        <v>26.7093</v>
      </c>
      <c r="HK288">
        <v>52.0674</v>
      </c>
      <c r="HL288">
        <v>19.5793</v>
      </c>
      <c r="HM288">
        <v>41.2977</v>
      </c>
      <c r="HN288">
        <v>18.6184</v>
      </c>
      <c r="HO288">
        <v>1341.42</v>
      </c>
      <c r="HP288">
        <v>18.685</v>
      </c>
      <c r="HQ288">
        <v>102.406</v>
      </c>
      <c r="HR288">
        <v>102.865</v>
      </c>
    </row>
    <row r="289" spans="1:226">
      <c r="A289">
        <v>273</v>
      </c>
      <c r="B289">
        <v>1663775133.5</v>
      </c>
      <c r="C289">
        <v>2485.40000009537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1663775126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1360.49764726923</v>
      </c>
      <c r="AK289">
        <v>1316.994</v>
      </c>
      <c r="AL289">
        <v>3.50185702617794</v>
      </c>
      <c r="AM289">
        <v>65.1606867906365</v>
      </c>
      <c r="AN289">
        <f>(AP289 - AO289 + BO289*1E3/(8.314*(BQ289+273.15)) * AR289/BN289 * AQ289) * BN289/(100*BB289) * 1000/(1000 - AP289)</f>
        <v>0</v>
      </c>
      <c r="AO289">
        <v>18.6190181724291</v>
      </c>
      <c r="AP289">
        <v>20.2555042424242</v>
      </c>
      <c r="AQ289">
        <v>4.74575700855337e-05</v>
      </c>
      <c r="AR289">
        <v>121.746138909893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1663775126</v>
      </c>
      <c r="BH289">
        <v>1266.65481481481</v>
      </c>
      <c r="BI289">
        <v>1319.19518518518</v>
      </c>
      <c r="BJ289">
        <v>20.2440592592593</v>
      </c>
      <c r="BK289">
        <v>18.5621074074074</v>
      </c>
      <c r="BL289">
        <v>1255.35185185185</v>
      </c>
      <c r="BM289">
        <v>19.929562962963</v>
      </c>
      <c r="BN289">
        <v>500.126259259259</v>
      </c>
      <c r="BO289">
        <v>90.5710185185185</v>
      </c>
      <c r="BP289">
        <v>0.0999390333333333</v>
      </c>
      <c r="BQ289">
        <v>24.2939481481481</v>
      </c>
      <c r="BR289">
        <v>25.092537037037</v>
      </c>
      <c r="BS289">
        <v>999.9</v>
      </c>
      <c r="BT289">
        <v>0</v>
      </c>
      <c r="BU289">
        <v>0</v>
      </c>
      <c r="BV289">
        <v>9995.55555555555</v>
      </c>
      <c r="BW289">
        <v>0</v>
      </c>
      <c r="BX289">
        <v>11.4741</v>
      </c>
      <c r="BY289">
        <v>-52.5420185185185</v>
      </c>
      <c r="BZ289">
        <v>1292.82555555556</v>
      </c>
      <c r="CA289">
        <v>1344.14666666667</v>
      </c>
      <c r="CB289">
        <v>1.68195185185185</v>
      </c>
      <c r="CC289">
        <v>1319.19518518518</v>
      </c>
      <c r="CD289">
        <v>18.5621074074074</v>
      </c>
      <c r="CE289">
        <v>1.83352481481482</v>
      </c>
      <c r="CF289">
        <v>1.68118962962963</v>
      </c>
      <c r="CG289">
        <v>16.075562962963</v>
      </c>
      <c r="CH289">
        <v>14.7237777777778</v>
      </c>
      <c r="CI289">
        <v>1999.99259259259</v>
      </c>
      <c r="CJ289">
        <v>0.980004</v>
      </c>
      <c r="CK289">
        <v>0.0199956</v>
      </c>
      <c r="CL289">
        <v>0</v>
      </c>
      <c r="CM289">
        <v>676.467592592592</v>
      </c>
      <c r="CN289">
        <v>5.00063</v>
      </c>
      <c r="CO289">
        <v>13413.7814814815</v>
      </c>
      <c r="CP289">
        <v>17256.8518518519</v>
      </c>
      <c r="CQ289">
        <v>38.625</v>
      </c>
      <c r="CR289">
        <v>38.75</v>
      </c>
      <c r="CS289">
        <v>38.1617407407407</v>
      </c>
      <c r="CT289">
        <v>38.1203333333333</v>
      </c>
      <c r="CU289">
        <v>39.375</v>
      </c>
      <c r="CV289">
        <v>1955.10185185185</v>
      </c>
      <c r="CW289">
        <v>39.8907407407407</v>
      </c>
      <c r="CX289">
        <v>0</v>
      </c>
      <c r="CY289">
        <v>1663775130.3</v>
      </c>
      <c r="CZ289">
        <v>0</v>
      </c>
      <c r="DA289">
        <v>0</v>
      </c>
      <c r="DB289" t="s">
        <v>356</v>
      </c>
      <c r="DC289">
        <v>1660677648.1</v>
      </c>
      <c r="DD289">
        <v>1660677649.1</v>
      </c>
      <c r="DE289">
        <v>0</v>
      </c>
      <c r="DF289">
        <v>-1.042</v>
      </c>
      <c r="DG289">
        <v>0.003</v>
      </c>
      <c r="DH289">
        <v>5.218</v>
      </c>
      <c r="DI289">
        <v>0.344</v>
      </c>
      <c r="DJ289">
        <v>417</v>
      </c>
      <c r="DK289">
        <v>22</v>
      </c>
      <c r="DL289">
        <v>1.24</v>
      </c>
      <c r="DM289">
        <v>0.53</v>
      </c>
      <c r="DN289">
        <v>-52.3053512195122</v>
      </c>
      <c r="DO289">
        <v>-2.10480209059234</v>
      </c>
      <c r="DP289">
        <v>0.828147657130483</v>
      </c>
      <c r="DQ289">
        <v>0</v>
      </c>
      <c r="DR289">
        <v>1.70308390243902</v>
      </c>
      <c r="DS289">
        <v>-0.443370522648087</v>
      </c>
      <c r="DT289">
        <v>0.0447314262246135</v>
      </c>
      <c r="DU289">
        <v>0</v>
      </c>
      <c r="DV289">
        <v>0</v>
      </c>
      <c r="DW289">
        <v>2</v>
      </c>
      <c r="DX289" t="s">
        <v>357</v>
      </c>
      <c r="DY289">
        <v>2.97397</v>
      </c>
      <c r="DZ289">
        <v>2.75338</v>
      </c>
      <c r="EA289">
        <v>0.195499</v>
      </c>
      <c r="EB289">
        <v>0.201265</v>
      </c>
      <c r="EC289">
        <v>0.0918212</v>
      </c>
      <c r="ED289">
        <v>0.0874664</v>
      </c>
      <c r="EE289">
        <v>31352.8</v>
      </c>
      <c r="EF289">
        <v>33932.4</v>
      </c>
      <c r="EG289">
        <v>35316.1</v>
      </c>
      <c r="EH289">
        <v>38527.9</v>
      </c>
      <c r="EI289">
        <v>45484.2</v>
      </c>
      <c r="EJ289">
        <v>50783</v>
      </c>
      <c r="EK289">
        <v>55203.6</v>
      </c>
      <c r="EL289">
        <v>61799.7</v>
      </c>
      <c r="EM289">
        <v>1.9808</v>
      </c>
      <c r="EN289">
        <v>1.851</v>
      </c>
      <c r="EO289">
        <v>0.113696</v>
      </c>
      <c r="EP289">
        <v>0</v>
      </c>
      <c r="EQ289">
        <v>23.2204</v>
      </c>
      <c r="ER289">
        <v>999.9</v>
      </c>
      <c r="ES289">
        <v>53.589</v>
      </c>
      <c r="ET289">
        <v>27.664</v>
      </c>
      <c r="EU289">
        <v>22.0159</v>
      </c>
      <c r="EV289">
        <v>55.9974</v>
      </c>
      <c r="EW289">
        <v>49.403</v>
      </c>
      <c r="EX289">
        <v>1</v>
      </c>
      <c r="EY289">
        <v>-0.0192683</v>
      </c>
      <c r="EZ289">
        <v>3.69706</v>
      </c>
      <c r="FA289">
        <v>20.1083</v>
      </c>
      <c r="FB289">
        <v>5.19932</v>
      </c>
      <c r="FC289">
        <v>12.0076</v>
      </c>
      <c r="FD289">
        <v>4.976</v>
      </c>
      <c r="FE289">
        <v>3.294</v>
      </c>
      <c r="FF289">
        <v>9999</v>
      </c>
      <c r="FG289">
        <v>9999</v>
      </c>
      <c r="FH289">
        <v>702.8</v>
      </c>
      <c r="FI289">
        <v>9999</v>
      </c>
      <c r="FJ289">
        <v>1.86279</v>
      </c>
      <c r="FK289">
        <v>1.86768</v>
      </c>
      <c r="FL289">
        <v>1.86746</v>
      </c>
      <c r="FM289">
        <v>1.86859</v>
      </c>
      <c r="FN289">
        <v>1.86951</v>
      </c>
      <c r="FO289">
        <v>1.86554</v>
      </c>
      <c r="FP289">
        <v>1.86661</v>
      </c>
      <c r="FQ289">
        <v>1.86801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11.43</v>
      </c>
      <c r="GF289">
        <v>0.3148</v>
      </c>
      <c r="GG289">
        <v>3.83412584298339</v>
      </c>
      <c r="GH289">
        <v>0.00658963167372077</v>
      </c>
      <c r="GI289">
        <v>-4.22092532282452e-07</v>
      </c>
      <c r="GJ289">
        <v>-7.06053572793055e-11</v>
      </c>
      <c r="GK289">
        <v>-0.0268881048355736</v>
      </c>
      <c r="GL289">
        <v>-0.0215699510358357</v>
      </c>
      <c r="GM289">
        <v>0.00246731695535422</v>
      </c>
      <c r="GN289">
        <v>-2.63680080038783e-05</v>
      </c>
      <c r="GO289">
        <v>-4</v>
      </c>
      <c r="GP289">
        <v>2079</v>
      </c>
      <c r="GQ289">
        <v>1</v>
      </c>
      <c r="GR289">
        <v>22</v>
      </c>
      <c r="GS289">
        <v>51624.8</v>
      </c>
      <c r="GT289">
        <v>51624.7</v>
      </c>
      <c r="GU289">
        <v>2.62573</v>
      </c>
      <c r="GV289">
        <v>2.59033</v>
      </c>
      <c r="GW289">
        <v>1.54785</v>
      </c>
      <c r="GX289">
        <v>2.30469</v>
      </c>
      <c r="GY289">
        <v>1.34644</v>
      </c>
      <c r="GZ289">
        <v>2.27783</v>
      </c>
      <c r="HA289">
        <v>31.783</v>
      </c>
      <c r="HB289">
        <v>15.3316</v>
      </c>
      <c r="HC289">
        <v>18</v>
      </c>
      <c r="HD289">
        <v>498.8</v>
      </c>
      <c r="HE289">
        <v>414.684</v>
      </c>
      <c r="HF289">
        <v>18.5893</v>
      </c>
      <c r="HG289">
        <v>26.7704</v>
      </c>
      <c r="HH289">
        <v>30.0001</v>
      </c>
      <c r="HI289">
        <v>26.7627</v>
      </c>
      <c r="HJ289">
        <v>26.7093</v>
      </c>
      <c r="HK289">
        <v>52.549</v>
      </c>
      <c r="HL289">
        <v>19.3001</v>
      </c>
      <c r="HM289">
        <v>41.2977</v>
      </c>
      <c r="HN289">
        <v>18.5372</v>
      </c>
      <c r="HO289">
        <v>1354.88</v>
      </c>
      <c r="HP289">
        <v>18.743</v>
      </c>
      <c r="HQ289">
        <v>102.405</v>
      </c>
      <c r="HR289">
        <v>102.865</v>
      </c>
    </row>
    <row r="290" spans="1:226">
      <c r="A290">
        <v>274</v>
      </c>
      <c r="B290">
        <v>1663775138.5</v>
      </c>
      <c r="C290">
        <v>2490.40000009537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1663775130.71429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1377.63142946059</v>
      </c>
      <c r="AK290">
        <v>1334.47957575758</v>
      </c>
      <c r="AL290">
        <v>3.46052510737931</v>
      </c>
      <c r="AM290">
        <v>65.1606867906365</v>
      </c>
      <c r="AN290">
        <f>(AP290 - AO290 + BO290*1E3/(8.314*(BQ290+273.15)) * AR290/BN290 * AQ290) * BN290/(100*BB290) * 1000/(1000 - AP290)</f>
        <v>0</v>
      </c>
      <c r="AO290">
        <v>18.6720415456425</v>
      </c>
      <c r="AP290">
        <v>20.25758</v>
      </c>
      <c r="AQ290">
        <v>5.30072524733383e-05</v>
      </c>
      <c r="AR290">
        <v>121.746138909893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1663775130.71429</v>
      </c>
      <c r="BH290">
        <v>1282.68928571429</v>
      </c>
      <c r="BI290">
        <v>1334.92857142857</v>
      </c>
      <c r="BJ290">
        <v>20.2516857142857</v>
      </c>
      <c r="BK290">
        <v>18.6126142857143</v>
      </c>
      <c r="BL290">
        <v>1271.30392857143</v>
      </c>
      <c r="BM290">
        <v>19.9368642857143</v>
      </c>
      <c r="BN290">
        <v>500.146892857143</v>
      </c>
      <c r="BO290">
        <v>90.57</v>
      </c>
      <c r="BP290">
        <v>0.100043432142857</v>
      </c>
      <c r="BQ290">
        <v>24.2794357142857</v>
      </c>
      <c r="BR290">
        <v>25.0896857142857</v>
      </c>
      <c r="BS290">
        <v>999.9</v>
      </c>
      <c r="BT290">
        <v>0</v>
      </c>
      <c r="BU290">
        <v>0</v>
      </c>
      <c r="BV290">
        <v>9983.75</v>
      </c>
      <c r="BW290">
        <v>0</v>
      </c>
      <c r="BX290">
        <v>11.4741</v>
      </c>
      <c r="BY290">
        <v>-52.2402214285714</v>
      </c>
      <c r="BZ290">
        <v>1309.20214285714</v>
      </c>
      <c r="CA290">
        <v>1360.2475</v>
      </c>
      <c r="CB290">
        <v>1.63907964285714</v>
      </c>
      <c r="CC290">
        <v>1334.92857142857</v>
      </c>
      <c r="CD290">
        <v>18.6126142857143</v>
      </c>
      <c r="CE290">
        <v>1.83419535714286</v>
      </c>
      <c r="CF290">
        <v>1.68574464285714</v>
      </c>
      <c r="CG290">
        <v>16.0813</v>
      </c>
      <c r="CH290">
        <v>14.7657357142857</v>
      </c>
      <c r="CI290">
        <v>1999.99214285714</v>
      </c>
      <c r="CJ290">
        <v>0.980004</v>
      </c>
      <c r="CK290">
        <v>0.0199956</v>
      </c>
      <c r="CL290">
        <v>0</v>
      </c>
      <c r="CM290">
        <v>675.833571428571</v>
      </c>
      <c r="CN290">
        <v>5.00063</v>
      </c>
      <c r="CO290">
        <v>13400.2035714286</v>
      </c>
      <c r="CP290">
        <v>17256.8607142857</v>
      </c>
      <c r="CQ290">
        <v>38.625</v>
      </c>
      <c r="CR290">
        <v>38.75</v>
      </c>
      <c r="CS290">
        <v>38.156</v>
      </c>
      <c r="CT290">
        <v>38.116</v>
      </c>
      <c r="CU290">
        <v>39.375</v>
      </c>
      <c r="CV290">
        <v>1955.10142857143</v>
      </c>
      <c r="CW290">
        <v>39.8907142857143</v>
      </c>
      <c r="CX290">
        <v>0</v>
      </c>
      <c r="CY290">
        <v>1663775135.7</v>
      </c>
      <c r="CZ290">
        <v>0</v>
      </c>
      <c r="DA290">
        <v>0</v>
      </c>
      <c r="DB290" t="s">
        <v>356</v>
      </c>
      <c r="DC290">
        <v>1660677648.1</v>
      </c>
      <c r="DD290">
        <v>1660677649.1</v>
      </c>
      <c r="DE290">
        <v>0</v>
      </c>
      <c r="DF290">
        <v>-1.042</v>
      </c>
      <c r="DG290">
        <v>0.003</v>
      </c>
      <c r="DH290">
        <v>5.218</v>
      </c>
      <c r="DI290">
        <v>0.344</v>
      </c>
      <c r="DJ290">
        <v>417</v>
      </c>
      <c r="DK290">
        <v>22</v>
      </c>
      <c r="DL290">
        <v>1.24</v>
      </c>
      <c r="DM290">
        <v>0.53</v>
      </c>
      <c r="DN290">
        <v>-52.3165048780488</v>
      </c>
      <c r="DO290">
        <v>1.34878745644596</v>
      </c>
      <c r="DP290">
        <v>0.880067107183842</v>
      </c>
      <c r="DQ290">
        <v>0</v>
      </c>
      <c r="DR290">
        <v>1.66405463414634</v>
      </c>
      <c r="DS290">
        <v>-0.53074411149826</v>
      </c>
      <c r="DT290">
        <v>0.053154136617015</v>
      </c>
      <c r="DU290">
        <v>0</v>
      </c>
      <c r="DV290">
        <v>0</v>
      </c>
      <c r="DW290">
        <v>2</v>
      </c>
      <c r="DX290" t="s">
        <v>357</v>
      </c>
      <c r="DY290">
        <v>2.97279</v>
      </c>
      <c r="DZ290">
        <v>2.75405</v>
      </c>
      <c r="EA290">
        <v>0.197075</v>
      </c>
      <c r="EB290">
        <v>0.202563</v>
      </c>
      <c r="EC290">
        <v>0.0918292</v>
      </c>
      <c r="ED290">
        <v>0.0877115</v>
      </c>
      <c r="EE290">
        <v>31291.4</v>
      </c>
      <c r="EF290">
        <v>33877.1</v>
      </c>
      <c r="EG290">
        <v>35316</v>
      </c>
      <c r="EH290">
        <v>38527.6</v>
      </c>
      <c r="EI290">
        <v>45484.1</v>
      </c>
      <c r="EJ290">
        <v>50769</v>
      </c>
      <c r="EK290">
        <v>55204</v>
      </c>
      <c r="EL290">
        <v>61799.3</v>
      </c>
      <c r="EM290">
        <v>1.98</v>
      </c>
      <c r="EN290">
        <v>1.8516</v>
      </c>
      <c r="EO290">
        <v>0.1131</v>
      </c>
      <c r="EP290">
        <v>0</v>
      </c>
      <c r="EQ290">
        <v>23.2146</v>
      </c>
      <c r="ER290">
        <v>999.9</v>
      </c>
      <c r="ES290">
        <v>53.589</v>
      </c>
      <c r="ET290">
        <v>27.674</v>
      </c>
      <c r="EU290">
        <v>22.0292</v>
      </c>
      <c r="EV290">
        <v>56.2174</v>
      </c>
      <c r="EW290">
        <v>49.2829</v>
      </c>
      <c r="EX290">
        <v>1</v>
      </c>
      <c r="EY290">
        <v>-0.0192886</v>
      </c>
      <c r="EZ290">
        <v>3.69636</v>
      </c>
      <c r="FA290">
        <v>20.108</v>
      </c>
      <c r="FB290">
        <v>5.19932</v>
      </c>
      <c r="FC290">
        <v>12.0099</v>
      </c>
      <c r="FD290">
        <v>4.976</v>
      </c>
      <c r="FE290">
        <v>3.294</v>
      </c>
      <c r="FF290">
        <v>9999</v>
      </c>
      <c r="FG290">
        <v>9999</v>
      </c>
      <c r="FH290">
        <v>702.8</v>
      </c>
      <c r="FI290">
        <v>9999</v>
      </c>
      <c r="FJ290">
        <v>1.86279</v>
      </c>
      <c r="FK290">
        <v>1.86771</v>
      </c>
      <c r="FL290">
        <v>1.86749</v>
      </c>
      <c r="FM290">
        <v>1.86862</v>
      </c>
      <c r="FN290">
        <v>1.86951</v>
      </c>
      <c r="FO290">
        <v>1.86554</v>
      </c>
      <c r="FP290">
        <v>1.86661</v>
      </c>
      <c r="FQ290">
        <v>1.86801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11.52</v>
      </c>
      <c r="GF290">
        <v>0.3149</v>
      </c>
      <c r="GG290">
        <v>3.83412584298339</v>
      </c>
      <c r="GH290">
        <v>0.00658963167372077</v>
      </c>
      <c r="GI290">
        <v>-4.22092532282452e-07</v>
      </c>
      <c r="GJ290">
        <v>-7.06053572793055e-11</v>
      </c>
      <c r="GK290">
        <v>-0.0268881048355736</v>
      </c>
      <c r="GL290">
        <v>-0.0215699510358357</v>
      </c>
      <c r="GM290">
        <v>0.00246731695535422</v>
      </c>
      <c r="GN290">
        <v>-2.63680080038783e-05</v>
      </c>
      <c r="GO290">
        <v>-4</v>
      </c>
      <c r="GP290">
        <v>2079</v>
      </c>
      <c r="GQ290">
        <v>1</v>
      </c>
      <c r="GR290">
        <v>22</v>
      </c>
      <c r="GS290">
        <v>51624.8</v>
      </c>
      <c r="GT290">
        <v>51624.8</v>
      </c>
      <c r="GU290">
        <v>2.65015</v>
      </c>
      <c r="GV290">
        <v>2.48413</v>
      </c>
      <c r="GW290">
        <v>1.54785</v>
      </c>
      <c r="GX290">
        <v>2.30469</v>
      </c>
      <c r="GY290">
        <v>1.34644</v>
      </c>
      <c r="GZ290">
        <v>2.44995</v>
      </c>
      <c r="HA290">
        <v>31.783</v>
      </c>
      <c r="HB290">
        <v>15.3404</v>
      </c>
      <c r="HC290">
        <v>18</v>
      </c>
      <c r="HD290">
        <v>498.274</v>
      </c>
      <c r="HE290">
        <v>415.025</v>
      </c>
      <c r="HF290">
        <v>18.5048</v>
      </c>
      <c r="HG290">
        <v>26.7704</v>
      </c>
      <c r="HH290">
        <v>30</v>
      </c>
      <c r="HI290">
        <v>26.7627</v>
      </c>
      <c r="HJ290">
        <v>26.7093</v>
      </c>
      <c r="HK290">
        <v>53.0629</v>
      </c>
      <c r="HL290">
        <v>19.3001</v>
      </c>
      <c r="HM290">
        <v>41.2977</v>
      </c>
      <c r="HN290">
        <v>18.4459</v>
      </c>
      <c r="HO290">
        <v>1374.98</v>
      </c>
      <c r="HP290">
        <v>18.7965</v>
      </c>
      <c r="HQ290">
        <v>102.406</v>
      </c>
      <c r="HR290">
        <v>102.864</v>
      </c>
    </row>
    <row r="291" spans="1:226">
      <c r="A291">
        <v>275</v>
      </c>
      <c r="B291">
        <v>1663775143.5</v>
      </c>
      <c r="C291">
        <v>2495.40000009537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1663775136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1393.60146125796</v>
      </c>
      <c r="AK291">
        <v>1350.82606060606</v>
      </c>
      <c r="AL291">
        <v>3.30598450303083</v>
      </c>
      <c r="AM291">
        <v>65.1606867906365</v>
      </c>
      <c r="AN291">
        <f>(AP291 - AO291 + BO291*1E3/(8.314*(BQ291+273.15)) * AR291/BN291 * AQ291) * BN291/(100*BB291) * 1000/(1000 - AP291)</f>
        <v>0</v>
      </c>
      <c r="AO291">
        <v>18.7207964475909</v>
      </c>
      <c r="AP291">
        <v>20.2559678787879</v>
      </c>
      <c r="AQ291">
        <v>4.00068706327788e-06</v>
      </c>
      <c r="AR291">
        <v>121.746138909893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1663775136</v>
      </c>
      <c r="BH291">
        <v>1300.37518518519</v>
      </c>
      <c r="BI291">
        <v>1352.42148148148</v>
      </c>
      <c r="BJ291">
        <v>20.2561555555556</v>
      </c>
      <c r="BK291">
        <v>18.6653814814815</v>
      </c>
      <c r="BL291">
        <v>1288.90037037037</v>
      </c>
      <c r="BM291">
        <v>19.9411444444444</v>
      </c>
      <c r="BN291">
        <v>500.143777777778</v>
      </c>
      <c r="BO291">
        <v>90.5690222222222</v>
      </c>
      <c r="BP291">
        <v>0.100145244444444</v>
      </c>
      <c r="BQ291">
        <v>24.2676</v>
      </c>
      <c r="BR291">
        <v>25.0685666666667</v>
      </c>
      <c r="BS291">
        <v>999.9</v>
      </c>
      <c r="BT291">
        <v>0</v>
      </c>
      <c r="BU291">
        <v>0</v>
      </c>
      <c r="BV291">
        <v>9983.51851851852</v>
      </c>
      <c r="BW291">
        <v>0</v>
      </c>
      <c r="BX291">
        <v>11.4741</v>
      </c>
      <c r="BY291">
        <v>-52.0457333333333</v>
      </c>
      <c r="BZ291">
        <v>1327.26</v>
      </c>
      <c r="CA291">
        <v>1378.1462962963</v>
      </c>
      <c r="CB291">
        <v>1.59078259259259</v>
      </c>
      <c r="CC291">
        <v>1352.42148148148</v>
      </c>
      <c r="CD291">
        <v>18.6653814814815</v>
      </c>
      <c r="CE291">
        <v>1.83458111111111</v>
      </c>
      <c r="CF291">
        <v>1.69050518518519</v>
      </c>
      <c r="CG291">
        <v>16.0845925925926</v>
      </c>
      <c r="CH291">
        <v>14.8094703703704</v>
      </c>
      <c r="CI291">
        <v>2000.00592592593</v>
      </c>
      <c r="CJ291">
        <v>0.980004148148148</v>
      </c>
      <c r="CK291">
        <v>0.0199954814814815</v>
      </c>
      <c r="CL291">
        <v>0</v>
      </c>
      <c r="CM291">
        <v>675.043481481482</v>
      </c>
      <c r="CN291">
        <v>5.00063</v>
      </c>
      <c r="CO291">
        <v>13385.3333333333</v>
      </c>
      <c r="CP291">
        <v>17256.9851851852</v>
      </c>
      <c r="CQ291">
        <v>38.625</v>
      </c>
      <c r="CR291">
        <v>38.75</v>
      </c>
      <c r="CS291">
        <v>38.147962962963</v>
      </c>
      <c r="CT291">
        <v>38.1156666666667</v>
      </c>
      <c r="CU291">
        <v>39.375</v>
      </c>
      <c r="CV291">
        <v>1955.11481481481</v>
      </c>
      <c r="CW291">
        <v>39.8911111111111</v>
      </c>
      <c r="CX291">
        <v>0</v>
      </c>
      <c r="CY291">
        <v>1663775140.5</v>
      </c>
      <c r="CZ291">
        <v>0</v>
      </c>
      <c r="DA291">
        <v>0</v>
      </c>
      <c r="DB291" t="s">
        <v>356</v>
      </c>
      <c r="DC291">
        <v>1660677648.1</v>
      </c>
      <c r="DD291">
        <v>1660677649.1</v>
      </c>
      <c r="DE291">
        <v>0</v>
      </c>
      <c r="DF291">
        <v>-1.042</v>
      </c>
      <c r="DG291">
        <v>0.003</v>
      </c>
      <c r="DH291">
        <v>5.218</v>
      </c>
      <c r="DI291">
        <v>0.344</v>
      </c>
      <c r="DJ291">
        <v>417</v>
      </c>
      <c r="DK291">
        <v>22</v>
      </c>
      <c r="DL291">
        <v>1.24</v>
      </c>
      <c r="DM291">
        <v>0.53</v>
      </c>
      <c r="DN291">
        <v>-52.1268463414634</v>
      </c>
      <c r="DO291">
        <v>4.62163066202102</v>
      </c>
      <c r="DP291">
        <v>0.906778853588836</v>
      </c>
      <c r="DQ291">
        <v>0</v>
      </c>
      <c r="DR291">
        <v>1.62715902439024</v>
      </c>
      <c r="DS291">
        <v>-0.56565658536585</v>
      </c>
      <c r="DT291">
        <v>0.05660627362477</v>
      </c>
      <c r="DU291">
        <v>0</v>
      </c>
      <c r="DV291">
        <v>0</v>
      </c>
      <c r="DW291">
        <v>2</v>
      </c>
      <c r="DX291" t="s">
        <v>357</v>
      </c>
      <c r="DY291">
        <v>2.97399</v>
      </c>
      <c r="DZ291">
        <v>2.75372</v>
      </c>
      <c r="EA291">
        <v>0.19856</v>
      </c>
      <c r="EB291">
        <v>0.204143</v>
      </c>
      <c r="EC291">
        <v>0.0918393</v>
      </c>
      <c r="ED291">
        <v>0.087863</v>
      </c>
      <c r="EE291">
        <v>31233.5</v>
      </c>
      <c r="EF291">
        <v>33810.1</v>
      </c>
      <c r="EG291">
        <v>35316</v>
      </c>
      <c r="EH291">
        <v>38527.7</v>
      </c>
      <c r="EI291">
        <v>45483.8</v>
      </c>
      <c r="EJ291">
        <v>50760.4</v>
      </c>
      <c r="EK291">
        <v>55204.2</v>
      </c>
      <c r="EL291">
        <v>61799.1</v>
      </c>
      <c r="EM291">
        <v>1.9812</v>
      </c>
      <c r="EN291">
        <v>1.8506</v>
      </c>
      <c r="EO291">
        <v>0.109076</v>
      </c>
      <c r="EP291">
        <v>0</v>
      </c>
      <c r="EQ291">
        <v>23.2099</v>
      </c>
      <c r="ER291">
        <v>999.9</v>
      </c>
      <c r="ES291">
        <v>53.589</v>
      </c>
      <c r="ET291">
        <v>27.664</v>
      </c>
      <c r="EU291">
        <v>22.0167</v>
      </c>
      <c r="EV291">
        <v>56.1974</v>
      </c>
      <c r="EW291">
        <v>49.1026</v>
      </c>
      <c r="EX291">
        <v>1</v>
      </c>
      <c r="EY291">
        <v>-0.0187805</v>
      </c>
      <c r="EZ291">
        <v>3.57065</v>
      </c>
      <c r="FA291">
        <v>20.1105</v>
      </c>
      <c r="FB291">
        <v>5.19932</v>
      </c>
      <c r="FC291">
        <v>12.0099</v>
      </c>
      <c r="FD291">
        <v>4.9756</v>
      </c>
      <c r="FE291">
        <v>3.294</v>
      </c>
      <c r="FF291">
        <v>9999</v>
      </c>
      <c r="FG291">
        <v>9999</v>
      </c>
      <c r="FH291">
        <v>702.8</v>
      </c>
      <c r="FI291">
        <v>9999</v>
      </c>
      <c r="FJ291">
        <v>1.86282</v>
      </c>
      <c r="FK291">
        <v>1.86771</v>
      </c>
      <c r="FL291">
        <v>1.86749</v>
      </c>
      <c r="FM291">
        <v>1.86868</v>
      </c>
      <c r="FN291">
        <v>1.86951</v>
      </c>
      <c r="FO291">
        <v>1.86557</v>
      </c>
      <c r="FP291">
        <v>1.86661</v>
      </c>
      <c r="FQ291">
        <v>1.86801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11.6</v>
      </c>
      <c r="GF291">
        <v>0.3151</v>
      </c>
      <c r="GG291">
        <v>3.83412584298339</v>
      </c>
      <c r="GH291">
        <v>0.00658963167372077</v>
      </c>
      <c r="GI291">
        <v>-4.22092532282452e-07</v>
      </c>
      <c r="GJ291">
        <v>-7.06053572793055e-11</v>
      </c>
      <c r="GK291">
        <v>-0.0268881048355736</v>
      </c>
      <c r="GL291">
        <v>-0.0215699510358357</v>
      </c>
      <c r="GM291">
        <v>0.00246731695535422</v>
      </c>
      <c r="GN291">
        <v>-2.63680080038783e-05</v>
      </c>
      <c r="GO291">
        <v>-4</v>
      </c>
      <c r="GP291">
        <v>2079</v>
      </c>
      <c r="GQ291">
        <v>1</v>
      </c>
      <c r="GR291">
        <v>22</v>
      </c>
      <c r="GS291">
        <v>51624.9</v>
      </c>
      <c r="GT291">
        <v>51624.9</v>
      </c>
      <c r="GU291">
        <v>2.67578</v>
      </c>
      <c r="GV291">
        <v>2.58301</v>
      </c>
      <c r="GW291">
        <v>1.54785</v>
      </c>
      <c r="GX291">
        <v>2.30469</v>
      </c>
      <c r="GY291">
        <v>1.34644</v>
      </c>
      <c r="GZ291">
        <v>2.30591</v>
      </c>
      <c r="HA291">
        <v>31.783</v>
      </c>
      <c r="HB291">
        <v>15.2703</v>
      </c>
      <c r="HC291">
        <v>18</v>
      </c>
      <c r="HD291">
        <v>499.085</v>
      </c>
      <c r="HE291">
        <v>414.474</v>
      </c>
      <c r="HF291">
        <v>18.4147</v>
      </c>
      <c r="HG291">
        <v>26.7726</v>
      </c>
      <c r="HH291">
        <v>30</v>
      </c>
      <c r="HI291">
        <v>26.7649</v>
      </c>
      <c r="HJ291">
        <v>26.7115</v>
      </c>
      <c r="HK291">
        <v>53.5468</v>
      </c>
      <c r="HL291">
        <v>19.0087</v>
      </c>
      <c r="HM291">
        <v>41.6771</v>
      </c>
      <c r="HN291">
        <v>18.4094</v>
      </c>
      <c r="HO291">
        <v>1388.41</v>
      </c>
      <c r="HP291">
        <v>18.8503</v>
      </c>
      <c r="HQ291">
        <v>102.406</v>
      </c>
      <c r="HR291">
        <v>102.864</v>
      </c>
    </row>
    <row r="292" spans="1:226">
      <c r="A292">
        <v>276</v>
      </c>
      <c r="B292">
        <v>1663775148</v>
      </c>
      <c r="C292">
        <v>2499.90000009537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1663775140.44444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1409.42374570452</v>
      </c>
      <c r="AK292">
        <v>1366.15696969697</v>
      </c>
      <c r="AL292">
        <v>3.38050961041039</v>
      </c>
      <c r="AM292">
        <v>65.1606867906365</v>
      </c>
      <c r="AN292">
        <f>(AP292 - AO292 + BO292*1E3/(8.314*(BQ292+273.15)) * AR292/BN292 * AQ292) * BN292/(100*BB292) * 1000/(1000 - AP292)</f>
        <v>0</v>
      </c>
      <c r="AO292">
        <v>18.7647841965071</v>
      </c>
      <c r="AP292">
        <v>20.2644103030303</v>
      </c>
      <c r="AQ292">
        <v>0.000135576685590067</v>
      </c>
      <c r="AR292">
        <v>121.746138909893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1663775140.44444</v>
      </c>
      <c r="BH292">
        <v>1315.23592592593</v>
      </c>
      <c r="BI292">
        <v>1366.94037037037</v>
      </c>
      <c r="BJ292">
        <v>20.257862962963</v>
      </c>
      <c r="BK292">
        <v>18.7127259259259</v>
      </c>
      <c r="BL292">
        <v>1303.68518518519</v>
      </c>
      <c r="BM292">
        <v>19.9427851851852</v>
      </c>
      <c r="BN292">
        <v>500.139074074074</v>
      </c>
      <c r="BO292">
        <v>90.5695333333333</v>
      </c>
      <c r="BP292">
        <v>0.100183044444444</v>
      </c>
      <c r="BQ292">
        <v>24.2532703703704</v>
      </c>
      <c r="BR292">
        <v>25.0509074074074</v>
      </c>
      <c r="BS292">
        <v>999.9</v>
      </c>
      <c r="BT292">
        <v>0</v>
      </c>
      <c r="BU292">
        <v>0</v>
      </c>
      <c r="BV292">
        <v>9978.7037037037</v>
      </c>
      <c r="BW292">
        <v>0</v>
      </c>
      <c r="BX292">
        <v>11.4741</v>
      </c>
      <c r="BY292">
        <v>-51.7038296296296</v>
      </c>
      <c r="BZ292">
        <v>1342.43148148148</v>
      </c>
      <c r="CA292">
        <v>1393.00888888889</v>
      </c>
      <c r="CB292">
        <v>1.54513888888889</v>
      </c>
      <c r="CC292">
        <v>1366.94037037037</v>
      </c>
      <c r="CD292">
        <v>18.7127259259259</v>
      </c>
      <c r="CE292">
        <v>1.8347462962963</v>
      </c>
      <c r="CF292">
        <v>1.69480296296296</v>
      </c>
      <c r="CG292">
        <v>16.0859962962963</v>
      </c>
      <c r="CH292">
        <v>14.848862962963</v>
      </c>
      <c r="CI292">
        <v>1999.99555555556</v>
      </c>
      <c r="CJ292">
        <v>0.980004296296296</v>
      </c>
      <c r="CK292">
        <v>0.019995362962963</v>
      </c>
      <c r="CL292">
        <v>0</v>
      </c>
      <c r="CM292">
        <v>674.383037037037</v>
      </c>
      <c r="CN292">
        <v>5.00063</v>
      </c>
      <c r="CO292">
        <v>13372.9888888889</v>
      </c>
      <c r="CP292">
        <v>17256.8851851852</v>
      </c>
      <c r="CQ292">
        <v>38.625</v>
      </c>
      <c r="CR292">
        <v>38.75</v>
      </c>
      <c r="CS292">
        <v>38.1456666666667</v>
      </c>
      <c r="CT292">
        <v>38.1203333333333</v>
      </c>
      <c r="CU292">
        <v>39.375</v>
      </c>
      <c r="CV292">
        <v>1955.10481481481</v>
      </c>
      <c r="CW292">
        <v>39.8907407407407</v>
      </c>
      <c r="CX292">
        <v>0</v>
      </c>
      <c r="CY292">
        <v>1663775145.3</v>
      </c>
      <c r="CZ292">
        <v>0</v>
      </c>
      <c r="DA292">
        <v>0</v>
      </c>
      <c r="DB292" t="s">
        <v>356</v>
      </c>
      <c r="DC292">
        <v>1660677648.1</v>
      </c>
      <c r="DD292">
        <v>1660677649.1</v>
      </c>
      <c r="DE292">
        <v>0</v>
      </c>
      <c r="DF292">
        <v>-1.042</v>
      </c>
      <c r="DG292">
        <v>0.003</v>
      </c>
      <c r="DH292">
        <v>5.218</v>
      </c>
      <c r="DI292">
        <v>0.344</v>
      </c>
      <c r="DJ292">
        <v>417</v>
      </c>
      <c r="DK292">
        <v>22</v>
      </c>
      <c r="DL292">
        <v>1.24</v>
      </c>
      <c r="DM292">
        <v>0.53</v>
      </c>
      <c r="DN292">
        <v>-51.889912195122</v>
      </c>
      <c r="DO292">
        <v>2.47412613240417</v>
      </c>
      <c r="DP292">
        <v>0.827154223150477</v>
      </c>
      <c r="DQ292">
        <v>0</v>
      </c>
      <c r="DR292">
        <v>1.57996609756098</v>
      </c>
      <c r="DS292">
        <v>-0.6064818815331</v>
      </c>
      <c r="DT292">
        <v>0.0603041544043983</v>
      </c>
      <c r="DU292">
        <v>0</v>
      </c>
      <c r="DV292">
        <v>0</v>
      </c>
      <c r="DW292">
        <v>2</v>
      </c>
      <c r="DX292" t="s">
        <v>357</v>
      </c>
      <c r="DY292">
        <v>2.97279</v>
      </c>
      <c r="DZ292">
        <v>2.75406</v>
      </c>
      <c r="EA292">
        <v>0.199933</v>
      </c>
      <c r="EB292">
        <v>0.205348</v>
      </c>
      <c r="EC292">
        <v>0.091854</v>
      </c>
      <c r="ED292">
        <v>0.0881453</v>
      </c>
      <c r="EE292">
        <v>31180.2</v>
      </c>
      <c r="EF292">
        <v>33759.4</v>
      </c>
      <c r="EG292">
        <v>35316.2</v>
      </c>
      <c r="EH292">
        <v>38528.1</v>
      </c>
      <c r="EI292">
        <v>45482.7</v>
      </c>
      <c r="EJ292">
        <v>50745.2</v>
      </c>
      <c r="EK292">
        <v>55203.8</v>
      </c>
      <c r="EL292">
        <v>61799.7</v>
      </c>
      <c r="EM292">
        <v>1.9808</v>
      </c>
      <c r="EN292">
        <v>1.8516</v>
      </c>
      <c r="EO292">
        <v>0.112206</v>
      </c>
      <c r="EP292">
        <v>0</v>
      </c>
      <c r="EQ292">
        <v>23.204</v>
      </c>
      <c r="ER292">
        <v>999.9</v>
      </c>
      <c r="ES292">
        <v>53.589</v>
      </c>
      <c r="ET292">
        <v>27.664</v>
      </c>
      <c r="EU292">
        <v>22.0186</v>
      </c>
      <c r="EV292">
        <v>55.8774</v>
      </c>
      <c r="EW292">
        <v>49.2308</v>
      </c>
      <c r="EX292">
        <v>1</v>
      </c>
      <c r="EY292">
        <v>-0.0189634</v>
      </c>
      <c r="EZ292">
        <v>3.31967</v>
      </c>
      <c r="FA292">
        <v>20.1159</v>
      </c>
      <c r="FB292">
        <v>5.20052</v>
      </c>
      <c r="FC292">
        <v>12.0076</v>
      </c>
      <c r="FD292">
        <v>4.9756</v>
      </c>
      <c r="FE292">
        <v>3.294</v>
      </c>
      <c r="FF292">
        <v>9999</v>
      </c>
      <c r="FG292">
        <v>9999</v>
      </c>
      <c r="FH292">
        <v>702.8</v>
      </c>
      <c r="FI292">
        <v>9999</v>
      </c>
      <c r="FJ292">
        <v>1.86282</v>
      </c>
      <c r="FK292">
        <v>1.86777</v>
      </c>
      <c r="FL292">
        <v>1.86752</v>
      </c>
      <c r="FM292">
        <v>1.86865</v>
      </c>
      <c r="FN292">
        <v>1.86951</v>
      </c>
      <c r="FO292">
        <v>1.86554</v>
      </c>
      <c r="FP292">
        <v>1.86661</v>
      </c>
      <c r="FQ292">
        <v>1.86798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11.68</v>
      </c>
      <c r="GF292">
        <v>0.3153</v>
      </c>
      <c r="GG292">
        <v>3.83412584298339</v>
      </c>
      <c r="GH292">
        <v>0.00658963167372077</v>
      </c>
      <c r="GI292">
        <v>-4.22092532282452e-07</v>
      </c>
      <c r="GJ292">
        <v>-7.06053572793055e-11</v>
      </c>
      <c r="GK292">
        <v>-0.0268881048355736</v>
      </c>
      <c r="GL292">
        <v>-0.0215699510358357</v>
      </c>
      <c r="GM292">
        <v>0.00246731695535422</v>
      </c>
      <c r="GN292">
        <v>-2.63680080038783e-05</v>
      </c>
      <c r="GO292">
        <v>-4</v>
      </c>
      <c r="GP292">
        <v>2079</v>
      </c>
      <c r="GQ292">
        <v>1</v>
      </c>
      <c r="GR292">
        <v>22</v>
      </c>
      <c r="GS292">
        <v>51625</v>
      </c>
      <c r="GT292">
        <v>51625</v>
      </c>
      <c r="GU292">
        <v>2.69775</v>
      </c>
      <c r="GV292">
        <v>2.57568</v>
      </c>
      <c r="GW292">
        <v>1.54785</v>
      </c>
      <c r="GX292">
        <v>2.30469</v>
      </c>
      <c r="GY292">
        <v>1.34644</v>
      </c>
      <c r="GZ292">
        <v>2.41821</v>
      </c>
      <c r="HA292">
        <v>31.783</v>
      </c>
      <c r="HB292">
        <v>15.3404</v>
      </c>
      <c r="HC292">
        <v>18</v>
      </c>
      <c r="HD292">
        <v>498.82</v>
      </c>
      <c r="HE292">
        <v>415.042</v>
      </c>
      <c r="HF292">
        <v>18.3762</v>
      </c>
      <c r="HG292">
        <v>26.7726</v>
      </c>
      <c r="HH292">
        <v>29.9999</v>
      </c>
      <c r="HI292">
        <v>26.7649</v>
      </c>
      <c r="HJ292">
        <v>26.7115</v>
      </c>
      <c r="HK292">
        <v>53.985</v>
      </c>
      <c r="HL292">
        <v>18.7077</v>
      </c>
      <c r="HM292">
        <v>41.6771</v>
      </c>
      <c r="HN292">
        <v>18.3871</v>
      </c>
      <c r="HO292">
        <v>1408.52</v>
      </c>
      <c r="HP292">
        <v>18.8946</v>
      </c>
      <c r="HQ292">
        <v>102.406</v>
      </c>
      <c r="HR292">
        <v>102.865</v>
      </c>
    </row>
    <row r="293" spans="1:226">
      <c r="A293">
        <v>277</v>
      </c>
      <c r="B293">
        <v>1663775153.5</v>
      </c>
      <c r="C293">
        <v>2505.40000009537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1663775145.73214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1428.10846836074</v>
      </c>
      <c r="AK293">
        <v>1385.00363636364</v>
      </c>
      <c r="AL293">
        <v>3.49371516988973</v>
      </c>
      <c r="AM293">
        <v>65.1606867906365</v>
      </c>
      <c r="AN293">
        <f>(AP293 - AO293 + BO293*1E3/(8.314*(BQ293+273.15)) * AR293/BN293 * AQ293) * BN293/(100*BB293) * 1000/(1000 - AP293)</f>
        <v>0</v>
      </c>
      <c r="AO293">
        <v>18.8664688346961</v>
      </c>
      <c r="AP293">
        <v>20.2941727272727</v>
      </c>
      <c r="AQ293">
        <v>0.00621198281510255</v>
      </c>
      <c r="AR293">
        <v>121.746138909893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1663775145.73214</v>
      </c>
      <c r="BH293">
        <v>1332.65714285714</v>
      </c>
      <c r="BI293">
        <v>1384.3175</v>
      </c>
      <c r="BJ293">
        <v>20.2659571428571</v>
      </c>
      <c r="BK293">
        <v>18.7839821428571</v>
      </c>
      <c r="BL293">
        <v>1321.01821428571</v>
      </c>
      <c r="BM293">
        <v>19.9505214285714</v>
      </c>
      <c r="BN293">
        <v>500.121321428571</v>
      </c>
      <c r="BO293">
        <v>90.5690607142857</v>
      </c>
      <c r="BP293">
        <v>0.100052153571429</v>
      </c>
      <c r="BQ293">
        <v>24.2329607142857</v>
      </c>
      <c r="BR293">
        <v>25.0390142857143</v>
      </c>
      <c r="BS293">
        <v>999.9</v>
      </c>
      <c r="BT293">
        <v>0</v>
      </c>
      <c r="BU293">
        <v>0</v>
      </c>
      <c r="BV293">
        <v>10005.8928571429</v>
      </c>
      <c r="BW293">
        <v>0</v>
      </c>
      <c r="BX293">
        <v>11.4741</v>
      </c>
      <c r="BY293">
        <v>-51.6592428571428</v>
      </c>
      <c r="BZ293">
        <v>1360.22392857143</v>
      </c>
      <c r="CA293">
        <v>1410.81857142857</v>
      </c>
      <c r="CB293">
        <v>1.48197607142857</v>
      </c>
      <c r="CC293">
        <v>1384.3175</v>
      </c>
      <c r="CD293">
        <v>18.7839821428571</v>
      </c>
      <c r="CE293">
        <v>1.83546928571429</v>
      </c>
      <c r="CF293">
        <v>1.70124714285714</v>
      </c>
      <c r="CG293">
        <v>16.0921714285714</v>
      </c>
      <c r="CH293">
        <v>14.9077464285714</v>
      </c>
      <c r="CI293">
        <v>1999.98642857143</v>
      </c>
      <c r="CJ293">
        <v>0.980004571428571</v>
      </c>
      <c r="CK293">
        <v>0.0199951428571429</v>
      </c>
      <c r="CL293">
        <v>0</v>
      </c>
      <c r="CM293">
        <v>673.650285714286</v>
      </c>
      <c r="CN293">
        <v>5.00063</v>
      </c>
      <c r="CO293">
        <v>13358.8607142857</v>
      </c>
      <c r="CP293">
        <v>17256.8107142857</v>
      </c>
      <c r="CQ293">
        <v>38.625</v>
      </c>
      <c r="CR293">
        <v>38.75</v>
      </c>
      <c r="CS293">
        <v>38.1449285714286</v>
      </c>
      <c r="CT293">
        <v>38.125</v>
      </c>
      <c r="CU293">
        <v>39.375</v>
      </c>
      <c r="CV293">
        <v>1955.09607142857</v>
      </c>
      <c r="CW293">
        <v>39.8903571428572</v>
      </c>
      <c r="CX293">
        <v>0</v>
      </c>
      <c r="CY293">
        <v>1663775150.7</v>
      </c>
      <c r="CZ293">
        <v>0</v>
      </c>
      <c r="DA293">
        <v>0</v>
      </c>
      <c r="DB293" t="s">
        <v>356</v>
      </c>
      <c r="DC293">
        <v>1660677648.1</v>
      </c>
      <c r="DD293">
        <v>1660677649.1</v>
      </c>
      <c r="DE293">
        <v>0</v>
      </c>
      <c r="DF293">
        <v>-1.042</v>
      </c>
      <c r="DG293">
        <v>0.003</v>
      </c>
      <c r="DH293">
        <v>5.218</v>
      </c>
      <c r="DI293">
        <v>0.344</v>
      </c>
      <c r="DJ293">
        <v>417</v>
      </c>
      <c r="DK293">
        <v>22</v>
      </c>
      <c r="DL293">
        <v>1.24</v>
      </c>
      <c r="DM293">
        <v>0.53</v>
      </c>
      <c r="DN293">
        <v>-51.7529512195122</v>
      </c>
      <c r="DO293">
        <v>0.985503135888501</v>
      </c>
      <c r="DP293">
        <v>0.780731707804726</v>
      </c>
      <c r="DQ293">
        <v>0</v>
      </c>
      <c r="DR293">
        <v>1.51237365853659</v>
      </c>
      <c r="DS293">
        <v>-0.699478745644596</v>
      </c>
      <c r="DT293">
        <v>0.0701248972089538</v>
      </c>
      <c r="DU293">
        <v>0</v>
      </c>
      <c r="DV293">
        <v>0</v>
      </c>
      <c r="DW293">
        <v>2</v>
      </c>
      <c r="DX293" t="s">
        <v>357</v>
      </c>
      <c r="DY293">
        <v>2.97393</v>
      </c>
      <c r="DZ293">
        <v>2.7541</v>
      </c>
      <c r="EA293">
        <v>0.201584</v>
      </c>
      <c r="EB293">
        <v>0.207114</v>
      </c>
      <c r="EC293">
        <v>0.0919591</v>
      </c>
      <c r="ED293">
        <v>0.0882824</v>
      </c>
      <c r="EE293">
        <v>31116</v>
      </c>
      <c r="EF293">
        <v>33684.5</v>
      </c>
      <c r="EG293">
        <v>35316.3</v>
      </c>
      <c r="EH293">
        <v>38528.3</v>
      </c>
      <c r="EI293">
        <v>45477.7</v>
      </c>
      <c r="EJ293">
        <v>50737.8</v>
      </c>
      <c r="EK293">
        <v>55204.1</v>
      </c>
      <c r="EL293">
        <v>61799.9</v>
      </c>
      <c r="EM293">
        <v>1.981</v>
      </c>
      <c r="EN293">
        <v>1.8518</v>
      </c>
      <c r="EO293">
        <v>0.113547</v>
      </c>
      <c r="EP293">
        <v>0</v>
      </c>
      <c r="EQ293">
        <v>23.197</v>
      </c>
      <c r="ER293">
        <v>999.9</v>
      </c>
      <c r="ES293">
        <v>53.589</v>
      </c>
      <c r="ET293">
        <v>27.674</v>
      </c>
      <c r="EU293">
        <v>22.0323</v>
      </c>
      <c r="EV293">
        <v>56.1874</v>
      </c>
      <c r="EW293">
        <v>48.9704</v>
      </c>
      <c r="EX293">
        <v>1</v>
      </c>
      <c r="EY293">
        <v>-0.02</v>
      </c>
      <c r="EZ293">
        <v>3.49333</v>
      </c>
      <c r="FA293">
        <v>20.1127</v>
      </c>
      <c r="FB293">
        <v>5.19932</v>
      </c>
      <c r="FC293">
        <v>12.0088</v>
      </c>
      <c r="FD293">
        <v>4.976</v>
      </c>
      <c r="FE293">
        <v>3.294</v>
      </c>
      <c r="FF293">
        <v>9999</v>
      </c>
      <c r="FG293">
        <v>9999</v>
      </c>
      <c r="FH293">
        <v>702.8</v>
      </c>
      <c r="FI293">
        <v>9999</v>
      </c>
      <c r="FJ293">
        <v>1.86279</v>
      </c>
      <c r="FK293">
        <v>1.86768</v>
      </c>
      <c r="FL293">
        <v>1.86752</v>
      </c>
      <c r="FM293">
        <v>1.86868</v>
      </c>
      <c r="FN293">
        <v>1.86951</v>
      </c>
      <c r="FO293">
        <v>1.86554</v>
      </c>
      <c r="FP293">
        <v>1.86661</v>
      </c>
      <c r="FQ293">
        <v>1.86798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11.77</v>
      </c>
      <c r="GF293">
        <v>0.3168</v>
      </c>
      <c r="GG293">
        <v>3.83412584298339</v>
      </c>
      <c r="GH293">
        <v>0.00658963167372077</v>
      </c>
      <c r="GI293">
        <v>-4.22092532282452e-07</v>
      </c>
      <c r="GJ293">
        <v>-7.06053572793055e-11</v>
      </c>
      <c r="GK293">
        <v>-0.0268881048355736</v>
      </c>
      <c r="GL293">
        <v>-0.0215699510358357</v>
      </c>
      <c r="GM293">
        <v>0.00246731695535422</v>
      </c>
      <c r="GN293">
        <v>-2.63680080038783e-05</v>
      </c>
      <c r="GO293">
        <v>-4</v>
      </c>
      <c r="GP293">
        <v>2079</v>
      </c>
      <c r="GQ293">
        <v>1</v>
      </c>
      <c r="GR293">
        <v>22</v>
      </c>
      <c r="GS293">
        <v>51625.1</v>
      </c>
      <c r="GT293">
        <v>51625.1</v>
      </c>
      <c r="GU293">
        <v>2.72705</v>
      </c>
      <c r="GV293">
        <v>2.59277</v>
      </c>
      <c r="GW293">
        <v>1.54785</v>
      </c>
      <c r="GX293">
        <v>2.30347</v>
      </c>
      <c r="GY293">
        <v>1.34644</v>
      </c>
      <c r="GZ293">
        <v>2.43408</v>
      </c>
      <c r="HA293">
        <v>31.783</v>
      </c>
      <c r="HB293">
        <v>15.3404</v>
      </c>
      <c r="HC293">
        <v>18</v>
      </c>
      <c r="HD293">
        <v>498.952</v>
      </c>
      <c r="HE293">
        <v>415.155</v>
      </c>
      <c r="HF293">
        <v>18.3581</v>
      </c>
      <c r="HG293">
        <v>26.7726</v>
      </c>
      <c r="HH293">
        <v>29.9995</v>
      </c>
      <c r="HI293">
        <v>26.7649</v>
      </c>
      <c r="HJ293">
        <v>26.7115</v>
      </c>
      <c r="HK293">
        <v>54.5724</v>
      </c>
      <c r="HL293">
        <v>18.7077</v>
      </c>
      <c r="HM293">
        <v>41.6771</v>
      </c>
      <c r="HN293">
        <v>18.3318</v>
      </c>
      <c r="HO293">
        <v>1421.99</v>
      </c>
      <c r="HP293">
        <v>18.9252</v>
      </c>
      <c r="HQ293">
        <v>102.406</v>
      </c>
      <c r="HR293">
        <v>102.866</v>
      </c>
    </row>
    <row r="294" spans="1:226">
      <c r="A294">
        <v>278</v>
      </c>
      <c r="B294">
        <v>1663775158</v>
      </c>
      <c r="C294">
        <v>2509.90000009537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1663775150.17857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1443.56970597252</v>
      </c>
      <c r="AK294">
        <v>1400.52636363636</v>
      </c>
      <c r="AL294">
        <v>3.4359070181863</v>
      </c>
      <c r="AM294">
        <v>65.1606867906365</v>
      </c>
      <c r="AN294">
        <f>(AP294 - AO294 + BO294*1E3/(8.314*(BQ294+273.15)) * AR294/BN294 * AQ294) * BN294/(100*BB294) * 1000/(1000 - AP294)</f>
        <v>0</v>
      </c>
      <c r="AO294">
        <v>18.8796509899873</v>
      </c>
      <c r="AP294">
        <v>20.3111775757576</v>
      </c>
      <c r="AQ294">
        <v>0.0018667241463108</v>
      </c>
      <c r="AR294">
        <v>121.746138909893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1663775150.17857</v>
      </c>
      <c r="BH294">
        <v>1347.47107142857</v>
      </c>
      <c r="BI294">
        <v>1399.19785714286</v>
      </c>
      <c r="BJ294">
        <v>20.2794142857143</v>
      </c>
      <c r="BK294">
        <v>18.8320071428571</v>
      </c>
      <c r="BL294">
        <v>1335.75678571429</v>
      </c>
      <c r="BM294">
        <v>19.9633857142857</v>
      </c>
      <c r="BN294">
        <v>500.083642857143</v>
      </c>
      <c r="BO294">
        <v>90.5680642857143</v>
      </c>
      <c r="BP294">
        <v>0.100029489285714</v>
      </c>
      <c r="BQ294">
        <v>24.215075</v>
      </c>
      <c r="BR294">
        <v>25.0424392857143</v>
      </c>
      <c r="BS294">
        <v>999.9</v>
      </c>
      <c r="BT294">
        <v>0</v>
      </c>
      <c r="BU294">
        <v>0</v>
      </c>
      <c r="BV294">
        <v>10002.3214285714</v>
      </c>
      <c r="BW294">
        <v>0</v>
      </c>
      <c r="BX294">
        <v>11.4741</v>
      </c>
      <c r="BY294">
        <v>-51.7261535714286</v>
      </c>
      <c r="BZ294">
        <v>1375.36285714286</v>
      </c>
      <c r="CA294">
        <v>1426.05392857143</v>
      </c>
      <c r="CB294">
        <v>1.44741035714286</v>
      </c>
      <c r="CC294">
        <v>1399.19785714286</v>
      </c>
      <c r="CD294">
        <v>18.8320071428571</v>
      </c>
      <c r="CE294">
        <v>1.83666785714286</v>
      </c>
      <c r="CF294">
        <v>1.70557785714286</v>
      </c>
      <c r="CG294">
        <v>16.1023964285714</v>
      </c>
      <c r="CH294">
        <v>14.9472464285714</v>
      </c>
      <c r="CI294">
        <v>1999.97535714286</v>
      </c>
      <c r="CJ294">
        <v>0.980004714285714</v>
      </c>
      <c r="CK294">
        <v>0.0199950285714286</v>
      </c>
      <c r="CL294">
        <v>0</v>
      </c>
      <c r="CM294">
        <v>673.065892857143</v>
      </c>
      <c r="CN294">
        <v>5.00063</v>
      </c>
      <c r="CO294">
        <v>13347.0821428571</v>
      </c>
      <c r="CP294">
        <v>17256.7142857143</v>
      </c>
      <c r="CQ294">
        <v>38.625</v>
      </c>
      <c r="CR294">
        <v>38.75</v>
      </c>
      <c r="CS294">
        <v>38.1471428571429</v>
      </c>
      <c r="CT294">
        <v>38.125</v>
      </c>
      <c r="CU294">
        <v>39.375</v>
      </c>
      <c r="CV294">
        <v>1955.08535714286</v>
      </c>
      <c r="CW294">
        <v>39.89</v>
      </c>
      <c r="CX294">
        <v>0</v>
      </c>
      <c r="CY294">
        <v>1663775154.9</v>
      </c>
      <c r="CZ294">
        <v>0</v>
      </c>
      <c r="DA294">
        <v>0</v>
      </c>
      <c r="DB294" t="s">
        <v>356</v>
      </c>
      <c r="DC294">
        <v>1660677648.1</v>
      </c>
      <c r="DD294">
        <v>1660677649.1</v>
      </c>
      <c r="DE294">
        <v>0</v>
      </c>
      <c r="DF294">
        <v>-1.042</v>
      </c>
      <c r="DG294">
        <v>0.003</v>
      </c>
      <c r="DH294">
        <v>5.218</v>
      </c>
      <c r="DI294">
        <v>0.344</v>
      </c>
      <c r="DJ294">
        <v>417</v>
      </c>
      <c r="DK294">
        <v>22</v>
      </c>
      <c r="DL294">
        <v>1.24</v>
      </c>
      <c r="DM294">
        <v>0.53</v>
      </c>
      <c r="DN294">
        <v>-51.5797487804878</v>
      </c>
      <c r="DO294">
        <v>-2.52002717770032</v>
      </c>
      <c r="DP294">
        <v>0.617839630752011</v>
      </c>
      <c r="DQ294">
        <v>0</v>
      </c>
      <c r="DR294">
        <v>1.4761056097561</v>
      </c>
      <c r="DS294">
        <v>-0.532092125435542</v>
      </c>
      <c r="DT294">
        <v>0.0562336386632692</v>
      </c>
      <c r="DU294">
        <v>0</v>
      </c>
      <c r="DV294">
        <v>0</v>
      </c>
      <c r="DW294">
        <v>2</v>
      </c>
      <c r="DX294" t="s">
        <v>357</v>
      </c>
      <c r="DY294">
        <v>2.97291</v>
      </c>
      <c r="DZ294">
        <v>2.75384</v>
      </c>
      <c r="EA294">
        <v>0.202929</v>
      </c>
      <c r="EB294">
        <v>0.208347</v>
      </c>
      <c r="EC294">
        <v>0.092006</v>
      </c>
      <c r="ED294">
        <v>0.0883008</v>
      </c>
      <c r="EE294">
        <v>31063.6</v>
      </c>
      <c r="EF294">
        <v>33631.9</v>
      </c>
      <c r="EG294">
        <v>35316.4</v>
      </c>
      <c r="EH294">
        <v>38528</v>
      </c>
      <c r="EI294">
        <v>45475.6</v>
      </c>
      <c r="EJ294">
        <v>50736.6</v>
      </c>
      <c r="EK294">
        <v>55204.4</v>
      </c>
      <c r="EL294">
        <v>61799.7</v>
      </c>
      <c r="EM294">
        <v>1.9814</v>
      </c>
      <c r="EN294">
        <v>1.8514</v>
      </c>
      <c r="EO294">
        <v>0.113547</v>
      </c>
      <c r="EP294">
        <v>0</v>
      </c>
      <c r="EQ294">
        <v>23.1903</v>
      </c>
      <c r="ER294">
        <v>999.9</v>
      </c>
      <c r="ES294">
        <v>53.589</v>
      </c>
      <c r="ET294">
        <v>27.674</v>
      </c>
      <c r="EU294">
        <v>22.0309</v>
      </c>
      <c r="EV294">
        <v>55.6274</v>
      </c>
      <c r="EW294">
        <v>49.2548</v>
      </c>
      <c r="EX294">
        <v>1</v>
      </c>
      <c r="EY294">
        <v>-0.0201626</v>
      </c>
      <c r="EZ294">
        <v>3.31314</v>
      </c>
      <c r="FA294">
        <v>20.116</v>
      </c>
      <c r="FB294">
        <v>5.19932</v>
      </c>
      <c r="FC294">
        <v>12.0088</v>
      </c>
      <c r="FD294">
        <v>4.9756</v>
      </c>
      <c r="FE294">
        <v>3.294</v>
      </c>
      <c r="FF294">
        <v>9999</v>
      </c>
      <c r="FG294">
        <v>9999</v>
      </c>
      <c r="FH294">
        <v>702.8</v>
      </c>
      <c r="FI294">
        <v>9999</v>
      </c>
      <c r="FJ294">
        <v>1.86279</v>
      </c>
      <c r="FK294">
        <v>1.86771</v>
      </c>
      <c r="FL294">
        <v>1.86752</v>
      </c>
      <c r="FM294">
        <v>1.86865</v>
      </c>
      <c r="FN294">
        <v>1.86951</v>
      </c>
      <c r="FO294">
        <v>1.86554</v>
      </c>
      <c r="FP294">
        <v>1.86661</v>
      </c>
      <c r="FQ294">
        <v>1.86798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11.84</v>
      </c>
      <c r="GF294">
        <v>0.3175</v>
      </c>
      <c r="GG294">
        <v>3.83412584298339</v>
      </c>
      <c r="GH294">
        <v>0.00658963167372077</v>
      </c>
      <c r="GI294">
        <v>-4.22092532282452e-07</v>
      </c>
      <c r="GJ294">
        <v>-7.06053572793055e-11</v>
      </c>
      <c r="GK294">
        <v>-0.0268881048355736</v>
      </c>
      <c r="GL294">
        <v>-0.0215699510358357</v>
      </c>
      <c r="GM294">
        <v>0.00246731695535422</v>
      </c>
      <c r="GN294">
        <v>-2.63680080038783e-05</v>
      </c>
      <c r="GO294">
        <v>-4</v>
      </c>
      <c r="GP294">
        <v>2079</v>
      </c>
      <c r="GQ294">
        <v>1</v>
      </c>
      <c r="GR294">
        <v>22</v>
      </c>
      <c r="GS294">
        <v>51625.2</v>
      </c>
      <c r="GT294">
        <v>51625.1</v>
      </c>
      <c r="GU294">
        <v>2.74902</v>
      </c>
      <c r="GV294">
        <v>2.58423</v>
      </c>
      <c r="GW294">
        <v>1.54785</v>
      </c>
      <c r="GX294">
        <v>2.30469</v>
      </c>
      <c r="GY294">
        <v>1.34644</v>
      </c>
      <c r="GZ294">
        <v>2.34741</v>
      </c>
      <c r="HA294">
        <v>31.783</v>
      </c>
      <c r="HB294">
        <v>15.3404</v>
      </c>
      <c r="HC294">
        <v>18</v>
      </c>
      <c r="HD294">
        <v>499.215</v>
      </c>
      <c r="HE294">
        <v>414.928</v>
      </c>
      <c r="HF294">
        <v>18.3156</v>
      </c>
      <c r="HG294">
        <v>26.7749</v>
      </c>
      <c r="HH294">
        <v>29.9999</v>
      </c>
      <c r="HI294">
        <v>26.7649</v>
      </c>
      <c r="HJ294">
        <v>26.7115</v>
      </c>
      <c r="HK294">
        <v>55.0116</v>
      </c>
      <c r="HL294">
        <v>18.7077</v>
      </c>
      <c r="HM294">
        <v>42.0507</v>
      </c>
      <c r="HN294">
        <v>18.2742</v>
      </c>
      <c r="HO294">
        <v>1442.16</v>
      </c>
      <c r="HP294">
        <v>18.9489</v>
      </c>
      <c r="HQ294">
        <v>102.406</v>
      </c>
      <c r="HR294">
        <v>102.865</v>
      </c>
    </row>
    <row r="295" spans="1:226">
      <c r="A295">
        <v>279</v>
      </c>
      <c r="B295">
        <v>1663775163.5</v>
      </c>
      <c r="C295">
        <v>2515.40000009537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1663775155.75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1462.70612874428</v>
      </c>
      <c r="AK295">
        <v>1419.1936969697</v>
      </c>
      <c r="AL295">
        <v>3.45133221579956</v>
      </c>
      <c r="AM295">
        <v>65.1606867906365</v>
      </c>
      <c r="AN295">
        <f>(AP295 - AO295 + BO295*1E3/(8.314*(BQ295+273.15)) * AR295/BN295 * AQ295) * BN295/(100*BB295) * 1000/(1000 - AP295)</f>
        <v>0</v>
      </c>
      <c r="AO295">
        <v>18.9134667790933</v>
      </c>
      <c r="AP295">
        <v>20.3153048484848</v>
      </c>
      <c r="AQ295">
        <v>0.000115382105287043</v>
      </c>
      <c r="AR295">
        <v>121.746138909893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1663775155.75</v>
      </c>
      <c r="BH295">
        <v>1366.06035714286</v>
      </c>
      <c r="BI295">
        <v>1417.9925</v>
      </c>
      <c r="BJ295">
        <v>20.2990035714286</v>
      </c>
      <c r="BK295">
        <v>18.8820178571429</v>
      </c>
      <c r="BL295">
        <v>1354.25178571429</v>
      </c>
      <c r="BM295">
        <v>19.9821142857143</v>
      </c>
      <c r="BN295">
        <v>500.078071428571</v>
      </c>
      <c r="BO295">
        <v>90.56695</v>
      </c>
      <c r="BP295">
        <v>0.09998985</v>
      </c>
      <c r="BQ295">
        <v>24.1945214285714</v>
      </c>
      <c r="BR295">
        <v>25.0533214285714</v>
      </c>
      <c r="BS295">
        <v>999.9</v>
      </c>
      <c r="BT295">
        <v>0</v>
      </c>
      <c r="BU295">
        <v>0</v>
      </c>
      <c r="BV295">
        <v>10000.7142857143</v>
      </c>
      <c r="BW295">
        <v>0</v>
      </c>
      <c r="BX295">
        <v>11.4741</v>
      </c>
      <c r="BY295">
        <v>-51.931425</v>
      </c>
      <c r="BZ295">
        <v>1394.36357142857</v>
      </c>
      <c r="CA295">
        <v>1445.28178571429</v>
      </c>
      <c r="CB295">
        <v>1.41698607142857</v>
      </c>
      <c r="CC295">
        <v>1417.9925</v>
      </c>
      <c r="CD295">
        <v>18.8820178571429</v>
      </c>
      <c r="CE295">
        <v>1.83841892857143</v>
      </c>
      <c r="CF295">
        <v>1.71008642857143</v>
      </c>
      <c r="CG295">
        <v>16.1173357142857</v>
      </c>
      <c r="CH295">
        <v>14.9882964285714</v>
      </c>
      <c r="CI295">
        <v>2000.00892857143</v>
      </c>
      <c r="CJ295">
        <v>0.980005</v>
      </c>
      <c r="CK295">
        <v>0.0199948</v>
      </c>
      <c r="CL295">
        <v>0</v>
      </c>
      <c r="CM295">
        <v>672.275357142857</v>
      </c>
      <c r="CN295">
        <v>5.00063</v>
      </c>
      <c r="CO295">
        <v>13332.6392857143</v>
      </c>
      <c r="CP295">
        <v>17257.0035714286</v>
      </c>
      <c r="CQ295">
        <v>38.625</v>
      </c>
      <c r="CR295">
        <v>38.75</v>
      </c>
      <c r="CS295">
        <v>38.1493571428571</v>
      </c>
      <c r="CT295">
        <v>38.125</v>
      </c>
      <c r="CU295">
        <v>39.375</v>
      </c>
      <c r="CV295">
        <v>1955.11821428571</v>
      </c>
      <c r="CW295">
        <v>39.8907142857143</v>
      </c>
      <c r="CX295">
        <v>0</v>
      </c>
      <c r="CY295">
        <v>1663775160.3</v>
      </c>
      <c r="CZ295">
        <v>0</v>
      </c>
      <c r="DA295">
        <v>0</v>
      </c>
      <c r="DB295" t="s">
        <v>356</v>
      </c>
      <c r="DC295">
        <v>1660677648.1</v>
      </c>
      <c r="DD295">
        <v>1660677649.1</v>
      </c>
      <c r="DE295">
        <v>0</v>
      </c>
      <c r="DF295">
        <v>-1.042</v>
      </c>
      <c r="DG295">
        <v>0.003</v>
      </c>
      <c r="DH295">
        <v>5.218</v>
      </c>
      <c r="DI295">
        <v>0.344</v>
      </c>
      <c r="DJ295">
        <v>417</v>
      </c>
      <c r="DK295">
        <v>22</v>
      </c>
      <c r="DL295">
        <v>1.24</v>
      </c>
      <c r="DM295">
        <v>0.53</v>
      </c>
      <c r="DN295">
        <v>-51.7948414634146</v>
      </c>
      <c r="DO295">
        <v>-1.44725853658537</v>
      </c>
      <c r="DP295">
        <v>0.598445650883414</v>
      </c>
      <c r="DQ295">
        <v>0</v>
      </c>
      <c r="DR295">
        <v>1.4429656097561</v>
      </c>
      <c r="DS295">
        <v>-0.315246480836236</v>
      </c>
      <c r="DT295">
        <v>0.03862877014823</v>
      </c>
      <c r="DU295">
        <v>0</v>
      </c>
      <c r="DV295">
        <v>0</v>
      </c>
      <c r="DW295">
        <v>2</v>
      </c>
      <c r="DX295" t="s">
        <v>357</v>
      </c>
      <c r="DY295">
        <v>2.97256</v>
      </c>
      <c r="DZ295">
        <v>2.75437</v>
      </c>
      <c r="EA295">
        <v>0.204601</v>
      </c>
      <c r="EB295">
        <v>0.210064</v>
      </c>
      <c r="EC295">
        <v>0.0920219</v>
      </c>
      <c r="ED295">
        <v>0.0884512</v>
      </c>
      <c r="EE295">
        <v>30998.6</v>
      </c>
      <c r="EF295">
        <v>33559.6</v>
      </c>
      <c r="EG295">
        <v>35316.6</v>
      </c>
      <c r="EH295">
        <v>38528.7</v>
      </c>
      <c r="EI295">
        <v>45475</v>
      </c>
      <c r="EJ295">
        <v>50728.5</v>
      </c>
      <c r="EK295">
        <v>55204.6</v>
      </c>
      <c r="EL295">
        <v>61799.9</v>
      </c>
      <c r="EM295">
        <v>1.9808</v>
      </c>
      <c r="EN295">
        <v>1.852</v>
      </c>
      <c r="EO295">
        <v>0.112802</v>
      </c>
      <c r="EP295">
        <v>0</v>
      </c>
      <c r="EQ295">
        <v>23.1833</v>
      </c>
      <c r="ER295">
        <v>999.9</v>
      </c>
      <c r="ES295">
        <v>53.614</v>
      </c>
      <c r="ET295">
        <v>27.684</v>
      </c>
      <c r="EU295">
        <v>22.0551</v>
      </c>
      <c r="EV295">
        <v>56.0874</v>
      </c>
      <c r="EW295">
        <v>49.0425</v>
      </c>
      <c r="EX295">
        <v>1</v>
      </c>
      <c r="EY295">
        <v>-0.0193089</v>
      </c>
      <c r="EZ295">
        <v>3.61451</v>
      </c>
      <c r="FA295">
        <v>20.1102</v>
      </c>
      <c r="FB295">
        <v>5.19932</v>
      </c>
      <c r="FC295">
        <v>12.0064</v>
      </c>
      <c r="FD295">
        <v>4.976</v>
      </c>
      <c r="FE295">
        <v>3.294</v>
      </c>
      <c r="FF295">
        <v>9999</v>
      </c>
      <c r="FG295">
        <v>9999</v>
      </c>
      <c r="FH295">
        <v>702.8</v>
      </c>
      <c r="FI295">
        <v>9999</v>
      </c>
      <c r="FJ295">
        <v>1.86285</v>
      </c>
      <c r="FK295">
        <v>1.86774</v>
      </c>
      <c r="FL295">
        <v>1.86752</v>
      </c>
      <c r="FM295">
        <v>1.86865</v>
      </c>
      <c r="FN295">
        <v>1.86951</v>
      </c>
      <c r="FO295">
        <v>1.86557</v>
      </c>
      <c r="FP295">
        <v>1.86661</v>
      </c>
      <c r="FQ295">
        <v>1.86804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11.94</v>
      </c>
      <c r="GF295">
        <v>0.3176</v>
      </c>
      <c r="GG295">
        <v>3.83412584298339</v>
      </c>
      <c r="GH295">
        <v>0.00658963167372077</v>
      </c>
      <c r="GI295">
        <v>-4.22092532282452e-07</v>
      </c>
      <c r="GJ295">
        <v>-7.06053572793055e-11</v>
      </c>
      <c r="GK295">
        <v>-0.0268881048355736</v>
      </c>
      <c r="GL295">
        <v>-0.0215699510358357</v>
      </c>
      <c r="GM295">
        <v>0.00246731695535422</v>
      </c>
      <c r="GN295">
        <v>-2.63680080038783e-05</v>
      </c>
      <c r="GO295">
        <v>-4</v>
      </c>
      <c r="GP295">
        <v>2079</v>
      </c>
      <c r="GQ295">
        <v>1</v>
      </c>
      <c r="GR295">
        <v>22</v>
      </c>
      <c r="GS295">
        <v>51625.3</v>
      </c>
      <c r="GT295">
        <v>51625.2</v>
      </c>
      <c r="GU295">
        <v>2.77832</v>
      </c>
      <c r="GV295">
        <v>2.58545</v>
      </c>
      <c r="GW295">
        <v>1.54785</v>
      </c>
      <c r="GX295">
        <v>2.30469</v>
      </c>
      <c r="GY295">
        <v>1.34644</v>
      </c>
      <c r="GZ295">
        <v>2.42798</v>
      </c>
      <c r="HA295">
        <v>31.783</v>
      </c>
      <c r="HB295">
        <v>15.3316</v>
      </c>
      <c r="HC295">
        <v>18</v>
      </c>
      <c r="HD295">
        <v>498.841</v>
      </c>
      <c r="HE295">
        <v>415.285</v>
      </c>
      <c r="HF295">
        <v>18.2603</v>
      </c>
      <c r="HG295">
        <v>26.7749</v>
      </c>
      <c r="HH295">
        <v>30.0001</v>
      </c>
      <c r="HI295">
        <v>26.7672</v>
      </c>
      <c r="HJ295">
        <v>26.7138</v>
      </c>
      <c r="HK295">
        <v>55.5982</v>
      </c>
      <c r="HL295">
        <v>18.7077</v>
      </c>
      <c r="HM295">
        <v>42.0507</v>
      </c>
      <c r="HN295">
        <v>18.2259</v>
      </c>
      <c r="HO295">
        <v>1455.75</v>
      </c>
      <c r="HP295">
        <v>18.9863</v>
      </c>
      <c r="HQ295">
        <v>102.407</v>
      </c>
      <c r="HR295">
        <v>102.866</v>
      </c>
    </row>
    <row r="296" spans="1:226">
      <c r="A296">
        <v>280</v>
      </c>
      <c r="B296">
        <v>1663775168.5</v>
      </c>
      <c r="C296">
        <v>2520.40000009537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1663775161.01852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1479.52580128706</v>
      </c>
      <c r="AK296">
        <v>1436.40933333333</v>
      </c>
      <c r="AL296">
        <v>3.43501892381974</v>
      </c>
      <c r="AM296">
        <v>65.1606867906365</v>
      </c>
      <c r="AN296">
        <f>(AP296 - AO296 + BO296*1E3/(8.314*(BQ296+273.15)) * AR296/BN296 * AQ296) * BN296/(100*BB296) * 1000/(1000 - AP296)</f>
        <v>0</v>
      </c>
      <c r="AO296">
        <v>18.9332850471187</v>
      </c>
      <c r="AP296">
        <v>20.3135084848485</v>
      </c>
      <c r="AQ296">
        <v>-5.91321431101618e-05</v>
      </c>
      <c r="AR296">
        <v>121.746138909893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1663775161.01852</v>
      </c>
      <c r="BH296">
        <v>1383.78111111111</v>
      </c>
      <c r="BI296">
        <v>1435.65555555556</v>
      </c>
      <c r="BJ296">
        <v>20.3123037037037</v>
      </c>
      <c r="BK296">
        <v>18.9062037037037</v>
      </c>
      <c r="BL296">
        <v>1371.88407407407</v>
      </c>
      <c r="BM296">
        <v>19.994837037037</v>
      </c>
      <c r="BN296">
        <v>500.082074074074</v>
      </c>
      <c r="BO296">
        <v>90.5683148148148</v>
      </c>
      <c r="BP296">
        <v>0.099996362962963</v>
      </c>
      <c r="BQ296">
        <v>24.1828851851852</v>
      </c>
      <c r="BR296">
        <v>25.0412777777778</v>
      </c>
      <c r="BS296">
        <v>999.9</v>
      </c>
      <c r="BT296">
        <v>0</v>
      </c>
      <c r="BU296">
        <v>0</v>
      </c>
      <c r="BV296">
        <v>9991.2962962963</v>
      </c>
      <c r="BW296">
        <v>0</v>
      </c>
      <c r="BX296">
        <v>11.4741</v>
      </c>
      <c r="BY296">
        <v>-51.8734851851852</v>
      </c>
      <c r="BZ296">
        <v>1412.47111111111</v>
      </c>
      <c r="CA296">
        <v>1463.32148148148</v>
      </c>
      <c r="CB296">
        <v>1.40609481481481</v>
      </c>
      <c r="CC296">
        <v>1435.65555555556</v>
      </c>
      <c r="CD296">
        <v>18.9062037037037</v>
      </c>
      <c r="CE296">
        <v>1.83965111111111</v>
      </c>
      <c r="CF296">
        <v>1.7123037037037</v>
      </c>
      <c r="CG296">
        <v>16.127837037037</v>
      </c>
      <c r="CH296">
        <v>15.0084148148148</v>
      </c>
      <c r="CI296">
        <v>2000.03037037037</v>
      </c>
      <c r="CJ296">
        <v>0.980005037037037</v>
      </c>
      <c r="CK296">
        <v>0.0199947703703704</v>
      </c>
      <c r="CL296">
        <v>0</v>
      </c>
      <c r="CM296">
        <v>671.554444444444</v>
      </c>
      <c r="CN296">
        <v>5.00063</v>
      </c>
      <c r="CO296">
        <v>13318.4962962963</v>
      </c>
      <c r="CP296">
        <v>17257.1740740741</v>
      </c>
      <c r="CQ296">
        <v>38.625</v>
      </c>
      <c r="CR296">
        <v>38.75</v>
      </c>
      <c r="CS296">
        <v>38.1525555555556</v>
      </c>
      <c r="CT296">
        <v>38.125</v>
      </c>
      <c r="CU296">
        <v>39.375</v>
      </c>
      <c r="CV296">
        <v>1955.13888888889</v>
      </c>
      <c r="CW296">
        <v>39.8914814814815</v>
      </c>
      <c r="CX296">
        <v>0</v>
      </c>
      <c r="CY296">
        <v>1663775165.7</v>
      </c>
      <c r="CZ296">
        <v>0</v>
      </c>
      <c r="DA296">
        <v>0</v>
      </c>
      <c r="DB296" t="s">
        <v>356</v>
      </c>
      <c r="DC296">
        <v>1660677648.1</v>
      </c>
      <c r="DD296">
        <v>1660677649.1</v>
      </c>
      <c r="DE296">
        <v>0</v>
      </c>
      <c r="DF296">
        <v>-1.042</v>
      </c>
      <c r="DG296">
        <v>0.003</v>
      </c>
      <c r="DH296">
        <v>5.218</v>
      </c>
      <c r="DI296">
        <v>0.344</v>
      </c>
      <c r="DJ296">
        <v>417</v>
      </c>
      <c r="DK296">
        <v>22</v>
      </c>
      <c r="DL296">
        <v>1.24</v>
      </c>
      <c r="DM296">
        <v>0.53</v>
      </c>
      <c r="DN296">
        <v>-51.824656097561</v>
      </c>
      <c r="DO296">
        <v>-2.07646202090602</v>
      </c>
      <c r="DP296">
        <v>0.588334635178505</v>
      </c>
      <c r="DQ296">
        <v>0</v>
      </c>
      <c r="DR296">
        <v>1.4139112195122</v>
      </c>
      <c r="DS296">
        <v>-0.147779581881534</v>
      </c>
      <c r="DT296">
        <v>0.0189569199920757</v>
      </c>
      <c r="DU296">
        <v>0</v>
      </c>
      <c r="DV296">
        <v>0</v>
      </c>
      <c r="DW296">
        <v>2</v>
      </c>
      <c r="DX296" t="s">
        <v>357</v>
      </c>
      <c r="DY296">
        <v>2.97288</v>
      </c>
      <c r="DZ296">
        <v>2.75381</v>
      </c>
      <c r="EA296">
        <v>0.206079</v>
      </c>
      <c r="EB296">
        <v>0.211445</v>
      </c>
      <c r="EC296">
        <v>0.0920112</v>
      </c>
      <c r="ED296">
        <v>0.0884841</v>
      </c>
      <c r="EE296">
        <v>30941.3</v>
      </c>
      <c r="EF296">
        <v>33500.8</v>
      </c>
      <c r="EG296">
        <v>35316.8</v>
      </c>
      <c r="EH296">
        <v>38528.6</v>
      </c>
      <c r="EI296">
        <v>45475.9</v>
      </c>
      <c r="EJ296">
        <v>50726.5</v>
      </c>
      <c r="EK296">
        <v>55205</v>
      </c>
      <c r="EL296">
        <v>61799.8</v>
      </c>
      <c r="EM296">
        <v>1.9802</v>
      </c>
      <c r="EN296">
        <v>1.8518</v>
      </c>
      <c r="EO296">
        <v>0.109971</v>
      </c>
      <c r="EP296">
        <v>0</v>
      </c>
      <c r="EQ296">
        <v>23.1767</v>
      </c>
      <c r="ER296">
        <v>999.9</v>
      </c>
      <c r="ES296">
        <v>53.614</v>
      </c>
      <c r="ET296">
        <v>27.684</v>
      </c>
      <c r="EU296">
        <v>22.0511</v>
      </c>
      <c r="EV296">
        <v>55.8874</v>
      </c>
      <c r="EW296">
        <v>49.2428</v>
      </c>
      <c r="EX296">
        <v>1</v>
      </c>
      <c r="EY296">
        <v>-0.0191463</v>
      </c>
      <c r="EZ296">
        <v>3.4834</v>
      </c>
      <c r="FA296">
        <v>20.1129</v>
      </c>
      <c r="FB296">
        <v>5.19932</v>
      </c>
      <c r="FC296">
        <v>12.0088</v>
      </c>
      <c r="FD296">
        <v>4.976</v>
      </c>
      <c r="FE296">
        <v>3.2936</v>
      </c>
      <c r="FF296">
        <v>9999</v>
      </c>
      <c r="FG296">
        <v>9999</v>
      </c>
      <c r="FH296">
        <v>702.8</v>
      </c>
      <c r="FI296">
        <v>9999</v>
      </c>
      <c r="FJ296">
        <v>1.86282</v>
      </c>
      <c r="FK296">
        <v>1.86771</v>
      </c>
      <c r="FL296">
        <v>1.86743</v>
      </c>
      <c r="FM296">
        <v>1.86865</v>
      </c>
      <c r="FN296">
        <v>1.86951</v>
      </c>
      <c r="FO296">
        <v>1.86554</v>
      </c>
      <c r="FP296">
        <v>1.86661</v>
      </c>
      <c r="FQ296">
        <v>1.86804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12.02</v>
      </c>
      <c r="GF296">
        <v>0.3175</v>
      </c>
      <c r="GG296">
        <v>3.83412584298339</v>
      </c>
      <c r="GH296">
        <v>0.00658963167372077</v>
      </c>
      <c r="GI296">
        <v>-4.22092532282452e-07</v>
      </c>
      <c r="GJ296">
        <v>-7.06053572793055e-11</v>
      </c>
      <c r="GK296">
        <v>-0.0268881048355736</v>
      </c>
      <c r="GL296">
        <v>-0.0215699510358357</v>
      </c>
      <c r="GM296">
        <v>0.00246731695535422</v>
      </c>
      <c r="GN296">
        <v>-2.63680080038783e-05</v>
      </c>
      <c r="GO296">
        <v>-4</v>
      </c>
      <c r="GP296">
        <v>2079</v>
      </c>
      <c r="GQ296">
        <v>1</v>
      </c>
      <c r="GR296">
        <v>22</v>
      </c>
      <c r="GS296">
        <v>51625.3</v>
      </c>
      <c r="GT296">
        <v>51625.3</v>
      </c>
      <c r="GU296">
        <v>2.80151</v>
      </c>
      <c r="GV296">
        <v>2.59399</v>
      </c>
      <c r="GW296">
        <v>1.54785</v>
      </c>
      <c r="GX296">
        <v>2.30469</v>
      </c>
      <c r="GY296">
        <v>1.34644</v>
      </c>
      <c r="GZ296">
        <v>2.30957</v>
      </c>
      <c r="HA296">
        <v>31.783</v>
      </c>
      <c r="HB296">
        <v>15.3228</v>
      </c>
      <c r="HC296">
        <v>18</v>
      </c>
      <c r="HD296">
        <v>498.446</v>
      </c>
      <c r="HE296">
        <v>415.172</v>
      </c>
      <c r="HF296">
        <v>18.2094</v>
      </c>
      <c r="HG296">
        <v>26.7749</v>
      </c>
      <c r="HH296">
        <v>30.0002</v>
      </c>
      <c r="HI296">
        <v>26.7672</v>
      </c>
      <c r="HJ296">
        <v>26.7138</v>
      </c>
      <c r="HK296">
        <v>56.0638</v>
      </c>
      <c r="HL296">
        <v>18.4355</v>
      </c>
      <c r="HM296">
        <v>42.0507</v>
      </c>
      <c r="HN296">
        <v>18.2048</v>
      </c>
      <c r="HO296">
        <v>1476.94</v>
      </c>
      <c r="HP296">
        <v>19.0215</v>
      </c>
      <c r="HQ296">
        <v>102.408</v>
      </c>
      <c r="HR296">
        <v>102.866</v>
      </c>
    </row>
    <row r="297" spans="1:226">
      <c r="A297">
        <v>281</v>
      </c>
      <c r="B297">
        <v>1663775173.5</v>
      </c>
      <c r="C297">
        <v>2525.40000009537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1663775165.73214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1496.81119474913</v>
      </c>
      <c r="AK297">
        <v>1453.4016969697</v>
      </c>
      <c r="AL297">
        <v>3.39976307533133</v>
      </c>
      <c r="AM297">
        <v>65.1606867906365</v>
      </c>
      <c r="AN297">
        <f>(AP297 - AO297 + BO297*1E3/(8.314*(BQ297+273.15)) * AR297/BN297 * AQ297) * BN297/(100*BB297) * 1000/(1000 - AP297)</f>
        <v>0</v>
      </c>
      <c r="AO297">
        <v>18.9671858268934</v>
      </c>
      <c r="AP297">
        <v>20.3140224242424</v>
      </c>
      <c r="AQ297">
        <v>7.6540093637196e-05</v>
      </c>
      <c r="AR297">
        <v>121.746138909893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1663775165.73214</v>
      </c>
      <c r="BH297">
        <v>1399.55178571429</v>
      </c>
      <c r="BI297">
        <v>1451.58214285714</v>
      </c>
      <c r="BJ297">
        <v>20.3145821428571</v>
      </c>
      <c r="BK297">
        <v>18.9315428571429</v>
      </c>
      <c r="BL297">
        <v>1387.57535714286</v>
      </c>
      <c r="BM297">
        <v>19.9970214285714</v>
      </c>
      <c r="BN297">
        <v>500.091464285714</v>
      </c>
      <c r="BO297">
        <v>90.5699035714286</v>
      </c>
      <c r="BP297">
        <v>0.0999734607142857</v>
      </c>
      <c r="BQ297">
        <v>24.1712964285714</v>
      </c>
      <c r="BR297">
        <v>25.0123714285714</v>
      </c>
      <c r="BS297">
        <v>999.9</v>
      </c>
      <c r="BT297">
        <v>0</v>
      </c>
      <c r="BU297">
        <v>0</v>
      </c>
      <c r="BV297">
        <v>9990</v>
      </c>
      <c r="BW297">
        <v>0</v>
      </c>
      <c r="BX297">
        <v>11.4741</v>
      </c>
      <c r="BY297">
        <v>-52.0299785714286</v>
      </c>
      <c r="BZ297">
        <v>1428.57178571429</v>
      </c>
      <c r="CA297">
        <v>1479.59285714286</v>
      </c>
      <c r="CB297">
        <v>1.38303428571429</v>
      </c>
      <c r="CC297">
        <v>1451.58214285714</v>
      </c>
      <c r="CD297">
        <v>18.9315428571429</v>
      </c>
      <c r="CE297">
        <v>1.83988964285714</v>
      </c>
      <c r="CF297">
        <v>1.71462892857143</v>
      </c>
      <c r="CG297">
        <v>16.1298642857143</v>
      </c>
      <c r="CH297">
        <v>15.0294928571429</v>
      </c>
      <c r="CI297">
        <v>2000.05357142857</v>
      </c>
      <c r="CJ297">
        <v>0.980005142857143</v>
      </c>
      <c r="CK297">
        <v>0.0199946857142857</v>
      </c>
      <c r="CL297">
        <v>0</v>
      </c>
      <c r="CM297">
        <v>670.930821428571</v>
      </c>
      <c r="CN297">
        <v>5.00063</v>
      </c>
      <c r="CO297">
        <v>13305.9535714286</v>
      </c>
      <c r="CP297">
        <v>17257.3857142857</v>
      </c>
      <c r="CQ297">
        <v>38.625</v>
      </c>
      <c r="CR297">
        <v>38.75</v>
      </c>
      <c r="CS297">
        <v>38.156</v>
      </c>
      <c r="CT297">
        <v>38.125</v>
      </c>
      <c r="CU297">
        <v>39.375</v>
      </c>
      <c r="CV297">
        <v>1955.16142857143</v>
      </c>
      <c r="CW297">
        <v>39.8921428571429</v>
      </c>
      <c r="CX297">
        <v>0</v>
      </c>
      <c r="CY297">
        <v>1663775170.5</v>
      </c>
      <c r="CZ297">
        <v>0</v>
      </c>
      <c r="DA297">
        <v>0</v>
      </c>
      <c r="DB297" t="s">
        <v>356</v>
      </c>
      <c r="DC297">
        <v>1660677648.1</v>
      </c>
      <c r="DD297">
        <v>1660677649.1</v>
      </c>
      <c r="DE297">
        <v>0</v>
      </c>
      <c r="DF297">
        <v>-1.042</v>
      </c>
      <c r="DG297">
        <v>0.003</v>
      </c>
      <c r="DH297">
        <v>5.218</v>
      </c>
      <c r="DI297">
        <v>0.344</v>
      </c>
      <c r="DJ297">
        <v>417</v>
      </c>
      <c r="DK297">
        <v>22</v>
      </c>
      <c r="DL297">
        <v>1.24</v>
      </c>
      <c r="DM297">
        <v>0.53</v>
      </c>
      <c r="DN297">
        <v>-51.9304195121951</v>
      </c>
      <c r="DO297">
        <v>-0.212767944250798</v>
      </c>
      <c r="DP297">
        <v>0.452840553546551</v>
      </c>
      <c r="DQ297">
        <v>0</v>
      </c>
      <c r="DR297">
        <v>1.39825804878049</v>
      </c>
      <c r="DS297">
        <v>-0.247052195121948</v>
      </c>
      <c r="DT297">
        <v>0.02625816790179</v>
      </c>
      <c r="DU297">
        <v>0</v>
      </c>
      <c r="DV297">
        <v>0</v>
      </c>
      <c r="DW297">
        <v>2</v>
      </c>
      <c r="DX297" t="s">
        <v>357</v>
      </c>
      <c r="DY297">
        <v>2.97308</v>
      </c>
      <c r="DZ297">
        <v>2.75374</v>
      </c>
      <c r="EA297">
        <v>0.207583</v>
      </c>
      <c r="EB297">
        <v>0.212938</v>
      </c>
      <c r="EC297">
        <v>0.0920235</v>
      </c>
      <c r="ED297">
        <v>0.088674</v>
      </c>
      <c r="EE297">
        <v>30882.6</v>
      </c>
      <c r="EF297">
        <v>33437.3</v>
      </c>
      <c r="EG297">
        <v>35316.7</v>
      </c>
      <c r="EH297">
        <v>38528.4</v>
      </c>
      <c r="EI297">
        <v>45475.4</v>
      </c>
      <c r="EJ297">
        <v>50716.3</v>
      </c>
      <c r="EK297">
        <v>55205.1</v>
      </c>
      <c r="EL297">
        <v>61800.1</v>
      </c>
      <c r="EM297">
        <v>1.9808</v>
      </c>
      <c r="EN297">
        <v>1.8522</v>
      </c>
      <c r="EO297">
        <v>0.108778</v>
      </c>
      <c r="EP297">
        <v>0</v>
      </c>
      <c r="EQ297">
        <v>23.1716</v>
      </c>
      <c r="ER297">
        <v>999.9</v>
      </c>
      <c r="ES297">
        <v>53.614</v>
      </c>
      <c r="ET297">
        <v>27.684</v>
      </c>
      <c r="EU297">
        <v>22.0522</v>
      </c>
      <c r="EV297">
        <v>55.7774</v>
      </c>
      <c r="EW297">
        <v>49.3269</v>
      </c>
      <c r="EX297">
        <v>1</v>
      </c>
      <c r="EY297">
        <v>-0.0195122</v>
      </c>
      <c r="EZ297">
        <v>-0.524292</v>
      </c>
      <c r="FA297">
        <v>20.1402</v>
      </c>
      <c r="FB297">
        <v>5.19932</v>
      </c>
      <c r="FC297">
        <v>12.0088</v>
      </c>
      <c r="FD297">
        <v>4.976</v>
      </c>
      <c r="FE297">
        <v>3.294</v>
      </c>
      <c r="FF297">
        <v>9999</v>
      </c>
      <c r="FG297">
        <v>9999</v>
      </c>
      <c r="FH297">
        <v>702.8</v>
      </c>
      <c r="FI297">
        <v>9999</v>
      </c>
      <c r="FJ297">
        <v>1.86282</v>
      </c>
      <c r="FK297">
        <v>1.86777</v>
      </c>
      <c r="FL297">
        <v>1.86752</v>
      </c>
      <c r="FM297">
        <v>1.86868</v>
      </c>
      <c r="FN297">
        <v>1.86951</v>
      </c>
      <c r="FO297">
        <v>1.86557</v>
      </c>
      <c r="FP297">
        <v>1.86661</v>
      </c>
      <c r="FQ297">
        <v>1.8681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12.11</v>
      </c>
      <c r="GF297">
        <v>0.3176</v>
      </c>
      <c r="GG297">
        <v>3.83412584298339</v>
      </c>
      <c r="GH297">
        <v>0.00658963167372077</v>
      </c>
      <c r="GI297">
        <v>-4.22092532282452e-07</v>
      </c>
      <c r="GJ297">
        <v>-7.06053572793055e-11</v>
      </c>
      <c r="GK297">
        <v>-0.0268881048355736</v>
      </c>
      <c r="GL297">
        <v>-0.0215699510358357</v>
      </c>
      <c r="GM297">
        <v>0.00246731695535422</v>
      </c>
      <c r="GN297">
        <v>-2.63680080038783e-05</v>
      </c>
      <c r="GO297">
        <v>-4</v>
      </c>
      <c r="GP297">
        <v>2079</v>
      </c>
      <c r="GQ297">
        <v>1</v>
      </c>
      <c r="GR297">
        <v>22</v>
      </c>
      <c r="GS297">
        <v>51625.4</v>
      </c>
      <c r="GT297">
        <v>51625.4</v>
      </c>
      <c r="GU297">
        <v>2.82837</v>
      </c>
      <c r="GV297">
        <v>2.58179</v>
      </c>
      <c r="GW297">
        <v>1.54785</v>
      </c>
      <c r="GX297">
        <v>2.30469</v>
      </c>
      <c r="GY297">
        <v>1.34644</v>
      </c>
      <c r="GZ297">
        <v>2.39868</v>
      </c>
      <c r="HA297">
        <v>31.8049</v>
      </c>
      <c r="HB297">
        <v>15.3491</v>
      </c>
      <c r="HC297">
        <v>18</v>
      </c>
      <c r="HD297">
        <v>498.841</v>
      </c>
      <c r="HE297">
        <v>415.399</v>
      </c>
      <c r="HF297">
        <v>18.1855</v>
      </c>
      <c r="HG297">
        <v>26.7772</v>
      </c>
      <c r="HH297">
        <v>30</v>
      </c>
      <c r="HI297">
        <v>26.7672</v>
      </c>
      <c r="HJ297">
        <v>26.7138</v>
      </c>
      <c r="HK297">
        <v>56.609</v>
      </c>
      <c r="HL297">
        <v>18.4355</v>
      </c>
      <c r="HM297">
        <v>42.4411</v>
      </c>
      <c r="HN297">
        <v>18.9735</v>
      </c>
      <c r="HO297">
        <v>1490.37</v>
      </c>
      <c r="HP297">
        <v>19.058</v>
      </c>
      <c r="HQ297">
        <v>102.408</v>
      </c>
      <c r="HR297">
        <v>102.866</v>
      </c>
    </row>
    <row r="298" spans="1:226">
      <c r="A298">
        <v>282</v>
      </c>
      <c r="B298">
        <v>1663775178.5</v>
      </c>
      <c r="C298">
        <v>2530.40000009537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1663775171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1513.58887586842</v>
      </c>
      <c r="AK298">
        <v>1470.44442424242</v>
      </c>
      <c r="AL298">
        <v>3.37080628788784</v>
      </c>
      <c r="AM298">
        <v>65.1606867906365</v>
      </c>
      <c r="AN298">
        <f>(AP298 - AO298 + BO298*1E3/(8.314*(BQ298+273.15)) * AR298/BN298 * AQ298) * BN298/(100*BB298) * 1000/(1000 - AP298)</f>
        <v>0</v>
      </c>
      <c r="AO298">
        <v>19.0188482091933</v>
      </c>
      <c r="AP298">
        <v>20.4162424242424</v>
      </c>
      <c r="AQ298">
        <v>0.0264729433409449</v>
      </c>
      <c r="AR298">
        <v>121.746138909893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1663775171</v>
      </c>
      <c r="BH298">
        <v>1417.22296296296</v>
      </c>
      <c r="BI298">
        <v>1469.13703703704</v>
      </c>
      <c r="BJ298">
        <v>20.3292740740741</v>
      </c>
      <c r="BK298">
        <v>18.9693555555556</v>
      </c>
      <c r="BL298">
        <v>1405.15925925926</v>
      </c>
      <c r="BM298">
        <v>20.0110777777778</v>
      </c>
      <c r="BN298">
        <v>500.070037037037</v>
      </c>
      <c r="BO298">
        <v>90.5712481481482</v>
      </c>
      <c r="BP298">
        <v>0.0999531259259259</v>
      </c>
      <c r="BQ298">
        <v>24.1591185185185</v>
      </c>
      <c r="BR298">
        <v>24.9745333333333</v>
      </c>
      <c r="BS298">
        <v>999.9</v>
      </c>
      <c r="BT298">
        <v>0</v>
      </c>
      <c r="BU298">
        <v>0</v>
      </c>
      <c r="BV298">
        <v>9995.18518518518</v>
      </c>
      <c r="BW298">
        <v>0</v>
      </c>
      <c r="BX298">
        <v>11.4741</v>
      </c>
      <c r="BY298">
        <v>-51.9131777777778</v>
      </c>
      <c r="BZ298">
        <v>1446.63222222222</v>
      </c>
      <c r="CA298">
        <v>1497.54407407407</v>
      </c>
      <c r="CB298">
        <v>1.35991259259259</v>
      </c>
      <c r="CC298">
        <v>1469.13703703704</v>
      </c>
      <c r="CD298">
        <v>18.9693555555556</v>
      </c>
      <c r="CE298">
        <v>1.84124740740741</v>
      </c>
      <c r="CF298">
        <v>1.71807925925926</v>
      </c>
      <c r="CG298">
        <v>16.1414148148148</v>
      </c>
      <c r="CH298">
        <v>15.0607185185185</v>
      </c>
      <c r="CI298">
        <v>2000.05222222222</v>
      </c>
      <c r="CJ298">
        <v>0.980005333333334</v>
      </c>
      <c r="CK298">
        <v>0.0199945333333333</v>
      </c>
      <c r="CL298">
        <v>0</v>
      </c>
      <c r="CM298">
        <v>670.303222222222</v>
      </c>
      <c r="CN298">
        <v>5.00063</v>
      </c>
      <c r="CO298">
        <v>13292.0296296296</v>
      </c>
      <c r="CP298">
        <v>17257.3740740741</v>
      </c>
      <c r="CQ298">
        <v>38.625</v>
      </c>
      <c r="CR298">
        <v>38.75</v>
      </c>
      <c r="CS298">
        <v>38.1502592592593</v>
      </c>
      <c r="CT298">
        <v>38.125</v>
      </c>
      <c r="CU298">
        <v>39.375</v>
      </c>
      <c r="CV298">
        <v>1955.16037037037</v>
      </c>
      <c r="CW298">
        <v>39.8918518518519</v>
      </c>
      <c r="CX298">
        <v>0</v>
      </c>
      <c r="CY298">
        <v>1663775175.9</v>
      </c>
      <c r="CZ298">
        <v>0</v>
      </c>
      <c r="DA298">
        <v>0</v>
      </c>
      <c r="DB298" t="s">
        <v>356</v>
      </c>
      <c r="DC298">
        <v>1660677648.1</v>
      </c>
      <c r="DD298">
        <v>1660677649.1</v>
      </c>
      <c r="DE298">
        <v>0</v>
      </c>
      <c r="DF298">
        <v>-1.042</v>
      </c>
      <c r="DG298">
        <v>0.003</v>
      </c>
      <c r="DH298">
        <v>5.218</v>
      </c>
      <c r="DI298">
        <v>0.344</v>
      </c>
      <c r="DJ298">
        <v>417</v>
      </c>
      <c r="DK298">
        <v>22</v>
      </c>
      <c r="DL298">
        <v>1.24</v>
      </c>
      <c r="DM298">
        <v>0.53</v>
      </c>
      <c r="DN298">
        <v>-51.9712292682927</v>
      </c>
      <c r="DO298">
        <v>0.474430662020806</v>
      </c>
      <c r="DP298">
        <v>0.351921763924675</v>
      </c>
      <c r="DQ298">
        <v>0</v>
      </c>
      <c r="DR298">
        <v>1.37411829268293</v>
      </c>
      <c r="DS298">
        <v>-0.274203972125437</v>
      </c>
      <c r="DT298">
        <v>0.0327369167985519</v>
      </c>
      <c r="DU298">
        <v>0</v>
      </c>
      <c r="DV298">
        <v>0</v>
      </c>
      <c r="DW298">
        <v>2</v>
      </c>
      <c r="DX298" t="s">
        <v>357</v>
      </c>
      <c r="DY298">
        <v>2.97409</v>
      </c>
      <c r="DZ298">
        <v>2.75385</v>
      </c>
      <c r="EA298">
        <v>0.209019</v>
      </c>
      <c r="EB298">
        <v>0.214336</v>
      </c>
      <c r="EC298">
        <v>0.0924204</v>
      </c>
      <c r="ED298">
        <v>0.0887716</v>
      </c>
      <c r="EE298">
        <v>30827.1</v>
      </c>
      <c r="EF298">
        <v>33378.1</v>
      </c>
      <c r="EG298">
        <v>35317.2</v>
      </c>
      <c r="EH298">
        <v>38528.6</v>
      </c>
      <c r="EI298">
        <v>45455.9</v>
      </c>
      <c r="EJ298">
        <v>50710.6</v>
      </c>
      <c r="EK298">
        <v>55205.9</v>
      </c>
      <c r="EL298">
        <v>61799.8</v>
      </c>
      <c r="EM298">
        <v>1.9812</v>
      </c>
      <c r="EN298">
        <v>1.8512</v>
      </c>
      <c r="EO298">
        <v>0.109076</v>
      </c>
      <c r="EP298">
        <v>0</v>
      </c>
      <c r="EQ298">
        <v>23.1649</v>
      </c>
      <c r="ER298">
        <v>999.9</v>
      </c>
      <c r="ES298">
        <v>53.638</v>
      </c>
      <c r="ET298">
        <v>27.684</v>
      </c>
      <c r="EU298">
        <v>22.0615</v>
      </c>
      <c r="EV298">
        <v>56.0874</v>
      </c>
      <c r="EW298">
        <v>49.363</v>
      </c>
      <c r="EX298">
        <v>1</v>
      </c>
      <c r="EY298">
        <v>-0.0275</v>
      </c>
      <c r="EZ298">
        <v>1.11623</v>
      </c>
      <c r="FA298">
        <v>20.1443</v>
      </c>
      <c r="FB298">
        <v>5.19932</v>
      </c>
      <c r="FC298">
        <v>12.0052</v>
      </c>
      <c r="FD298">
        <v>4.976</v>
      </c>
      <c r="FE298">
        <v>3.294</v>
      </c>
      <c r="FF298">
        <v>9999</v>
      </c>
      <c r="FG298">
        <v>9999</v>
      </c>
      <c r="FH298">
        <v>702.8</v>
      </c>
      <c r="FI298">
        <v>9999</v>
      </c>
      <c r="FJ298">
        <v>1.86282</v>
      </c>
      <c r="FK298">
        <v>1.86777</v>
      </c>
      <c r="FL298">
        <v>1.86752</v>
      </c>
      <c r="FM298">
        <v>1.86871</v>
      </c>
      <c r="FN298">
        <v>1.86954</v>
      </c>
      <c r="FO298">
        <v>1.8656</v>
      </c>
      <c r="FP298">
        <v>1.86661</v>
      </c>
      <c r="FQ298">
        <v>1.86801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12.19</v>
      </c>
      <c r="GF298">
        <v>0.3231</v>
      </c>
      <c r="GG298">
        <v>3.83412584298339</v>
      </c>
      <c r="GH298">
        <v>0.00658963167372077</v>
      </c>
      <c r="GI298">
        <v>-4.22092532282452e-07</v>
      </c>
      <c r="GJ298">
        <v>-7.06053572793055e-11</v>
      </c>
      <c r="GK298">
        <v>-0.0268881048355736</v>
      </c>
      <c r="GL298">
        <v>-0.0215699510358357</v>
      </c>
      <c r="GM298">
        <v>0.00246731695535422</v>
      </c>
      <c r="GN298">
        <v>-2.63680080038783e-05</v>
      </c>
      <c r="GO298">
        <v>-4</v>
      </c>
      <c r="GP298">
        <v>2079</v>
      </c>
      <c r="GQ298">
        <v>1</v>
      </c>
      <c r="GR298">
        <v>22</v>
      </c>
      <c r="GS298">
        <v>51625.5</v>
      </c>
      <c r="GT298">
        <v>51625.5</v>
      </c>
      <c r="GU298">
        <v>2.85278</v>
      </c>
      <c r="GV298">
        <v>2.59155</v>
      </c>
      <c r="GW298">
        <v>1.54785</v>
      </c>
      <c r="GX298">
        <v>2.30469</v>
      </c>
      <c r="GY298">
        <v>1.34644</v>
      </c>
      <c r="GZ298">
        <v>2.38037</v>
      </c>
      <c r="HA298">
        <v>31.783</v>
      </c>
      <c r="HB298">
        <v>15.3491</v>
      </c>
      <c r="HC298">
        <v>18</v>
      </c>
      <c r="HD298">
        <v>499.12</v>
      </c>
      <c r="HE298">
        <v>414.831</v>
      </c>
      <c r="HF298">
        <v>18.9489</v>
      </c>
      <c r="HG298">
        <v>26.7772</v>
      </c>
      <c r="HH298">
        <v>29.9957</v>
      </c>
      <c r="HI298">
        <v>26.7694</v>
      </c>
      <c r="HJ298">
        <v>26.7138</v>
      </c>
      <c r="HK298">
        <v>57.0834</v>
      </c>
      <c r="HL298">
        <v>18.4355</v>
      </c>
      <c r="HM298">
        <v>42.4411</v>
      </c>
      <c r="HN298">
        <v>19.0149</v>
      </c>
      <c r="HO298">
        <v>1510.51</v>
      </c>
      <c r="HP298">
        <v>18.9001</v>
      </c>
      <c r="HQ298">
        <v>102.409</v>
      </c>
      <c r="HR298">
        <v>102.866</v>
      </c>
    </row>
    <row r="299" spans="1:226">
      <c r="A299">
        <v>283</v>
      </c>
      <c r="B299">
        <v>1663775183.5</v>
      </c>
      <c r="C299">
        <v>2535.40000009537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1663775175.71429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1531.41350544126</v>
      </c>
      <c r="AK299">
        <v>1487.90187878788</v>
      </c>
      <c r="AL299">
        <v>3.43797891536341</v>
      </c>
      <c r="AM299">
        <v>65.1606867906365</v>
      </c>
      <c r="AN299">
        <f>(AP299 - AO299 + BO299*1E3/(8.314*(BQ299+273.15)) * AR299/BN299 * AQ299) * BN299/(100*BB299) * 1000/(1000 - AP299)</f>
        <v>0</v>
      </c>
      <c r="AO299">
        <v>19.0275777417299</v>
      </c>
      <c r="AP299">
        <v>20.5680636363636</v>
      </c>
      <c r="AQ299">
        <v>0.0266983942844591</v>
      </c>
      <c r="AR299">
        <v>121.746138909893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1663775175.71429</v>
      </c>
      <c r="BH299">
        <v>1432.96857142857</v>
      </c>
      <c r="BI299">
        <v>1485.04928571429</v>
      </c>
      <c r="BJ299">
        <v>20.3946321428571</v>
      </c>
      <c r="BK299">
        <v>18.9982178571429</v>
      </c>
      <c r="BL299">
        <v>1420.82607142857</v>
      </c>
      <c r="BM299">
        <v>20.0735821428571</v>
      </c>
      <c r="BN299">
        <v>500.073892857143</v>
      </c>
      <c r="BO299">
        <v>90.5710678571429</v>
      </c>
      <c r="BP299">
        <v>0.100107889285714</v>
      </c>
      <c r="BQ299">
        <v>24.1559642857143</v>
      </c>
      <c r="BR299">
        <v>24.9579607142857</v>
      </c>
      <c r="BS299">
        <v>999.9</v>
      </c>
      <c r="BT299">
        <v>0</v>
      </c>
      <c r="BU299">
        <v>0</v>
      </c>
      <c r="BV299">
        <v>9980.89285714286</v>
      </c>
      <c r="BW299">
        <v>0</v>
      </c>
      <c r="BX299">
        <v>11.4741</v>
      </c>
      <c r="BY299">
        <v>-52.0801821428571</v>
      </c>
      <c r="BZ299">
        <v>1462.80321428571</v>
      </c>
      <c r="CA299">
        <v>1513.80857142857</v>
      </c>
      <c r="CB299">
        <v>1.39641321428571</v>
      </c>
      <c r="CC299">
        <v>1485.04928571429</v>
      </c>
      <c r="CD299">
        <v>18.9982178571429</v>
      </c>
      <c r="CE299">
        <v>1.84716357142857</v>
      </c>
      <c r="CF299">
        <v>1.72068964285714</v>
      </c>
      <c r="CG299">
        <v>16.1915821428571</v>
      </c>
      <c r="CH299">
        <v>15.0843214285714</v>
      </c>
      <c r="CI299">
        <v>2000.02321428571</v>
      </c>
      <c r="CJ299">
        <v>0.980005285714286</v>
      </c>
      <c r="CK299">
        <v>0.0199945714285714</v>
      </c>
      <c r="CL299">
        <v>0</v>
      </c>
      <c r="CM299">
        <v>669.601</v>
      </c>
      <c r="CN299">
        <v>5.00063</v>
      </c>
      <c r="CO299">
        <v>13279.0892857143</v>
      </c>
      <c r="CP299">
        <v>17257.1285714286</v>
      </c>
      <c r="CQ299">
        <v>38.625</v>
      </c>
      <c r="CR299">
        <v>38.75</v>
      </c>
      <c r="CS299">
        <v>38.1648571428571</v>
      </c>
      <c r="CT299">
        <v>38.125</v>
      </c>
      <c r="CU299">
        <v>39.375</v>
      </c>
      <c r="CV299">
        <v>1955.13178571429</v>
      </c>
      <c r="CW299">
        <v>39.8910714285714</v>
      </c>
      <c r="CX299">
        <v>0</v>
      </c>
      <c r="CY299">
        <v>1663775180.7</v>
      </c>
      <c r="CZ299">
        <v>0</v>
      </c>
      <c r="DA299">
        <v>0</v>
      </c>
      <c r="DB299" t="s">
        <v>356</v>
      </c>
      <c r="DC299">
        <v>1660677648.1</v>
      </c>
      <c r="DD299">
        <v>1660677649.1</v>
      </c>
      <c r="DE299">
        <v>0</v>
      </c>
      <c r="DF299">
        <v>-1.042</v>
      </c>
      <c r="DG299">
        <v>0.003</v>
      </c>
      <c r="DH299">
        <v>5.218</v>
      </c>
      <c r="DI299">
        <v>0.344</v>
      </c>
      <c r="DJ299">
        <v>417</v>
      </c>
      <c r="DK299">
        <v>22</v>
      </c>
      <c r="DL299">
        <v>1.24</v>
      </c>
      <c r="DM299">
        <v>0.53</v>
      </c>
      <c r="DN299">
        <v>-52.0114325</v>
      </c>
      <c r="DO299">
        <v>-1.49392007504676</v>
      </c>
      <c r="DP299">
        <v>0.368747580593758</v>
      </c>
      <c r="DQ299">
        <v>0</v>
      </c>
      <c r="DR299">
        <v>1.38819325</v>
      </c>
      <c r="DS299">
        <v>0.293266604127578</v>
      </c>
      <c r="DT299">
        <v>0.0578592112972299</v>
      </c>
      <c r="DU299">
        <v>0</v>
      </c>
      <c r="DV299">
        <v>0</v>
      </c>
      <c r="DW299">
        <v>2</v>
      </c>
      <c r="DX299" t="s">
        <v>357</v>
      </c>
      <c r="DY299">
        <v>2.97284</v>
      </c>
      <c r="DZ299">
        <v>2.75349</v>
      </c>
      <c r="EA299">
        <v>0.210487</v>
      </c>
      <c r="EB299">
        <v>0.215772</v>
      </c>
      <c r="EC299">
        <v>0.0928428</v>
      </c>
      <c r="ED299">
        <v>0.088712</v>
      </c>
      <c r="EE299">
        <v>30770.2</v>
      </c>
      <c r="EF299">
        <v>33317.4</v>
      </c>
      <c r="EG299">
        <v>35317.4</v>
      </c>
      <c r="EH299">
        <v>38529</v>
      </c>
      <c r="EI299">
        <v>45434.4</v>
      </c>
      <c r="EJ299">
        <v>50715.1</v>
      </c>
      <c r="EK299">
        <v>55205.8</v>
      </c>
      <c r="EL299">
        <v>61801.1</v>
      </c>
      <c r="EM299">
        <v>1.9816</v>
      </c>
      <c r="EN299">
        <v>1.8514</v>
      </c>
      <c r="EO299">
        <v>0.111014</v>
      </c>
      <c r="EP299">
        <v>0</v>
      </c>
      <c r="EQ299">
        <v>23.1591</v>
      </c>
      <c r="ER299">
        <v>999.9</v>
      </c>
      <c r="ES299">
        <v>53.638</v>
      </c>
      <c r="ET299">
        <v>27.684</v>
      </c>
      <c r="EU299">
        <v>22.0647</v>
      </c>
      <c r="EV299">
        <v>56.4874</v>
      </c>
      <c r="EW299">
        <v>49.5312</v>
      </c>
      <c r="EX299">
        <v>1</v>
      </c>
      <c r="EY299">
        <v>-0.0258537</v>
      </c>
      <c r="EZ299">
        <v>1.86403</v>
      </c>
      <c r="FA299">
        <v>20.1386</v>
      </c>
      <c r="FB299">
        <v>5.19812</v>
      </c>
      <c r="FC299">
        <v>12.0052</v>
      </c>
      <c r="FD299">
        <v>4.9752</v>
      </c>
      <c r="FE299">
        <v>3.294</v>
      </c>
      <c r="FF299">
        <v>9999</v>
      </c>
      <c r="FG299">
        <v>9999</v>
      </c>
      <c r="FH299">
        <v>702.8</v>
      </c>
      <c r="FI299">
        <v>9999</v>
      </c>
      <c r="FJ299">
        <v>1.86285</v>
      </c>
      <c r="FK299">
        <v>1.86777</v>
      </c>
      <c r="FL299">
        <v>1.86752</v>
      </c>
      <c r="FM299">
        <v>1.86865</v>
      </c>
      <c r="FN299">
        <v>1.86951</v>
      </c>
      <c r="FO299">
        <v>1.86557</v>
      </c>
      <c r="FP299">
        <v>1.86661</v>
      </c>
      <c r="FQ299">
        <v>1.86807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12.27</v>
      </c>
      <c r="GF299">
        <v>0.3291</v>
      </c>
      <c r="GG299">
        <v>3.83412584298339</v>
      </c>
      <c r="GH299">
        <v>0.00658963167372077</v>
      </c>
      <c r="GI299">
        <v>-4.22092532282452e-07</v>
      </c>
      <c r="GJ299">
        <v>-7.06053572793055e-11</v>
      </c>
      <c r="GK299">
        <v>-0.0268881048355736</v>
      </c>
      <c r="GL299">
        <v>-0.0215699510358357</v>
      </c>
      <c r="GM299">
        <v>0.00246731695535422</v>
      </c>
      <c r="GN299">
        <v>-2.63680080038783e-05</v>
      </c>
      <c r="GO299">
        <v>-4</v>
      </c>
      <c r="GP299">
        <v>2079</v>
      </c>
      <c r="GQ299">
        <v>1</v>
      </c>
      <c r="GR299">
        <v>22</v>
      </c>
      <c r="GS299">
        <v>51625.6</v>
      </c>
      <c r="GT299">
        <v>51625.6</v>
      </c>
      <c r="GU299">
        <v>2.87964</v>
      </c>
      <c r="GV299">
        <v>2.56958</v>
      </c>
      <c r="GW299">
        <v>1.54785</v>
      </c>
      <c r="GX299">
        <v>2.30469</v>
      </c>
      <c r="GY299">
        <v>1.34644</v>
      </c>
      <c r="GZ299">
        <v>2.42188</v>
      </c>
      <c r="HA299">
        <v>31.8049</v>
      </c>
      <c r="HB299">
        <v>15.3053</v>
      </c>
      <c r="HC299">
        <v>18</v>
      </c>
      <c r="HD299">
        <v>499.388</v>
      </c>
      <c r="HE299">
        <v>414.944</v>
      </c>
      <c r="HF299">
        <v>19.1035</v>
      </c>
      <c r="HG299">
        <v>26.7794</v>
      </c>
      <c r="HH299">
        <v>29.9997</v>
      </c>
      <c r="HI299">
        <v>26.7694</v>
      </c>
      <c r="HJ299">
        <v>26.7138</v>
      </c>
      <c r="HK299">
        <v>57.6243</v>
      </c>
      <c r="HL299">
        <v>20.1196</v>
      </c>
      <c r="HM299">
        <v>42.4411</v>
      </c>
      <c r="HN299">
        <v>19.0403</v>
      </c>
      <c r="HO299">
        <v>1523.99</v>
      </c>
      <c r="HP299">
        <v>18.5846</v>
      </c>
      <c r="HQ299">
        <v>102.409</v>
      </c>
      <c r="HR299">
        <v>102.868</v>
      </c>
    </row>
    <row r="300" spans="1:226">
      <c r="A300">
        <v>284</v>
      </c>
      <c r="B300">
        <v>1663775188.5</v>
      </c>
      <c r="C300">
        <v>2540.40000009537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1663775181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1548.10571582602</v>
      </c>
      <c r="AK300">
        <v>1505.09593939394</v>
      </c>
      <c r="AL300">
        <v>3.44199091123096</v>
      </c>
      <c r="AM300">
        <v>65.1606867906365</v>
      </c>
      <c r="AN300">
        <f>(AP300 - AO300 + BO300*1E3/(8.314*(BQ300+273.15)) * AR300/BN300 * AQ300) * BN300/(100*BB300) * 1000/(1000 - AP300)</f>
        <v>0</v>
      </c>
      <c r="AO300">
        <v>18.8278477632905</v>
      </c>
      <c r="AP300">
        <v>20.5797363636364</v>
      </c>
      <c r="AQ300">
        <v>-0.00046935054037502</v>
      </c>
      <c r="AR300">
        <v>121.746138909893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1663775181</v>
      </c>
      <c r="BH300">
        <v>1450.62111111111</v>
      </c>
      <c r="BI300">
        <v>1502.88148148148</v>
      </c>
      <c r="BJ300">
        <v>20.4895111111111</v>
      </c>
      <c r="BK300">
        <v>18.9649740740741</v>
      </c>
      <c r="BL300">
        <v>1438.39259259259</v>
      </c>
      <c r="BM300">
        <v>20.1643185185185</v>
      </c>
      <c r="BN300">
        <v>500.068518518518</v>
      </c>
      <c r="BO300">
        <v>90.5717074074074</v>
      </c>
      <c r="BP300">
        <v>0.100015555555556</v>
      </c>
      <c r="BQ300">
        <v>24.160662962963</v>
      </c>
      <c r="BR300">
        <v>24.9775518518518</v>
      </c>
      <c r="BS300">
        <v>999.9</v>
      </c>
      <c r="BT300">
        <v>0</v>
      </c>
      <c r="BU300">
        <v>0</v>
      </c>
      <c r="BV300">
        <v>9989.81481481482</v>
      </c>
      <c r="BW300">
        <v>0</v>
      </c>
      <c r="BX300">
        <v>11.4741</v>
      </c>
      <c r="BY300">
        <v>-52.2587259259259</v>
      </c>
      <c r="BZ300">
        <v>1480.96703703704</v>
      </c>
      <c r="CA300">
        <v>1531.93259259259</v>
      </c>
      <c r="CB300">
        <v>1.52454185185185</v>
      </c>
      <c r="CC300">
        <v>1502.88148148148</v>
      </c>
      <c r="CD300">
        <v>18.9649740740741</v>
      </c>
      <c r="CE300">
        <v>1.85577</v>
      </c>
      <c r="CF300">
        <v>1.71768962962963</v>
      </c>
      <c r="CG300">
        <v>16.2644703703704</v>
      </c>
      <c r="CH300">
        <v>15.0570555555556</v>
      </c>
      <c r="CI300">
        <v>2000.01</v>
      </c>
      <c r="CJ300">
        <v>0.980005333333334</v>
      </c>
      <c r="CK300">
        <v>0.0199945333333333</v>
      </c>
      <c r="CL300">
        <v>0</v>
      </c>
      <c r="CM300">
        <v>668.838814814815</v>
      </c>
      <c r="CN300">
        <v>5.00063</v>
      </c>
      <c r="CO300">
        <v>13264.8333333333</v>
      </c>
      <c r="CP300">
        <v>17257.0074074074</v>
      </c>
      <c r="CQ300">
        <v>38.625</v>
      </c>
      <c r="CR300">
        <v>38.75</v>
      </c>
      <c r="CS300">
        <v>38.1709259259259</v>
      </c>
      <c r="CT300">
        <v>38.125</v>
      </c>
      <c r="CU300">
        <v>39.375</v>
      </c>
      <c r="CV300">
        <v>1955.11888888889</v>
      </c>
      <c r="CW300">
        <v>39.8903703703704</v>
      </c>
      <c r="CX300">
        <v>0</v>
      </c>
      <c r="CY300">
        <v>1663775185.5</v>
      </c>
      <c r="CZ300">
        <v>0</v>
      </c>
      <c r="DA300">
        <v>0</v>
      </c>
      <c r="DB300" t="s">
        <v>356</v>
      </c>
      <c r="DC300">
        <v>1660677648.1</v>
      </c>
      <c r="DD300">
        <v>1660677649.1</v>
      </c>
      <c r="DE300">
        <v>0</v>
      </c>
      <c r="DF300">
        <v>-1.042</v>
      </c>
      <c r="DG300">
        <v>0.003</v>
      </c>
      <c r="DH300">
        <v>5.218</v>
      </c>
      <c r="DI300">
        <v>0.344</v>
      </c>
      <c r="DJ300">
        <v>417</v>
      </c>
      <c r="DK300">
        <v>22</v>
      </c>
      <c r="DL300">
        <v>1.24</v>
      </c>
      <c r="DM300">
        <v>0.53</v>
      </c>
      <c r="DN300">
        <v>-52.0941902439024</v>
      </c>
      <c r="DO300">
        <v>-2.62420139372811</v>
      </c>
      <c r="DP300">
        <v>0.400158025982832</v>
      </c>
      <c r="DQ300">
        <v>0</v>
      </c>
      <c r="DR300">
        <v>1.45007414634146</v>
      </c>
      <c r="DS300">
        <v>1.16000278745645</v>
      </c>
      <c r="DT300">
        <v>0.135659093461903</v>
      </c>
      <c r="DU300">
        <v>0</v>
      </c>
      <c r="DV300">
        <v>0</v>
      </c>
      <c r="DW300">
        <v>2</v>
      </c>
      <c r="DX300" t="s">
        <v>357</v>
      </c>
      <c r="DY300">
        <v>2.97408</v>
      </c>
      <c r="DZ300">
        <v>2.75396</v>
      </c>
      <c r="EA300">
        <v>0.211925</v>
      </c>
      <c r="EB300">
        <v>0.217229</v>
      </c>
      <c r="EC300">
        <v>0.0928078</v>
      </c>
      <c r="ED300">
        <v>0.087638</v>
      </c>
      <c r="EE300">
        <v>30714.2</v>
      </c>
      <c r="EF300">
        <v>33255.5</v>
      </c>
      <c r="EG300">
        <v>35317.4</v>
      </c>
      <c r="EH300">
        <v>38529</v>
      </c>
      <c r="EI300">
        <v>45436.1</v>
      </c>
      <c r="EJ300">
        <v>50775.2</v>
      </c>
      <c r="EK300">
        <v>55205.6</v>
      </c>
      <c r="EL300">
        <v>61801.3</v>
      </c>
      <c r="EM300">
        <v>1.982</v>
      </c>
      <c r="EN300">
        <v>1.8508</v>
      </c>
      <c r="EO300">
        <v>0.115633</v>
      </c>
      <c r="EP300">
        <v>0</v>
      </c>
      <c r="EQ300">
        <v>23.1533</v>
      </c>
      <c r="ER300">
        <v>999.9</v>
      </c>
      <c r="ES300">
        <v>53.638</v>
      </c>
      <c r="ET300">
        <v>27.704</v>
      </c>
      <c r="EU300">
        <v>22.0872</v>
      </c>
      <c r="EV300">
        <v>56.2874</v>
      </c>
      <c r="EW300">
        <v>48.9383</v>
      </c>
      <c r="EX300">
        <v>1</v>
      </c>
      <c r="EY300">
        <v>-0.0239024</v>
      </c>
      <c r="EZ300">
        <v>2.35309</v>
      </c>
      <c r="FA300">
        <v>20.1324</v>
      </c>
      <c r="FB300">
        <v>5.19932</v>
      </c>
      <c r="FC300">
        <v>12.0076</v>
      </c>
      <c r="FD300">
        <v>4.9756</v>
      </c>
      <c r="FE300">
        <v>3.294</v>
      </c>
      <c r="FF300">
        <v>9999</v>
      </c>
      <c r="FG300">
        <v>9999</v>
      </c>
      <c r="FH300">
        <v>702.8</v>
      </c>
      <c r="FI300">
        <v>9999</v>
      </c>
      <c r="FJ300">
        <v>1.86282</v>
      </c>
      <c r="FK300">
        <v>1.86783</v>
      </c>
      <c r="FL300">
        <v>1.86746</v>
      </c>
      <c r="FM300">
        <v>1.86868</v>
      </c>
      <c r="FN300">
        <v>1.86954</v>
      </c>
      <c r="FO300">
        <v>1.86554</v>
      </c>
      <c r="FP300">
        <v>1.86661</v>
      </c>
      <c r="FQ300">
        <v>1.86804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12.36</v>
      </c>
      <c r="GF300">
        <v>0.3285</v>
      </c>
      <c r="GG300">
        <v>3.83412584298339</v>
      </c>
      <c r="GH300">
        <v>0.00658963167372077</v>
      </c>
      <c r="GI300">
        <v>-4.22092532282452e-07</v>
      </c>
      <c r="GJ300">
        <v>-7.06053572793055e-11</v>
      </c>
      <c r="GK300">
        <v>-0.0268881048355736</v>
      </c>
      <c r="GL300">
        <v>-0.0215699510358357</v>
      </c>
      <c r="GM300">
        <v>0.00246731695535422</v>
      </c>
      <c r="GN300">
        <v>-2.63680080038783e-05</v>
      </c>
      <c r="GO300">
        <v>-4</v>
      </c>
      <c r="GP300">
        <v>2079</v>
      </c>
      <c r="GQ300">
        <v>1</v>
      </c>
      <c r="GR300">
        <v>22</v>
      </c>
      <c r="GS300">
        <v>51625.7</v>
      </c>
      <c r="GT300">
        <v>51625.7</v>
      </c>
      <c r="GU300">
        <v>2.90161</v>
      </c>
      <c r="GV300">
        <v>2.58423</v>
      </c>
      <c r="GW300">
        <v>1.54785</v>
      </c>
      <c r="GX300">
        <v>2.30469</v>
      </c>
      <c r="GY300">
        <v>1.34644</v>
      </c>
      <c r="GZ300">
        <v>2.42432</v>
      </c>
      <c r="HA300">
        <v>31.8049</v>
      </c>
      <c r="HB300">
        <v>15.3491</v>
      </c>
      <c r="HC300">
        <v>18</v>
      </c>
      <c r="HD300">
        <v>499.652</v>
      </c>
      <c r="HE300">
        <v>414.604</v>
      </c>
      <c r="HF300">
        <v>19.1346</v>
      </c>
      <c r="HG300">
        <v>26.7794</v>
      </c>
      <c r="HH300">
        <v>30.0012</v>
      </c>
      <c r="HI300">
        <v>26.7694</v>
      </c>
      <c r="HJ300">
        <v>26.7138</v>
      </c>
      <c r="HK300">
        <v>58.0708</v>
      </c>
      <c r="HL300">
        <v>21.1871</v>
      </c>
      <c r="HM300">
        <v>42.0598</v>
      </c>
      <c r="HN300">
        <v>19.0547</v>
      </c>
      <c r="HO300">
        <v>1537.44</v>
      </c>
      <c r="HP300">
        <v>18.4342</v>
      </c>
      <c r="HQ300">
        <v>102.409</v>
      </c>
      <c r="HR300">
        <v>102.868</v>
      </c>
    </row>
    <row r="301" spans="1:226">
      <c r="A301">
        <v>285</v>
      </c>
      <c r="B301">
        <v>1663775193.5</v>
      </c>
      <c r="C301">
        <v>2545.40000009537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1663775185.71429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1564.38399097341</v>
      </c>
      <c r="AK301">
        <v>1522.04024242424</v>
      </c>
      <c r="AL301">
        <v>3.38317851214412</v>
      </c>
      <c r="AM301">
        <v>65.1606867906365</v>
      </c>
      <c r="AN301">
        <f>(AP301 - AO301 + BO301*1E3/(8.314*(BQ301+273.15)) * AR301/BN301 * AQ301) * BN301/(100*BB301) * 1000/(1000 - AP301)</f>
        <v>0</v>
      </c>
      <c r="AO301">
        <v>18.5504880525428</v>
      </c>
      <c r="AP301">
        <v>20.4471048484848</v>
      </c>
      <c r="AQ301">
        <v>-0.0276447075057113</v>
      </c>
      <c r="AR301">
        <v>121.746138909893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1663775185.71429</v>
      </c>
      <c r="BH301">
        <v>1466.42714285714</v>
      </c>
      <c r="BI301">
        <v>1518.57464285714</v>
      </c>
      <c r="BJ301">
        <v>20.53435</v>
      </c>
      <c r="BK301">
        <v>18.8246321428571</v>
      </c>
      <c r="BL301">
        <v>1454.12178571429</v>
      </c>
      <c r="BM301">
        <v>20.2072071428571</v>
      </c>
      <c r="BN301">
        <v>500.052892857143</v>
      </c>
      <c r="BO301">
        <v>90.571625</v>
      </c>
      <c r="BP301">
        <v>0.09999565</v>
      </c>
      <c r="BQ301">
        <v>24.1737285714286</v>
      </c>
      <c r="BR301">
        <v>25.0233607142857</v>
      </c>
      <c r="BS301">
        <v>999.9</v>
      </c>
      <c r="BT301">
        <v>0</v>
      </c>
      <c r="BU301">
        <v>0</v>
      </c>
      <c r="BV301">
        <v>9996.96428571429</v>
      </c>
      <c r="BW301">
        <v>0</v>
      </c>
      <c r="BX301">
        <v>11.4741</v>
      </c>
      <c r="BY301">
        <v>-52.1461607142857</v>
      </c>
      <c r="BZ301">
        <v>1497.17071428571</v>
      </c>
      <c r="CA301">
        <v>1547.70642857143</v>
      </c>
      <c r="CB301">
        <v>1.70973035714286</v>
      </c>
      <c r="CC301">
        <v>1518.57464285714</v>
      </c>
      <c r="CD301">
        <v>18.8246321428571</v>
      </c>
      <c r="CE301">
        <v>1.85983035714286</v>
      </c>
      <c r="CF301">
        <v>1.70497714285714</v>
      </c>
      <c r="CG301">
        <v>16.2988928571429</v>
      </c>
      <c r="CH301">
        <v>14.9410857142857</v>
      </c>
      <c r="CI301">
        <v>1999.99107142857</v>
      </c>
      <c r="CJ301">
        <v>0.980005285714286</v>
      </c>
      <c r="CK301">
        <v>0.0199945714285714</v>
      </c>
      <c r="CL301">
        <v>0</v>
      </c>
      <c r="CM301">
        <v>668.14625</v>
      </c>
      <c r="CN301">
        <v>5.00063</v>
      </c>
      <c r="CO301">
        <v>13251.3321428571</v>
      </c>
      <c r="CP301">
        <v>17256.8464285714</v>
      </c>
      <c r="CQ301">
        <v>38.625</v>
      </c>
      <c r="CR301">
        <v>38.75</v>
      </c>
      <c r="CS301">
        <v>38.1825714285714</v>
      </c>
      <c r="CT301">
        <v>38.125</v>
      </c>
      <c r="CU301">
        <v>39.375</v>
      </c>
      <c r="CV301">
        <v>1955.10035714286</v>
      </c>
      <c r="CW301">
        <v>39.89</v>
      </c>
      <c r="CX301">
        <v>0</v>
      </c>
      <c r="CY301">
        <v>1663775190.3</v>
      </c>
      <c r="CZ301">
        <v>0</v>
      </c>
      <c r="DA301">
        <v>0</v>
      </c>
      <c r="DB301" t="s">
        <v>356</v>
      </c>
      <c r="DC301">
        <v>1660677648.1</v>
      </c>
      <c r="DD301">
        <v>1660677649.1</v>
      </c>
      <c r="DE301">
        <v>0</v>
      </c>
      <c r="DF301">
        <v>-1.042</v>
      </c>
      <c r="DG301">
        <v>0.003</v>
      </c>
      <c r="DH301">
        <v>5.218</v>
      </c>
      <c r="DI301">
        <v>0.344</v>
      </c>
      <c r="DJ301">
        <v>417</v>
      </c>
      <c r="DK301">
        <v>22</v>
      </c>
      <c r="DL301">
        <v>1.24</v>
      </c>
      <c r="DM301">
        <v>0.53</v>
      </c>
      <c r="DN301">
        <v>-52.1767268292683</v>
      </c>
      <c r="DO301">
        <v>-0.841653658536671</v>
      </c>
      <c r="DP301">
        <v>0.505921201337834</v>
      </c>
      <c r="DQ301">
        <v>0</v>
      </c>
      <c r="DR301">
        <v>1.58330780487805</v>
      </c>
      <c r="DS301">
        <v>2.23953303135889</v>
      </c>
      <c r="DT301">
        <v>0.226640002814307</v>
      </c>
      <c r="DU301">
        <v>0</v>
      </c>
      <c r="DV301">
        <v>0</v>
      </c>
      <c r="DW301">
        <v>2</v>
      </c>
      <c r="DX301" t="s">
        <v>357</v>
      </c>
      <c r="DY301">
        <v>2.97378</v>
      </c>
      <c r="DZ301">
        <v>2.75417</v>
      </c>
      <c r="EA301">
        <v>0.21335</v>
      </c>
      <c r="EB301">
        <v>0.218451</v>
      </c>
      <c r="EC301">
        <v>0.0923903</v>
      </c>
      <c r="ED301">
        <v>0.0870774</v>
      </c>
      <c r="EE301">
        <v>30658.5</v>
      </c>
      <c r="EF301">
        <v>33203.2</v>
      </c>
      <c r="EG301">
        <v>35317.3</v>
      </c>
      <c r="EH301">
        <v>38528.5</v>
      </c>
      <c r="EI301">
        <v>45457</v>
      </c>
      <c r="EJ301">
        <v>50806.2</v>
      </c>
      <c r="EK301">
        <v>55205.2</v>
      </c>
      <c r="EL301">
        <v>61800.9</v>
      </c>
      <c r="EM301">
        <v>1.9818</v>
      </c>
      <c r="EN301">
        <v>1.8518</v>
      </c>
      <c r="EO301">
        <v>0.118762</v>
      </c>
      <c r="EP301">
        <v>0</v>
      </c>
      <c r="EQ301">
        <v>23.1482</v>
      </c>
      <c r="ER301">
        <v>999.9</v>
      </c>
      <c r="ES301">
        <v>53.638</v>
      </c>
      <c r="ET301">
        <v>27.704</v>
      </c>
      <c r="EU301">
        <v>22.0882</v>
      </c>
      <c r="EV301">
        <v>55.9374</v>
      </c>
      <c r="EW301">
        <v>49.5994</v>
      </c>
      <c r="EX301">
        <v>1</v>
      </c>
      <c r="EY301">
        <v>-0.0228049</v>
      </c>
      <c r="EZ301">
        <v>3.01939</v>
      </c>
      <c r="FA301">
        <v>20.1211</v>
      </c>
      <c r="FB301">
        <v>5.19932</v>
      </c>
      <c r="FC301">
        <v>12.0076</v>
      </c>
      <c r="FD301">
        <v>4.976</v>
      </c>
      <c r="FE301">
        <v>3.294</v>
      </c>
      <c r="FF301">
        <v>9999</v>
      </c>
      <c r="FG301">
        <v>9999</v>
      </c>
      <c r="FH301">
        <v>702.8</v>
      </c>
      <c r="FI301">
        <v>9999</v>
      </c>
      <c r="FJ301">
        <v>1.86279</v>
      </c>
      <c r="FK301">
        <v>1.86774</v>
      </c>
      <c r="FL301">
        <v>1.86752</v>
      </c>
      <c r="FM301">
        <v>1.86871</v>
      </c>
      <c r="FN301">
        <v>1.86951</v>
      </c>
      <c r="FO301">
        <v>1.86557</v>
      </c>
      <c r="FP301">
        <v>1.86661</v>
      </c>
      <c r="FQ301">
        <v>1.86801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12.43</v>
      </c>
      <c r="GF301">
        <v>0.3226</v>
      </c>
      <c r="GG301">
        <v>3.83412584298339</v>
      </c>
      <c r="GH301">
        <v>0.00658963167372077</v>
      </c>
      <c r="GI301">
        <v>-4.22092532282452e-07</v>
      </c>
      <c r="GJ301">
        <v>-7.06053572793055e-11</v>
      </c>
      <c r="GK301">
        <v>-0.0268881048355736</v>
      </c>
      <c r="GL301">
        <v>-0.0215699510358357</v>
      </c>
      <c r="GM301">
        <v>0.00246731695535422</v>
      </c>
      <c r="GN301">
        <v>-2.63680080038783e-05</v>
      </c>
      <c r="GO301">
        <v>-4</v>
      </c>
      <c r="GP301">
        <v>2079</v>
      </c>
      <c r="GQ301">
        <v>1</v>
      </c>
      <c r="GR301">
        <v>22</v>
      </c>
      <c r="GS301">
        <v>51625.8</v>
      </c>
      <c r="GT301">
        <v>51625.7</v>
      </c>
      <c r="GU301">
        <v>2.92969</v>
      </c>
      <c r="GV301">
        <v>2.6123</v>
      </c>
      <c r="GW301">
        <v>1.54785</v>
      </c>
      <c r="GX301">
        <v>2.30347</v>
      </c>
      <c r="GY301">
        <v>1.34644</v>
      </c>
      <c r="GZ301">
        <v>2.28638</v>
      </c>
      <c r="HA301">
        <v>31.8049</v>
      </c>
      <c r="HB301">
        <v>15.3316</v>
      </c>
      <c r="HC301">
        <v>18</v>
      </c>
      <c r="HD301">
        <v>499.519</v>
      </c>
      <c r="HE301">
        <v>415.172</v>
      </c>
      <c r="HF301">
        <v>19.1168</v>
      </c>
      <c r="HG301">
        <v>26.7794</v>
      </c>
      <c r="HH301">
        <v>30.0012</v>
      </c>
      <c r="HI301">
        <v>26.7694</v>
      </c>
      <c r="HJ301">
        <v>26.7138</v>
      </c>
      <c r="HK301">
        <v>58.6117</v>
      </c>
      <c r="HL301">
        <v>21.1871</v>
      </c>
      <c r="HM301">
        <v>42.0598</v>
      </c>
      <c r="HN301">
        <v>18.9747</v>
      </c>
      <c r="HO301">
        <v>1557.62</v>
      </c>
      <c r="HP301">
        <v>18.5014</v>
      </c>
      <c r="HQ301">
        <v>102.408</v>
      </c>
      <c r="HR301">
        <v>102.867</v>
      </c>
    </row>
    <row r="302" spans="1:226">
      <c r="A302">
        <v>286</v>
      </c>
      <c r="B302">
        <v>1663775198.5</v>
      </c>
      <c r="C302">
        <v>2550.40000009537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1663775191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1581.179314535</v>
      </c>
      <c r="AK302">
        <v>1538.35587878788</v>
      </c>
      <c r="AL302">
        <v>3.38275070821213</v>
      </c>
      <c r="AM302">
        <v>65.1606867906365</v>
      </c>
      <c r="AN302">
        <f>(AP302 - AO302 + BO302*1E3/(8.314*(BQ302+273.15)) * AR302/BN302 * AQ302) * BN302/(100*BB302) * 1000/(1000 - AP302)</f>
        <v>0</v>
      </c>
      <c r="AO302">
        <v>18.4928392218261</v>
      </c>
      <c r="AP302">
        <v>20.2944715151515</v>
      </c>
      <c r="AQ302">
        <v>-0.0304480268493278</v>
      </c>
      <c r="AR302">
        <v>121.746138909893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1663775191</v>
      </c>
      <c r="BH302">
        <v>1483.98703703704</v>
      </c>
      <c r="BI302">
        <v>1536.22185185185</v>
      </c>
      <c r="BJ302">
        <v>20.4823111111111</v>
      </c>
      <c r="BK302">
        <v>18.6409111111111</v>
      </c>
      <c r="BL302">
        <v>1471.59592592593</v>
      </c>
      <c r="BM302">
        <v>20.1574407407407</v>
      </c>
      <c r="BN302">
        <v>500.05137037037</v>
      </c>
      <c r="BO302">
        <v>90.5723444444444</v>
      </c>
      <c r="BP302">
        <v>0.0998615407407407</v>
      </c>
      <c r="BQ302">
        <v>24.1870185185185</v>
      </c>
      <c r="BR302">
        <v>25.0698222222222</v>
      </c>
      <c r="BS302">
        <v>999.9</v>
      </c>
      <c r="BT302">
        <v>0</v>
      </c>
      <c r="BU302">
        <v>0</v>
      </c>
      <c r="BV302">
        <v>10009.4444444444</v>
      </c>
      <c r="BW302">
        <v>0</v>
      </c>
      <c r="BX302">
        <v>11.4741</v>
      </c>
      <c r="BY302">
        <v>-52.2341</v>
      </c>
      <c r="BZ302">
        <v>1515.01592592593</v>
      </c>
      <c r="CA302">
        <v>1565.39962962963</v>
      </c>
      <c r="CB302">
        <v>1.84141777777778</v>
      </c>
      <c r="CC302">
        <v>1536.22185185185</v>
      </c>
      <c r="CD302">
        <v>18.6409111111111</v>
      </c>
      <c r="CE302">
        <v>1.85513185185185</v>
      </c>
      <c r="CF302">
        <v>1.68835</v>
      </c>
      <c r="CG302">
        <v>16.259062962963</v>
      </c>
      <c r="CH302">
        <v>14.7892074074074</v>
      </c>
      <c r="CI302">
        <v>2000.00777777778</v>
      </c>
      <c r="CJ302">
        <v>0.980005481481482</v>
      </c>
      <c r="CK302">
        <v>0.0199944148148148</v>
      </c>
      <c r="CL302">
        <v>0</v>
      </c>
      <c r="CM302">
        <v>667.446814814815</v>
      </c>
      <c r="CN302">
        <v>5.00063</v>
      </c>
      <c r="CO302">
        <v>13236.5740740741</v>
      </c>
      <c r="CP302">
        <v>17256.9925925926</v>
      </c>
      <c r="CQ302">
        <v>38.625</v>
      </c>
      <c r="CR302">
        <v>38.75</v>
      </c>
      <c r="CS302">
        <v>38.1847037037037</v>
      </c>
      <c r="CT302">
        <v>38.125</v>
      </c>
      <c r="CU302">
        <v>39.375</v>
      </c>
      <c r="CV302">
        <v>1955.11703703704</v>
      </c>
      <c r="CW302">
        <v>39.89</v>
      </c>
      <c r="CX302">
        <v>0</v>
      </c>
      <c r="CY302">
        <v>1663775195.7</v>
      </c>
      <c r="CZ302">
        <v>0</v>
      </c>
      <c r="DA302">
        <v>0</v>
      </c>
      <c r="DB302" t="s">
        <v>356</v>
      </c>
      <c r="DC302">
        <v>1660677648.1</v>
      </c>
      <c r="DD302">
        <v>1660677649.1</v>
      </c>
      <c r="DE302">
        <v>0</v>
      </c>
      <c r="DF302">
        <v>-1.042</v>
      </c>
      <c r="DG302">
        <v>0.003</v>
      </c>
      <c r="DH302">
        <v>5.218</v>
      </c>
      <c r="DI302">
        <v>0.344</v>
      </c>
      <c r="DJ302">
        <v>417</v>
      </c>
      <c r="DK302">
        <v>22</v>
      </c>
      <c r="DL302">
        <v>1.24</v>
      </c>
      <c r="DM302">
        <v>0.53</v>
      </c>
      <c r="DN302">
        <v>-52.1388951219512</v>
      </c>
      <c r="DO302">
        <v>1.25210592334493</v>
      </c>
      <c r="DP302">
        <v>0.745751559020216</v>
      </c>
      <c r="DQ302">
        <v>0</v>
      </c>
      <c r="DR302">
        <v>1.71933195121951</v>
      </c>
      <c r="DS302">
        <v>1.85274668989547</v>
      </c>
      <c r="DT302">
        <v>0.200139852362067</v>
      </c>
      <c r="DU302">
        <v>0</v>
      </c>
      <c r="DV302">
        <v>0</v>
      </c>
      <c r="DW302">
        <v>2</v>
      </c>
      <c r="DX302" t="s">
        <v>357</v>
      </c>
      <c r="DY302">
        <v>2.9724</v>
      </c>
      <c r="DZ302">
        <v>2.75436</v>
      </c>
      <c r="EA302">
        <v>0.214767</v>
      </c>
      <c r="EB302">
        <v>0.220043</v>
      </c>
      <c r="EC302">
        <v>0.0919057</v>
      </c>
      <c r="ED302">
        <v>0.0870099</v>
      </c>
      <c r="EE302">
        <v>30602.5</v>
      </c>
      <c r="EF302">
        <v>33135.9</v>
      </c>
      <c r="EG302">
        <v>35316.4</v>
      </c>
      <c r="EH302">
        <v>38528.9</v>
      </c>
      <c r="EI302">
        <v>45480.9</v>
      </c>
      <c r="EJ302">
        <v>50810</v>
      </c>
      <c r="EK302">
        <v>55204.3</v>
      </c>
      <c r="EL302">
        <v>61801</v>
      </c>
      <c r="EM302">
        <v>1.9816</v>
      </c>
      <c r="EN302">
        <v>1.8516</v>
      </c>
      <c r="EO302">
        <v>0.119507</v>
      </c>
      <c r="EP302">
        <v>0</v>
      </c>
      <c r="EQ302">
        <v>23.1443</v>
      </c>
      <c r="ER302">
        <v>999.9</v>
      </c>
      <c r="ES302">
        <v>53.614</v>
      </c>
      <c r="ET302">
        <v>27.704</v>
      </c>
      <c r="EU302">
        <v>22.0779</v>
      </c>
      <c r="EV302">
        <v>55.9774</v>
      </c>
      <c r="EW302">
        <v>49.1426</v>
      </c>
      <c r="EX302">
        <v>1</v>
      </c>
      <c r="EY302">
        <v>-0.0211585</v>
      </c>
      <c r="EZ302">
        <v>3.40174</v>
      </c>
      <c r="FA302">
        <v>20.1143</v>
      </c>
      <c r="FB302">
        <v>5.20052</v>
      </c>
      <c r="FC302">
        <v>12.0088</v>
      </c>
      <c r="FD302">
        <v>4.976</v>
      </c>
      <c r="FE302">
        <v>3.294</v>
      </c>
      <c r="FF302">
        <v>9999</v>
      </c>
      <c r="FG302">
        <v>9999</v>
      </c>
      <c r="FH302">
        <v>702.8</v>
      </c>
      <c r="FI302">
        <v>9999</v>
      </c>
      <c r="FJ302">
        <v>1.86279</v>
      </c>
      <c r="FK302">
        <v>1.86771</v>
      </c>
      <c r="FL302">
        <v>1.86752</v>
      </c>
      <c r="FM302">
        <v>1.86868</v>
      </c>
      <c r="FN302">
        <v>1.86951</v>
      </c>
      <c r="FO302">
        <v>1.86557</v>
      </c>
      <c r="FP302">
        <v>1.86661</v>
      </c>
      <c r="FQ302">
        <v>1.86801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12.52</v>
      </c>
      <c r="GF302">
        <v>0.316</v>
      </c>
      <c r="GG302">
        <v>3.83412584298339</v>
      </c>
      <c r="GH302">
        <v>0.00658963167372077</v>
      </c>
      <c r="GI302">
        <v>-4.22092532282452e-07</v>
      </c>
      <c r="GJ302">
        <v>-7.06053572793055e-11</v>
      </c>
      <c r="GK302">
        <v>-0.0268881048355736</v>
      </c>
      <c r="GL302">
        <v>-0.0215699510358357</v>
      </c>
      <c r="GM302">
        <v>0.00246731695535422</v>
      </c>
      <c r="GN302">
        <v>-2.63680080038783e-05</v>
      </c>
      <c r="GO302">
        <v>-4</v>
      </c>
      <c r="GP302">
        <v>2079</v>
      </c>
      <c r="GQ302">
        <v>1</v>
      </c>
      <c r="GR302">
        <v>22</v>
      </c>
      <c r="GS302">
        <v>51625.8</v>
      </c>
      <c r="GT302">
        <v>51625.8</v>
      </c>
      <c r="GU302">
        <v>2.95166</v>
      </c>
      <c r="GV302">
        <v>2.58667</v>
      </c>
      <c r="GW302">
        <v>1.54785</v>
      </c>
      <c r="GX302">
        <v>2.30347</v>
      </c>
      <c r="GY302">
        <v>1.34644</v>
      </c>
      <c r="GZ302">
        <v>2.42554</v>
      </c>
      <c r="HA302">
        <v>31.8049</v>
      </c>
      <c r="HB302">
        <v>15.3316</v>
      </c>
      <c r="HC302">
        <v>18</v>
      </c>
      <c r="HD302">
        <v>499.388</v>
      </c>
      <c r="HE302">
        <v>415.058</v>
      </c>
      <c r="HF302">
        <v>19.0087</v>
      </c>
      <c r="HG302">
        <v>26.7794</v>
      </c>
      <c r="HH302">
        <v>30.0015</v>
      </c>
      <c r="HI302">
        <v>26.7694</v>
      </c>
      <c r="HJ302">
        <v>26.7138</v>
      </c>
      <c r="HK302">
        <v>59.0643</v>
      </c>
      <c r="HL302">
        <v>21.1871</v>
      </c>
      <c r="HM302">
        <v>42.0598</v>
      </c>
      <c r="HN302">
        <v>18.8775</v>
      </c>
      <c r="HO302">
        <v>1571.1</v>
      </c>
      <c r="HP302">
        <v>18.5698</v>
      </c>
      <c r="HQ302">
        <v>102.406</v>
      </c>
      <c r="HR302">
        <v>102.867</v>
      </c>
    </row>
    <row r="303" spans="1:226">
      <c r="A303">
        <v>287</v>
      </c>
      <c r="B303">
        <v>1663775203.5</v>
      </c>
      <c r="C303">
        <v>2555.40000009537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1663775195.71429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1598.28804154565</v>
      </c>
      <c r="AK303">
        <v>1555.48775757576</v>
      </c>
      <c r="AL303">
        <v>3.33132707363382</v>
      </c>
      <c r="AM303">
        <v>65.1606867906365</v>
      </c>
      <c r="AN303">
        <f>(AP303 - AO303 + BO303*1E3/(8.314*(BQ303+273.15)) * AR303/BN303 * AQ303) * BN303/(100*BB303) * 1000/(1000 - AP303)</f>
        <v>0</v>
      </c>
      <c r="AO303">
        <v>18.4846769044458</v>
      </c>
      <c r="AP303">
        <v>20.1618236363636</v>
      </c>
      <c r="AQ303">
        <v>-0.0253615884974254</v>
      </c>
      <c r="AR303">
        <v>121.746138909893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1663775195.71429</v>
      </c>
      <c r="BH303">
        <v>1499.79607142857</v>
      </c>
      <c r="BI303">
        <v>1551.80642857143</v>
      </c>
      <c r="BJ303">
        <v>20.3641464285714</v>
      </c>
      <c r="BK303">
        <v>18.5255714285714</v>
      </c>
      <c r="BL303">
        <v>1487.3275</v>
      </c>
      <c r="BM303">
        <v>20.0444214285714</v>
      </c>
      <c r="BN303">
        <v>500.054642857143</v>
      </c>
      <c r="BO303">
        <v>90.5714392857143</v>
      </c>
      <c r="BP303">
        <v>0.100018764285714</v>
      </c>
      <c r="BQ303">
        <v>24.1913178571429</v>
      </c>
      <c r="BR303">
        <v>25.0947285714286</v>
      </c>
      <c r="BS303">
        <v>999.9</v>
      </c>
      <c r="BT303">
        <v>0</v>
      </c>
      <c r="BU303">
        <v>0</v>
      </c>
      <c r="BV303">
        <v>10000.7142857143</v>
      </c>
      <c r="BW303">
        <v>0</v>
      </c>
      <c r="BX303">
        <v>11.4741</v>
      </c>
      <c r="BY303">
        <v>-52.0104607142857</v>
      </c>
      <c r="BZ303">
        <v>1530.97071428571</v>
      </c>
      <c r="CA303">
        <v>1581.09642857143</v>
      </c>
      <c r="CB303">
        <v>1.83858535714286</v>
      </c>
      <c r="CC303">
        <v>1551.80642857143</v>
      </c>
      <c r="CD303">
        <v>18.5255714285714</v>
      </c>
      <c r="CE303">
        <v>1.84441142857143</v>
      </c>
      <c r="CF303">
        <v>1.6778875</v>
      </c>
      <c r="CG303">
        <v>16.1680607142857</v>
      </c>
      <c r="CH303">
        <v>14.6932892857143</v>
      </c>
      <c r="CI303">
        <v>1999.98964285714</v>
      </c>
      <c r="CJ303">
        <v>0.980005285714286</v>
      </c>
      <c r="CK303">
        <v>0.0199945714285714</v>
      </c>
      <c r="CL303">
        <v>0</v>
      </c>
      <c r="CM303">
        <v>666.823178571428</v>
      </c>
      <c r="CN303">
        <v>5.00063</v>
      </c>
      <c r="CO303">
        <v>13223.3642857143</v>
      </c>
      <c r="CP303">
        <v>17256.8285714286</v>
      </c>
      <c r="CQ303">
        <v>38.625</v>
      </c>
      <c r="CR303">
        <v>38.75</v>
      </c>
      <c r="CS303">
        <v>38.1847857142857</v>
      </c>
      <c r="CT303">
        <v>38.125</v>
      </c>
      <c r="CU303">
        <v>39.375</v>
      </c>
      <c r="CV303">
        <v>1955.09892857143</v>
      </c>
      <c r="CW303">
        <v>39.89</v>
      </c>
      <c r="CX303">
        <v>0</v>
      </c>
      <c r="CY303">
        <v>1663775200.5</v>
      </c>
      <c r="CZ303">
        <v>0</v>
      </c>
      <c r="DA303">
        <v>0</v>
      </c>
      <c r="DB303" t="s">
        <v>356</v>
      </c>
      <c r="DC303">
        <v>1660677648.1</v>
      </c>
      <c r="DD303">
        <v>1660677649.1</v>
      </c>
      <c r="DE303">
        <v>0</v>
      </c>
      <c r="DF303">
        <v>-1.042</v>
      </c>
      <c r="DG303">
        <v>0.003</v>
      </c>
      <c r="DH303">
        <v>5.218</v>
      </c>
      <c r="DI303">
        <v>0.344</v>
      </c>
      <c r="DJ303">
        <v>417</v>
      </c>
      <c r="DK303">
        <v>22</v>
      </c>
      <c r="DL303">
        <v>1.24</v>
      </c>
      <c r="DM303">
        <v>0.53</v>
      </c>
      <c r="DN303">
        <v>-52.2101853658537</v>
      </c>
      <c r="DO303">
        <v>0.279027177700444</v>
      </c>
      <c r="DP303">
        <v>0.869312765170443</v>
      </c>
      <c r="DQ303">
        <v>0</v>
      </c>
      <c r="DR303">
        <v>1.79650634146341</v>
      </c>
      <c r="DS303">
        <v>0.435480000000006</v>
      </c>
      <c r="DT303">
        <v>0.123463945675396</v>
      </c>
      <c r="DU303">
        <v>0</v>
      </c>
      <c r="DV303">
        <v>0</v>
      </c>
      <c r="DW303">
        <v>2</v>
      </c>
      <c r="DX303" t="s">
        <v>357</v>
      </c>
      <c r="DY303">
        <v>2.97423</v>
      </c>
      <c r="DZ303">
        <v>2.75395</v>
      </c>
      <c r="EA303">
        <v>0.21617</v>
      </c>
      <c r="EB303">
        <v>0.221296</v>
      </c>
      <c r="EC303">
        <v>0.0914854</v>
      </c>
      <c r="ED303">
        <v>0.0870458</v>
      </c>
      <c r="EE303">
        <v>30548</v>
      </c>
      <c r="EF303">
        <v>33082.1</v>
      </c>
      <c r="EG303">
        <v>35316.7</v>
      </c>
      <c r="EH303">
        <v>38528.2</v>
      </c>
      <c r="EI303">
        <v>45502.4</v>
      </c>
      <c r="EJ303">
        <v>50807.2</v>
      </c>
      <c r="EK303">
        <v>55204.4</v>
      </c>
      <c r="EL303">
        <v>61800</v>
      </c>
      <c r="EM303">
        <v>1.9814</v>
      </c>
      <c r="EN303">
        <v>1.8512</v>
      </c>
      <c r="EO303">
        <v>0.117868</v>
      </c>
      <c r="EP303">
        <v>0</v>
      </c>
      <c r="EQ303">
        <v>23.1416</v>
      </c>
      <c r="ER303">
        <v>999.9</v>
      </c>
      <c r="ES303">
        <v>53.614</v>
      </c>
      <c r="ET303">
        <v>27.704</v>
      </c>
      <c r="EU303">
        <v>22.0787</v>
      </c>
      <c r="EV303">
        <v>56.1974</v>
      </c>
      <c r="EW303">
        <v>49.1947</v>
      </c>
      <c r="EX303">
        <v>1</v>
      </c>
      <c r="EY303">
        <v>-0.0195122</v>
      </c>
      <c r="EZ303">
        <v>3.59035</v>
      </c>
      <c r="FA303">
        <v>20.1099</v>
      </c>
      <c r="FB303">
        <v>5.19932</v>
      </c>
      <c r="FC303">
        <v>12.0064</v>
      </c>
      <c r="FD303">
        <v>4.976</v>
      </c>
      <c r="FE303">
        <v>3.294</v>
      </c>
      <c r="FF303">
        <v>9999</v>
      </c>
      <c r="FG303">
        <v>9999</v>
      </c>
      <c r="FH303">
        <v>702.8</v>
      </c>
      <c r="FI303">
        <v>9999</v>
      </c>
      <c r="FJ303">
        <v>1.86282</v>
      </c>
      <c r="FK303">
        <v>1.86771</v>
      </c>
      <c r="FL303">
        <v>1.86749</v>
      </c>
      <c r="FM303">
        <v>1.86865</v>
      </c>
      <c r="FN303">
        <v>1.86951</v>
      </c>
      <c r="FO303">
        <v>1.86554</v>
      </c>
      <c r="FP303">
        <v>1.86661</v>
      </c>
      <c r="FQ303">
        <v>1.86804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12.6</v>
      </c>
      <c r="GF303">
        <v>0.3102</v>
      </c>
      <c r="GG303">
        <v>3.83412584298339</v>
      </c>
      <c r="GH303">
        <v>0.00658963167372077</v>
      </c>
      <c r="GI303">
        <v>-4.22092532282452e-07</v>
      </c>
      <c r="GJ303">
        <v>-7.06053572793055e-11</v>
      </c>
      <c r="GK303">
        <v>-0.0268881048355736</v>
      </c>
      <c r="GL303">
        <v>-0.0215699510358357</v>
      </c>
      <c r="GM303">
        <v>0.00246731695535422</v>
      </c>
      <c r="GN303">
        <v>-2.63680080038783e-05</v>
      </c>
      <c r="GO303">
        <v>-4</v>
      </c>
      <c r="GP303">
        <v>2079</v>
      </c>
      <c r="GQ303">
        <v>1</v>
      </c>
      <c r="GR303">
        <v>22</v>
      </c>
      <c r="GS303">
        <v>51625.9</v>
      </c>
      <c r="GT303">
        <v>51625.9</v>
      </c>
      <c r="GU303">
        <v>2.97974</v>
      </c>
      <c r="GV303">
        <v>2.59766</v>
      </c>
      <c r="GW303">
        <v>1.54785</v>
      </c>
      <c r="GX303">
        <v>2.30347</v>
      </c>
      <c r="GY303">
        <v>1.34644</v>
      </c>
      <c r="GZ303">
        <v>2.39624</v>
      </c>
      <c r="HA303">
        <v>31.8049</v>
      </c>
      <c r="HB303">
        <v>15.3228</v>
      </c>
      <c r="HC303">
        <v>18</v>
      </c>
      <c r="HD303">
        <v>499.256</v>
      </c>
      <c r="HE303">
        <v>414.847</v>
      </c>
      <c r="HF303">
        <v>18.8803</v>
      </c>
      <c r="HG303">
        <v>26.7817</v>
      </c>
      <c r="HH303">
        <v>30.0013</v>
      </c>
      <c r="HI303">
        <v>26.7694</v>
      </c>
      <c r="HJ303">
        <v>26.716</v>
      </c>
      <c r="HK303">
        <v>59.603</v>
      </c>
      <c r="HL303">
        <v>20.9108</v>
      </c>
      <c r="HM303">
        <v>42.0598</v>
      </c>
      <c r="HN303">
        <v>18.7685</v>
      </c>
      <c r="HO303">
        <v>1591.31</v>
      </c>
      <c r="HP303">
        <v>18.6216</v>
      </c>
      <c r="HQ303">
        <v>102.407</v>
      </c>
      <c r="HR303">
        <v>102.866</v>
      </c>
    </row>
    <row r="304" spans="1:226">
      <c r="A304">
        <v>288</v>
      </c>
      <c r="B304">
        <v>1663775208.5</v>
      </c>
      <c r="C304">
        <v>2560.40000009537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1663775201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1615.28973854495</v>
      </c>
      <c r="AK304">
        <v>1572.18557575758</v>
      </c>
      <c r="AL304">
        <v>3.41205736924103</v>
      </c>
      <c r="AM304">
        <v>65.1606867906365</v>
      </c>
      <c r="AN304">
        <f>(AP304 - AO304 + BO304*1E3/(8.314*(BQ304+273.15)) * AR304/BN304 * AQ304) * BN304/(100*BB304) * 1000/(1000 - AP304)</f>
        <v>0</v>
      </c>
      <c r="AO304">
        <v>18.5188593113103</v>
      </c>
      <c r="AP304">
        <v>20.0583478787879</v>
      </c>
      <c r="AQ304">
        <v>-0.0192827510039464</v>
      </c>
      <c r="AR304">
        <v>121.746138909893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1663775201</v>
      </c>
      <c r="BH304">
        <v>1517.28518518519</v>
      </c>
      <c r="BI304">
        <v>1569.59</v>
      </c>
      <c r="BJ304">
        <v>20.2194925925926</v>
      </c>
      <c r="BK304">
        <v>18.503337037037</v>
      </c>
      <c r="BL304">
        <v>1504.73148148148</v>
      </c>
      <c r="BM304">
        <v>19.9060444444444</v>
      </c>
      <c r="BN304">
        <v>500.12462962963</v>
      </c>
      <c r="BO304">
        <v>90.5718925925926</v>
      </c>
      <c r="BP304">
        <v>0.1000367</v>
      </c>
      <c r="BQ304">
        <v>24.1939259259259</v>
      </c>
      <c r="BR304">
        <v>25.0958074074074</v>
      </c>
      <c r="BS304">
        <v>999.9</v>
      </c>
      <c r="BT304">
        <v>0</v>
      </c>
      <c r="BU304">
        <v>0</v>
      </c>
      <c r="BV304">
        <v>10002.4074074074</v>
      </c>
      <c r="BW304">
        <v>0</v>
      </c>
      <c r="BX304">
        <v>11.4741</v>
      </c>
      <c r="BY304">
        <v>-52.304637037037</v>
      </c>
      <c r="BZ304">
        <v>1548.59555555556</v>
      </c>
      <c r="CA304">
        <v>1599.18037037037</v>
      </c>
      <c r="CB304">
        <v>1.71616037037037</v>
      </c>
      <c r="CC304">
        <v>1569.59</v>
      </c>
      <c r="CD304">
        <v>18.503337037037</v>
      </c>
      <c r="CE304">
        <v>1.83131814814815</v>
      </c>
      <c r="CF304">
        <v>1.67588222222222</v>
      </c>
      <c r="CG304">
        <v>16.0564962962963</v>
      </c>
      <c r="CH304">
        <v>14.6748037037037</v>
      </c>
      <c r="CI304">
        <v>1999.97518518518</v>
      </c>
      <c r="CJ304">
        <v>0.980005185185185</v>
      </c>
      <c r="CK304">
        <v>0.0199946518518519</v>
      </c>
      <c r="CL304">
        <v>0</v>
      </c>
      <c r="CM304">
        <v>666.123814814815</v>
      </c>
      <c r="CN304">
        <v>5.00063</v>
      </c>
      <c r="CO304">
        <v>13209.1555555556</v>
      </c>
      <c r="CP304">
        <v>17256.7111111111</v>
      </c>
      <c r="CQ304">
        <v>38.625</v>
      </c>
      <c r="CR304">
        <v>38.75</v>
      </c>
      <c r="CS304">
        <v>38.187</v>
      </c>
      <c r="CT304">
        <v>38.125</v>
      </c>
      <c r="CU304">
        <v>39.375</v>
      </c>
      <c r="CV304">
        <v>1955.08444444444</v>
      </c>
      <c r="CW304">
        <v>39.89</v>
      </c>
      <c r="CX304">
        <v>0</v>
      </c>
      <c r="CY304">
        <v>1663775205.3</v>
      </c>
      <c r="CZ304">
        <v>0</v>
      </c>
      <c r="DA304">
        <v>0</v>
      </c>
      <c r="DB304" t="s">
        <v>356</v>
      </c>
      <c r="DC304">
        <v>1660677648.1</v>
      </c>
      <c r="DD304">
        <v>1660677649.1</v>
      </c>
      <c r="DE304">
        <v>0</v>
      </c>
      <c r="DF304">
        <v>-1.042</v>
      </c>
      <c r="DG304">
        <v>0.003</v>
      </c>
      <c r="DH304">
        <v>5.218</v>
      </c>
      <c r="DI304">
        <v>0.344</v>
      </c>
      <c r="DJ304">
        <v>417</v>
      </c>
      <c r="DK304">
        <v>22</v>
      </c>
      <c r="DL304">
        <v>1.24</v>
      </c>
      <c r="DM304">
        <v>0.53</v>
      </c>
      <c r="DN304">
        <v>-52.1159756097561</v>
      </c>
      <c r="DO304">
        <v>-0.995642508710839</v>
      </c>
      <c r="DP304">
        <v>0.96354923824736</v>
      </c>
      <c r="DQ304">
        <v>0</v>
      </c>
      <c r="DR304">
        <v>1.77673048780488</v>
      </c>
      <c r="DS304">
        <v>-1.34798299651568</v>
      </c>
      <c r="DT304">
        <v>0.139220030605202</v>
      </c>
      <c r="DU304">
        <v>0</v>
      </c>
      <c r="DV304">
        <v>0</v>
      </c>
      <c r="DW304">
        <v>2</v>
      </c>
      <c r="DX304" t="s">
        <v>357</v>
      </c>
      <c r="DY304">
        <v>2.97295</v>
      </c>
      <c r="DZ304">
        <v>2.75422</v>
      </c>
      <c r="EA304">
        <v>0.217555</v>
      </c>
      <c r="EB304">
        <v>0.222748</v>
      </c>
      <c r="EC304">
        <v>0.0911909</v>
      </c>
      <c r="ED304">
        <v>0.0874381</v>
      </c>
      <c r="EE304">
        <v>30494.1</v>
      </c>
      <c r="EF304">
        <v>33020.2</v>
      </c>
      <c r="EG304">
        <v>35316.8</v>
      </c>
      <c r="EH304">
        <v>38527.9</v>
      </c>
      <c r="EI304">
        <v>45518.2</v>
      </c>
      <c r="EJ304">
        <v>50784.7</v>
      </c>
      <c r="EK304">
        <v>55205.4</v>
      </c>
      <c r="EL304">
        <v>61799.2</v>
      </c>
      <c r="EM304">
        <v>1.9808</v>
      </c>
      <c r="EN304">
        <v>1.852</v>
      </c>
      <c r="EO304">
        <v>0.118911</v>
      </c>
      <c r="EP304">
        <v>0</v>
      </c>
      <c r="EQ304">
        <v>23.1377</v>
      </c>
      <c r="ER304">
        <v>999.9</v>
      </c>
      <c r="ES304">
        <v>53.614</v>
      </c>
      <c r="ET304">
        <v>27.714</v>
      </c>
      <c r="EU304">
        <v>22.0897</v>
      </c>
      <c r="EV304">
        <v>56.3274</v>
      </c>
      <c r="EW304">
        <v>49.4832</v>
      </c>
      <c r="EX304">
        <v>1</v>
      </c>
      <c r="EY304">
        <v>-0.0184959</v>
      </c>
      <c r="EZ304">
        <v>3.60495</v>
      </c>
      <c r="FA304">
        <v>20.1098</v>
      </c>
      <c r="FB304">
        <v>5.19932</v>
      </c>
      <c r="FC304">
        <v>12.0064</v>
      </c>
      <c r="FD304">
        <v>4.976</v>
      </c>
      <c r="FE304">
        <v>3.294</v>
      </c>
      <c r="FF304">
        <v>9999</v>
      </c>
      <c r="FG304">
        <v>9999</v>
      </c>
      <c r="FH304">
        <v>702.8</v>
      </c>
      <c r="FI304">
        <v>9999</v>
      </c>
      <c r="FJ304">
        <v>1.86279</v>
      </c>
      <c r="FK304">
        <v>1.86777</v>
      </c>
      <c r="FL304">
        <v>1.86749</v>
      </c>
      <c r="FM304">
        <v>1.86862</v>
      </c>
      <c r="FN304">
        <v>1.86951</v>
      </c>
      <c r="FO304">
        <v>1.86554</v>
      </c>
      <c r="FP304">
        <v>1.86661</v>
      </c>
      <c r="FQ304">
        <v>1.86798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12.68</v>
      </c>
      <c r="GF304">
        <v>0.3062</v>
      </c>
      <c r="GG304">
        <v>3.83412584298339</v>
      </c>
      <c r="GH304">
        <v>0.00658963167372077</v>
      </c>
      <c r="GI304">
        <v>-4.22092532282452e-07</v>
      </c>
      <c r="GJ304">
        <v>-7.06053572793055e-11</v>
      </c>
      <c r="GK304">
        <v>-0.0268881048355736</v>
      </c>
      <c r="GL304">
        <v>-0.0215699510358357</v>
      </c>
      <c r="GM304">
        <v>0.00246731695535422</v>
      </c>
      <c r="GN304">
        <v>-2.63680080038783e-05</v>
      </c>
      <c r="GO304">
        <v>-4</v>
      </c>
      <c r="GP304">
        <v>2079</v>
      </c>
      <c r="GQ304">
        <v>1</v>
      </c>
      <c r="GR304">
        <v>22</v>
      </c>
      <c r="GS304">
        <v>51626</v>
      </c>
      <c r="GT304">
        <v>51626</v>
      </c>
      <c r="GU304">
        <v>3.00293</v>
      </c>
      <c r="GV304">
        <v>2.59766</v>
      </c>
      <c r="GW304">
        <v>1.54785</v>
      </c>
      <c r="GX304">
        <v>2.30469</v>
      </c>
      <c r="GY304">
        <v>1.34644</v>
      </c>
      <c r="GZ304">
        <v>2.28882</v>
      </c>
      <c r="HA304">
        <v>31.8049</v>
      </c>
      <c r="HB304">
        <v>15.3228</v>
      </c>
      <c r="HC304">
        <v>18</v>
      </c>
      <c r="HD304">
        <v>498.861</v>
      </c>
      <c r="HE304">
        <v>415.302</v>
      </c>
      <c r="HF304">
        <v>18.7495</v>
      </c>
      <c r="HG304">
        <v>26.7817</v>
      </c>
      <c r="HH304">
        <v>30.0011</v>
      </c>
      <c r="HI304">
        <v>26.7694</v>
      </c>
      <c r="HJ304">
        <v>26.716</v>
      </c>
      <c r="HK304">
        <v>60.077</v>
      </c>
      <c r="HL304">
        <v>19.372</v>
      </c>
      <c r="HM304">
        <v>42.4414</v>
      </c>
      <c r="HN304">
        <v>18.6875</v>
      </c>
      <c r="HO304">
        <v>1604.75</v>
      </c>
      <c r="HP304">
        <v>18.9036</v>
      </c>
      <c r="HQ304">
        <v>102.408</v>
      </c>
      <c r="HR304">
        <v>102.865</v>
      </c>
    </row>
    <row r="305" spans="1:226">
      <c r="A305">
        <v>289</v>
      </c>
      <c r="B305">
        <v>1663775729</v>
      </c>
      <c r="C305">
        <v>3080.90000009537</v>
      </c>
      <c r="D305" t="s">
        <v>938</v>
      </c>
      <c r="E305" t="s">
        <v>939</v>
      </c>
      <c r="F305">
        <v>5</v>
      </c>
      <c r="G305" t="s">
        <v>940</v>
      </c>
      <c r="H305" t="s">
        <v>354</v>
      </c>
      <c r="I305">
        <v>1663775721.25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425.335856661366</v>
      </c>
      <c r="AK305">
        <v>398.007418181818</v>
      </c>
      <c r="AL305">
        <v>0.0561253828050219</v>
      </c>
      <c r="AM305">
        <v>65.133050384029</v>
      </c>
      <c r="AN305">
        <f>(AP305 - AO305 + BO305*1E3/(8.314*(BQ305+273.15)) * AR305/BN305 * AQ305) * BN305/(100*BB305) * 1000/(1000 - AP305)</f>
        <v>0</v>
      </c>
      <c r="AO305">
        <v>13.272864795608</v>
      </c>
      <c r="AP305">
        <v>18.7283224242424</v>
      </c>
      <c r="AQ305">
        <v>-0.000450983124338806</v>
      </c>
      <c r="AR305">
        <v>122.129458137832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1663775721.25</v>
      </c>
      <c r="BH305">
        <v>390.232933333333</v>
      </c>
      <c r="BI305">
        <v>419.563933333333</v>
      </c>
      <c r="BJ305">
        <v>18.7498333333333</v>
      </c>
      <c r="BK305">
        <v>13.2418566666667</v>
      </c>
      <c r="BL305">
        <v>383.934866666667</v>
      </c>
      <c r="BM305">
        <v>18.4983333333333</v>
      </c>
      <c r="BN305">
        <v>500.060833333333</v>
      </c>
      <c r="BO305">
        <v>90.5698966666667</v>
      </c>
      <c r="BP305">
        <v>0.0998399266666667</v>
      </c>
      <c r="BQ305">
        <v>24.4670633333333</v>
      </c>
      <c r="BR305">
        <v>25.02165</v>
      </c>
      <c r="BS305">
        <v>999.9</v>
      </c>
      <c r="BT305">
        <v>0</v>
      </c>
      <c r="BU305">
        <v>0</v>
      </c>
      <c r="BV305">
        <v>10020</v>
      </c>
      <c r="BW305">
        <v>0</v>
      </c>
      <c r="BX305">
        <v>11.4447133333333</v>
      </c>
      <c r="BY305">
        <v>-29.3310666666667</v>
      </c>
      <c r="BZ305">
        <v>397.6894</v>
      </c>
      <c r="CA305">
        <v>425.1943</v>
      </c>
      <c r="CB305">
        <v>5.507971</v>
      </c>
      <c r="CC305">
        <v>419.563933333333</v>
      </c>
      <c r="CD305">
        <v>13.2418566666667</v>
      </c>
      <c r="CE305">
        <v>1.69817066666667</v>
      </c>
      <c r="CF305">
        <v>1.199313</v>
      </c>
      <c r="CG305">
        <v>14.8797166666667</v>
      </c>
      <c r="CH305">
        <v>9.59291466666667</v>
      </c>
      <c r="CI305">
        <v>2000.01666666667</v>
      </c>
      <c r="CJ305">
        <v>0.9800023</v>
      </c>
      <c r="CK305">
        <v>0.0199973466666667</v>
      </c>
      <c r="CL305">
        <v>0</v>
      </c>
      <c r="CM305">
        <v>966.7976</v>
      </c>
      <c r="CN305">
        <v>5.00063</v>
      </c>
      <c r="CO305">
        <v>18987.2433333333</v>
      </c>
      <c r="CP305">
        <v>17257.0533333333</v>
      </c>
      <c r="CQ305">
        <v>38.9122</v>
      </c>
      <c r="CR305">
        <v>39</v>
      </c>
      <c r="CS305">
        <v>38.375</v>
      </c>
      <c r="CT305">
        <v>38.375</v>
      </c>
      <c r="CU305">
        <v>39.687</v>
      </c>
      <c r="CV305">
        <v>1955.11666666667</v>
      </c>
      <c r="CW305">
        <v>39.894</v>
      </c>
      <c r="CX305">
        <v>0</v>
      </c>
      <c r="CY305">
        <v>1663775726.1</v>
      </c>
      <c r="CZ305">
        <v>0</v>
      </c>
      <c r="DA305">
        <v>0</v>
      </c>
      <c r="DB305" t="s">
        <v>356</v>
      </c>
      <c r="DC305">
        <v>1660677648.1</v>
      </c>
      <c r="DD305">
        <v>1660677649.1</v>
      </c>
      <c r="DE305">
        <v>0</v>
      </c>
      <c r="DF305">
        <v>-1.042</v>
      </c>
      <c r="DG305">
        <v>0.003</v>
      </c>
      <c r="DH305">
        <v>5.218</v>
      </c>
      <c r="DI305">
        <v>0.344</v>
      </c>
      <c r="DJ305">
        <v>417</v>
      </c>
      <c r="DK305">
        <v>22</v>
      </c>
      <c r="DL305">
        <v>1.24</v>
      </c>
      <c r="DM305">
        <v>0.53</v>
      </c>
      <c r="DN305">
        <v>-29.4800146341463</v>
      </c>
      <c r="DO305">
        <v>2.37017351916376</v>
      </c>
      <c r="DP305">
        <v>0.257115870776881</v>
      </c>
      <c r="DQ305">
        <v>0</v>
      </c>
      <c r="DR305">
        <v>5.56951414634146</v>
      </c>
      <c r="DS305">
        <v>-1.0569275958188</v>
      </c>
      <c r="DT305">
        <v>0.109674764066542</v>
      </c>
      <c r="DU305">
        <v>0</v>
      </c>
      <c r="DV305">
        <v>0</v>
      </c>
      <c r="DW305">
        <v>2</v>
      </c>
      <c r="DX305" t="s">
        <v>357</v>
      </c>
      <c r="DY305">
        <v>2.97305</v>
      </c>
      <c r="DZ305">
        <v>2.75378</v>
      </c>
      <c r="EA305">
        <v>0.085496</v>
      </c>
      <c r="EB305">
        <v>0.0915779</v>
      </c>
      <c r="EC305">
        <v>0.0868858</v>
      </c>
      <c r="ED305">
        <v>0.0684936</v>
      </c>
      <c r="EE305">
        <v>35625.8</v>
      </c>
      <c r="EF305">
        <v>38576.3</v>
      </c>
      <c r="EG305">
        <v>35306</v>
      </c>
      <c r="EH305">
        <v>38517.4</v>
      </c>
      <c r="EI305">
        <v>45722</v>
      </c>
      <c r="EJ305">
        <v>51826.4</v>
      </c>
      <c r="EK305">
        <v>55191</v>
      </c>
      <c r="EL305">
        <v>61784.8</v>
      </c>
      <c r="EM305">
        <v>1.984</v>
      </c>
      <c r="EN305">
        <v>1.831</v>
      </c>
      <c r="EO305">
        <v>0.0917912</v>
      </c>
      <c r="EP305">
        <v>0</v>
      </c>
      <c r="EQ305">
        <v>23.487</v>
      </c>
      <c r="ER305">
        <v>999.9</v>
      </c>
      <c r="ES305">
        <v>48.859</v>
      </c>
      <c r="ET305">
        <v>28.047</v>
      </c>
      <c r="EU305">
        <v>20.5258</v>
      </c>
      <c r="EV305">
        <v>56.1574</v>
      </c>
      <c r="EW305">
        <v>50.0681</v>
      </c>
      <c r="EX305">
        <v>1</v>
      </c>
      <c r="EY305">
        <v>-0.00158537</v>
      </c>
      <c r="EZ305">
        <v>4.04525</v>
      </c>
      <c r="FA305">
        <v>20.1025</v>
      </c>
      <c r="FB305">
        <v>5.20052</v>
      </c>
      <c r="FC305">
        <v>12.0099</v>
      </c>
      <c r="FD305">
        <v>4.9756</v>
      </c>
      <c r="FE305">
        <v>3.294</v>
      </c>
      <c r="FF305">
        <v>9999</v>
      </c>
      <c r="FG305">
        <v>9999</v>
      </c>
      <c r="FH305">
        <v>703</v>
      </c>
      <c r="FI305">
        <v>9999</v>
      </c>
      <c r="FJ305">
        <v>1.86279</v>
      </c>
      <c r="FK305">
        <v>1.86771</v>
      </c>
      <c r="FL305">
        <v>1.86752</v>
      </c>
      <c r="FM305">
        <v>1.86862</v>
      </c>
      <c r="FN305">
        <v>1.86951</v>
      </c>
      <c r="FO305">
        <v>1.86554</v>
      </c>
      <c r="FP305">
        <v>1.86661</v>
      </c>
      <c r="FQ305">
        <v>1.86804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6.3</v>
      </c>
      <c r="GF305">
        <v>0.2503</v>
      </c>
      <c r="GG305">
        <v>3.83412584298339</v>
      </c>
      <c r="GH305">
        <v>0.00658963167372077</v>
      </c>
      <c r="GI305">
        <v>-4.22092532282452e-07</v>
      </c>
      <c r="GJ305">
        <v>-7.06053572793055e-11</v>
      </c>
      <c r="GK305">
        <v>-0.0268881048355736</v>
      </c>
      <c r="GL305">
        <v>-0.0215699510358357</v>
      </c>
      <c r="GM305">
        <v>0.00246731695535422</v>
      </c>
      <c r="GN305">
        <v>-2.63680080038783e-05</v>
      </c>
      <c r="GO305">
        <v>-4</v>
      </c>
      <c r="GP305">
        <v>2079</v>
      </c>
      <c r="GQ305">
        <v>1</v>
      </c>
      <c r="GR305">
        <v>22</v>
      </c>
      <c r="GS305">
        <v>51634.7</v>
      </c>
      <c r="GT305">
        <v>51634.7</v>
      </c>
      <c r="GU305">
        <v>1.02783</v>
      </c>
      <c r="GV305">
        <v>2.60132</v>
      </c>
      <c r="GW305">
        <v>1.54785</v>
      </c>
      <c r="GX305">
        <v>2.30347</v>
      </c>
      <c r="GY305">
        <v>1.34644</v>
      </c>
      <c r="GZ305">
        <v>2.37915</v>
      </c>
      <c r="HA305">
        <v>32.0684</v>
      </c>
      <c r="HB305">
        <v>15.2178</v>
      </c>
      <c r="HC305">
        <v>18</v>
      </c>
      <c r="HD305">
        <v>502.287</v>
      </c>
      <c r="HE305">
        <v>404.481</v>
      </c>
      <c r="HF305">
        <v>17.8127</v>
      </c>
      <c r="HG305">
        <v>26.9978</v>
      </c>
      <c r="HH305">
        <v>30.0001</v>
      </c>
      <c r="HI305">
        <v>26.9143</v>
      </c>
      <c r="HJ305">
        <v>26.8532</v>
      </c>
      <c r="HK305">
        <v>20.5808</v>
      </c>
      <c r="HL305">
        <v>34.8603</v>
      </c>
      <c r="HM305">
        <v>21.504</v>
      </c>
      <c r="HN305">
        <v>17.8269</v>
      </c>
      <c r="HO305">
        <v>412.87</v>
      </c>
      <c r="HP305">
        <v>13.3495</v>
      </c>
      <c r="HQ305">
        <v>102.38</v>
      </c>
      <c r="HR305">
        <v>102.839</v>
      </c>
    </row>
    <row r="306" spans="1:226">
      <c r="A306">
        <v>290</v>
      </c>
      <c r="B306">
        <v>1663775734</v>
      </c>
      <c r="C306">
        <v>3085.90000009537</v>
      </c>
      <c r="D306" t="s">
        <v>941</v>
      </c>
      <c r="E306" t="s">
        <v>942</v>
      </c>
      <c r="F306">
        <v>5</v>
      </c>
      <c r="G306" t="s">
        <v>940</v>
      </c>
      <c r="H306" t="s">
        <v>354</v>
      </c>
      <c r="I306">
        <v>1663775726.15517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424.830972222287</v>
      </c>
      <c r="AK306">
        <v>397.929806060606</v>
      </c>
      <c r="AL306">
        <v>-0.0287075325513108</v>
      </c>
      <c r="AM306">
        <v>65.133050384029</v>
      </c>
      <c r="AN306">
        <f>(AP306 - AO306 + BO306*1E3/(8.314*(BQ306+273.15)) * AR306/BN306 * AQ306) * BN306/(100*BB306) * 1000/(1000 - AP306)</f>
        <v>0</v>
      </c>
      <c r="AO306">
        <v>13.276640676105</v>
      </c>
      <c r="AP306">
        <v>18.6856751515151</v>
      </c>
      <c r="AQ306">
        <v>-0.00850356829048327</v>
      </c>
      <c r="AR306">
        <v>122.129458137832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1663775726.15517</v>
      </c>
      <c r="BH306">
        <v>390.408344827586</v>
      </c>
      <c r="BI306">
        <v>419.144965517241</v>
      </c>
      <c r="BJ306">
        <v>18.7316275862069</v>
      </c>
      <c r="BK306">
        <v>13.2765310344828</v>
      </c>
      <c r="BL306">
        <v>384.109310344828</v>
      </c>
      <c r="BM306">
        <v>18.4808793103448</v>
      </c>
      <c r="BN306">
        <v>500.092</v>
      </c>
      <c r="BO306">
        <v>90.5705931034483</v>
      </c>
      <c r="BP306">
        <v>0.100030420689655</v>
      </c>
      <c r="BQ306">
        <v>24.4382896551724</v>
      </c>
      <c r="BR306">
        <v>25.0126965517241</v>
      </c>
      <c r="BS306">
        <v>999.9</v>
      </c>
      <c r="BT306">
        <v>0</v>
      </c>
      <c r="BU306">
        <v>0</v>
      </c>
      <c r="BV306">
        <v>9990.68965517241</v>
      </c>
      <c r="BW306">
        <v>0</v>
      </c>
      <c r="BX306">
        <v>11.4418</v>
      </c>
      <c r="BY306">
        <v>-28.736675862069</v>
      </c>
      <c r="BZ306">
        <v>397.860896551724</v>
      </c>
      <c r="CA306">
        <v>424.784586206897</v>
      </c>
      <c r="CB306">
        <v>5.4550975862069</v>
      </c>
      <c r="CC306">
        <v>419.144965517241</v>
      </c>
      <c r="CD306">
        <v>13.2765310344828</v>
      </c>
      <c r="CE306">
        <v>1.69653586206897</v>
      </c>
      <c r="CF306">
        <v>1.20246275862069</v>
      </c>
      <c r="CG306">
        <v>14.8647586206897</v>
      </c>
      <c r="CH306">
        <v>9.63208137931035</v>
      </c>
      <c r="CI306">
        <v>2000.00827586207</v>
      </c>
      <c r="CJ306">
        <v>0.980002379310345</v>
      </c>
      <c r="CK306">
        <v>0.0199972620689655</v>
      </c>
      <c r="CL306">
        <v>0</v>
      </c>
      <c r="CM306">
        <v>963.66324137931</v>
      </c>
      <c r="CN306">
        <v>5.00063</v>
      </c>
      <c r="CO306">
        <v>18926.0344827586</v>
      </c>
      <c r="CP306">
        <v>17256.9793103448</v>
      </c>
      <c r="CQ306">
        <v>38.9241724137931</v>
      </c>
      <c r="CR306">
        <v>39</v>
      </c>
      <c r="CS306">
        <v>38.375</v>
      </c>
      <c r="CT306">
        <v>38.375</v>
      </c>
      <c r="CU306">
        <v>39.687</v>
      </c>
      <c r="CV306">
        <v>1955.10827586207</v>
      </c>
      <c r="CW306">
        <v>39.8906896551724</v>
      </c>
      <c r="CX306">
        <v>0</v>
      </c>
      <c r="CY306">
        <v>1663775730.9</v>
      </c>
      <c r="CZ306">
        <v>0</v>
      </c>
      <c r="DA306">
        <v>0</v>
      </c>
      <c r="DB306" t="s">
        <v>356</v>
      </c>
      <c r="DC306">
        <v>1660677648.1</v>
      </c>
      <c r="DD306">
        <v>1660677649.1</v>
      </c>
      <c r="DE306">
        <v>0</v>
      </c>
      <c r="DF306">
        <v>-1.042</v>
      </c>
      <c r="DG306">
        <v>0.003</v>
      </c>
      <c r="DH306">
        <v>5.218</v>
      </c>
      <c r="DI306">
        <v>0.344</v>
      </c>
      <c r="DJ306">
        <v>417</v>
      </c>
      <c r="DK306">
        <v>22</v>
      </c>
      <c r="DL306">
        <v>1.24</v>
      </c>
      <c r="DM306">
        <v>0.53</v>
      </c>
      <c r="DN306">
        <v>-29.1660375</v>
      </c>
      <c r="DO306">
        <v>4.38874784240153</v>
      </c>
      <c r="DP306">
        <v>0.599734229758274</v>
      </c>
      <c r="DQ306">
        <v>0</v>
      </c>
      <c r="DR306">
        <v>5.500396</v>
      </c>
      <c r="DS306">
        <v>-0.672721350844293</v>
      </c>
      <c r="DT306">
        <v>0.0728982795681764</v>
      </c>
      <c r="DU306">
        <v>0</v>
      </c>
      <c r="DV306">
        <v>0</v>
      </c>
      <c r="DW306">
        <v>2</v>
      </c>
      <c r="DX306" t="s">
        <v>357</v>
      </c>
      <c r="DY306">
        <v>2.97241</v>
      </c>
      <c r="DZ306">
        <v>2.75366</v>
      </c>
      <c r="EA306">
        <v>0.0854429</v>
      </c>
      <c r="EB306">
        <v>0.0906043</v>
      </c>
      <c r="EC306">
        <v>0.0867547</v>
      </c>
      <c r="ED306">
        <v>0.0685165</v>
      </c>
      <c r="EE306">
        <v>35627.8</v>
      </c>
      <c r="EF306">
        <v>38617.4</v>
      </c>
      <c r="EG306">
        <v>35306</v>
      </c>
      <c r="EH306">
        <v>38517.1</v>
      </c>
      <c r="EI306">
        <v>45728.8</v>
      </c>
      <c r="EJ306">
        <v>51825</v>
      </c>
      <c r="EK306">
        <v>55191.1</v>
      </c>
      <c r="EL306">
        <v>61784.6</v>
      </c>
      <c r="EM306">
        <v>1.9844</v>
      </c>
      <c r="EN306">
        <v>1.831</v>
      </c>
      <c r="EO306">
        <v>0.0925362</v>
      </c>
      <c r="EP306">
        <v>0</v>
      </c>
      <c r="EQ306">
        <v>23.4712</v>
      </c>
      <c r="ER306">
        <v>999.9</v>
      </c>
      <c r="ES306">
        <v>48.859</v>
      </c>
      <c r="ET306">
        <v>28.057</v>
      </c>
      <c r="EU306">
        <v>20.5409</v>
      </c>
      <c r="EV306">
        <v>56.4674</v>
      </c>
      <c r="EW306">
        <v>49.8117</v>
      </c>
      <c r="EX306">
        <v>1</v>
      </c>
      <c r="EY306">
        <v>-0.00176829</v>
      </c>
      <c r="EZ306">
        <v>3.97569</v>
      </c>
      <c r="FA306">
        <v>20.1035</v>
      </c>
      <c r="FB306">
        <v>5.19932</v>
      </c>
      <c r="FC306">
        <v>12.0064</v>
      </c>
      <c r="FD306">
        <v>4.976</v>
      </c>
      <c r="FE306">
        <v>3.294</v>
      </c>
      <c r="FF306">
        <v>9999</v>
      </c>
      <c r="FG306">
        <v>9999</v>
      </c>
      <c r="FH306">
        <v>703</v>
      </c>
      <c r="FI306">
        <v>9999</v>
      </c>
      <c r="FJ306">
        <v>1.86289</v>
      </c>
      <c r="FK306">
        <v>1.86774</v>
      </c>
      <c r="FL306">
        <v>1.86749</v>
      </c>
      <c r="FM306">
        <v>1.86862</v>
      </c>
      <c r="FN306">
        <v>1.86951</v>
      </c>
      <c r="FO306">
        <v>1.86557</v>
      </c>
      <c r="FP306">
        <v>1.86661</v>
      </c>
      <c r="FQ306">
        <v>1.86807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6.298</v>
      </c>
      <c r="GF306">
        <v>0.2487</v>
      </c>
      <c r="GG306">
        <v>3.83412584298339</v>
      </c>
      <c r="GH306">
        <v>0.00658963167372077</v>
      </c>
      <c r="GI306">
        <v>-4.22092532282452e-07</v>
      </c>
      <c r="GJ306">
        <v>-7.06053572793055e-11</v>
      </c>
      <c r="GK306">
        <v>-0.0268881048355736</v>
      </c>
      <c r="GL306">
        <v>-0.0215699510358357</v>
      </c>
      <c r="GM306">
        <v>0.00246731695535422</v>
      </c>
      <c r="GN306">
        <v>-2.63680080038783e-05</v>
      </c>
      <c r="GO306">
        <v>-4</v>
      </c>
      <c r="GP306">
        <v>2079</v>
      </c>
      <c r="GQ306">
        <v>1</v>
      </c>
      <c r="GR306">
        <v>22</v>
      </c>
      <c r="GS306">
        <v>51634.8</v>
      </c>
      <c r="GT306">
        <v>51634.7</v>
      </c>
      <c r="GU306">
        <v>1.0022</v>
      </c>
      <c r="GV306">
        <v>2.60986</v>
      </c>
      <c r="GW306">
        <v>1.54785</v>
      </c>
      <c r="GX306">
        <v>2.30347</v>
      </c>
      <c r="GY306">
        <v>1.34644</v>
      </c>
      <c r="GZ306">
        <v>2.25586</v>
      </c>
      <c r="HA306">
        <v>32.0684</v>
      </c>
      <c r="HB306">
        <v>15.209</v>
      </c>
      <c r="HC306">
        <v>18</v>
      </c>
      <c r="HD306">
        <v>502.573</v>
      </c>
      <c r="HE306">
        <v>404.484</v>
      </c>
      <c r="HF306">
        <v>17.8081</v>
      </c>
      <c r="HG306">
        <v>27.0023</v>
      </c>
      <c r="HH306">
        <v>30</v>
      </c>
      <c r="HI306">
        <v>26.9166</v>
      </c>
      <c r="HJ306">
        <v>26.8532</v>
      </c>
      <c r="HK306">
        <v>20.0398</v>
      </c>
      <c r="HL306">
        <v>34.5611</v>
      </c>
      <c r="HM306">
        <v>21.504</v>
      </c>
      <c r="HN306">
        <v>20.0535</v>
      </c>
      <c r="HO306">
        <v>399.346</v>
      </c>
      <c r="HP306">
        <v>13.4366</v>
      </c>
      <c r="HQ306">
        <v>102.38</v>
      </c>
      <c r="HR306">
        <v>102.839</v>
      </c>
    </row>
    <row r="307" spans="1:226">
      <c r="A307">
        <v>291</v>
      </c>
      <c r="B307">
        <v>1663775739</v>
      </c>
      <c r="C307">
        <v>3090.90000009537</v>
      </c>
      <c r="D307" t="s">
        <v>943</v>
      </c>
      <c r="E307" t="s">
        <v>944</v>
      </c>
      <c r="F307">
        <v>5</v>
      </c>
      <c r="G307" t="s">
        <v>940</v>
      </c>
      <c r="H307" t="s">
        <v>354</v>
      </c>
      <c r="I307">
        <v>1663775731.23214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413.000204579685</v>
      </c>
      <c r="AK307">
        <v>392.538436363636</v>
      </c>
      <c r="AL307">
        <v>-1.30146476244396</v>
      </c>
      <c r="AM307">
        <v>65.133050384029</v>
      </c>
      <c r="AN307">
        <f>(AP307 - AO307 + BO307*1E3/(8.314*(BQ307+273.15)) * AR307/BN307 * AQ307) * BN307/(100*BB307) * 1000/(1000 - AP307)</f>
        <v>0</v>
      </c>
      <c r="AO307">
        <v>13.3316039885103</v>
      </c>
      <c r="AP307">
        <v>18.7860315151515</v>
      </c>
      <c r="AQ307">
        <v>0.0273481808730153</v>
      </c>
      <c r="AR307">
        <v>122.129458137832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1663775731.23214</v>
      </c>
      <c r="BH307">
        <v>389.676321428571</v>
      </c>
      <c r="BI307">
        <v>414.936321428571</v>
      </c>
      <c r="BJ307">
        <v>18.716775</v>
      </c>
      <c r="BK307">
        <v>13.2907392857143</v>
      </c>
      <c r="BL307">
        <v>383.381857142857</v>
      </c>
      <c r="BM307">
        <v>18.4666464285714</v>
      </c>
      <c r="BN307">
        <v>500.095642857143</v>
      </c>
      <c r="BO307">
        <v>90.5705357142857</v>
      </c>
      <c r="BP307">
        <v>0.100081939285714</v>
      </c>
      <c r="BQ307">
        <v>24.4108392857143</v>
      </c>
      <c r="BR307">
        <v>25.019775</v>
      </c>
      <c r="BS307">
        <v>999.9</v>
      </c>
      <c r="BT307">
        <v>0</v>
      </c>
      <c r="BU307">
        <v>0</v>
      </c>
      <c r="BV307">
        <v>9971.78571428571</v>
      </c>
      <c r="BW307">
        <v>0</v>
      </c>
      <c r="BX307">
        <v>11.4347428571429</v>
      </c>
      <c r="BY307">
        <v>-25.2600035714286</v>
      </c>
      <c r="BZ307">
        <v>397.108928571429</v>
      </c>
      <c r="CA307">
        <v>420.525178571429</v>
      </c>
      <c r="CB307">
        <v>5.42604178571429</v>
      </c>
      <c r="CC307">
        <v>414.936321428571</v>
      </c>
      <c r="CD307">
        <v>13.2907392857143</v>
      </c>
      <c r="CE307">
        <v>1.69518928571429</v>
      </c>
      <c r="CF307">
        <v>1.20374964285714</v>
      </c>
      <c r="CG307">
        <v>14.8524285714286</v>
      </c>
      <c r="CH307">
        <v>9.64797142857143</v>
      </c>
      <c r="CI307">
        <v>1999.98785714286</v>
      </c>
      <c r="CJ307">
        <v>0.980002357142857</v>
      </c>
      <c r="CK307">
        <v>0.0199972857142857</v>
      </c>
      <c r="CL307">
        <v>0</v>
      </c>
      <c r="CM307">
        <v>960.538607142857</v>
      </c>
      <c r="CN307">
        <v>5.00063</v>
      </c>
      <c r="CO307">
        <v>18865.5285714286</v>
      </c>
      <c r="CP307">
        <v>17256.8</v>
      </c>
      <c r="CQ307">
        <v>38.9325714285714</v>
      </c>
      <c r="CR307">
        <v>39</v>
      </c>
      <c r="CS307">
        <v>38.375</v>
      </c>
      <c r="CT307">
        <v>38.375</v>
      </c>
      <c r="CU307">
        <v>39.687</v>
      </c>
      <c r="CV307">
        <v>1955.08785714286</v>
      </c>
      <c r="CW307">
        <v>39.89</v>
      </c>
      <c r="CX307">
        <v>0</v>
      </c>
      <c r="CY307">
        <v>1663775735.7</v>
      </c>
      <c r="CZ307">
        <v>0</v>
      </c>
      <c r="DA307">
        <v>0</v>
      </c>
      <c r="DB307" t="s">
        <v>356</v>
      </c>
      <c r="DC307">
        <v>1660677648.1</v>
      </c>
      <c r="DD307">
        <v>1660677649.1</v>
      </c>
      <c r="DE307">
        <v>0</v>
      </c>
      <c r="DF307">
        <v>-1.042</v>
      </c>
      <c r="DG307">
        <v>0.003</v>
      </c>
      <c r="DH307">
        <v>5.218</v>
      </c>
      <c r="DI307">
        <v>0.344</v>
      </c>
      <c r="DJ307">
        <v>417</v>
      </c>
      <c r="DK307">
        <v>22</v>
      </c>
      <c r="DL307">
        <v>1.24</v>
      </c>
      <c r="DM307">
        <v>0.53</v>
      </c>
      <c r="DN307">
        <v>-27.0139475</v>
      </c>
      <c r="DO307">
        <v>31.3509714821764</v>
      </c>
      <c r="DP307">
        <v>3.80792433301842</v>
      </c>
      <c r="DQ307">
        <v>0</v>
      </c>
      <c r="DR307">
        <v>5.4427015</v>
      </c>
      <c r="DS307">
        <v>-0.388111969981245</v>
      </c>
      <c r="DT307">
        <v>0.0390730912873554</v>
      </c>
      <c r="DU307">
        <v>0</v>
      </c>
      <c r="DV307">
        <v>0</v>
      </c>
      <c r="DW307">
        <v>2</v>
      </c>
      <c r="DX307" t="s">
        <v>357</v>
      </c>
      <c r="DY307">
        <v>2.97328</v>
      </c>
      <c r="DZ307">
        <v>2.75377</v>
      </c>
      <c r="EA307">
        <v>0.0844477</v>
      </c>
      <c r="EB307">
        <v>0.0881507</v>
      </c>
      <c r="EC307">
        <v>0.0872035</v>
      </c>
      <c r="ED307">
        <v>0.0688367</v>
      </c>
      <c r="EE307">
        <v>35666.2</v>
      </c>
      <c r="EF307">
        <v>38721.3</v>
      </c>
      <c r="EG307">
        <v>35305.6</v>
      </c>
      <c r="EH307">
        <v>38516.9</v>
      </c>
      <c r="EI307">
        <v>45705.3</v>
      </c>
      <c r="EJ307">
        <v>51805.9</v>
      </c>
      <c r="EK307">
        <v>55190.3</v>
      </c>
      <c r="EL307">
        <v>61783.4</v>
      </c>
      <c r="EM307">
        <v>1.986</v>
      </c>
      <c r="EN307">
        <v>1.8312</v>
      </c>
      <c r="EO307">
        <v>0.0938773</v>
      </c>
      <c r="EP307">
        <v>0</v>
      </c>
      <c r="EQ307">
        <v>23.4534</v>
      </c>
      <c r="ER307">
        <v>999.9</v>
      </c>
      <c r="ES307">
        <v>48.81</v>
      </c>
      <c r="ET307">
        <v>28.057</v>
      </c>
      <c r="EU307">
        <v>20.5201</v>
      </c>
      <c r="EV307">
        <v>56.6574</v>
      </c>
      <c r="EW307">
        <v>49.347</v>
      </c>
      <c r="EX307">
        <v>1</v>
      </c>
      <c r="EY307">
        <v>0.000853659</v>
      </c>
      <c r="EZ307">
        <v>-1.19647</v>
      </c>
      <c r="FA307">
        <v>20.1362</v>
      </c>
      <c r="FB307">
        <v>5.19932</v>
      </c>
      <c r="FC307">
        <v>12.0088</v>
      </c>
      <c r="FD307">
        <v>4.9756</v>
      </c>
      <c r="FE307">
        <v>3.294</v>
      </c>
      <c r="FF307">
        <v>9999</v>
      </c>
      <c r="FG307">
        <v>9999</v>
      </c>
      <c r="FH307">
        <v>703</v>
      </c>
      <c r="FI307">
        <v>9999</v>
      </c>
      <c r="FJ307">
        <v>1.86279</v>
      </c>
      <c r="FK307">
        <v>1.86777</v>
      </c>
      <c r="FL307">
        <v>1.86752</v>
      </c>
      <c r="FM307">
        <v>1.86868</v>
      </c>
      <c r="FN307">
        <v>1.86951</v>
      </c>
      <c r="FO307">
        <v>1.86554</v>
      </c>
      <c r="FP307">
        <v>1.86661</v>
      </c>
      <c r="FQ307">
        <v>1.8681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6.261</v>
      </c>
      <c r="GF307">
        <v>0.2543</v>
      </c>
      <c r="GG307">
        <v>3.83412584298339</v>
      </c>
      <c r="GH307">
        <v>0.00658963167372077</v>
      </c>
      <c r="GI307">
        <v>-4.22092532282452e-07</v>
      </c>
      <c r="GJ307">
        <v>-7.06053572793055e-11</v>
      </c>
      <c r="GK307">
        <v>-0.0268881048355736</v>
      </c>
      <c r="GL307">
        <v>-0.0215699510358357</v>
      </c>
      <c r="GM307">
        <v>0.00246731695535422</v>
      </c>
      <c r="GN307">
        <v>-2.63680080038783e-05</v>
      </c>
      <c r="GO307">
        <v>-4</v>
      </c>
      <c r="GP307">
        <v>2079</v>
      </c>
      <c r="GQ307">
        <v>1</v>
      </c>
      <c r="GR307">
        <v>22</v>
      </c>
      <c r="GS307">
        <v>51634.8</v>
      </c>
      <c r="GT307">
        <v>51634.8</v>
      </c>
      <c r="GU307">
        <v>0.9729</v>
      </c>
      <c r="GV307">
        <v>2.59644</v>
      </c>
      <c r="GW307">
        <v>1.54785</v>
      </c>
      <c r="GX307">
        <v>2.30347</v>
      </c>
      <c r="GY307">
        <v>1.34644</v>
      </c>
      <c r="GZ307">
        <v>2.41577</v>
      </c>
      <c r="HA307">
        <v>32.0684</v>
      </c>
      <c r="HB307">
        <v>15.244</v>
      </c>
      <c r="HC307">
        <v>18</v>
      </c>
      <c r="HD307">
        <v>503.653</v>
      </c>
      <c r="HE307">
        <v>404.624</v>
      </c>
      <c r="HF307">
        <v>20.0682</v>
      </c>
      <c r="HG307">
        <v>27.0046</v>
      </c>
      <c r="HH307">
        <v>30</v>
      </c>
      <c r="HI307">
        <v>26.9188</v>
      </c>
      <c r="HJ307">
        <v>26.8577</v>
      </c>
      <c r="HK307">
        <v>19.4491</v>
      </c>
      <c r="HL307">
        <v>34.2901</v>
      </c>
      <c r="HM307">
        <v>21.116</v>
      </c>
      <c r="HN307">
        <v>20.0608</v>
      </c>
      <c r="HO307">
        <v>385.943</v>
      </c>
      <c r="HP307">
        <v>13.4059</v>
      </c>
      <c r="HQ307">
        <v>102.378</v>
      </c>
      <c r="HR307">
        <v>102.837</v>
      </c>
    </row>
    <row r="308" spans="1:226">
      <c r="A308">
        <v>292</v>
      </c>
      <c r="B308">
        <v>1663775744</v>
      </c>
      <c r="C308">
        <v>3095.90000009537</v>
      </c>
      <c r="D308" t="s">
        <v>945</v>
      </c>
      <c r="E308" t="s">
        <v>946</v>
      </c>
      <c r="F308">
        <v>5</v>
      </c>
      <c r="G308" t="s">
        <v>940</v>
      </c>
      <c r="H308" t="s">
        <v>354</v>
      </c>
      <c r="I308">
        <v>1663775736.5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396.853621721303</v>
      </c>
      <c r="AK308">
        <v>381.961103030303</v>
      </c>
      <c r="AL308">
        <v>-2.25862776271663</v>
      </c>
      <c r="AM308">
        <v>65.133050384029</v>
      </c>
      <c r="AN308">
        <f>(AP308 - AO308 + BO308*1E3/(8.314*(BQ308+273.15)) * AR308/BN308 * AQ308) * BN308/(100*BB308) * 1000/(1000 - AP308)</f>
        <v>0</v>
      </c>
      <c r="AO308">
        <v>13.3736128329837</v>
      </c>
      <c r="AP308">
        <v>18.9923533333333</v>
      </c>
      <c r="AQ308">
        <v>0.0348015270681436</v>
      </c>
      <c r="AR308">
        <v>122.129458137832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1663775736.5</v>
      </c>
      <c r="BH308">
        <v>385.926851851852</v>
      </c>
      <c r="BI308">
        <v>405.094222222222</v>
      </c>
      <c r="BJ308">
        <v>18.7829148148148</v>
      </c>
      <c r="BK308">
        <v>13.3239037037037</v>
      </c>
      <c r="BL308">
        <v>379.655592592593</v>
      </c>
      <c r="BM308">
        <v>18.5300703703704</v>
      </c>
      <c r="BN308">
        <v>500.092925925926</v>
      </c>
      <c r="BO308">
        <v>90.5710851851852</v>
      </c>
      <c r="BP308">
        <v>0.100156425925926</v>
      </c>
      <c r="BQ308">
        <v>24.4147444444445</v>
      </c>
      <c r="BR308">
        <v>25.0175148148148</v>
      </c>
      <c r="BS308">
        <v>999.9</v>
      </c>
      <c r="BT308">
        <v>0</v>
      </c>
      <c r="BU308">
        <v>0</v>
      </c>
      <c r="BV308">
        <v>9967.03703703704</v>
      </c>
      <c r="BW308">
        <v>0</v>
      </c>
      <c r="BX308">
        <v>11.4312444444444</v>
      </c>
      <c r="BY308">
        <v>-19.1674048148148</v>
      </c>
      <c r="BZ308">
        <v>393.313851851852</v>
      </c>
      <c r="CA308">
        <v>410.564074074074</v>
      </c>
      <c r="CB308">
        <v>5.45901703703704</v>
      </c>
      <c r="CC308">
        <v>405.094222222222</v>
      </c>
      <c r="CD308">
        <v>13.3239037037037</v>
      </c>
      <c r="CE308">
        <v>1.70119</v>
      </c>
      <c r="CF308">
        <v>1.20676111111111</v>
      </c>
      <c r="CG308">
        <v>14.9070296296296</v>
      </c>
      <c r="CH308">
        <v>9.68515148148148</v>
      </c>
      <c r="CI308">
        <v>1999.96074074074</v>
      </c>
      <c r="CJ308">
        <v>0.980002111111111</v>
      </c>
      <c r="CK308">
        <v>0.0199975481481482</v>
      </c>
      <c r="CL308">
        <v>0</v>
      </c>
      <c r="CM308">
        <v>957.368851851852</v>
      </c>
      <c r="CN308">
        <v>5.00063</v>
      </c>
      <c r="CO308">
        <v>18803.562962963</v>
      </c>
      <c r="CP308">
        <v>17256.5740740741</v>
      </c>
      <c r="CQ308">
        <v>38.9278148148148</v>
      </c>
      <c r="CR308">
        <v>39</v>
      </c>
      <c r="CS308">
        <v>38.375</v>
      </c>
      <c r="CT308">
        <v>38.375</v>
      </c>
      <c r="CU308">
        <v>39.687</v>
      </c>
      <c r="CV308">
        <v>1955.06074074074</v>
      </c>
      <c r="CW308">
        <v>39.8903703703704</v>
      </c>
      <c r="CX308">
        <v>0</v>
      </c>
      <c r="CY308">
        <v>1663775741.1</v>
      </c>
      <c r="CZ308">
        <v>0</v>
      </c>
      <c r="DA308">
        <v>0</v>
      </c>
      <c r="DB308" t="s">
        <v>356</v>
      </c>
      <c r="DC308">
        <v>1660677648.1</v>
      </c>
      <c r="DD308">
        <v>1660677649.1</v>
      </c>
      <c r="DE308">
        <v>0</v>
      </c>
      <c r="DF308">
        <v>-1.042</v>
      </c>
      <c r="DG308">
        <v>0.003</v>
      </c>
      <c r="DH308">
        <v>5.218</v>
      </c>
      <c r="DI308">
        <v>0.344</v>
      </c>
      <c r="DJ308">
        <v>417</v>
      </c>
      <c r="DK308">
        <v>22</v>
      </c>
      <c r="DL308">
        <v>1.24</v>
      </c>
      <c r="DM308">
        <v>0.53</v>
      </c>
      <c r="DN308">
        <v>-22.8867775</v>
      </c>
      <c r="DO308">
        <v>67.4480386491559</v>
      </c>
      <c r="DP308">
        <v>6.88387130125511</v>
      </c>
      <c r="DQ308">
        <v>0</v>
      </c>
      <c r="DR308">
        <v>5.45098025</v>
      </c>
      <c r="DS308">
        <v>0.142644090056259</v>
      </c>
      <c r="DT308">
        <v>0.0591486242649607</v>
      </c>
      <c r="DU308">
        <v>0</v>
      </c>
      <c r="DV308">
        <v>0</v>
      </c>
      <c r="DW308">
        <v>2</v>
      </c>
      <c r="DX308" t="s">
        <v>357</v>
      </c>
      <c r="DY308">
        <v>2.97326</v>
      </c>
      <c r="DZ308">
        <v>2.75431</v>
      </c>
      <c r="EA308">
        <v>0.082545</v>
      </c>
      <c r="EB308">
        <v>0.0853259</v>
      </c>
      <c r="EC308">
        <v>0.0877735</v>
      </c>
      <c r="ED308">
        <v>0.068819</v>
      </c>
      <c r="EE308">
        <v>35740.6</v>
      </c>
      <c r="EF308">
        <v>38841.4</v>
      </c>
      <c r="EG308">
        <v>35305.9</v>
      </c>
      <c r="EH308">
        <v>38517.1</v>
      </c>
      <c r="EI308">
        <v>45676.8</v>
      </c>
      <c r="EJ308">
        <v>51807.9</v>
      </c>
      <c r="EK308">
        <v>55190.9</v>
      </c>
      <c r="EL308">
        <v>61784.7</v>
      </c>
      <c r="EM308">
        <v>1.985</v>
      </c>
      <c r="EN308">
        <v>1.831</v>
      </c>
      <c r="EO308">
        <v>0.0950694</v>
      </c>
      <c r="EP308">
        <v>0</v>
      </c>
      <c r="EQ308">
        <v>23.4376</v>
      </c>
      <c r="ER308">
        <v>999.9</v>
      </c>
      <c r="ES308">
        <v>48.761</v>
      </c>
      <c r="ET308">
        <v>28.057</v>
      </c>
      <c r="EU308">
        <v>20.4992</v>
      </c>
      <c r="EV308">
        <v>56.4874</v>
      </c>
      <c r="EW308">
        <v>49.8918</v>
      </c>
      <c r="EX308">
        <v>1</v>
      </c>
      <c r="EY308">
        <v>-0.011626</v>
      </c>
      <c r="EZ308">
        <v>0.786601</v>
      </c>
      <c r="FA308">
        <v>20.1455</v>
      </c>
      <c r="FB308">
        <v>5.19932</v>
      </c>
      <c r="FC308">
        <v>12.0064</v>
      </c>
      <c r="FD308">
        <v>4.9756</v>
      </c>
      <c r="FE308">
        <v>3.294</v>
      </c>
      <c r="FF308">
        <v>9999</v>
      </c>
      <c r="FG308">
        <v>9999</v>
      </c>
      <c r="FH308">
        <v>703</v>
      </c>
      <c r="FI308">
        <v>9999</v>
      </c>
      <c r="FJ308">
        <v>1.86292</v>
      </c>
      <c r="FK308">
        <v>1.86783</v>
      </c>
      <c r="FL308">
        <v>1.86752</v>
      </c>
      <c r="FM308">
        <v>1.86874</v>
      </c>
      <c r="FN308">
        <v>1.86951</v>
      </c>
      <c r="FO308">
        <v>1.86557</v>
      </c>
      <c r="FP308">
        <v>1.86661</v>
      </c>
      <c r="FQ308">
        <v>1.8681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6.194</v>
      </c>
      <c r="GF308">
        <v>0.2617</v>
      </c>
      <c r="GG308">
        <v>3.83412584298339</v>
      </c>
      <c r="GH308">
        <v>0.00658963167372077</v>
      </c>
      <c r="GI308">
        <v>-4.22092532282452e-07</v>
      </c>
      <c r="GJ308">
        <v>-7.06053572793055e-11</v>
      </c>
      <c r="GK308">
        <v>-0.0268881048355736</v>
      </c>
      <c r="GL308">
        <v>-0.0215699510358357</v>
      </c>
      <c r="GM308">
        <v>0.00246731695535422</v>
      </c>
      <c r="GN308">
        <v>-2.63680080038783e-05</v>
      </c>
      <c r="GO308">
        <v>-4</v>
      </c>
      <c r="GP308">
        <v>2079</v>
      </c>
      <c r="GQ308">
        <v>1</v>
      </c>
      <c r="GR308">
        <v>22</v>
      </c>
      <c r="GS308">
        <v>51634.9</v>
      </c>
      <c r="GT308">
        <v>51634.9</v>
      </c>
      <c r="GU308">
        <v>0.938721</v>
      </c>
      <c r="GV308">
        <v>2.6062</v>
      </c>
      <c r="GW308">
        <v>1.54785</v>
      </c>
      <c r="GX308">
        <v>2.30347</v>
      </c>
      <c r="GY308">
        <v>1.34644</v>
      </c>
      <c r="GZ308">
        <v>2.40112</v>
      </c>
      <c r="HA308">
        <v>32.0684</v>
      </c>
      <c r="HB308">
        <v>15.2528</v>
      </c>
      <c r="HC308">
        <v>18</v>
      </c>
      <c r="HD308">
        <v>503.01</v>
      </c>
      <c r="HE308">
        <v>404.533</v>
      </c>
      <c r="HF308">
        <v>20.3061</v>
      </c>
      <c r="HG308">
        <v>27.0069</v>
      </c>
      <c r="HH308">
        <v>29.9942</v>
      </c>
      <c r="HI308">
        <v>26.9211</v>
      </c>
      <c r="HJ308">
        <v>26.86</v>
      </c>
      <c r="HK308">
        <v>18.75</v>
      </c>
      <c r="HL308">
        <v>35.3185</v>
      </c>
      <c r="HM308">
        <v>21.116</v>
      </c>
      <c r="HN308">
        <v>20.0581</v>
      </c>
      <c r="HO308">
        <v>365.622</v>
      </c>
      <c r="HP308">
        <v>13.0908</v>
      </c>
      <c r="HQ308">
        <v>102.379</v>
      </c>
      <c r="HR308">
        <v>102.839</v>
      </c>
    </row>
    <row r="309" spans="1:226">
      <c r="A309">
        <v>293</v>
      </c>
      <c r="B309">
        <v>1663775749</v>
      </c>
      <c r="C309">
        <v>3100.90000009537</v>
      </c>
      <c r="D309" t="s">
        <v>947</v>
      </c>
      <c r="E309" t="s">
        <v>948</v>
      </c>
      <c r="F309">
        <v>5</v>
      </c>
      <c r="G309" t="s">
        <v>940</v>
      </c>
      <c r="H309" t="s">
        <v>354</v>
      </c>
      <c r="I309">
        <v>1663775741.21429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380.179175967866</v>
      </c>
      <c r="AK309">
        <v>368.500139393939</v>
      </c>
      <c r="AL309">
        <v>-2.76541904070744</v>
      </c>
      <c r="AM309">
        <v>65.133050384029</v>
      </c>
      <c r="AN309">
        <f>(AP309 - AO309 + BO309*1E3/(8.314*(BQ309+273.15)) * AR309/BN309 * AQ309) * BN309/(100*BB309) * 1000/(1000 - AP309)</f>
        <v>0</v>
      </c>
      <c r="AO309">
        <v>13.2290984816997</v>
      </c>
      <c r="AP309">
        <v>18.9282515151515</v>
      </c>
      <c r="AQ309">
        <v>-0.0167287159206671</v>
      </c>
      <c r="AR309">
        <v>122.129458137832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1663775741.21429</v>
      </c>
      <c r="BH309">
        <v>378.4995</v>
      </c>
      <c r="BI309">
        <v>391.273035714286</v>
      </c>
      <c r="BJ309">
        <v>18.8662178571429</v>
      </c>
      <c r="BK309">
        <v>13.3123428571429</v>
      </c>
      <c r="BL309">
        <v>372.274285714286</v>
      </c>
      <c r="BM309">
        <v>18.6099571428571</v>
      </c>
      <c r="BN309">
        <v>500.051964285714</v>
      </c>
      <c r="BO309">
        <v>90.5707357142857</v>
      </c>
      <c r="BP309">
        <v>0.0998645071428571</v>
      </c>
      <c r="BQ309">
        <v>24.4571178571429</v>
      </c>
      <c r="BR309">
        <v>25.0463357142857</v>
      </c>
      <c r="BS309">
        <v>999.9</v>
      </c>
      <c r="BT309">
        <v>0</v>
      </c>
      <c r="BU309">
        <v>0</v>
      </c>
      <c r="BV309">
        <v>9996.42857142857</v>
      </c>
      <c r="BW309">
        <v>0</v>
      </c>
      <c r="BX309">
        <v>11.4268714285714</v>
      </c>
      <c r="BY309">
        <v>-12.7735567857143</v>
      </c>
      <c r="BZ309">
        <v>385.776607142857</v>
      </c>
      <c r="CA309">
        <v>396.552535714286</v>
      </c>
      <c r="CB309">
        <v>5.55388178571428</v>
      </c>
      <c r="CC309">
        <v>391.273035714286</v>
      </c>
      <c r="CD309">
        <v>13.3123428571429</v>
      </c>
      <c r="CE309">
        <v>1.7087275</v>
      </c>
      <c r="CF309">
        <v>1.20570892857143</v>
      </c>
      <c r="CG309">
        <v>14.9756357142857</v>
      </c>
      <c r="CH309">
        <v>9.672075</v>
      </c>
      <c r="CI309">
        <v>1999.97571428571</v>
      </c>
      <c r="CJ309">
        <v>0.980002357142857</v>
      </c>
      <c r="CK309">
        <v>0.0199972857142857</v>
      </c>
      <c r="CL309">
        <v>0</v>
      </c>
      <c r="CM309">
        <v>954.060857142857</v>
      </c>
      <c r="CN309">
        <v>5.00063</v>
      </c>
      <c r="CO309">
        <v>18740.3928571429</v>
      </c>
      <c r="CP309">
        <v>17256.7</v>
      </c>
      <c r="CQ309">
        <v>38.9281428571429</v>
      </c>
      <c r="CR309">
        <v>39</v>
      </c>
      <c r="CS309">
        <v>38.375</v>
      </c>
      <c r="CT309">
        <v>38.3860714285714</v>
      </c>
      <c r="CU309">
        <v>39.687</v>
      </c>
      <c r="CV309">
        <v>1955.07678571429</v>
      </c>
      <c r="CW309">
        <v>39.8903571428572</v>
      </c>
      <c r="CX309">
        <v>0</v>
      </c>
      <c r="CY309">
        <v>1663775745.9</v>
      </c>
      <c r="CZ309">
        <v>0</v>
      </c>
      <c r="DA309">
        <v>0</v>
      </c>
      <c r="DB309" t="s">
        <v>356</v>
      </c>
      <c r="DC309">
        <v>1660677648.1</v>
      </c>
      <c r="DD309">
        <v>1660677649.1</v>
      </c>
      <c r="DE309">
        <v>0</v>
      </c>
      <c r="DF309">
        <v>-1.042</v>
      </c>
      <c r="DG309">
        <v>0.003</v>
      </c>
      <c r="DH309">
        <v>5.218</v>
      </c>
      <c r="DI309">
        <v>0.344</v>
      </c>
      <c r="DJ309">
        <v>417</v>
      </c>
      <c r="DK309">
        <v>22</v>
      </c>
      <c r="DL309">
        <v>1.24</v>
      </c>
      <c r="DM309">
        <v>0.53</v>
      </c>
      <c r="DN309">
        <v>-17.58897425</v>
      </c>
      <c r="DO309">
        <v>82.4158616510318</v>
      </c>
      <c r="DP309">
        <v>8.03080911678141</v>
      </c>
      <c r="DQ309">
        <v>0</v>
      </c>
      <c r="DR309">
        <v>5.50594725</v>
      </c>
      <c r="DS309">
        <v>1.04253422138836</v>
      </c>
      <c r="DT309">
        <v>0.121294303142965</v>
      </c>
      <c r="DU309">
        <v>0</v>
      </c>
      <c r="DV309">
        <v>0</v>
      </c>
      <c r="DW309">
        <v>2</v>
      </c>
      <c r="DX309" t="s">
        <v>357</v>
      </c>
      <c r="DY309">
        <v>2.97265</v>
      </c>
      <c r="DZ309">
        <v>2.75498</v>
      </c>
      <c r="EA309">
        <v>0.0801825</v>
      </c>
      <c r="EB309">
        <v>0.0824036</v>
      </c>
      <c r="EC309">
        <v>0.0875038</v>
      </c>
      <c r="ED309">
        <v>0.0679285</v>
      </c>
      <c r="EE309">
        <v>35832.7</v>
      </c>
      <c r="EF309">
        <v>38966.3</v>
      </c>
      <c r="EG309">
        <v>35306.1</v>
      </c>
      <c r="EH309">
        <v>38518.1</v>
      </c>
      <c r="EI309">
        <v>45691</v>
      </c>
      <c r="EJ309">
        <v>51858.9</v>
      </c>
      <c r="EK309">
        <v>55191.6</v>
      </c>
      <c r="EL309">
        <v>61786.2</v>
      </c>
      <c r="EM309">
        <v>1.985</v>
      </c>
      <c r="EN309">
        <v>1.8312</v>
      </c>
      <c r="EO309">
        <v>0.102669</v>
      </c>
      <c r="EP309">
        <v>0</v>
      </c>
      <c r="EQ309">
        <v>23.4238</v>
      </c>
      <c r="ER309">
        <v>999.9</v>
      </c>
      <c r="ES309">
        <v>48.736</v>
      </c>
      <c r="ET309">
        <v>28.067</v>
      </c>
      <c r="EU309">
        <v>20.4991</v>
      </c>
      <c r="EV309">
        <v>56.6474</v>
      </c>
      <c r="EW309">
        <v>49.8638</v>
      </c>
      <c r="EX309">
        <v>1</v>
      </c>
      <c r="EY309">
        <v>-0.0104675</v>
      </c>
      <c r="EZ309">
        <v>1.99436</v>
      </c>
      <c r="FA309">
        <v>20.1369</v>
      </c>
      <c r="FB309">
        <v>5.19932</v>
      </c>
      <c r="FC309">
        <v>12.0099</v>
      </c>
      <c r="FD309">
        <v>4.976</v>
      </c>
      <c r="FE309">
        <v>3.294</v>
      </c>
      <c r="FF309">
        <v>9999</v>
      </c>
      <c r="FG309">
        <v>9999</v>
      </c>
      <c r="FH309">
        <v>703</v>
      </c>
      <c r="FI309">
        <v>9999</v>
      </c>
      <c r="FJ309">
        <v>1.86292</v>
      </c>
      <c r="FK309">
        <v>1.8678</v>
      </c>
      <c r="FL309">
        <v>1.86749</v>
      </c>
      <c r="FM309">
        <v>1.86868</v>
      </c>
      <c r="FN309">
        <v>1.86954</v>
      </c>
      <c r="FO309">
        <v>1.86554</v>
      </c>
      <c r="FP309">
        <v>1.86661</v>
      </c>
      <c r="FQ309">
        <v>1.86807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6.11</v>
      </c>
      <c r="GF309">
        <v>0.2582</v>
      </c>
      <c r="GG309">
        <v>3.83412584298339</v>
      </c>
      <c r="GH309">
        <v>0.00658963167372077</v>
      </c>
      <c r="GI309">
        <v>-4.22092532282452e-07</v>
      </c>
      <c r="GJ309">
        <v>-7.06053572793055e-11</v>
      </c>
      <c r="GK309">
        <v>-0.0268881048355736</v>
      </c>
      <c r="GL309">
        <v>-0.0215699510358357</v>
      </c>
      <c r="GM309">
        <v>0.00246731695535422</v>
      </c>
      <c r="GN309">
        <v>-2.63680080038783e-05</v>
      </c>
      <c r="GO309">
        <v>-4</v>
      </c>
      <c r="GP309">
        <v>2079</v>
      </c>
      <c r="GQ309">
        <v>1</v>
      </c>
      <c r="GR309">
        <v>22</v>
      </c>
      <c r="GS309">
        <v>51635</v>
      </c>
      <c r="GT309">
        <v>51635</v>
      </c>
      <c r="GU309">
        <v>0.905762</v>
      </c>
      <c r="GV309">
        <v>2.6123</v>
      </c>
      <c r="GW309">
        <v>1.54785</v>
      </c>
      <c r="GX309">
        <v>2.30347</v>
      </c>
      <c r="GY309">
        <v>1.34644</v>
      </c>
      <c r="GZ309">
        <v>2.2583</v>
      </c>
      <c r="HA309">
        <v>32.0684</v>
      </c>
      <c r="HB309">
        <v>15.2353</v>
      </c>
      <c r="HC309">
        <v>18</v>
      </c>
      <c r="HD309">
        <v>503.032</v>
      </c>
      <c r="HE309">
        <v>404.644</v>
      </c>
      <c r="HF309">
        <v>20.2988</v>
      </c>
      <c r="HG309">
        <v>27.0092</v>
      </c>
      <c r="HH309">
        <v>29.9985</v>
      </c>
      <c r="HI309">
        <v>26.9234</v>
      </c>
      <c r="HJ309">
        <v>26.86</v>
      </c>
      <c r="HK309">
        <v>18.119</v>
      </c>
      <c r="HL309">
        <v>35.236</v>
      </c>
      <c r="HM309">
        <v>20.7292</v>
      </c>
      <c r="HN309">
        <v>19.9639</v>
      </c>
      <c r="HO309">
        <v>352.089</v>
      </c>
      <c r="HP309">
        <v>13.2785</v>
      </c>
      <c r="HQ309">
        <v>102.38</v>
      </c>
      <c r="HR309">
        <v>102.841</v>
      </c>
    </row>
    <row r="310" spans="1:226">
      <c r="A310">
        <v>294</v>
      </c>
      <c r="B310">
        <v>1663775754</v>
      </c>
      <c r="C310">
        <v>3105.90000009537</v>
      </c>
      <c r="D310" t="s">
        <v>949</v>
      </c>
      <c r="E310" t="s">
        <v>950</v>
      </c>
      <c r="F310">
        <v>5</v>
      </c>
      <c r="G310" t="s">
        <v>940</v>
      </c>
      <c r="H310" t="s">
        <v>354</v>
      </c>
      <c r="I310">
        <v>1663775746.5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363.380994537081</v>
      </c>
      <c r="AK310">
        <v>353.844527272727</v>
      </c>
      <c r="AL310">
        <v>-2.94124234641674</v>
      </c>
      <c r="AM310">
        <v>65.133050384029</v>
      </c>
      <c r="AN310">
        <f>(AP310 - AO310 + BO310*1E3/(8.314*(BQ310+273.15)) * AR310/BN310 * AQ310) * BN310/(100*BB310) * 1000/(1000 - AP310)</f>
        <v>0</v>
      </c>
      <c r="AO310">
        <v>13.1098190615933</v>
      </c>
      <c r="AP310">
        <v>18.7451393939394</v>
      </c>
      <c r="AQ310">
        <v>-0.0377138665930763</v>
      </c>
      <c r="AR310">
        <v>122.129458137832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1663775746.5</v>
      </c>
      <c r="BH310">
        <v>366.401</v>
      </c>
      <c r="BI310">
        <v>374.183148148148</v>
      </c>
      <c r="BJ310">
        <v>18.9091851851852</v>
      </c>
      <c r="BK310">
        <v>13.2450296296296</v>
      </c>
      <c r="BL310">
        <v>360.251037037037</v>
      </c>
      <c r="BM310">
        <v>18.6511666666667</v>
      </c>
      <c r="BN310">
        <v>500.084888888889</v>
      </c>
      <c r="BO310">
        <v>90.5703111111111</v>
      </c>
      <c r="BP310">
        <v>0.0998976518518518</v>
      </c>
      <c r="BQ310">
        <v>24.5200666666667</v>
      </c>
      <c r="BR310">
        <v>25.0876407407407</v>
      </c>
      <c r="BS310">
        <v>999.9</v>
      </c>
      <c r="BT310">
        <v>0</v>
      </c>
      <c r="BU310">
        <v>0</v>
      </c>
      <c r="BV310">
        <v>10019.2592592593</v>
      </c>
      <c r="BW310">
        <v>0</v>
      </c>
      <c r="BX310">
        <v>11.419</v>
      </c>
      <c r="BY310">
        <v>-7.78214777777778</v>
      </c>
      <c r="BZ310">
        <v>373.463407407407</v>
      </c>
      <c r="CA310">
        <v>379.207259259259</v>
      </c>
      <c r="CB310">
        <v>5.66416407407407</v>
      </c>
      <c r="CC310">
        <v>374.183148148148</v>
      </c>
      <c r="CD310">
        <v>13.2450296296296</v>
      </c>
      <c r="CE310">
        <v>1.71261148148148</v>
      </c>
      <c r="CF310">
        <v>1.19960518518519</v>
      </c>
      <c r="CG310">
        <v>15.0110888888889</v>
      </c>
      <c r="CH310">
        <v>9.59620444444444</v>
      </c>
      <c r="CI310">
        <v>1999.99333333333</v>
      </c>
      <c r="CJ310">
        <v>0.980002666666667</v>
      </c>
      <c r="CK310">
        <v>0.0199969555555556</v>
      </c>
      <c r="CL310">
        <v>0</v>
      </c>
      <c r="CM310">
        <v>949.436481481482</v>
      </c>
      <c r="CN310">
        <v>5.00063</v>
      </c>
      <c r="CO310">
        <v>18650.5962962963</v>
      </c>
      <c r="CP310">
        <v>17256.8555555556</v>
      </c>
      <c r="CQ310">
        <v>38.9324074074074</v>
      </c>
      <c r="CR310">
        <v>39</v>
      </c>
      <c r="CS310">
        <v>38.375</v>
      </c>
      <c r="CT310">
        <v>38.4025555555556</v>
      </c>
      <c r="CU310">
        <v>39.687</v>
      </c>
      <c r="CV310">
        <v>1955.09777777778</v>
      </c>
      <c r="CW310">
        <v>39.8903703703704</v>
      </c>
      <c r="CX310">
        <v>0</v>
      </c>
      <c r="CY310">
        <v>1663775750.7</v>
      </c>
      <c r="CZ310">
        <v>0</v>
      </c>
      <c r="DA310">
        <v>0</v>
      </c>
      <c r="DB310" t="s">
        <v>356</v>
      </c>
      <c r="DC310">
        <v>1660677648.1</v>
      </c>
      <c r="DD310">
        <v>1660677649.1</v>
      </c>
      <c r="DE310">
        <v>0</v>
      </c>
      <c r="DF310">
        <v>-1.042</v>
      </c>
      <c r="DG310">
        <v>0.003</v>
      </c>
      <c r="DH310">
        <v>5.218</v>
      </c>
      <c r="DI310">
        <v>0.344</v>
      </c>
      <c r="DJ310">
        <v>417</v>
      </c>
      <c r="DK310">
        <v>22</v>
      </c>
      <c r="DL310">
        <v>1.24</v>
      </c>
      <c r="DM310">
        <v>0.53</v>
      </c>
      <c r="DN310">
        <v>-11.76529225</v>
      </c>
      <c r="DO310">
        <v>62.739766716698</v>
      </c>
      <c r="DP310">
        <v>6.25802706273251</v>
      </c>
      <c r="DQ310">
        <v>0</v>
      </c>
      <c r="DR310">
        <v>5.5834065</v>
      </c>
      <c r="DS310">
        <v>1.44908420262663</v>
      </c>
      <c r="DT310">
        <v>0.150126319953398</v>
      </c>
      <c r="DU310">
        <v>0</v>
      </c>
      <c r="DV310">
        <v>0</v>
      </c>
      <c r="DW310">
        <v>2</v>
      </c>
      <c r="DX310" t="s">
        <v>357</v>
      </c>
      <c r="DY310">
        <v>2.97359</v>
      </c>
      <c r="DZ310">
        <v>2.75438</v>
      </c>
      <c r="EA310">
        <v>0.0776228</v>
      </c>
      <c r="EB310">
        <v>0.0795822</v>
      </c>
      <c r="EC310">
        <v>0.0868877</v>
      </c>
      <c r="ED310">
        <v>0.068252</v>
      </c>
      <c r="EE310">
        <v>35932.8</v>
      </c>
      <c r="EF310">
        <v>39086.1</v>
      </c>
      <c r="EG310">
        <v>35306.5</v>
      </c>
      <c r="EH310">
        <v>38518</v>
      </c>
      <c r="EI310">
        <v>45721.8</v>
      </c>
      <c r="EJ310">
        <v>51840.8</v>
      </c>
      <c r="EK310">
        <v>55191.1</v>
      </c>
      <c r="EL310">
        <v>61786.3</v>
      </c>
      <c r="EM310">
        <v>1.985</v>
      </c>
      <c r="EN310">
        <v>1.8316</v>
      </c>
      <c r="EO310">
        <v>0.107735</v>
      </c>
      <c r="EP310">
        <v>0</v>
      </c>
      <c r="EQ310">
        <v>23.4159</v>
      </c>
      <c r="ER310">
        <v>999.9</v>
      </c>
      <c r="ES310">
        <v>48.688</v>
      </c>
      <c r="ET310">
        <v>28.057</v>
      </c>
      <c r="EU310">
        <v>20.4682</v>
      </c>
      <c r="EV310">
        <v>56.4774</v>
      </c>
      <c r="EW310">
        <v>49.379</v>
      </c>
      <c r="EX310">
        <v>1</v>
      </c>
      <c r="EY310">
        <v>-0.00695122</v>
      </c>
      <c r="EZ310">
        <v>2.75671</v>
      </c>
      <c r="FA310">
        <v>20.1258</v>
      </c>
      <c r="FB310">
        <v>5.20052</v>
      </c>
      <c r="FC310">
        <v>12.0076</v>
      </c>
      <c r="FD310">
        <v>4.976</v>
      </c>
      <c r="FE310">
        <v>3.294</v>
      </c>
      <c r="FF310">
        <v>9999</v>
      </c>
      <c r="FG310">
        <v>9999</v>
      </c>
      <c r="FH310">
        <v>703</v>
      </c>
      <c r="FI310">
        <v>9999</v>
      </c>
      <c r="FJ310">
        <v>1.86292</v>
      </c>
      <c r="FK310">
        <v>1.86774</v>
      </c>
      <c r="FL310">
        <v>1.86752</v>
      </c>
      <c r="FM310">
        <v>1.86868</v>
      </c>
      <c r="FN310">
        <v>1.86951</v>
      </c>
      <c r="FO310">
        <v>1.86557</v>
      </c>
      <c r="FP310">
        <v>1.86661</v>
      </c>
      <c r="FQ310">
        <v>1.8681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6.022</v>
      </c>
      <c r="GF310">
        <v>0.2505</v>
      </c>
      <c r="GG310">
        <v>3.83412584298339</v>
      </c>
      <c r="GH310">
        <v>0.00658963167372077</v>
      </c>
      <c r="GI310">
        <v>-4.22092532282452e-07</v>
      </c>
      <c r="GJ310">
        <v>-7.06053572793055e-11</v>
      </c>
      <c r="GK310">
        <v>-0.0268881048355736</v>
      </c>
      <c r="GL310">
        <v>-0.0215699510358357</v>
      </c>
      <c r="GM310">
        <v>0.00246731695535422</v>
      </c>
      <c r="GN310">
        <v>-2.63680080038783e-05</v>
      </c>
      <c r="GO310">
        <v>-4</v>
      </c>
      <c r="GP310">
        <v>2079</v>
      </c>
      <c r="GQ310">
        <v>1</v>
      </c>
      <c r="GR310">
        <v>22</v>
      </c>
      <c r="GS310">
        <v>51635.1</v>
      </c>
      <c r="GT310">
        <v>51635.1</v>
      </c>
      <c r="GU310">
        <v>0.871582</v>
      </c>
      <c r="GV310">
        <v>2.59888</v>
      </c>
      <c r="GW310">
        <v>1.54785</v>
      </c>
      <c r="GX310">
        <v>2.30347</v>
      </c>
      <c r="GY310">
        <v>1.34644</v>
      </c>
      <c r="GZ310">
        <v>2.39868</v>
      </c>
      <c r="HA310">
        <v>32.0684</v>
      </c>
      <c r="HB310">
        <v>15.2353</v>
      </c>
      <c r="HC310">
        <v>18</v>
      </c>
      <c r="HD310">
        <v>503.052</v>
      </c>
      <c r="HE310">
        <v>404.883</v>
      </c>
      <c r="HF310">
        <v>20.1182</v>
      </c>
      <c r="HG310">
        <v>27.0115</v>
      </c>
      <c r="HH310">
        <v>30.0016</v>
      </c>
      <c r="HI310">
        <v>26.9256</v>
      </c>
      <c r="HJ310">
        <v>26.8622</v>
      </c>
      <c r="HK310">
        <v>17.4279</v>
      </c>
      <c r="HL310">
        <v>33.4454</v>
      </c>
      <c r="HM310">
        <v>20.7292</v>
      </c>
      <c r="HN310">
        <v>19.7946</v>
      </c>
      <c r="HO310">
        <v>331.909</v>
      </c>
      <c r="HP310">
        <v>13.6292</v>
      </c>
      <c r="HQ310">
        <v>102.38</v>
      </c>
      <c r="HR310">
        <v>102.841</v>
      </c>
    </row>
    <row r="311" spans="1:226">
      <c r="A311">
        <v>295</v>
      </c>
      <c r="B311">
        <v>1663775759</v>
      </c>
      <c r="C311">
        <v>3110.90000009537</v>
      </c>
      <c r="D311" t="s">
        <v>951</v>
      </c>
      <c r="E311" t="s">
        <v>952</v>
      </c>
      <c r="F311">
        <v>5</v>
      </c>
      <c r="G311" t="s">
        <v>940</v>
      </c>
      <c r="H311" t="s">
        <v>354</v>
      </c>
      <c r="I311">
        <v>1663775751.21429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346.468902576299</v>
      </c>
      <c r="AK311">
        <v>338.729163636363</v>
      </c>
      <c r="AL311">
        <v>-3.09845625597563</v>
      </c>
      <c r="AM311">
        <v>65.133050384029</v>
      </c>
      <c r="AN311">
        <f>(AP311 - AO311 + BO311*1E3/(8.314*(BQ311+273.15)) * AR311/BN311 * AQ311) * BN311/(100*BB311) * 1000/(1000 - AP311)</f>
        <v>0</v>
      </c>
      <c r="AO311">
        <v>13.4121718761803</v>
      </c>
      <c r="AP311">
        <v>18.6589490909091</v>
      </c>
      <c r="AQ311">
        <v>-0.0137613666498187</v>
      </c>
      <c r="AR311">
        <v>122.129458137832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1663775751.21429</v>
      </c>
      <c r="BH311">
        <v>353.604357142857</v>
      </c>
      <c r="BI311">
        <v>358.534535714286</v>
      </c>
      <c r="BJ311">
        <v>18.8287678571429</v>
      </c>
      <c r="BK311">
        <v>13.2524214285714</v>
      </c>
      <c r="BL311">
        <v>347.534178571429</v>
      </c>
      <c r="BM311">
        <v>18.5740464285714</v>
      </c>
      <c r="BN311">
        <v>500.129892857143</v>
      </c>
      <c r="BO311">
        <v>90.5694714285714</v>
      </c>
      <c r="BP311">
        <v>0.0999381464285714</v>
      </c>
      <c r="BQ311">
        <v>24.5569392857143</v>
      </c>
      <c r="BR311">
        <v>25.1538035714286</v>
      </c>
      <c r="BS311">
        <v>999.9</v>
      </c>
      <c r="BT311">
        <v>0</v>
      </c>
      <c r="BU311">
        <v>0</v>
      </c>
      <c r="BV311">
        <v>10022.1428571429</v>
      </c>
      <c r="BW311">
        <v>0</v>
      </c>
      <c r="BX311">
        <v>11.4012642857143</v>
      </c>
      <c r="BY311">
        <v>-4.93012857142857</v>
      </c>
      <c r="BZ311">
        <v>360.391678571429</v>
      </c>
      <c r="CA311">
        <v>363.349107142857</v>
      </c>
      <c r="CB311">
        <v>5.57635107142857</v>
      </c>
      <c r="CC311">
        <v>358.534535714286</v>
      </c>
      <c r="CD311">
        <v>13.2524214285714</v>
      </c>
      <c r="CE311">
        <v>1.70531214285714</v>
      </c>
      <c r="CF311">
        <v>1.20026392857143</v>
      </c>
      <c r="CG311">
        <v>14.9445571428571</v>
      </c>
      <c r="CH311">
        <v>9.6042225</v>
      </c>
      <c r="CI311">
        <v>2000.00392857143</v>
      </c>
      <c r="CJ311">
        <v>0.980003</v>
      </c>
      <c r="CK311">
        <v>0.0199966</v>
      </c>
      <c r="CL311">
        <v>0</v>
      </c>
      <c r="CM311">
        <v>944.292357142857</v>
      </c>
      <c r="CN311">
        <v>5.00063</v>
      </c>
      <c r="CO311">
        <v>18550.775</v>
      </c>
      <c r="CP311">
        <v>17256.9464285714</v>
      </c>
      <c r="CQ311">
        <v>38.9347857142857</v>
      </c>
      <c r="CR311">
        <v>39</v>
      </c>
      <c r="CS311">
        <v>38.375</v>
      </c>
      <c r="CT311">
        <v>38.4148571428571</v>
      </c>
      <c r="CU311">
        <v>39.687</v>
      </c>
      <c r="CV311">
        <v>1955.11142857143</v>
      </c>
      <c r="CW311">
        <v>39.89</v>
      </c>
      <c r="CX311">
        <v>0</v>
      </c>
      <c r="CY311">
        <v>1663775756.1</v>
      </c>
      <c r="CZ311">
        <v>0</v>
      </c>
      <c r="DA311">
        <v>0</v>
      </c>
      <c r="DB311" t="s">
        <v>356</v>
      </c>
      <c r="DC311">
        <v>1660677648.1</v>
      </c>
      <c r="DD311">
        <v>1660677649.1</v>
      </c>
      <c r="DE311">
        <v>0</v>
      </c>
      <c r="DF311">
        <v>-1.042</v>
      </c>
      <c r="DG311">
        <v>0.003</v>
      </c>
      <c r="DH311">
        <v>5.218</v>
      </c>
      <c r="DI311">
        <v>0.344</v>
      </c>
      <c r="DJ311">
        <v>417</v>
      </c>
      <c r="DK311">
        <v>22</v>
      </c>
      <c r="DL311">
        <v>1.24</v>
      </c>
      <c r="DM311">
        <v>0.53</v>
      </c>
      <c r="DN311">
        <v>-7.303093</v>
      </c>
      <c r="DO311">
        <v>38.7582558348968</v>
      </c>
      <c r="DP311">
        <v>3.84025474551116</v>
      </c>
      <c r="DQ311">
        <v>0</v>
      </c>
      <c r="DR311">
        <v>5.5890485</v>
      </c>
      <c r="DS311">
        <v>-0.328900637898703</v>
      </c>
      <c r="DT311">
        <v>0.156638295454049</v>
      </c>
      <c r="DU311">
        <v>0</v>
      </c>
      <c r="DV311">
        <v>0</v>
      </c>
      <c r="DW311">
        <v>2</v>
      </c>
      <c r="DX311" t="s">
        <v>357</v>
      </c>
      <c r="DY311">
        <v>2.97338</v>
      </c>
      <c r="DZ311">
        <v>2.75373</v>
      </c>
      <c r="EA311">
        <v>0.0749019</v>
      </c>
      <c r="EB311">
        <v>0.0763711</v>
      </c>
      <c r="EC311">
        <v>0.0866586</v>
      </c>
      <c r="ED311">
        <v>0.0695531</v>
      </c>
      <c r="EE311">
        <v>36038</v>
      </c>
      <c r="EF311">
        <v>39222</v>
      </c>
      <c r="EG311">
        <v>35305.7</v>
      </c>
      <c r="EH311">
        <v>38517.6</v>
      </c>
      <c r="EI311">
        <v>45732.9</v>
      </c>
      <c r="EJ311">
        <v>51766.9</v>
      </c>
      <c r="EK311">
        <v>55190.6</v>
      </c>
      <c r="EL311">
        <v>61784.9</v>
      </c>
      <c r="EM311">
        <v>1.9848</v>
      </c>
      <c r="EN311">
        <v>1.8318</v>
      </c>
      <c r="EO311">
        <v>0.112057</v>
      </c>
      <c r="EP311">
        <v>0</v>
      </c>
      <c r="EQ311">
        <v>23.408</v>
      </c>
      <c r="ER311">
        <v>999.9</v>
      </c>
      <c r="ES311">
        <v>48.614</v>
      </c>
      <c r="ET311">
        <v>28.067</v>
      </c>
      <c r="EU311">
        <v>20.4482</v>
      </c>
      <c r="EV311">
        <v>56.4874</v>
      </c>
      <c r="EW311">
        <v>49.9599</v>
      </c>
      <c r="EX311">
        <v>1</v>
      </c>
      <c r="EY311">
        <v>-0.00294715</v>
      </c>
      <c r="EZ311">
        <v>3.24187</v>
      </c>
      <c r="FA311">
        <v>20.1167</v>
      </c>
      <c r="FB311">
        <v>5.20052</v>
      </c>
      <c r="FC311">
        <v>12.0088</v>
      </c>
      <c r="FD311">
        <v>4.976</v>
      </c>
      <c r="FE311">
        <v>3.294</v>
      </c>
      <c r="FF311">
        <v>9999</v>
      </c>
      <c r="FG311">
        <v>9999</v>
      </c>
      <c r="FH311">
        <v>703</v>
      </c>
      <c r="FI311">
        <v>9999</v>
      </c>
      <c r="FJ311">
        <v>1.86289</v>
      </c>
      <c r="FK311">
        <v>1.8678</v>
      </c>
      <c r="FL311">
        <v>1.86749</v>
      </c>
      <c r="FM311">
        <v>1.86862</v>
      </c>
      <c r="FN311">
        <v>1.86951</v>
      </c>
      <c r="FO311">
        <v>1.86554</v>
      </c>
      <c r="FP311">
        <v>1.86661</v>
      </c>
      <c r="FQ311">
        <v>1.86807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5.929</v>
      </c>
      <c r="GF311">
        <v>0.2475</v>
      </c>
      <c r="GG311">
        <v>3.83412584298339</v>
      </c>
      <c r="GH311">
        <v>0.00658963167372077</v>
      </c>
      <c r="GI311">
        <v>-4.22092532282452e-07</v>
      </c>
      <c r="GJ311">
        <v>-7.06053572793055e-11</v>
      </c>
      <c r="GK311">
        <v>-0.0268881048355736</v>
      </c>
      <c r="GL311">
        <v>-0.0215699510358357</v>
      </c>
      <c r="GM311">
        <v>0.00246731695535422</v>
      </c>
      <c r="GN311">
        <v>-2.63680080038783e-05</v>
      </c>
      <c r="GO311">
        <v>-4</v>
      </c>
      <c r="GP311">
        <v>2079</v>
      </c>
      <c r="GQ311">
        <v>1</v>
      </c>
      <c r="GR311">
        <v>22</v>
      </c>
      <c r="GS311">
        <v>51635.2</v>
      </c>
      <c r="GT311">
        <v>51635.2</v>
      </c>
      <c r="GU311">
        <v>0.839844</v>
      </c>
      <c r="GV311">
        <v>2.61108</v>
      </c>
      <c r="GW311">
        <v>1.54785</v>
      </c>
      <c r="GX311">
        <v>2.30347</v>
      </c>
      <c r="GY311">
        <v>1.34644</v>
      </c>
      <c r="GZ311">
        <v>2.40356</v>
      </c>
      <c r="HA311">
        <v>32.0684</v>
      </c>
      <c r="HB311">
        <v>15.2265</v>
      </c>
      <c r="HC311">
        <v>18</v>
      </c>
      <c r="HD311">
        <v>502.939</v>
      </c>
      <c r="HE311">
        <v>405.027</v>
      </c>
      <c r="HF311">
        <v>19.8621</v>
      </c>
      <c r="HG311">
        <v>27.0138</v>
      </c>
      <c r="HH311">
        <v>30.0028</v>
      </c>
      <c r="HI311">
        <v>26.9279</v>
      </c>
      <c r="HJ311">
        <v>26.8667</v>
      </c>
      <c r="HK311">
        <v>16.7942</v>
      </c>
      <c r="HL311">
        <v>32.1086</v>
      </c>
      <c r="HM311">
        <v>20.7292</v>
      </c>
      <c r="HN311">
        <v>19.5741</v>
      </c>
      <c r="HO311">
        <v>318.537</v>
      </c>
      <c r="HP311">
        <v>13.853</v>
      </c>
      <c r="HQ311">
        <v>102.379</v>
      </c>
      <c r="HR311">
        <v>102.839</v>
      </c>
    </row>
    <row r="312" spans="1:226">
      <c r="A312">
        <v>296</v>
      </c>
      <c r="B312">
        <v>1663775764</v>
      </c>
      <c r="C312">
        <v>3115.90000009537</v>
      </c>
      <c r="D312" t="s">
        <v>953</v>
      </c>
      <c r="E312" t="s">
        <v>954</v>
      </c>
      <c r="F312">
        <v>5</v>
      </c>
      <c r="G312" t="s">
        <v>940</v>
      </c>
      <c r="H312" t="s">
        <v>354</v>
      </c>
      <c r="I312">
        <v>1663775756.5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329.719329569397</v>
      </c>
      <c r="AK312">
        <v>323.259242424242</v>
      </c>
      <c r="AL312">
        <v>-3.08756117797841</v>
      </c>
      <c r="AM312">
        <v>65.133050384029</v>
      </c>
      <c r="AN312">
        <f>(AP312 - AO312 + BO312*1E3/(8.314*(BQ312+273.15)) * AR312/BN312 * AQ312) * BN312/(100*BB312) * 1000/(1000 - AP312)</f>
        <v>0</v>
      </c>
      <c r="AO312">
        <v>13.7041035296017</v>
      </c>
      <c r="AP312">
        <v>18.6611072727273</v>
      </c>
      <c r="AQ312">
        <v>0.000851768215482983</v>
      </c>
      <c r="AR312">
        <v>122.129458137832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1663775756.5</v>
      </c>
      <c r="BH312">
        <v>338.24662962963</v>
      </c>
      <c r="BI312">
        <v>341.055555555556</v>
      </c>
      <c r="BJ312">
        <v>18.7177962962963</v>
      </c>
      <c r="BK312">
        <v>13.3933888888889</v>
      </c>
      <c r="BL312">
        <v>332.272333333333</v>
      </c>
      <c r="BM312">
        <v>18.4676222222222</v>
      </c>
      <c r="BN312">
        <v>500.158333333333</v>
      </c>
      <c r="BO312">
        <v>90.5695814814815</v>
      </c>
      <c r="BP312">
        <v>0.0999950592592593</v>
      </c>
      <c r="BQ312">
        <v>24.575337037037</v>
      </c>
      <c r="BR312">
        <v>25.2115296296296</v>
      </c>
      <c r="BS312">
        <v>999.9</v>
      </c>
      <c r="BT312">
        <v>0</v>
      </c>
      <c r="BU312">
        <v>0</v>
      </c>
      <c r="BV312">
        <v>10018.7037037037</v>
      </c>
      <c r="BW312">
        <v>0</v>
      </c>
      <c r="BX312">
        <v>11.4006074074074</v>
      </c>
      <c r="BY312">
        <v>-2.80883711111111</v>
      </c>
      <c r="BZ312">
        <v>344.699555555556</v>
      </c>
      <c r="CA312">
        <v>345.681962962963</v>
      </c>
      <c r="CB312">
        <v>5.32440814814815</v>
      </c>
      <c r="CC312">
        <v>341.055555555556</v>
      </c>
      <c r="CD312">
        <v>13.3933888888889</v>
      </c>
      <c r="CE312">
        <v>1.69526407407407</v>
      </c>
      <c r="CF312">
        <v>1.21303296296296</v>
      </c>
      <c r="CG312">
        <v>14.8530037037037</v>
      </c>
      <c r="CH312">
        <v>9.76033925925926</v>
      </c>
      <c r="CI312">
        <v>1999.98407407407</v>
      </c>
      <c r="CJ312">
        <v>0.980003</v>
      </c>
      <c r="CK312">
        <v>0.0199966</v>
      </c>
      <c r="CL312">
        <v>0</v>
      </c>
      <c r="CM312">
        <v>938.015407407407</v>
      </c>
      <c r="CN312">
        <v>5.00063</v>
      </c>
      <c r="CO312">
        <v>18428.5333333333</v>
      </c>
      <c r="CP312">
        <v>17256.7777777778</v>
      </c>
      <c r="CQ312">
        <v>38.937</v>
      </c>
      <c r="CR312">
        <v>39</v>
      </c>
      <c r="CS312">
        <v>38.375</v>
      </c>
      <c r="CT312">
        <v>38.4255185185185</v>
      </c>
      <c r="CU312">
        <v>39.687</v>
      </c>
      <c r="CV312">
        <v>1955.09407407407</v>
      </c>
      <c r="CW312">
        <v>39.89</v>
      </c>
      <c r="CX312">
        <v>0</v>
      </c>
      <c r="CY312">
        <v>1663775760.9</v>
      </c>
      <c r="CZ312">
        <v>0</v>
      </c>
      <c r="DA312">
        <v>0</v>
      </c>
      <c r="DB312" t="s">
        <v>356</v>
      </c>
      <c r="DC312">
        <v>1660677648.1</v>
      </c>
      <c r="DD312">
        <v>1660677649.1</v>
      </c>
      <c r="DE312">
        <v>0</v>
      </c>
      <c r="DF312">
        <v>-1.042</v>
      </c>
      <c r="DG312">
        <v>0.003</v>
      </c>
      <c r="DH312">
        <v>5.218</v>
      </c>
      <c r="DI312">
        <v>0.344</v>
      </c>
      <c r="DJ312">
        <v>417</v>
      </c>
      <c r="DK312">
        <v>22</v>
      </c>
      <c r="DL312">
        <v>1.24</v>
      </c>
      <c r="DM312">
        <v>0.53</v>
      </c>
      <c r="DN312">
        <v>-3.99706105</v>
      </c>
      <c r="DO312">
        <v>24.3810275572233</v>
      </c>
      <c r="DP312">
        <v>2.44296710181055</v>
      </c>
      <c r="DQ312">
        <v>0</v>
      </c>
      <c r="DR312">
        <v>5.43336425</v>
      </c>
      <c r="DS312">
        <v>-3.05062818011259</v>
      </c>
      <c r="DT312">
        <v>0.315465020009252</v>
      </c>
      <c r="DU312">
        <v>0</v>
      </c>
      <c r="DV312">
        <v>0</v>
      </c>
      <c r="DW312">
        <v>2</v>
      </c>
      <c r="DX312" t="s">
        <v>357</v>
      </c>
      <c r="DY312">
        <v>2.97232</v>
      </c>
      <c r="DZ312">
        <v>2.75358</v>
      </c>
      <c r="EA312">
        <v>0.0720788</v>
      </c>
      <c r="EB312">
        <v>0.0735287</v>
      </c>
      <c r="EC312">
        <v>0.0866972</v>
      </c>
      <c r="ED312">
        <v>0.0705075</v>
      </c>
      <c r="EE312">
        <v>36146.6</v>
      </c>
      <c r="EF312">
        <v>39341.2</v>
      </c>
      <c r="EG312">
        <v>35304.5</v>
      </c>
      <c r="EH312">
        <v>38516</v>
      </c>
      <c r="EI312">
        <v>45729.6</v>
      </c>
      <c r="EJ312">
        <v>51711.5</v>
      </c>
      <c r="EK312">
        <v>55188.9</v>
      </c>
      <c r="EL312">
        <v>61782.5</v>
      </c>
      <c r="EM312">
        <v>1.9838</v>
      </c>
      <c r="EN312">
        <v>1.8322</v>
      </c>
      <c r="EO312">
        <v>0.110865</v>
      </c>
      <c r="EP312">
        <v>0</v>
      </c>
      <c r="EQ312">
        <v>23.4041</v>
      </c>
      <c r="ER312">
        <v>999.9</v>
      </c>
      <c r="ES312">
        <v>48.59</v>
      </c>
      <c r="ET312">
        <v>28.067</v>
      </c>
      <c r="EU312">
        <v>20.4399</v>
      </c>
      <c r="EV312">
        <v>55.9574</v>
      </c>
      <c r="EW312">
        <v>49.7556</v>
      </c>
      <c r="EX312">
        <v>1</v>
      </c>
      <c r="EY312">
        <v>0.00046748</v>
      </c>
      <c r="EZ312">
        <v>3.58399</v>
      </c>
      <c r="FA312">
        <v>20.1092</v>
      </c>
      <c r="FB312">
        <v>5.19932</v>
      </c>
      <c r="FC312">
        <v>12.0088</v>
      </c>
      <c r="FD312">
        <v>4.976</v>
      </c>
      <c r="FE312">
        <v>3.2938</v>
      </c>
      <c r="FF312">
        <v>9999</v>
      </c>
      <c r="FG312">
        <v>9999</v>
      </c>
      <c r="FH312">
        <v>703</v>
      </c>
      <c r="FI312">
        <v>9999</v>
      </c>
      <c r="FJ312">
        <v>1.86279</v>
      </c>
      <c r="FK312">
        <v>1.86777</v>
      </c>
      <c r="FL312">
        <v>1.86752</v>
      </c>
      <c r="FM312">
        <v>1.86862</v>
      </c>
      <c r="FN312">
        <v>1.86951</v>
      </c>
      <c r="FO312">
        <v>1.86554</v>
      </c>
      <c r="FP312">
        <v>1.86661</v>
      </c>
      <c r="FQ312">
        <v>1.86807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5.834</v>
      </c>
      <c r="GF312">
        <v>0.2481</v>
      </c>
      <c r="GG312">
        <v>3.83412584298339</v>
      </c>
      <c r="GH312">
        <v>0.00658963167372077</v>
      </c>
      <c r="GI312">
        <v>-4.22092532282452e-07</v>
      </c>
      <c r="GJ312">
        <v>-7.06053572793055e-11</v>
      </c>
      <c r="GK312">
        <v>-0.0268881048355736</v>
      </c>
      <c r="GL312">
        <v>-0.0215699510358357</v>
      </c>
      <c r="GM312">
        <v>0.00246731695535422</v>
      </c>
      <c r="GN312">
        <v>-2.63680080038783e-05</v>
      </c>
      <c r="GO312">
        <v>-4</v>
      </c>
      <c r="GP312">
        <v>2079</v>
      </c>
      <c r="GQ312">
        <v>1</v>
      </c>
      <c r="GR312">
        <v>22</v>
      </c>
      <c r="GS312">
        <v>51635.3</v>
      </c>
      <c r="GT312">
        <v>51635.2</v>
      </c>
      <c r="GU312">
        <v>0.805664</v>
      </c>
      <c r="GV312">
        <v>2.61597</v>
      </c>
      <c r="GW312">
        <v>1.54785</v>
      </c>
      <c r="GX312">
        <v>2.30225</v>
      </c>
      <c r="GY312">
        <v>1.34644</v>
      </c>
      <c r="GZ312">
        <v>2.26562</v>
      </c>
      <c r="HA312">
        <v>32.0684</v>
      </c>
      <c r="HB312">
        <v>15.209</v>
      </c>
      <c r="HC312">
        <v>18</v>
      </c>
      <c r="HD312">
        <v>502.298</v>
      </c>
      <c r="HE312">
        <v>405.28</v>
      </c>
      <c r="HF312">
        <v>19.5778</v>
      </c>
      <c r="HG312">
        <v>27.0161</v>
      </c>
      <c r="HH312">
        <v>30.0028</v>
      </c>
      <c r="HI312">
        <v>26.9302</v>
      </c>
      <c r="HJ312">
        <v>26.8712</v>
      </c>
      <c r="HK312">
        <v>16.0912</v>
      </c>
      <c r="HL312">
        <v>30.6142</v>
      </c>
      <c r="HM312">
        <v>20.7292</v>
      </c>
      <c r="HN312">
        <v>19.3268</v>
      </c>
      <c r="HO312">
        <v>298.418</v>
      </c>
      <c r="HP312">
        <v>14.1662</v>
      </c>
      <c r="HQ312">
        <v>102.376</v>
      </c>
      <c r="HR312">
        <v>102.835</v>
      </c>
    </row>
    <row r="313" spans="1:226">
      <c r="A313">
        <v>297</v>
      </c>
      <c r="B313">
        <v>1663775769</v>
      </c>
      <c r="C313">
        <v>3120.90000009537</v>
      </c>
      <c r="D313" t="s">
        <v>955</v>
      </c>
      <c r="E313" t="s">
        <v>956</v>
      </c>
      <c r="F313">
        <v>5</v>
      </c>
      <c r="G313" t="s">
        <v>940</v>
      </c>
      <c r="H313" t="s">
        <v>354</v>
      </c>
      <c r="I313">
        <v>1663775761.21429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313.060975141562</v>
      </c>
      <c r="AK313">
        <v>307.964315151515</v>
      </c>
      <c r="AL313">
        <v>-3.12335508061812</v>
      </c>
      <c r="AM313">
        <v>65.133050384029</v>
      </c>
      <c r="AN313">
        <f>(AP313 - AO313 + BO313*1E3/(8.314*(BQ313+273.15)) * AR313/BN313 * AQ313) * BN313/(100*BB313) * 1000/(1000 - AP313)</f>
        <v>0</v>
      </c>
      <c r="AO313">
        <v>13.9985413002708</v>
      </c>
      <c r="AP313">
        <v>18.7127175757576</v>
      </c>
      <c r="AQ313">
        <v>0.011822120364322</v>
      </c>
      <c r="AR313">
        <v>122.129458137832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1663775761.21429</v>
      </c>
      <c r="BH313">
        <v>324.24425</v>
      </c>
      <c r="BI313">
        <v>325.342785714286</v>
      </c>
      <c r="BJ313">
        <v>18.6774535714286</v>
      </c>
      <c r="BK313">
        <v>13.65905</v>
      </c>
      <c r="BL313">
        <v>318.357464285714</v>
      </c>
      <c r="BM313">
        <v>18.4289214285714</v>
      </c>
      <c r="BN313">
        <v>500.159892857143</v>
      </c>
      <c r="BO313">
        <v>90.5700928571429</v>
      </c>
      <c r="BP313">
        <v>0.0999664964285715</v>
      </c>
      <c r="BQ313">
        <v>24.5730071428571</v>
      </c>
      <c r="BR313">
        <v>25.238575</v>
      </c>
      <c r="BS313">
        <v>999.9</v>
      </c>
      <c r="BT313">
        <v>0</v>
      </c>
      <c r="BU313">
        <v>0</v>
      </c>
      <c r="BV313">
        <v>10021.7857142857</v>
      </c>
      <c r="BW313">
        <v>0</v>
      </c>
      <c r="BX313">
        <v>11.4012642857143</v>
      </c>
      <c r="BY313">
        <v>-1.09850490357143</v>
      </c>
      <c r="BZ313">
        <v>330.415571428571</v>
      </c>
      <c r="CA313">
        <v>329.844142857143</v>
      </c>
      <c r="CB313">
        <v>5.01840035714286</v>
      </c>
      <c r="CC313">
        <v>325.342785714286</v>
      </c>
      <c r="CD313">
        <v>13.65905</v>
      </c>
      <c r="CE313">
        <v>1.69161892857143</v>
      </c>
      <c r="CF313">
        <v>1.23710178571429</v>
      </c>
      <c r="CG313">
        <v>14.8197178571429</v>
      </c>
      <c r="CH313">
        <v>10.0531846428571</v>
      </c>
      <c r="CI313">
        <v>1999.97142857143</v>
      </c>
      <c r="CJ313">
        <v>0.980003142857143</v>
      </c>
      <c r="CK313">
        <v>0.0199964857142857</v>
      </c>
      <c r="CL313">
        <v>0</v>
      </c>
      <c r="CM313">
        <v>932.306857142857</v>
      </c>
      <c r="CN313">
        <v>5.00063</v>
      </c>
      <c r="CO313">
        <v>18318.7428571429</v>
      </c>
      <c r="CP313">
        <v>17256.6678571429</v>
      </c>
      <c r="CQ313">
        <v>38.937</v>
      </c>
      <c r="CR313">
        <v>39</v>
      </c>
      <c r="CS313">
        <v>38.3927142857143</v>
      </c>
      <c r="CT313">
        <v>38.4303571428571</v>
      </c>
      <c r="CU313">
        <v>39.687</v>
      </c>
      <c r="CV313">
        <v>1955.08142857143</v>
      </c>
      <c r="CW313">
        <v>39.89</v>
      </c>
      <c r="CX313">
        <v>0</v>
      </c>
      <c r="CY313">
        <v>1663775765.7</v>
      </c>
      <c r="CZ313">
        <v>0</v>
      </c>
      <c r="DA313">
        <v>0</v>
      </c>
      <c r="DB313" t="s">
        <v>356</v>
      </c>
      <c r="DC313">
        <v>1660677648.1</v>
      </c>
      <c r="DD313">
        <v>1660677649.1</v>
      </c>
      <c r="DE313">
        <v>0</v>
      </c>
      <c r="DF313">
        <v>-1.042</v>
      </c>
      <c r="DG313">
        <v>0.003</v>
      </c>
      <c r="DH313">
        <v>5.218</v>
      </c>
      <c r="DI313">
        <v>0.344</v>
      </c>
      <c r="DJ313">
        <v>417</v>
      </c>
      <c r="DK313">
        <v>22</v>
      </c>
      <c r="DL313">
        <v>1.24</v>
      </c>
      <c r="DM313">
        <v>0.53</v>
      </c>
      <c r="DN313">
        <v>-2.4097924325</v>
      </c>
      <c r="DO313">
        <v>21.0027492574109</v>
      </c>
      <c r="DP313">
        <v>2.11405842305355</v>
      </c>
      <c r="DQ313">
        <v>0</v>
      </c>
      <c r="DR313">
        <v>5.24459175</v>
      </c>
      <c r="DS313">
        <v>-3.87509166979364</v>
      </c>
      <c r="DT313">
        <v>0.375472641186329</v>
      </c>
      <c r="DU313">
        <v>0</v>
      </c>
      <c r="DV313">
        <v>0</v>
      </c>
      <c r="DW313">
        <v>2</v>
      </c>
      <c r="DX313" t="s">
        <v>357</v>
      </c>
      <c r="DY313">
        <v>2.97218</v>
      </c>
      <c r="DZ313">
        <v>2.75395</v>
      </c>
      <c r="EA313">
        <v>0.0692263</v>
      </c>
      <c r="EB313">
        <v>0.0702293</v>
      </c>
      <c r="EC313">
        <v>0.0868782</v>
      </c>
      <c r="ED313">
        <v>0.0715742</v>
      </c>
      <c r="EE313">
        <v>36257.5</v>
      </c>
      <c r="EF313">
        <v>39479.8</v>
      </c>
      <c r="EG313">
        <v>35304.3</v>
      </c>
      <c r="EH313">
        <v>38514.5</v>
      </c>
      <c r="EI313">
        <v>45719.9</v>
      </c>
      <c r="EJ313">
        <v>51650.6</v>
      </c>
      <c r="EK313">
        <v>55188.4</v>
      </c>
      <c r="EL313">
        <v>61780.9</v>
      </c>
      <c r="EM313">
        <v>1.9832</v>
      </c>
      <c r="EN313">
        <v>1.8328</v>
      </c>
      <c r="EO313">
        <v>0.112206</v>
      </c>
      <c r="EP313">
        <v>0</v>
      </c>
      <c r="EQ313">
        <v>23.4021</v>
      </c>
      <c r="ER313">
        <v>999.9</v>
      </c>
      <c r="ES313">
        <v>48.565</v>
      </c>
      <c r="ET313">
        <v>28.067</v>
      </c>
      <c r="EU313">
        <v>20.4287</v>
      </c>
      <c r="EV313">
        <v>56.0874</v>
      </c>
      <c r="EW313">
        <v>49.9559</v>
      </c>
      <c r="EX313">
        <v>1</v>
      </c>
      <c r="EY313">
        <v>0.00247967</v>
      </c>
      <c r="EZ313">
        <v>3.84222</v>
      </c>
      <c r="FA313">
        <v>20.1043</v>
      </c>
      <c r="FB313">
        <v>5.20052</v>
      </c>
      <c r="FC313">
        <v>12.0099</v>
      </c>
      <c r="FD313">
        <v>4.9752</v>
      </c>
      <c r="FE313">
        <v>3.294</v>
      </c>
      <c r="FF313">
        <v>9999</v>
      </c>
      <c r="FG313">
        <v>9999</v>
      </c>
      <c r="FH313">
        <v>703</v>
      </c>
      <c r="FI313">
        <v>9999</v>
      </c>
      <c r="FJ313">
        <v>1.86282</v>
      </c>
      <c r="FK313">
        <v>1.86771</v>
      </c>
      <c r="FL313">
        <v>1.86749</v>
      </c>
      <c r="FM313">
        <v>1.86862</v>
      </c>
      <c r="FN313">
        <v>1.86951</v>
      </c>
      <c r="FO313">
        <v>1.86554</v>
      </c>
      <c r="FP313">
        <v>1.86661</v>
      </c>
      <c r="FQ313">
        <v>1.86801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5.74</v>
      </c>
      <c r="GF313">
        <v>0.2503</v>
      </c>
      <c r="GG313">
        <v>3.83412584298339</v>
      </c>
      <c r="GH313">
        <v>0.00658963167372077</v>
      </c>
      <c r="GI313">
        <v>-4.22092532282452e-07</v>
      </c>
      <c r="GJ313">
        <v>-7.06053572793055e-11</v>
      </c>
      <c r="GK313">
        <v>-0.0268881048355736</v>
      </c>
      <c r="GL313">
        <v>-0.0215699510358357</v>
      </c>
      <c r="GM313">
        <v>0.00246731695535422</v>
      </c>
      <c r="GN313">
        <v>-2.63680080038783e-05</v>
      </c>
      <c r="GO313">
        <v>-4</v>
      </c>
      <c r="GP313">
        <v>2079</v>
      </c>
      <c r="GQ313">
        <v>1</v>
      </c>
      <c r="GR313">
        <v>22</v>
      </c>
      <c r="GS313">
        <v>51635.3</v>
      </c>
      <c r="GT313">
        <v>51635.3</v>
      </c>
      <c r="GU313">
        <v>0.773926</v>
      </c>
      <c r="GV313">
        <v>2.60376</v>
      </c>
      <c r="GW313">
        <v>1.54785</v>
      </c>
      <c r="GX313">
        <v>2.30347</v>
      </c>
      <c r="GY313">
        <v>1.34644</v>
      </c>
      <c r="GZ313">
        <v>2.36816</v>
      </c>
      <c r="HA313">
        <v>32.0904</v>
      </c>
      <c r="HB313">
        <v>15.2178</v>
      </c>
      <c r="HC313">
        <v>18</v>
      </c>
      <c r="HD313">
        <v>501.921</v>
      </c>
      <c r="HE313">
        <v>405.634</v>
      </c>
      <c r="HF313">
        <v>19.2896</v>
      </c>
      <c r="HG313">
        <v>27.0161</v>
      </c>
      <c r="HH313">
        <v>30.0022</v>
      </c>
      <c r="HI313">
        <v>26.9325</v>
      </c>
      <c r="HJ313">
        <v>26.8735</v>
      </c>
      <c r="HK313">
        <v>15.4864</v>
      </c>
      <c r="HL313">
        <v>29.6679</v>
      </c>
      <c r="HM313">
        <v>20.3563</v>
      </c>
      <c r="HN313">
        <v>19.073</v>
      </c>
      <c r="HO313">
        <v>284.904</v>
      </c>
      <c r="HP313">
        <v>14.3538</v>
      </c>
      <c r="HQ313">
        <v>102.375</v>
      </c>
      <c r="HR313">
        <v>102.832</v>
      </c>
    </row>
    <row r="314" spans="1:226">
      <c r="A314">
        <v>298</v>
      </c>
      <c r="B314">
        <v>1663775774</v>
      </c>
      <c r="C314">
        <v>3125.90000009537</v>
      </c>
      <c r="D314" t="s">
        <v>957</v>
      </c>
      <c r="E314" t="s">
        <v>958</v>
      </c>
      <c r="F314">
        <v>5</v>
      </c>
      <c r="G314" t="s">
        <v>940</v>
      </c>
      <c r="H314" t="s">
        <v>354</v>
      </c>
      <c r="I314">
        <v>1663775766.5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297.008158158507</v>
      </c>
      <c r="AK314">
        <v>292.623242424242</v>
      </c>
      <c r="AL314">
        <v>-3.06177192304067</v>
      </c>
      <c r="AM314">
        <v>65.133050384029</v>
      </c>
      <c r="AN314">
        <f>(AP314 - AO314 + BO314*1E3/(8.314*(BQ314+273.15)) * AR314/BN314 * AQ314) * BN314/(100*BB314) * 1000/(1000 - AP314)</f>
        <v>0</v>
      </c>
      <c r="AO314">
        <v>14.1892807678091</v>
      </c>
      <c r="AP314">
        <v>18.7665612121212</v>
      </c>
      <c r="AQ314">
        <v>0.00966295375439117</v>
      </c>
      <c r="AR314">
        <v>122.129458137832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1663775766.5</v>
      </c>
      <c r="BH314">
        <v>308.261037037037</v>
      </c>
      <c r="BI314">
        <v>308.078074074074</v>
      </c>
      <c r="BJ314">
        <v>18.6981296296296</v>
      </c>
      <c r="BK314">
        <v>13.9425111111111</v>
      </c>
      <c r="BL314">
        <v>302.474444444444</v>
      </c>
      <c r="BM314">
        <v>18.4487555555556</v>
      </c>
      <c r="BN314">
        <v>500.157148148148</v>
      </c>
      <c r="BO314">
        <v>90.5702666666667</v>
      </c>
      <c r="BP314">
        <v>0.100102822222222</v>
      </c>
      <c r="BQ314">
        <v>24.5598740740741</v>
      </c>
      <c r="BR314">
        <v>25.253537037037</v>
      </c>
      <c r="BS314">
        <v>999.9</v>
      </c>
      <c r="BT314">
        <v>0</v>
      </c>
      <c r="BU314">
        <v>0</v>
      </c>
      <c r="BV314">
        <v>9996.48148148148</v>
      </c>
      <c r="BW314">
        <v>0</v>
      </c>
      <c r="BX314">
        <v>11.3801740740741</v>
      </c>
      <c r="BY314">
        <v>0.183031766666667</v>
      </c>
      <c r="BZ314">
        <v>314.134222222222</v>
      </c>
      <c r="CA314">
        <v>312.431</v>
      </c>
      <c r="CB314">
        <v>4.75562148148148</v>
      </c>
      <c r="CC314">
        <v>308.078074074074</v>
      </c>
      <c r="CD314">
        <v>13.9425111111111</v>
      </c>
      <c r="CE314">
        <v>1.69349444444444</v>
      </c>
      <c r="CF314">
        <v>1.26277666666667</v>
      </c>
      <c r="CG314">
        <v>14.8369</v>
      </c>
      <c r="CH314">
        <v>10.3614092592593</v>
      </c>
      <c r="CI314">
        <v>1999.97074074074</v>
      </c>
      <c r="CJ314">
        <v>0.980003296296296</v>
      </c>
      <c r="CK314">
        <v>0.019996362962963</v>
      </c>
      <c r="CL314">
        <v>0</v>
      </c>
      <c r="CM314">
        <v>926.353703703704</v>
      </c>
      <c r="CN314">
        <v>5.00063</v>
      </c>
      <c r="CO314">
        <v>18203.9333333333</v>
      </c>
      <c r="CP314">
        <v>17256.6555555556</v>
      </c>
      <c r="CQ314">
        <v>38.937</v>
      </c>
      <c r="CR314">
        <v>39</v>
      </c>
      <c r="CS314">
        <v>38.4094444444444</v>
      </c>
      <c r="CT314">
        <v>38.437</v>
      </c>
      <c r="CU314">
        <v>39.687</v>
      </c>
      <c r="CV314">
        <v>1955.08037037037</v>
      </c>
      <c r="CW314">
        <v>39.8903703703704</v>
      </c>
      <c r="CX314">
        <v>0</v>
      </c>
      <c r="CY314">
        <v>1663775771.1</v>
      </c>
      <c r="CZ314">
        <v>0</v>
      </c>
      <c r="DA314">
        <v>0</v>
      </c>
      <c r="DB314" t="s">
        <v>356</v>
      </c>
      <c r="DC314">
        <v>1660677648.1</v>
      </c>
      <c r="DD314">
        <v>1660677649.1</v>
      </c>
      <c r="DE314">
        <v>0</v>
      </c>
      <c r="DF314">
        <v>-1.042</v>
      </c>
      <c r="DG314">
        <v>0.003</v>
      </c>
      <c r="DH314">
        <v>5.218</v>
      </c>
      <c r="DI314">
        <v>0.344</v>
      </c>
      <c r="DJ314">
        <v>417</v>
      </c>
      <c r="DK314">
        <v>22</v>
      </c>
      <c r="DL314">
        <v>1.24</v>
      </c>
      <c r="DM314">
        <v>0.53</v>
      </c>
      <c r="DN314">
        <v>-0.5164325575</v>
      </c>
      <c r="DO314">
        <v>15.0643313234522</v>
      </c>
      <c r="DP314">
        <v>1.56483994660638</v>
      </c>
      <c r="DQ314">
        <v>0</v>
      </c>
      <c r="DR314">
        <v>4.90482975</v>
      </c>
      <c r="DS314">
        <v>-3.00360348968106</v>
      </c>
      <c r="DT314">
        <v>0.294109252604262</v>
      </c>
      <c r="DU314">
        <v>0</v>
      </c>
      <c r="DV314">
        <v>0</v>
      </c>
      <c r="DW314">
        <v>2</v>
      </c>
      <c r="DX314" t="s">
        <v>357</v>
      </c>
      <c r="DY314">
        <v>2.9726</v>
      </c>
      <c r="DZ314">
        <v>2.75391</v>
      </c>
      <c r="EA314">
        <v>0.0663041</v>
      </c>
      <c r="EB314">
        <v>0.067293</v>
      </c>
      <c r="EC314">
        <v>0.0870371</v>
      </c>
      <c r="ED314">
        <v>0.0723032</v>
      </c>
      <c r="EE314">
        <v>36369.5</v>
      </c>
      <c r="EF314">
        <v>39604.4</v>
      </c>
      <c r="EG314">
        <v>35302.6</v>
      </c>
      <c r="EH314">
        <v>38514.4</v>
      </c>
      <c r="EI314">
        <v>45710.2</v>
      </c>
      <c r="EJ314">
        <v>51609.3</v>
      </c>
      <c r="EK314">
        <v>55186.6</v>
      </c>
      <c r="EL314">
        <v>61780.4</v>
      </c>
      <c r="EM314">
        <v>1.9834</v>
      </c>
      <c r="EN314">
        <v>1.833</v>
      </c>
      <c r="EO314">
        <v>0.113249</v>
      </c>
      <c r="EP314">
        <v>0</v>
      </c>
      <c r="EQ314">
        <v>23.3982</v>
      </c>
      <c r="ER314">
        <v>999.9</v>
      </c>
      <c r="ES314">
        <v>48.517</v>
      </c>
      <c r="ET314">
        <v>28.067</v>
      </c>
      <c r="EU314">
        <v>20.4077</v>
      </c>
      <c r="EV314">
        <v>55.5874</v>
      </c>
      <c r="EW314">
        <v>49.8077</v>
      </c>
      <c r="EX314">
        <v>1</v>
      </c>
      <c r="EY314">
        <v>0.00353659</v>
      </c>
      <c r="EZ314">
        <v>4.039</v>
      </c>
      <c r="FA314">
        <v>20.0994</v>
      </c>
      <c r="FB314">
        <v>5.19932</v>
      </c>
      <c r="FC314">
        <v>12.0099</v>
      </c>
      <c r="FD314">
        <v>4.9756</v>
      </c>
      <c r="FE314">
        <v>3.2938</v>
      </c>
      <c r="FF314">
        <v>9999</v>
      </c>
      <c r="FG314">
        <v>9999</v>
      </c>
      <c r="FH314">
        <v>703</v>
      </c>
      <c r="FI314">
        <v>9999</v>
      </c>
      <c r="FJ314">
        <v>1.86285</v>
      </c>
      <c r="FK314">
        <v>1.86774</v>
      </c>
      <c r="FL314">
        <v>1.86746</v>
      </c>
      <c r="FM314">
        <v>1.86862</v>
      </c>
      <c r="FN314">
        <v>1.86951</v>
      </c>
      <c r="FO314">
        <v>1.86554</v>
      </c>
      <c r="FP314">
        <v>1.86661</v>
      </c>
      <c r="FQ314">
        <v>1.86801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5.644</v>
      </c>
      <c r="GF314">
        <v>0.2524</v>
      </c>
      <c r="GG314">
        <v>3.83412584298339</v>
      </c>
      <c r="GH314">
        <v>0.00658963167372077</v>
      </c>
      <c r="GI314">
        <v>-4.22092532282452e-07</v>
      </c>
      <c r="GJ314">
        <v>-7.06053572793055e-11</v>
      </c>
      <c r="GK314">
        <v>-0.0268881048355736</v>
      </c>
      <c r="GL314">
        <v>-0.0215699510358357</v>
      </c>
      <c r="GM314">
        <v>0.00246731695535422</v>
      </c>
      <c r="GN314">
        <v>-2.63680080038783e-05</v>
      </c>
      <c r="GO314">
        <v>-4</v>
      </c>
      <c r="GP314">
        <v>2079</v>
      </c>
      <c r="GQ314">
        <v>1</v>
      </c>
      <c r="GR314">
        <v>22</v>
      </c>
      <c r="GS314">
        <v>51635.4</v>
      </c>
      <c r="GT314">
        <v>51635.4</v>
      </c>
      <c r="GU314">
        <v>0.743408</v>
      </c>
      <c r="GV314">
        <v>2.60986</v>
      </c>
      <c r="GW314">
        <v>1.54785</v>
      </c>
      <c r="GX314">
        <v>2.30347</v>
      </c>
      <c r="GY314">
        <v>1.34644</v>
      </c>
      <c r="GZ314">
        <v>2.43164</v>
      </c>
      <c r="HA314">
        <v>32.0904</v>
      </c>
      <c r="HB314">
        <v>15.209</v>
      </c>
      <c r="HC314">
        <v>18</v>
      </c>
      <c r="HD314">
        <v>502.074</v>
      </c>
      <c r="HE314">
        <v>405.762</v>
      </c>
      <c r="HF314">
        <v>19.0119</v>
      </c>
      <c r="HG314">
        <v>27.0184</v>
      </c>
      <c r="HH314">
        <v>30.0012</v>
      </c>
      <c r="HI314">
        <v>26.9348</v>
      </c>
      <c r="HJ314">
        <v>26.8757</v>
      </c>
      <c r="HK314">
        <v>14.7938</v>
      </c>
      <c r="HL314">
        <v>28.6454</v>
      </c>
      <c r="HM314">
        <v>20.3563</v>
      </c>
      <c r="HN314">
        <v>18.8167</v>
      </c>
      <c r="HO314">
        <v>264.825</v>
      </c>
      <c r="HP314">
        <v>14.5177</v>
      </c>
      <c r="HQ314">
        <v>102.371</v>
      </c>
      <c r="HR314">
        <v>102.831</v>
      </c>
    </row>
    <row r="315" spans="1:226">
      <c r="A315">
        <v>299</v>
      </c>
      <c r="B315">
        <v>1663775779</v>
      </c>
      <c r="C315">
        <v>3130.90000009537</v>
      </c>
      <c r="D315" t="s">
        <v>959</v>
      </c>
      <c r="E315" t="s">
        <v>960</v>
      </c>
      <c r="F315">
        <v>5</v>
      </c>
      <c r="G315" t="s">
        <v>940</v>
      </c>
      <c r="H315" t="s">
        <v>354</v>
      </c>
      <c r="I315">
        <v>1663775771.21429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280.574124413572</v>
      </c>
      <c r="AK315">
        <v>277.556781818182</v>
      </c>
      <c r="AL315">
        <v>-3.06898050404667</v>
      </c>
      <c r="AM315">
        <v>65.133050384029</v>
      </c>
      <c r="AN315">
        <f>(AP315 - AO315 + BO315*1E3/(8.314*(BQ315+273.15)) * AR315/BN315 * AQ315) * BN315/(100*BB315) * 1000/(1000 - AP315)</f>
        <v>0</v>
      </c>
      <c r="AO315">
        <v>14.4193569640607</v>
      </c>
      <c r="AP315">
        <v>18.8284272727273</v>
      </c>
      <c r="AQ315">
        <v>0.0121006490638928</v>
      </c>
      <c r="AR315">
        <v>122.129458137832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1663775771.21429</v>
      </c>
      <c r="BH315">
        <v>294.164178571429</v>
      </c>
      <c r="BI315">
        <v>292.695392857143</v>
      </c>
      <c r="BJ315">
        <v>18.7443214285714</v>
      </c>
      <c r="BK315">
        <v>14.1678357142857</v>
      </c>
      <c r="BL315">
        <v>288.466107142857</v>
      </c>
      <c r="BM315">
        <v>18.4930535714286</v>
      </c>
      <c r="BN315">
        <v>500.143642857143</v>
      </c>
      <c r="BO315">
        <v>90.5702785714286</v>
      </c>
      <c r="BP315">
        <v>0.100154210714286</v>
      </c>
      <c r="BQ315">
        <v>24.5417642857143</v>
      </c>
      <c r="BR315">
        <v>25.2631321428571</v>
      </c>
      <c r="BS315">
        <v>999.9</v>
      </c>
      <c r="BT315">
        <v>0</v>
      </c>
      <c r="BU315">
        <v>0</v>
      </c>
      <c r="BV315">
        <v>9974.10714285714</v>
      </c>
      <c r="BW315">
        <v>0</v>
      </c>
      <c r="BX315">
        <v>11.6278142857143</v>
      </c>
      <c r="BY315">
        <v>1.46877856071429</v>
      </c>
      <c r="BZ315">
        <v>299.782678571429</v>
      </c>
      <c r="CA315">
        <v>296.898857142857</v>
      </c>
      <c r="CB315">
        <v>4.57648392857143</v>
      </c>
      <c r="CC315">
        <v>292.695392857143</v>
      </c>
      <c r="CD315">
        <v>14.1678357142857</v>
      </c>
      <c r="CE315">
        <v>1.69767785714286</v>
      </c>
      <c r="CF315">
        <v>1.28318464285714</v>
      </c>
      <c r="CG315">
        <v>14.875175</v>
      </c>
      <c r="CH315">
        <v>10.6020392857143</v>
      </c>
      <c r="CI315">
        <v>1999.96571428571</v>
      </c>
      <c r="CJ315">
        <v>0.980003428571429</v>
      </c>
      <c r="CK315">
        <v>0.0199962571428571</v>
      </c>
      <c r="CL315">
        <v>0</v>
      </c>
      <c r="CM315">
        <v>921.577107142857</v>
      </c>
      <c r="CN315">
        <v>5.00063</v>
      </c>
      <c r="CO315">
        <v>18111.6214285714</v>
      </c>
      <c r="CP315">
        <v>17256.6107142857</v>
      </c>
      <c r="CQ315">
        <v>38.937</v>
      </c>
      <c r="CR315">
        <v>39</v>
      </c>
      <c r="CS315">
        <v>38.4281428571429</v>
      </c>
      <c r="CT315">
        <v>38.437</v>
      </c>
      <c r="CU315">
        <v>39.687</v>
      </c>
      <c r="CV315">
        <v>1955.07535714286</v>
      </c>
      <c r="CW315">
        <v>39.8903571428572</v>
      </c>
      <c r="CX315">
        <v>0</v>
      </c>
      <c r="CY315">
        <v>1663775775.9</v>
      </c>
      <c r="CZ315">
        <v>0</v>
      </c>
      <c r="DA315">
        <v>0</v>
      </c>
      <c r="DB315" t="s">
        <v>356</v>
      </c>
      <c r="DC315">
        <v>1660677648.1</v>
      </c>
      <c r="DD315">
        <v>1660677649.1</v>
      </c>
      <c r="DE315">
        <v>0</v>
      </c>
      <c r="DF315">
        <v>-1.042</v>
      </c>
      <c r="DG315">
        <v>0.003</v>
      </c>
      <c r="DH315">
        <v>5.218</v>
      </c>
      <c r="DI315">
        <v>0.344</v>
      </c>
      <c r="DJ315">
        <v>417</v>
      </c>
      <c r="DK315">
        <v>22</v>
      </c>
      <c r="DL315">
        <v>1.24</v>
      </c>
      <c r="DM315">
        <v>0.53</v>
      </c>
      <c r="DN315">
        <v>0.5396596925</v>
      </c>
      <c r="DO315">
        <v>14.3116988296435</v>
      </c>
      <c r="DP315">
        <v>1.48078655033376</v>
      </c>
      <c r="DQ315">
        <v>0</v>
      </c>
      <c r="DR315">
        <v>4.7166225</v>
      </c>
      <c r="DS315">
        <v>-2.37446836772985</v>
      </c>
      <c r="DT315">
        <v>0.230571422662805</v>
      </c>
      <c r="DU315">
        <v>0</v>
      </c>
      <c r="DV315">
        <v>0</v>
      </c>
      <c r="DW315">
        <v>2</v>
      </c>
      <c r="DX315" t="s">
        <v>357</v>
      </c>
      <c r="DY315">
        <v>2.97245</v>
      </c>
      <c r="DZ315">
        <v>2.75331</v>
      </c>
      <c r="EA315">
        <v>0.0633736</v>
      </c>
      <c r="EB315">
        <v>0.0639009</v>
      </c>
      <c r="EC315">
        <v>0.0872361</v>
      </c>
      <c r="ED315">
        <v>0.0729786</v>
      </c>
      <c r="EE315">
        <v>36483.6</v>
      </c>
      <c r="EF315">
        <v>39747</v>
      </c>
      <c r="EG315">
        <v>35302.6</v>
      </c>
      <c r="EH315">
        <v>38513.1</v>
      </c>
      <c r="EI315">
        <v>45699.8</v>
      </c>
      <c r="EJ315">
        <v>51570.4</v>
      </c>
      <c r="EK315">
        <v>55186.3</v>
      </c>
      <c r="EL315">
        <v>61779</v>
      </c>
      <c r="EM315">
        <v>1.983</v>
      </c>
      <c r="EN315">
        <v>1.8324</v>
      </c>
      <c r="EO315">
        <v>0.114888</v>
      </c>
      <c r="EP315">
        <v>0</v>
      </c>
      <c r="EQ315">
        <v>23.3943</v>
      </c>
      <c r="ER315">
        <v>999.9</v>
      </c>
      <c r="ES315">
        <v>48.468</v>
      </c>
      <c r="ET315">
        <v>28.087</v>
      </c>
      <c r="EU315">
        <v>20.4095</v>
      </c>
      <c r="EV315">
        <v>56.1074</v>
      </c>
      <c r="EW315">
        <v>49.8357</v>
      </c>
      <c r="EX315">
        <v>1</v>
      </c>
      <c r="EY315">
        <v>0.00461382</v>
      </c>
      <c r="EZ315">
        <v>4.21967</v>
      </c>
      <c r="FA315">
        <v>20.0956</v>
      </c>
      <c r="FB315">
        <v>5.20172</v>
      </c>
      <c r="FC315">
        <v>12.0076</v>
      </c>
      <c r="FD315">
        <v>4.976</v>
      </c>
      <c r="FE315">
        <v>3.2938</v>
      </c>
      <c r="FF315">
        <v>9999</v>
      </c>
      <c r="FG315">
        <v>9999</v>
      </c>
      <c r="FH315">
        <v>703</v>
      </c>
      <c r="FI315">
        <v>9999</v>
      </c>
      <c r="FJ315">
        <v>1.86282</v>
      </c>
      <c r="FK315">
        <v>1.86768</v>
      </c>
      <c r="FL315">
        <v>1.86749</v>
      </c>
      <c r="FM315">
        <v>1.86865</v>
      </c>
      <c r="FN315">
        <v>1.86951</v>
      </c>
      <c r="FO315">
        <v>1.86557</v>
      </c>
      <c r="FP315">
        <v>1.86661</v>
      </c>
      <c r="FQ315">
        <v>1.86801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5.551</v>
      </c>
      <c r="GF315">
        <v>0.2548</v>
      </c>
      <c r="GG315">
        <v>3.83412584298339</v>
      </c>
      <c r="GH315">
        <v>0.00658963167372077</v>
      </c>
      <c r="GI315">
        <v>-4.22092532282452e-07</v>
      </c>
      <c r="GJ315">
        <v>-7.06053572793055e-11</v>
      </c>
      <c r="GK315">
        <v>-0.0268881048355736</v>
      </c>
      <c r="GL315">
        <v>-0.0215699510358357</v>
      </c>
      <c r="GM315">
        <v>0.00246731695535422</v>
      </c>
      <c r="GN315">
        <v>-2.63680080038783e-05</v>
      </c>
      <c r="GO315">
        <v>-4</v>
      </c>
      <c r="GP315">
        <v>2079</v>
      </c>
      <c r="GQ315">
        <v>1</v>
      </c>
      <c r="GR315">
        <v>22</v>
      </c>
      <c r="GS315">
        <v>51635.5</v>
      </c>
      <c r="GT315">
        <v>51635.5</v>
      </c>
      <c r="GU315">
        <v>0.708008</v>
      </c>
      <c r="GV315">
        <v>2.61963</v>
      </c>
      <c r="GW315">
        <v>1.54785</v>
      </c>
      <c r="GX315">
        <v>2.30347</v>
      </c>
      <c r="GY315">
        <v>1.34644</v>
      </c>
      <c r="GZ315">
        <v>2.32422</v>
      </c>
      <c r="HA315">
        <v>32.0904</v>
      </c>
      <c r="HB315">
        <v>15.2003</v>
      </c>
      <c r="HC315">
        <v>18</v>
      </c>
      <c r="HD315">
        <v>501.85</v>
      </c>
      <c r="HE315">
        <v>405.443</v>
      </c>
      <c r="HF315">
        <v>18.745</v>
      </c>
      <c r="HG315">
        <v>27.0206</v>
      </c>
      <c r="HH315">
        <v>30.0011</v>
      </c>
      <c r="HI315">
        <v>26.9393</v>
      </c>
      <c r="HJ315">
        <v>26.878</v>
      </c>
      <c r="HK315">
        <v>14.1375</v>
      </c>
      <c r="HL315">
        <v>28.0879</v>
      </c>
      <c r="HM315">
        <v>20.3563</v>
      </c>
      <c r="HN315">
        <v>18.5373</v>
      </c>
      <c r="HO315">
        <v>251.412</v>
      </c>
      <c r="HP315">
        <v>14.6603</v>
      </c>
      <c r="HQ315">
        <v>102.37</v>
      </c>
      <c r="HR315">
        <v>102.829</v>
      </c>
    </row>
    <row r="316" spans="1:226">
      <c r="A316">
        <v>300</v>
      </c>
      <c r="B316">
        <v>1663775784</v>
      </c>
      <c r="C316">
        <v>3135.90000009537</v>
      </c>
      <c r="D316" t="s">
        <v>961</v>
      </c>
      <c r="E316" t="s">
        <v>962</v>
      </c>
      <c r="F316">
        <v>5</v>
      </c>
      <c r="G316" t="s">
        <v>940</v>
      </c>
      <c r="H316" t="s">
        <v>354</v>
      </c>
      <c r="I316">
        <v>1663775776.5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263.852406054477</v>
      </c>
      <c r="AK316">
        <v>262.166818181818</v>
      </c>
      <c r="AL316">
        <v>-3.07057372384372</v>
      </c>
      <c r="AM316">
        <v>65.133050384029</v>
      </c>
      <c r="AN316">
        <f>(AP316 - AO316 + BO316*1E3/(8.314*(BQ316+273.15)) * AR316/BN316 * AQ316) * BN316/(100*BB316) * 1000/(1000 - AP316)</f>
        <v>0</v>
      </c>
      <c r="AO316">
        <v>14.5446324840911</v>
      </c>
      <c r="AP316">
        <v>18.8691660606061</v>
      </c>
      <c r="AQ316">
        <v>0.00796519224436129</v>
      </c>
      <c r="AR316">
        <v>122.129458137832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1663775776.5</v>
      </c>
      <c r="BH316">
        <v>278.258925925926</v>
      </c>
      <c r="BI316">
        <v>275.524555555556</v>
      </c>
      <c r="BJ316">
        <v>18.8032185185185</v>
      </c>
      <c r="BK316">
        <v>14.3717037037037</v>
      </c>
      <c r="BL316">
        <v>272.661037037037</v>
      </c>
      <c r="BM316">
        <v>18.5495407407407</v>
      </c>
      <c r="BN316">
        <v>500.112185185185</v>
      </c>
      <c r="BO316">
        <v>90.5694740740741</v>
      </c>
      <c r="BP316">
        <v>0.100305555555556</v>
      </c>
      <c r="BQ316">
        <v>24.5133666666667</v>
      </c>
      <c r="BR316">
        <v>25.2691074074074</v>
      </c>
      <c r="BS316">
        <v>999.9</v>
      </c>
      <c r="BT316">
        <v>0</v>
      </c>
      <c r="BU316">
        <v>0</v>
      </c>
      <c r="BV316">
        <v>9934.62962962963</v>
      </c>
      <c r="BW316">
        <v>0</v>
      </c>
      <c r="BX316">
        <v>11.621237037037</v>
      </c>
      <c r="BY316">
        <v>2.7343287037037</v>
      </c>
      <c r="BZ316">
        <v>283.590777777778</v>
      </c>
      <c r="CA316">
        <v>279.539851851852</v>
      </c>
      <c r="CB316">
        <v>4.43150888888889</v>
      </c>
      <c r="CC316">
        <v>275.524555555556</v>
      </c>
      <c r="CD316">
        <v>14.3717037037037</v>
      </c>
      <c r="CE316">
        <v>1.70299666666667</v>
      </c>
      <c r="CF316">
        <v>1.30163814814815</v>
      </c>
      <c r="CG316">
        <v>14.9237407407407</v>
      </c>
      <c r="CH316">
        <v>10.8170074074074</v>
      </c>
      <c r="CI316">
        <v>1999.97185185185</v>
      </c>
      <c r="CJ316">
        <v>0.980003592592593</v>
      </c>
      <c r="CK316">
        <v>0.0199961259259259</v>
      </c>
      <c r="CL316">
        <v>0</v>
      </c>
      <c r="CM316">
        <v>917.008444444444</v>
      </c>
      <c r="CN316">
        <v>5.00063</v>
      </c>
      <c r="CO316">
        <v>18022.6888888889</v>
      </c>
      <c r="CP316">
        <v>17256.6666666667</v>
      </c>
      <c r="CQ316">
        <v>38.937</v>
      </c>
      <c r="CR316">
        <v>39.0045925925926</v>
      </c>
      <c r="CS316">
        <v>38.4324074074074</v>
      </c>
      <c r="CT316">
        <v>38.437</v>
      </c>
      <c r="CU316">
        <v>39.687</v>
      </c>
      <c r="CV316">
        <v>1955.08148148148</v>
      </c>
      <c r="CW316">
        <v>39.8903703703704</v>
      </c>
      <c r="CX316">
        <v>0</v>
      </c>
      <c r="CY316">
        <v>1663775780.7</v>
      </c>
      <c r="CZ316">
        <v>0</v>
      </c>
      <c r="DA316">
        <v>0</v>
      </c>
      <c r="DB316" t="s">
        <v>356</v>
      </c>
      <c r="DC316">
        <v>1660677648.1</v>
      </c>
      <c r="DD316">
        <v>1660677649.1</v>
      </c>
      <c r="DE316">
        <v>0</v>
      </c>
      <c r="DF316">
        <v>-1.042</v>
      </c>
      <c r="DG316">
        <v>0.003</v>
      </c>
      <c r="DH316">
        <v>5.218</v>
      </c>
      <c r="DI316">
        <v>0.344</v>
      </c>
      <c r="DJ316">
        <v>417</v>
      </c>
      <c r="DK316">
        <v>22</v>
      </c>
      <c r="DL316">
        <v>1.24</v>
      </c>
      <c r="DM316">
        <v>0.53</v>
      </c>
      <c r="DN316">
        <v>2.1240157425</v>
      </c>
      <c r="DO316">
        <v>14.8962781227017</v>
      </c>
      <c r="DP316">
        <v>1.49910081781212</v>
      </c>
      <c r="DQ316">
        <v>0</v>
      </c>
      <c r="DR316">
        <v>4.511372</v>
      </c>
      <c r="DS316">
        <v>-1.69434529080676</v>
      </c>
      <c r="DT316">
        <v>0.165356295226399</v>
      </c>
      <c r="DU316">
        <v>0</v>
      </c>
      <c r="DV316">
        <v>0</v>
      </c>
      <c r="DW316">
        <v>2</v>
      </c>
      <c r="DX316" t="s">
        <v>357</v>
      </c>
      <c r="DY316">
        <v>2.97295</v>
      </c>
      <c r="DZ316">
        <v>2.75376</v>
      </c>
      <c r="EA316">
        <v>0.0603596</v>
      </c>
      <c r="EB316">
        <v>0.0606768</v>
      </c>
      <c r="EC316">
        <v>0.0873727</v>
      </c>
      <c r="ED316">
        <v>0.0734801</v>
      </c>
      <c r="EE316">
        <v>36602.1</v>
      </c>
      <c r="EF316">
        <v>39884.2</v>
      </c>
      <c r="EG316">
        <v>35303.6</v>
      </c>
      <c r="EH316">
        <v>38513.4</v>
      </c>
      <c r="EI316">
        <v>45694.2</v>
      </c>
      <c r="EJ316">
        <v>51542</v>
      </c>
      <c r="EK316">
        <v>55188</v>
      </c>
      <c r="EL316">
        <v>61778.6</v>
      </c>
      <c r="EM316">
        <v>1.9838</v>
      </c>
      <c r="EN316">
        <v>1.8328</v>
      </c>
      <c r="EO316">
        <v>0.112951</v>
      </c>
      <c r="EP316">
        <v>0</v>
      </c>
      <c r="EQ316">
        <v>23.3883</v>
      </c>
      <c r="ER316">
        <v>999.9</v>
      </c>
      <c r="ES316">
        <v>48.468</v>
      </c>
      <c r="ET316">
        <v>28.087</v>
      </c>
      <c r="EU316">
        <v>20.4109</v>
      </c>
      <c r="EV316">
        <v>56.6874</v>
      </c>
      <c r="EW316">
        <v>49.2869</v>
      </c>
      <c r="EX316">
        <v>1</v>
      </c>
      <c r="EY316">
        <v>0.00597561</v>
      </c>
      <c r="EZ316">
        <v>4.47911</v>
      </c>
      <c r="FA316">
        <v>20.0887</v>
      </c>
      <c r="FB316">
        <v>5.20052</v>
      </c>
      <c r="FC316">
        <v>12.0099</v>
      </c>
      <c r="FD316">
        <v>4.976</v>
      </c>
      <c r="FE316">
        <v>3.294</v>
      </c>
      <c r="FF316">
        <v>9999</v>
      </c>
      <c r="FG316">
        <v>9999</v>
      </c>
      <c r="FH316">
        <v>703</v>
      </c>
      <c r="FI316">
        <v>9999</v>
      </c>
      <c r="FJ316">
        <v>1.86279</v>
      </c>
      <c r="FK316">
        <v>1.86771</v>
      </c>
      <c r="FL316">
        <v>1.86749</v>
      </c>
      <c r="FM316">
        <v>1.86859</v>
      </c>
      <c r="FN316">
        <v>1.86951</v>
      </c>
      <c r="FO316">
        <v>1.86554</v>
      </c>
      <c r="FP316">
        <v>1.86661</v>
      </c>
      <c r="FQ316">
        <v>1.86798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5.456</v>
      </c>
      <c r="GF316">
        <v>0.2567</v>
      </c>
      <c r="GG316">
        <v>3.83412584298339</v>
      </c>
      <c r="GH316">
        <v>0.00658963167372077</v>
      </c>
      <c r="GI316">
        <v>-4.22092532282452e-07</v>
      </c>
      <c r="GJ316">
        <v>-7.06053572793055e-11</v>
      </c>
      <c r="GK316">
        <v>-0.0268881048355736</v>
      </c>
      <c r="GL316">
        <v>-0.0215699510358357</v>
      </c>
      <c r="GM316">
        <v>0.00246731695535422</v>
      </c>
      <c r="GN316">
        <v>-2.63680080038783e-05</v>
      </c>
      <c r="GO316">
        <v>-4</v>
      </c>
      <c r="GP316">
        <v>2079</v>
      </c>
      <c r="GQ316">
        <v>1</v>
      </c>
      <c r="GR316">
        <v>22</v>
      </c>
      <c r="GS316">
        <v>51635.6</v>
      </c>
      <c r="GT316">
        <v>51635.6</v>
      </c>
      <c r="GU316">
        <v>0.675049</v>
      </c>
      <c r="GV316">
        <v>2.6123</v>
      </c>
      <c r="GW316">
        <v>1.54785</v>
      </c>
      <c r="GX316">
        <v>2.30347</v>
      </c>
      <c r="GY316">
        <v>1.34644</v>
      </c>
      <c r="GZ316">
        <v>2.33276</v>
      </c>
      <c r="HA316">
        <v>32.0904</v>
      </c>
      <c r="HB316">
        <v>15.1915</v>
      </c>
      <c r="HC316">
        <v>18</v>
      </c>
      <c r="HD316">
        <v>502.401</v>
      </c>
      <c r="HE316">
        <v>405.682</v>
      </c>
      <c r="HF316">
        <v>18.4647</v>
      </c>
      <c r="HG316">
        <v>27.0206</v>
      </c>
      <c r="HH316">
        <v>30.0012</v>
      </c>
      <c r="HI316">
        <v>26.9416</v>
      </c>
      <c r="HJ316">
        <v>26.8803</v>
      </c>
      <c r="HK316">
        <v>13.4248</v>
      </c>
      <c r="HL316">
        <v>27.485</v>
      </c>
      <c r="HM316">
        <v>20.3563</v>
      </c>
      <c r="HN316">
        <v>18.2681</v>
      </c>
      <c r="HO316">
        <v>231.274</v>
      </c>
      <c r="HP316">
        <v>14.7975</v>
      </c>
      <c r="HQ316">
        <v>102.374</v>
      </c>
      <c r="HR316">
        <v>102.829</v>
      </c>
    </row>
    <row r="317" spans="1:226">
      <c r="A317">
        <v>301</v>
      </c>
      <c r="B317">
        <v>1663775789</v>
      </c>
      <c r="C317">
        <v>3140.90000009537</v>
      </c>
      <c r="D317" t="s">
        <v>963</v>
      </c>
      <c r="E317" t="s">
        <v>964</v>
      </c>
      <c r="F317">
        <v>5</v>
      </c>
      <c r="G317" t="s">
        <v>940</v>
      </c>
      <c r="H317" t="s">
        <v>354</v>
      </c>
      <c r="I317">
        <v>1663775781.21429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247.042712405131</v>
      </c>
      <c r="AK317">
        <v>246.8602</v>
      </c>
      <c r="AL317">
        <v>-3.09378265400263</v>
      </c>
      <c r="AM317">
        <v>65.133050384029</v>
      </c>
      <c r="AN317">
        <f>(AP317 - AO317 + BO317*1E3/(8.314*(BQ317+273.15)) * AR317/BN317 * AQ317) * BN317/(100*BB317) * 1000/(1000 - AP317)</f>
        <v>0</v>
      </c>
      <c r="AO317">
        <v>14.7084139553984</v>
      </c>
      <c r="AP317">
        <v>18.9022624242424</v>
      </c>
      <c r="AQ317">
        <v>0.00742130669304329</v>
      </c>
      <c r="AR317">
        <v>122.129458137832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1663775781.21429</v>
      </c>
      <c r="BH317">
        <v>264.157178571429</v>
      </c>
      <c r="BI317">
        <v>259.948535714286</v>
      </c>
      <c r="BJ317">
        <v>18.8466428571429</v>
      </c>
      <c r="BK317">
        <v>14.5341642857143</v>
      </c>
      <c r="BL317">
        <v>258.64825</v>
      </c>
      <c r="BM317">
        <v>18.5911821428571</v>
      </c>
      <c r="BN317">
        <v>500.104678571429</v>
      </c>
      <c r="BO317">
        <v>90.5696142857143</v>
      </c>
      <c r="BP317">
        <v>0.100271664285714</v>
      </c>
      <c r="BQ317">
        <v>24.4888464285714</v>
      </c>
      <c r="BR317">
        <v>25.2748142857143</v>
      </c>
      <c r="BS317">
        <v>999.9</v>
      </c>
      <c r="BT317">
        <v>0</v>
      </c>
      <c r="BU317">
        <v>0</v>
      </c>
      <c r="BV317">
        <v>9938.75</v>
      </c>
      <c r="BW317">
        <v>0</v>
      </c>
      <c r="BX317">
        <v>11.6514535714286</v>
      </c>
      <c r="BY317">
        <v>4.20858107142857</v>
      </c>
      <c r="BZ317">
        <v>269.230821428571</v>
      </c>
      <c r="CA317">
        <v>263.780428571429</v>
      </c>
      <c r="CB317">
        <v>4.31247321428571</v>
      </c>
      <c r="CC317">
        <v>259.948535714286</v>
      </c>
      <c r="CD317">
        <v>14.5341642857143</v>
      </c>
      <c r="CE317">
        <v>1.70693214285714</v>
      </c>
      <c r="CF317">
        <v>1.31635464285714</v>
      </c>
      <c r="CG317">
        <v>14.9595857142857</v>
      </c>
      <c r="CH317">
        <v>10.9863107142857</v>
      </c>
      <c r="CI317">
        <v>1999.9675</v>
      </c>
      <c r="CJ317">
        <v>0.980003571428571</v>
      </c>
      <c r="CK317">
        <v>0.0199961428571429</v>
      </c>
      <c r="CL317">
        <v>0</v>
      </c>
      <c r="CM317">
        <v>913.570821428571</v>
      </c>
      <c r="CN317">
        <v>5.00063</v>
      </c>
      <c r="CO317">
        <v>17956.3678571429</v>
      </c>
      <c r="CP317">
        <v>17256.6357142857</v>
      </c>
      <c r="CQ317">
        <v>38.937</v>
      </c>
      <c r="CR317">
        <v>39.0066428571429</v>
      </c>
      <c r="CS317">
        <v>38.4347857142857</v>
      </c>
      <c r="CT317">
        <v>38.437</v>
      </c>
      <c r="CU317">
        <v>39.687</v>
      </c>
      <c r="CV317">
        <v>1955.07714285714</v>
      </c>
      <c r="CW317">
        <v>39.8903571428572</v>
      </c>
      <c r="CX317">
        <v>0</v>
      </c>
      <c r="CY317">
        <v>1663775786.1</v>
      </c>
      <c r="CZ317">
        <v>0</v>
      </c>
      <c r="DA317">
        <v>0</v>
      </c>
      <c r="DB317" t="s">
        <v>356</v>
      </c>
      <c r="DC317">
        <v>1660677648.1</v>
      </c>
      <c r="DD317">
        <v>1660677649.1</v>
      </c>
      <c r="DE317">
        <v>0</v>
      </c>
      <c r="DF317">
        <v>-1.042</v>
      </c>
      <c r="DG317">
        <v>0.003</v>
      </c>
      <c r="DH317">
        <v>5.218</v>
      </c>
      <c r="DI317">
        <v>0.344</v>
      </c>
      <c r="DJ317">
        <v>417</v>
      </c>
      <c r="DK317">
        <v>22</v>
      </c>
      <c r="DL317">
        <v>1.24</v>
      </c>
      <c r="DM317">
        <v>0.53</v>
      </c>
      <c r="DN317">
        <v>3.183966875</v>
      </c>
      <c r="DO317">
        <v>16.9466312757974</v>
      </c>
      <c r="DP317">
        <v>1.67825399282584</v>
      </c>
      <c r="DQ317">
        <v>0</v>
      </c>
      <c r="DR317">
        <v>4.40147275</v>
      </c>
      <c r="DS317">
        <v>-1.48161106941839</v>
      </c>
      <c r="DT317">
        <v>0.143723586686172</v>
      </c>
      <c r="DU317">
        <v>0</v>
      </c>
      <c r="DV317">
        <v>0</v>
      </c>
      <c r="DW317">
        <v>2</v>
      </c>
      <c r="DX317" t="s">
        <v>357</v>
      </c>
      <c r="DY317">
        <v>2.97382</v>
      </c>
      <c r="DZ317">
        <v>2.75382</v>
      </c>
      <c r="EA317">
        <v>0.0572549</v>
      </c>
      <c r="EB317">
        <v>0.0570803</v>
      </c>
      <c r="EC317">
        <v>0.0874765</v>
      </c>
      <c r="ED317">
        <v>0.0739812</v>
      </c>
      <c r="EE317">
        <v>36722.3</v>
      </c>
      <c r="EF317">
        <v>40036.2</v>
      </c>
      <c r="EG317">
        <v>35303</v>
      </c>
      <c r="EH317">
        <v>38512.8</v>
      </c>
      <c r="EI317">
        <v>45688.1</v>
      </c>
      <c r="EJ317">
        <v>51513.6</v>
      </c>
      <c r="EK317">
        <v>55187.1</v>
      </c>
      <c r="EL317">
        <v>61778.2</v>
      </c>
      <c r="EM317">
        <v>1.9838</v>
      </c>
      <c r="EN317">
        <v>1.8326</v>
      </c>
      <c r="EO317">
        <v>0.115633</v>
      </c>
      <c r="EP317">
        <v>0</v>
      </c>
      <c r="EQ317">
        <v>23.3805</v>
      </c>
      <c r="ER317">
        <v>999.9</v>
      </c>
      <c r="ES317">
        <v>48.443</v>
      </c>
      <c r="ET317">
        <v>28.087</v>
      </c>
      <c r="EU317">
        <v>20.401</v>
      </c>
      <c r="EV317">
        <v>57.3274</v>
      </c>
      <c r="EW317">
        <v>49.6234</v>
      </c>
      <c r="EX317">
        <v>1</v>
      </c>
      <c r="EY317">
        <v>0.00723577</v>
      </c>
      <c r="EZ317">
        <v>4.67956</v>
      </c>
      <c r="FA317">
        <v>20.0843</v>
      </c>
      <c r="FB317">
        <v>5.20172</v>
      </c>
      <c r="FC317">
        <v>12.0099</v>
      </c>
      <c r="FD317">
        <v>4.976</v>
      </c>
      <c r="FE317">
        <v>3.2938</v>
      </c>
      <c r="FF317">
        <v>9999</v>
      </c>
      <c r="FG317">
        <v>9999</v>
      </c>
      <c r="FH317">
        <v>703</v>
      </c>
      <c r="FI317">
        <v>9999</v>
      </c>
      <c r="FJ317">
        <v>1.86282</v>
      </c>
      <c r="FK317">
        <v>1.86771</v>
      </c>
      <c r="FL317">
        <v>1.86746</v>
      </c>
      <c r="FM317">
        <v>1.86862</v>
      </c>
      <c r="FN317">
        <v>1.86951</v>
      </c>
      <c r="FO317">
        <v>1.86554</v>
      </c>
      <c r="FP317">
        <v>1.86661</v>
      </c>
      <c r="FQ317">
        <v>1.86801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5.361</v>
      </c>
      <c r="GF317">
        <v>0.2579</v>
      </c>
      <c r="GG317">
        <v>3.83412584298339</v>
      </c>
      <c r="GH317">
        <v>0.00658963167372077</v>
      </c>
      <c r="GI317">
        <v>-4.22092532282452e-07</v>
      </c>
      <c r="GJ317">
        <v>-7.06053572793055e-11</v>
      </c>
      <c r="GK317">
        <v>-0.0268881048355736</v>
      </c>
      <c r="GL317">
        <v>-0.0215699510358357</v>
      </c>
      <c r="GM317">
        <v>0.00246731695535422</v>
      </c>
      <c r="GN317">
        <v>-2.63680080038783e-05</v>
      </c>
      <c r="GO317">
        <v>-4</v>
      </c>
      <c r="GP317">
        <v>2079</v>
      </c>
      <c r="GQ317">
        <v>1</v>
      </c>
      <c r="GR317">
        <v>22</v>
      </c>
      <c r="GS317">
        <v>51635.7</v>
      </c>
      <c r="GT317">
        <v>51635.7</v>
      </c>
      <c r="GU317">
        <v>0.638428</v>
      </c>
      <c r="GV317">
        <v>2.61353</v>
      </c>
      <c r="GW317">
        <v>1.54785</v>
      </c>
      <c r="GX317">
        <v>2.30347</v>
      </c>
      <c r="GY317">
        <v>1.34644</v>
      </c>
      <c r="GZ317">
        <v>2.44019</v>
      </c>
      <c r="HA317">
        <v>32.0904</v>
      </c>
      <c r="HB317">
        <v>15.1915</v>
      </c>
      <c r="HC317">
        <v>18</v>
      </c>
      <c r="HD317">
        <v>502.421</v>
      </c>
      <c r="HE317">
        <v>405.587</v>
      </c>
      <c r="HF317">
        <v>18.1907</v>
      </c>
      <c r="HG317">
        <v>27.0229</v>
      </c>
      <c r="HH317">
        <v>30.0012</v>
      </c>
      <c r="HI317">
        <v>26.9438</v>
      </c>
      <c r="HJ317">
        <v>26.8825</v>
      </c>
      <c r="HK317">
        <v>12.7531</v>
      </c>
      <c r="HL317">
        <v>26.6191</v>
      </c>
      <c r="HM317">
        <v>20.3563</v>
      </c>
      <c r="HN317">
        <v>17.9935</v>
      </c>
      <c r="HO317">
        <v>217.847</v>
      </c>
      <c r="HP317">
        <v>14.9311</v>
      </c>
      <c r="HQ317">
        <v>102.372</v>
      </c>
      <c r="HR317">
        <v>102.828</v>
      </c>
    </row>
    <row r="318" spans="1:226">
      <c r="A318">
        <v>302</v>
      </c>
      <c r="B318">
        <v>1663775794</v>
      </c>
      <c r="C318">
        <v>3145.90000009537</v>
      </c>
      <c r="D318" t="s">
        <v>965</v>
      </c>
      <c r="E318" t="s">
        <v>966</v>
      </c>
      <c r="F318">
        <v>5</v>
      </c>
      <c r="G318" t="s">
        <v>940</v>
      </c>
      <c r="H318" t="s">
        <v>354</v>
      </c>
      <c r="I318">
        <v>1663775786.5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230.065792193541</v>
      </c>
      <c r="AK318">
        <v>231.19003030303</v>
      </c>
      <c r="AL318">
        <v>-3.11731895846444</v>
      </c>
      <c r="AM318">
        <v>65.133050384029</v>
      </c>
      <c r="AN318">
        <f>(AP318 - AO318 + BO318*1E3/(8.314*(BQ318+273.15)) * AR318/BN318 * AQ318) * BN318/(100*BB318) * 1000/(1000 - AP318)</f>
        <v>0</v>
      </c>
      <c r="AO318">
        <v>14.842643441798</v>
      </c>
      <c r="AP318">
        <v>18.9233890909091</v>
      </c>
      <c r="AQ318">
        <v>0.00138680905898653</v>
      </c>
      <c r="AR318">
        <v>122.129458137832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1663775786.5</v>
      </c>
      <c r="BH318">
        <v>248.140518518519</v>
      </c>
      <c r="BI318">
        <v>242.412222222222</v>
      </c>
      <c r="BJ318">
        <v>18.8866481481482</v>
      </c>
      <c r="BK318">
        <v>14.6868592592593</v>
      </c>
      <c r="BL318">
        <v>242.732777777778</v>
      </c>
      <c r="BM318">
        <v>18.6295592592593</v>
      </c>
      <c r="BN318">
        <v>500.075259259259</v>
      </c>
      <c r="BO318">
        <v>90.5714481481481</v>
      </c>
      <c r="BP318">
        <v>0.100229144444444</v>
      </c>
      <c r="BQ318">
        <v>24.4492703703704</v>
      </c>
      <c r="BR318">
        <v>25.2755037037037</v>
      </c>
      <c r="BS318">
        <v>999.9</v>
      </c>
      <c r="BT318">
        <v>0</v>
      </c>
      <c r="BU318">
        <v>0</v>
      </c>
      <c r="BV318">
        <v>9955.74074074074</v>
      </c>
      <c r="BW318">
        <v>0</v>
      </c>
      <c r="BX318">
        <v>11.4026444444444</v>
      </c>
      <c r="BY318">
        <v>5.72821555555556</v>
      </c>
      <c r="BZ318">
        <v>252.917</v>
      </c>
      <c r="CA318">
        <v>246.023777777778</v>
      </c>
      <c r="CB318">
        <v>4.1998</v>
      </c>
      <c r="CC318">
        <v>242.412222222222</v>
      </c>
      <c r="CD318">
        <v>14.6868592592593</v>
      </c>
      <c r="CE318">
        <v>1.71059074074074</v>
      </c>
      <c r="CF318">
        <v>1.33021</v>
      </c>
      <c r="CG318">
        <v>14.992862962963</v>
      </c>
      <c r="CH318">
        <v>11.1441148148148</v>
      </c>
      <c r="CI318">
        <v>1999.9962962963</v>
      </c>
      <c r="CJ318">
        <v>0.980003740740741</v>
      </c>
      <c r="CK318">
        <v>0.0199960074074074</v>
      </c>
      <c r="CL318">
        <v>0</v>
      </c>
      <c r="CM318">
        <v>910.495259259259</v>
      </c>
      <c r="CN318">
        <v>5.00063</v>
      </c>
      <c r="CO318">
        <v>17897.7481481481</v>
      </c>
      <c r="CP318">
        <v>17256.8851851852</v>
      </c>
      <c r="CQ318">
        <v>38.944</v>
      </c>
      <c r="CR318">
        <v>39.0068888888889</v>
      </c>
      <c r="CS318">
        <v>38.437</v>
      </c>
      <c r="CT318">
        <v>38.437</v>
      </c>
      <c r="CU318">
        <v>39.687</v>
      </c>
      <c r="CV318">
        <v>1955.10555555556</v>
      </c>
      <c r="CW318">
        <v>39.8907407407407</v>
      </c>
      <c r="CX318">
        <v>0</v>
      </c>
      <c r="CY318">
        <v>1663775790.9</v>
      </c>
      <c r="CZ318">
        <v>0</v>
      </c>
      <c r="DA318">
        <v>0</v>
      </c>
      <c r="DB318" t="s">
        <v>356</v>
      </c>
      <c r="DC318">
        <v>1660677648.1</v>
      </c>
      <c r="DD318">
        <v>1660677649.1</v>
      </c>
      <c r="DE318">
        <v>0</v>
      </c>
      <c r="DF318">
        <v>-1.042</v>
      </c>
      <c r="DG318">
        <v>0.003</v>
      </c>
      <c r="DH318">
        <v>5.218</v>
      </c>
      <c r="DI318">
        <v>0.344</v>
      </c>
      <c r="DJ318">
        <v>417</v>
      </c>
      <c r="DK318">
        <v>22</v>
      </c>
      <c r="DL318">
        <v>1.24</v>
      </c>
      <c r="DM318">
        <v>0.53</v>
      </c>
      <c r="DN318">
        <v>4.9433305</v>
      </c>
      <c r="DO318">
        <v>17.6019491932458</v>
      </c>
      <c r="DP318">
        <v>1.72757340258953</v>
      </c>
      <c r="DQ318">
        <v>0</v>
      </c>
      <c r="DR318">
        <v>4.2569805</v>
      </c>
      <c r="DS318">
        <v>-1.29368105065666</v>
      </c>
      <c r="DT318">
        <v>0.12489106637286</v>
      </c>
      <c r="DU318">
        <v>0</v>
      </c>
      <c r="DV318">
        <v>0</v>
      </c>
      <c r="DW318">
        <v>2</v>
      </c>
      <c r="DX318" t="s">
        <v>357</v>
      </c>
      <c r="DY318">
        <v>2.97251</v>
      </c>
      <c r="DZ318">
        <v>2.75401</v>
      </c>
      <c r="EA318">
        <v>0.0540465</v>
      </c>
      <c r="EB318">
        <v>0.053704</v>
      </c>
      <c r="EC318">
        <v>0.0875344</v>
      </c>
      <c r="ED318">
        <v>0.0744649</v>
      </c>
      <c r="EE318">
        <v>36847.6</v>
      </c>
      <c r="EF318">
        <v>40179.6</v>
      </c>
      <c r="EG318">
        <v>35303.4</v>
      </c>
      <c r="EH318">
        <v>38512.9</v>
      </c>
      <c r="EI318">
        <v>45685</v>
      </c>
      <c r="EJ318">
        <v>51486.8</v>
      </c>
      <c r="EK318">
        <v>55187</v>
      </c>
      <c r="EL318">
        <v>61778.6</v>
      </c>
      <c r="EM318">
        <v>1.9826</v>
      </c>
      <c r="EN318">
        <v>1.8338</v>
      </c>
      <c r="EO318">
        <v>0.113398</v>
      </c>
      <c r="EP318">
        <v>0</v>
      </c>
      <c r="EQ318">
        <v>23.3706</v>
      </c>
      <c r="ER318">
        <v>999.9</v>
      </c>
      <c r="ES318">
        <v>48.419</v>
      </c>
      <c r="ET318">
        <v>28.087</v>
      </c>
      <c r="EU318">
        <v>20.3906</v>
      </c>
      <c r="EV318">
        <v>57.7274</v>
      </c>
      <c r="EW318">
        <v>49.9519</v>
      </c>
      <c r="EX318">
        <v>1</v>
      </c>
      <c r="EY318">
        <v>0.00823171</v>
      </c>
      <c r="EZ318">
        <v>4.908</v>
      </c>
      <c r="FA318">
        <v>20.0773</v>
      </c>
      <c r="FB318">
        <v>5.19812</v>
      </c>
      <c r="FC318">
        <v>12.0099</v>
      </c>
      <c r="FD318">
        <v>4.9752</v>
      </c>
      <c r="FE318">
        <v>3.2936</v>
      </c>
      <c r="FF318">
        <v>9999</v>
      </c>
      <c r="FG318">
        <v>9999</v>
      </c>
      <c r="FH318">
        <v>703</v>
      </c>
      <c r="FI318">
        <v>9999</v>
      </c>
      <c r="FJ318">
        <v>1.86282</v>
      </c>
      <c r="FK318">
        <v>1.86774</v>
      </c>
      <c r="FL318">
        <v>1.86743</v>
      </c>
      <c r="FM318">
        <v>1.86862</v>
      </c>
      <c r="FN318">
        <v>1.86951</v>
      </c>
      <c r="FO318">
        <v>1.86554</v>
      </c>
      <c r="FP318">
        <v>1.86661</v>
      </c>
      <c r="FQ318">
        <v>1.86801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5.264</v>
      </c>
      <c r="GF318">
        <v>0.2586</v>
      </c>
      <c r="GG318">
        <v>3.83412584298339</v>
      </c>
      <c r="GH318">
        <v>0.00658963167372077</v>
      </c>
      <c r="GI318">
        <v>-4.22092532282452e-07</v>
      </c>
      <c r="GJ318">
        <v>-7.06053572793055e-11</v>
      </c>
      <c r="GK318">
        <v>-0.0268881048355736</v>
      </c>
      <c r="GL318">
        <v>-0.0215699510358357</v>
      </c>
      <c r="GM318">
        <v>0.00246731695535422</v>
      </c>
      <c r="GN318">
        <v>-2.63680080038783e-05</v>
      </c>
      <c r="GO318">
        <v>-4</v>
      </c>
      <c r="GP318">
        <v>2079</v>
      </c>
      <c r="GQ318">
        <v>1</v>
      </c>
      <c r="GR318">
        <v>22</v>
      </c>
      <c r="GS318">
        <v>51635.8</v>
      </c>
      <c r="GT318">
        <v>51635.7</v>
      </c>
      <c r="GU318">
        <v>0.605469</v>
      </c>
      <c r="GV318">
        <v>2.62207</v>
      </c>
      <c r="GW318">
        <v>1.54785</v>
      </c>
      <c r="GX318">
        <v>2.30347</v>
      </c>
      <c r="GY318">
        <v>1.34644</v>
      </c>
      <c r="GZ318">
        <v>2.37427</v>
      </c>
      <c r="HA318">
        <v>32.0904</v>
      </c>
      <c r="HB318">
        <v>15.1827</v>
      </c>
      <c r="HC318">
        <v>18</v>
      </c>
      <c r="HD318">
        <v>501.647</v>
      </c>
      <c r="HE318">
        <v>406.274</v>
      </c>
      <c r="HF318">
        <v>17.916</v>
      </c>
      <c r="HG318">
        <v>27.0252</v>
      </c>
      <c r="HH318">
        <v>30.0012</v>
      </c>
      <c r="HI318">
        <v>26.9461</v>
      </c>
      <c r="HJ318">
        <v>26.8848</v>
      </c>
      <c r="HK318">
        <v>12.0334</v>
      </c>
      <c r="HL318">
        <v>26.0069</v>
      </c>
      <c r="HM318">
        <v>19.9831</v>
      </c>
      <c r="HN318">
        <v>17.7177</v>
      </c>
      <c r="HO318">
        <v>197.748</v>
      </c>
      <c r="HP318">
        <v>15.0636</v>
      </c>
      <c r="HQ318">
        <v>102.372</v>
      </c>
      <c r="HR318">
        <v>102.828</v>
      </c>
    </row>
    <row r="319" spans="1:226">
      <c r="A319">
        <v>303</v>
      </c>
      <c r="B319">
        <v>1663775799</v>
      </c>
      <c r="C319">
        <v>3150.90000009537</v>
      </c>
      <c r="D319" t="s">
        <v>967</v>
      </c>
      <c r="E319" t="s">
        <v>968</v>
      </c>
      <c r="F319">
        <v>5</v>
      </c>
      <c r="G319" t="s">
        <v>940</v>
      </c>
      <c r="H319" t="s">
        <v>354</v>
      </c>
      <c r="I319">
        <v>1663775791.21429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213.427118153719</v>
      </c>
      <c r="AK319">
        <v>215.741957575758</v>
      </c>
      <c r="AL319">
        <v>-3.11703092453982</v>
      </c>
      <c r="AM319">
        <v>65.133050384029</v>
      </c>
      <c r="AN319">
        <f>(AP319 - AO319 + BO319*1E3/(8.314*(BQ319+273.15)) * AR319/BN319 * AQ319) * BN319/(100*BB319) * 1000/(1000 - AP319)</f>
        <v>0</v>
      </c>
      <c r="AO319">
        <v>14.9197635199503</v>
      </c>
      <c r="AP319">
        <v>18.9230115151515</v>
      </c>
      <c r="AQ319">
        <v>-0.000318614691843226</v>
      </c>
      <c r="AR319">
        <v>122.129458137832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1663775791.21429</v>
      </c>
      <c r="BH319">
        <v>233.852</v>
      </c>
      <c r="BI319">
        <v>226.706785714286</v>
      </c>
      <c r="BJ319">
        <v>18.9082928571429</v>
      </c>
      <c r="BK319">
        <v>14.8070678571429</v>
      </c>
      <c r="BL319">
        <v>228.534785714286</v>
      </c>
      <c r="BM319">
        <v>18.6503107142857</v>
      </c>
      <c r="BN319">
        <v>500.0785</v>
      </c>
      <c r="BO319">
        <v>90.5715464285714</v>
      </c>
      <c r="BP319">
        <v>0.100089978571429</v>
      </c>
      <c r="BQ319">
        <v>24.4108821428571</v>
      </c>
      <c r="BR319">
        <v>25.2609857142857</v>
      </c>
      <c r="BS319">
        <v>999.9</v>
      </c>
      <c r="BT319">
        <v>0</v>
      </c>
      <c r="BU319">
        <v>0</v>
      </c>
      <c r="BV319">
        <v>9977.14285714286</v>
      </c>
      <c r="BW319">
        <v>0</v>
      </c>
      <c r="BX319">
        <v>11.4170285714286</v>
      </c>
      <c r="BY319">
        <v>7.14516428571429</v>
      </c>
      <c r="BZ319">
        <v>238.358714285714</v>
      </c>
      <c r="CA319">
        <v>230.112428571429</v>
      </c>
      <c r="CB319">
        <v>4.10124035714286</v>
      </c>
      <c r="CC319">
        <v>226.706785714286</v>
      </c>
      <c r="CD319">
        <v>14.8070678571429</v>
      </c>
      <c r="CE319">
        <v>1.71255321428571</v>
      </c>
      <c r="CF319">
        <v>1.34109821428571</v>
      </c>
      <c r="CG319">
        <v>15.0106821428571</v>
      </c>
      <c r="CH319">
        <v>11.2671785714286</v>
      </c>
      <c r="CI319">
        <v>1999.99964285714</v>
      </c>
      <c r="CJ319">
        <v>0.980003571428571</v>
      </c>
      <c r="CK319">
        <v>0.0199961428571429</v>
      </c>
      <c r="CL319">
        <v>0</v>
      </c>
      <c r="CM319">
        <v>908.457071428571</v>
      </c>
      <c r="CN319">
        <v>5.00063</v>
      </c>
      <c r="CO319">
        <v>17858.2785714286</v>
      </c>
      <c r="CP319">
        <v>17256.9107142857</v>
      </c>
      <c r="CQ319">
        <v>38.94375</v>
      </c>
      <c r="CR319">
        <v>39.0110714285714</v>
      </c>
      <c r="CS319">
        <v>38.437</v>
      </c>
      <c r="CT319">
        <v>38.437</v>
      </c>
      <c r="CU319">
        <v>39.687</v>
      </c>
      <c r="CV319">
        <v>1955.10857142857</v>
      </c>
      <c r="CW319">
        <v>39.8910714285714</v>
      </c>
      <c r="CX319">
        <v>0</v>
      </c>
      <c r="CY319">
        <v>1663775795.7</v>
      </c>
      <c r="CZ319">
        <v>0</v>
      </c>
      <c r="DA319">
        <v>0</v>
      </c>
      <c r="DB319" t="s">
        <v>356</v>
      </c>
      <c r="DC319">
        <v>1660677648.1</v>
      </c>
      <c r="DD319">
        <v>1660677649.1</v>
      </c>
      <c r="DE319">
        <v>0</v>
      </c>
      <c r="DF319">
        <v>-1.042</v>
      </c>
      <c r="DG319">
        <v>0.003</v>
      </c>
      <c r="DH319">
        <v>5.218</v>
      </c>
      <c r="DI319">
        <v>0.344</v>
      </c>
      <c r="DJ319">
        <v>417</v>
      </c>
      <c r="DK319">
        <v>22</v>
      </c>
      <c r="DL319">
        <v>1.24</v>
      </c>
      <c r="DM319">
        <v>0.53</v>
      </c>
      <c r="DN319">
        <v>6.1056925</v>
      </c>
      <c r="DO319">
        <v>17.0947927204503</v>
      </c>
      <c r="DP319">
        <v>1.67496935157744</v>
      </c>
      <c r="DQ319">
        <v>0</v>
      </c>
      <c r="DR319">
        <v>4.1769405</v>
      </c>
      <c r="DS319">
        <v>-1.24094476547842</v>
      </c>
      <c r="DT319">
        <v>0.120067407504077</v>
      </c>
      <c r="DU319">
        <v>0</v>
      </c>
      <c r="DV319">
        <v>0</v>
      </c>
      <c r="DW319">
        <v>2</v>
      </c>
      <c r="DX319" t="s">
        <v>357</v>
      </c>
      <c r="DY319">
        <v>2.97285</v>
      </c>
      <c r="DZ319">
        <v>2.75401</v>
      </c>
      <c r="EA319">
        <v>0.0507732</v>
      </c>
      <c r="EB319">
        <v>0.049964</v>
      </c>
      <c r="EC319">
        <v>0.0875219</v>
      </c>
      <c r="ED319">
        <v>0.0749117</v>
      </c>
      <c r="EE319">
        <v>36974.4</v>
      </c>
      <c r="EF319">
        <v>40338.5</v>
      </c>
      <c r="EG319">
        <v>35302.8</v>
      </c>
      <c r="EH319">
        <v>38513</v>
      </c>
      <c r="EI319">
        <v>45685.2</v>
      </c>
      <c r="EJ319">
        <v>51461.6</v>
      </c>
      <c r="EK319">
        <v>55186.5</v>
      </c>
      <c r="EL319">
        <v>61778.4</v>
      </c>
      <c r="EM319">
        <v>1.983</v>
      </c>
      <c r="EN319">
        <v>1.8334</v>
      </c>
      <c r="EO319">
        <v>0.112653</v>
      </c>
      <c r="EP319">
        <v>0</v>
      </c>
      <c r="EQ319">
        <v>23.3589</v>
      </c>
      <c r="ER319">
        <v>999.9</v>
      </c>
      <c r="ES319">
        <v>48.37</v>
      </c>
      <c r="ET319">
        <v>28.087</v>
      </c>
      <c r="EU319">
        <v>20.37</v>
      </c>
      <c r="EV319">
        <v>57.5274</v>
      </c>
      <c r="EW319">
        <v>49.3429</v>
      </c>
      <c r="EX319">
        <v>1</v>
      </c>
      <c r="EY319">
        <v>0.00902439</v>
      </c>
      <c r="EZ319">
        <v>5.14641</v>
      </c>
      <c r="FA319">
        <v>20.071</v>
      </c>
      <c r="FB319">
        <v>5.20291</v>
      </c>
      <c r="FC319">
        <v>12.0099</v>
      </c>
      <c r="FD319">
        <v>4.9756</v>
      </c>
      <c r="FE319">
        <v>3.294</v>
      </c>
      <c r="FF319">
        <v>9999</v>
      </c>
      <c r="FG319">
        <v>9999</v>
      </c>
      <c r="FH319">
        <v>703</v>
      </c>
      <c r="FI319">
        <v>9999</v>
      </c>
      <c r="FJ319">
        <v>1.86279</v>
      </c>
      <c r="FK319">
        <v>1.86768</v>
      </c>
      <c r="FL319">
        <v>1.86737</v>
      </c>
      <c r="FM319">
        <v>1.86862</v>
      </c>
      <c r="FN319">
        <v>1.86951</v>
      </c>
      <c r="FO319">
        <v>1.86554</v>
      </c>
      <c r="FP319">
        <v>1.86661</v>
      </c>
      <c r="FQ319">
        <v>1.86798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5.167</v>
      </c>
      <c r="GF319">
        <v>0.2585</v>
      </c>
      <c r="GG319">
        <v>3.83412584298339</v>
      </c>
      <c r="GH319">
        <v>0.00658963167372077</v>
      </c>
      <c r="GI319">
        <v>-4.22092532282452e-07</v>
      </c>
      <c r="GJ319">
        <v>-7.06053572793055e-11</v>
      </c>
      <c r="GK319">
        <v>-0.0268881048355736</v>
      </c>
      <c r="GL319">
        <v>-0.0215699510358357</v>
      </c>
      <c r="GM319">
        <v>0.00246731695535422</v>
      </c>
      <c r="GN319">
        <v>-2.63680080038783e-05</v>
      </c>
      <c r="GO319">
        <v>-4</v>
      </c>
      <c r="GP319">
        <v>2079</v>
      </c>
      <c r="GQ319">
        <v>1</v>
      </c>
      <c r="GR319">
        <v>22</v>
      </c>
      <c r="GS319">
        <v>51635.8</v>
      </c>
      <c r="GT319">
        <v>51635.8</v>
      </c>
      <c r="GU319">
        <v>0.567627</v>
      </c>
      <c r="GV319">
        <v>2.62939</v>
      </c>
      <c r="GW319">
        <v>1.54785</v>
      </c>
      <c r="GX319">
        <v>2.30347</v>
      </c>
      <c r="GY319">
        <v>1.34644</v>
      </c>
      <c r="GZ319">
        <v>2.27295</v>
      </c>
      <c r="HA319">
        <v>32.0904</v>
      </c>
      <c r="HB319">
        <v>15.1652</v>
      </c>
      <c r="HC319">
        <v>18</v>
      </c>
      <c r="HD319">
        <v>501.933</v>
      </c>
      <c r="HE319">
        <v>406.066</v>
      </c>
      <c r="HF319">
        <v>17.6419</v>
      </c>
      <c r="HG319">
        <v>27.0275</v>
      </c>
      <c r="HH319">
        <v>30.0012</v>
      </c>
      <c r="HI319">
        <v>26.9484</v>
      </c>
      <c r="HJ319">
        <v>26.887</v>
      </c>
      <c r="HK319">
        <v>11.3508</v>
      </c>
      <c r="HL319">
        <v>25.145</v>
      </c>
      <c r="HM319">
        <v>19.9831</v>
      </c>
      <c r="HN319">
        <v>17.4896</v>
      </c>
      <c r="HO319">
        <v>184.373</v>
      </c>
      <c r="HP319">
        <v>15.2086</v>
      </c>
      <c r="HQ319">
        <v>102.371</v>
      </c>
      <c r="HR319">
        <v>102.828</v>
      </c>
    </row>
    <row r="320" spans="1:226">
      <c r="A320">
        <v>304</v>
      </c>
      <c r="B320">
        <v>1663775804</v>
      </c>
      <c r="C320">
        <v>3155.90000009537</v>
      </c>
      <c r="D320" t="s">
        <v>969</v>
      </c>
      <c r="E320" t="s">
        <v>970</v>
      </c>
      <c r="F320">
        <v>5</v>
      </c>
      <c r="G320" t="s">
        <v>940</v>
      </c>
      <c r="H320" t="s">
        <v>354</v>
      </c>
      <c r="I320">
        <v>1663775796.5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196.389029096307</v>
      </c>
      <c r="AK320">
        <v>200.047157575757</v>
      </c>
      <c r="AL320">
        <v>-3.1232627938001</v>
      </c>
      <c r="AM320">
        <v>65.133050384029</v>
      </c>
      <c r="AN320">
        <f>(AP320 - AO320 + BO320*1E3/(8.314*(BQ320+273.15)) * AR320/BN320 * AQ320) * BN320/(100*BB320) * 1000/(1000 - AP320)</f>
        <v>0</v>
      </c>
      <c r="AO320">
        <v>15.1012982539786</v>
      </c>
      <c r="AP320">
        <v>18.9254824242424</v>
      </c>
      <c r="AQ320">
        <v>0.000132763910827735</v>
      </c>
      <c r="AR320">
        <v>122.129458137832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1663775796.5</v>
      </c>
      <c r="BH320">
        <v>217.680851851852</v>
      </c>
      <c r="BI320">
        <v>209.140851851852</v>
      </c>
      <c r="BJ320">
        <v>18.9221444444444</v>
      </c>
      <c r="BK320">
        <v>14.9463740740741</v>
      </c>
      <c r="BL320">
        <v>212.466296296296</v>
      </c>
      <c r="BM320">
        <v>18.6635925925926</v>
      </c>
      <c r="BN320">
        <v>500.079518518519</v>
      </c>
      <c r="BO320">
        <v>90.5708</v>
      </c>
      <c r="BP320">
        <v>0.0999720481481482</v>
      </c>
      <c r="BQ320">
        <v>24.3631925925926</v>
      </c>
      <c r="BR320">
        <v>25.2390074074074</v>
      </c>
      <c r="BS320">
        <v>999.9</v>
      </c>
      <c r="BT320">
        <v>0</v>
      </c>
      <c r="BU320">
        <v>0</v>
      </c>
      <c r="BV320">
        <v>9991.11111111111</v>
      </c>
      <c r="BW320">
        <v>0</v>
      </c>
      <c r="BX320">
        <v>11.4169555555556</v>
      </c>
      <c r="BY320">
        <v>8.53984185185185</v>
      </c>
      <c r="BZ320">
        <v>221.879074074074</v>
      </c>
      <c r="CA320">
        <v>212.312518518519</v>
      </c>
      <c r="CB320">
        <v>3.97578666666667</v>
      </c>
      <c r="CC320">
        <v>209.140851851852</v>
      </c>
      <c r="CD320">
        <v>14.9463740740741</v>
      </c>
      <c r="CE320">
        <v>1.71379333333333</v>
      </c>
      <c r="CF320">
        <v>1.35370333333333</v>
      </c>
      <c r="CG320">
        <v>15.0219407407407</v>
      </c>
      <c r="CH320">
        <v>11.4083518518519</v>
      </c>
      <c r="CI320">
        <v>2000.00851851852</v>
      </c>
      <c r="CJ320">
        <v>0.980003592592593</v>
      </c>
      <c r="CK320">
        <v>0.0199961259259259</v>
      </c>
      <c r="CL320">
        <v>0</v>
      </c>
      <c r="CM320">
        <v>906.894962962963</v>
      </c>
      <c r="CN320">
        <v>5.00063</v>
      </c>
      <c r="CO320">
        <v>17826.637037037</v>
      </c>
      <c r="CP320">
        <v>17256.9851851852</v>
      </c>
      <c r="CQ320">
        <v>38.944</v>
      </c>
      <c r="CR320">
        <v>39.0183703703704</v>
      </c>
      <c r="CS320">
        <v>38.437</v>
      </c>
      <c r="CT320">
        <v>38.437</v>
      </c>
      <c r="CU320">
        <v>39.687</v>
      </c>
      <c r="CV320">
        <v>1955.11740740741</v>
      </c>
      <c r="CW320">
        <v>39.8911111111111</v>
      </c>
      <c r="CX320">
        <v>0</v>
      </c>
      <c r="CY320">
        <v>1663775801.1</v>
      </c>
      <c r="CZ320">
        <v>0</v>
      </c>
      <c r="DA320">
        <v>0</v>
      </c>
      <c r="DB320" t="s">
        <v>356</v>
      </c>
      <c r="DC320">
        <v>1660677648.1</v>
      </c>
      <c r="DD320">
        <v>1660677649.1</v>
      </c>
      <c r="DE320">
        <v>0</v>
      </c>
      <c r="DF320">
        <v>-1.042</v>
      </c>
      <c r="DG320">
        <v>0.003</v>
      </c>
      <c r="DH320">
        <v>5.218</v>
      </c>
      <c r="DI320">
        <v>0.344</v>
      </c>
      <c r="DJ320">
        <v>417</v>
      </c>
      <c r="DK320">
        <v>22</v>
      </c>
      <c r="DL320">
        <v>1.24</v>
      </c>
      <c r="DM320">
        <v>0.53</v>
      </c>
      <c r="DN320">
        <v>7.82118375</v>
      </c>
      <c r="DO320">
        <v>15.8630459662289</v>
      </c>
      <c r="DP320">
        <v>1.55896418769914</v>
      </c>
      <c r="DQ320">
        <v>0</v>
      </c>
      <c r="DR320">
        <v>4.03624775</v>
      </c>
      <c r="DS320">
        <v>-1.39157909943715</v>
      </c>
      <c r="DT320">
        <v>0.135477616813397</v>
      </c>
      <c r="DU320">
        <v>0</v>
      </c>
      <c r="DV320">
        <v>0</v>
      </c>
      <c r="DW320">
        <v>2</v>
      </c>
      <c r="DX320" t="s">
        <v>357</v>
      </c>
      <c r="DY320">
        <v>2.97295</v>
      </c>
      <c r="DZ320">
        <v>2.75367</v>
      </c>
      <c r="EA320">
        <v>0.0474085</v>
      </c>
      <c r="EB320">
        <v>0.0464387</v>
      </c>
      <c r="EC320">
        <v>0.0875302</v>
      </c>
      <c r="ED320">
        <v>0.0754802</v>
      </c>
      <c r="EE320">
        <v>37104.7</v>
      </c>
      <c r="EF320">
        <v>40487.7</v>
      </c>
      <c r="EG320">
        <v>35302.2</v>
      </c>
      <c r="EH320">
        <v>38512.5</v>
      </c>
      <c r="EI320">
        <v>45684.3</v>
      </c>
      <c r="EJ320">
        <v>51429.1</v>
      </c>
      <c r="EK320">
        <v>55186.1</v>
      </c>
      <c r="EL320">
        <v>61777.6</v>
      </c>
      <c r="EM320">
        <v>1.983</v>
      </c>
      <c r="EN320">
        <v>1.8332</v>
      </c>
      <c r="EO320">
        <v>0.113547</v>
      </c>
      <c r="EP320">
        <v>0</v>
      </c>
      <c r="EQ320">
        <v>23.347</v>
      </c>
      <c r="ER320">
        <v>999.9</v>
      </c>
      <c r="ES320">
        <v>48.297</v>
      </c>
      <c r="ET320">
        <v>28.087</v>
      </c>
      <c r="EU320">
        <v>20.3383</v>
      </c>
      <c r="EV320">
        <v>57.9874</v>
      </c>
      <c r="EW320">
        <v>49.5353</v>
      </c>
      <c r="EX320">
        <v>1</v>
      </c>
      <c r="EY320">
        <v>0.00878049</v>
      </c>
      <c r="EZ320">
        <v>5.19499</v>
      </c>
      <c r="FA320">
        <v>20.0693</v>
      </c>
      <c r="FB320">
        <v>5.20052</v>
      </c>
      <c r="FC320">
        <v>12.0088</v>
      </c>
      <c r="FD320">
        <v>4.976</v>
      </c>
      <c r="FE320">
        <v>3.2938</v>
      </c>
      <c r="FF320">
        <v>9999</v>
      </c>
      <c r="FG320">
        <v>9999</v>
      </c>
      <c r="FH320">
        <v>703</v>
      </c>
      <c r="FI320">
        <v>9999</v>
      </c>
      <c r="FJ320">
        <v>1.86279</v>
      </c>
      <c r="FK320">
        <v>1.86768</v>
      </c>
      <c r="FL320">
        <v>1.86743</v>
      </c>
      <c r="FM320">
        <v>1.86859</v>
      </c>
      <c r="FN320">
        <v>1.86951</v>
      </c>
      <c r="FO320">
        <v>1.86554</v>
      </c>
      <c r="FP320">
        <v>1.86661</v>
      </c>
      <c r="FQ320">
        <v>1.86798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5.069</v>
      </c>
      <c r="GF320">
        <v>0.2586</v>
      </c>
      <c r="GG320">
        <v>3.83412584298339</v>
      </c>
      <c r="GH320">
        <v>0.00658963167372077</v>
      </c>
      <c r="GI320">
        <v>-4.22092532282452e-07</v>
      </c>
      <c r="GJ320">
        <v>-7.06053572793055e-11</v>
      </c>
      <c r="GK320">
        <v>-0.0268881048355736</v>
      </c>
      <c r="GL320">
        <v>-0.0215699510358357</v>
      </c>
      <c r="GM320">
        <v>0.00246731695535422</v>
      </c>
      <c r="GN320">
        <v>-2.63680080038783e-05</v>
      </c>
      <c r="GO320">
        <v>-4</v>
      </c>
      <c r="GP320">
        <v>2079</v>
      </c>
      <c r="GQ320">
        <v>1</v>
      </c>
      <c r="GR320">
        <v>22</v>
      </c>
      <c r="GS320">
        <v>51635.9</v>
      </c>
      <c r="GT320">
        <v>51635.9</v>
      </c>
      <c r="GU320">
        <v>0.534668</v>
      </c>
      <c r="GV320">
        <v>2.61475</v>
      </c>
      <c r="GW320">
        <v>1.54785</v>
      </c>
      <c r="GX320">
        <v>2.30225</v>
      </c>
      <c r="GY320">
        <v>1.34644</v>
      </c>
      <c r="GZ320">
        <v>2.41821</v>
      </c>
      <c r="HA320">
        <v>32.1124</v>
      </c>
      <c r="HB320">
        <v>15.174</v>
      </c>
      <c r="HC320">
        <v>18</v>
      </c>
      <c r="HD320">
        <v>501.953</v>
      </c>
      <c r="HE320">
        <v>405.97</v>
      </c>
      <c r="HF320">
        <v>17.4042</v>
      </c>
      <c r="HG320">
        <v>27.0298</v>
      </c>
      <c r="HH320">
        <v>30.0001</v>
      </c>
      <c r="HI320">
        <v>26.9507</v>
      </c>
      <c r="HJ320">
        <v>26.8893</v>
      </c>
      <c r="HK320">
        <v>10.6179</v>
      </c>
      <c r="HL320">
        <v>24.5404</v>
      </c>
      <c r="HM320">
        <v>19.9831</v>
      </c>
      <c r="HN320">
        <v>17.2827</v>
      </c>
      <c r="HO320">
        <v>164.224</v>
      </c>
      <c r="HP320">
        <v>15.3503</v>
      </c>
      <c r="HQ320">
        <v>102.37</v>
      </c>
      <c r="HR320">
        <v>102.827</v>
      </c>
    </row>
    <row r="321" spans="1:226">
      <c r="A321">
        <v>305</v>
      </c>
      <c r="B321">
        <v>1663775809</v>
      </c>
      <c r="C321">
        <v>3160.90000009537</v>
      </c>
      <c r="D321" t="s">
        <v>971</v>
      </c>
      <c r="E321" t="s">
        <v>972</v>
      </c>
      <c r="F321">
        <v>5</v>
      </c>
      <c r="G321" t="s">
        <v>940</v>
      </c>
      <c r="H321" t="s">
        <v>354</v>
      </c>
      <c r="I321">
        <v>1663775801.21429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179.601881560935</v>
      </c>
      <c r="AK321">
        <v>184.469315151515</v>
      </c>
      <c r="AL321">
        <v>-3.14107036697489</v>
      </c>
      <c r="AM321">
        <v>65.133050384029</v>
      </c>
      <c r="AN321">
        <f>(AP321 - AO321 + BO321*1E3/(8.314*(BQ321+273.15)) * AR321/BN321 * AQ321) * BN321/(100*BB321) * 1000/(1000 - AP321)</f>
        <v>0</v>
      </c>
      <c r="AO321">
        <v>15.2443801946148</v>
      </c>
      <c r="AP321">
        <v>18.9401884848485</v>
      </c>
      <c r="AQ321">
        <v>0.000294050219248583</v>
      </c>
      <c r="AR321">
        <v>122.129458137832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1663775801.21429</v>
      </c>
      <c r="BH321">
        <v>203.299285714286</v>
      </c>
      <c r="BI321">
        <v>193.479357142857</v>
      </c>
      <c r="BJ321">
        <v>18.9286392857143</v>
      </c>
      <c r="BK321">
        <v>15.0736035714286</v>
      </c>
      <c r="BL321">
        <v>198.176357142857</v>
      </c>
      <c r="BM321">
        <v>18.6698071428571</v>
      </c>
      <c r="BN321">
        <v>500.103892857143</v>
      </c>
      <c r="BO321">
        <v>90.5707035714286</v>
      </c>
      <c r="BP321">
        <v>0.10000135</v>
      </c>
      <c r="BQ321">
        <v>24.3225</v>
      </c>
      <c r="BR321">
        <v>25.2163714285714</v>
      </c>
      <c r="BS321">
        <v>999.9</v>
      </c>
      <c r="BT321">
        <v>0</v>
      </c>
      <c r="BU321">
        <v>0</v>
      </c>
      <c r="BV321">
        <v>9993.03571428571</v>
      </c>
      <c r="BW321">
        <v>0</v>
      </c>
      <c r="BX321">
        <v>11.419</v>
      </c>
      <c r="BY321">
        <v>9.81982964285714</v>
      </c>
      <c r="BZ321">
        <v>207.221571428571</v>
      </c>
      <c r="CA321">
        <v>196.438428571429</v>
      </c>
      <c r="CB321">
        <v>3.8550425</v>
      </c>
      <c r="CC321">
        <v>193.479357142857</v>
      </c>
      <c r="CD321">
        <v>15.0736035714286</v>
      </c>
      <c r="CE321">
        <v>1.71437928571429</v>
      </c>
      <c r="CF321">
        <v>1.36522607142857</v>
      </c>
      <c r="CG321">
        <v>15.02725</v>
      </c>
      <c r="CH321">
        <v>11.5362607142857</v>
      </c>
      <c r="CI321">
        <v>2000.00178571429</v>
      </c>
      <c r="CJ321">
        <v>0.980003714285714</v>
      </c>
      <c r="CK321">
        <v>0.0199960285714286</v>
      </c>
      <c r="CL321">
        <v>0</v>
      </c>
      <c r="CM321">
        <v>905.870964285714</v>
      </c>
      <c r="CN321">
        <v>5.00063</v>
      </c>
      <c r="CO321">
        <v>17805.8321428571</v>
      </c>
      <c r="CP321">
        <v>17256.9321428571</v>
      </c>
      <c r="CQ321">
        <v>38.937</v>
      </c>
      <c r="CR321">
        <v>39.031</v>
      </c>
      <c r="CS321">
        <v>38.437</v>
      </c>
      <c r="CT321">
        <v>38.437</v>
      </c>
      <c r="CU321">
        <v>39.687</v>
      </c>
      <c r="CV321">
        <v>1955.11107142857</v>
      </c>
      <c r="CW321">
        <v>39.8907142857143</v>
      </c>
      <c r="CX321">
        <v>0</v>
      </c>
      <c r="CY321">
        <v>1663775805.9</v>
      </c>
      <c r="CZ321">
        <v>0</v>
      </c>
      <c r="DA321">
        <v>0</v>
      </c>
      <c r="DB321" t="s">
        <v>356</v>
      </c>
      <c r="DC321">
        <v>1660677648.1</v>
      </c>
      <c r="DD321">
        <v>1660677649.1</v>
      </c>
      <c r="DE321">
        <v>0</v>
      </c>
      <c r="DF321">
        <v>-1.042</v>
      </c>
      <c r="DG321">
        <v>0.003</v>
      </c>
      <c r="DH321">
        <v>5.218</v>
      </c>
      <c r="DI321">
        <v>0.344</v>
      </c>
      <c r="DJ321">
        <v>417</v>
      </c>
      <c r="DK321">
        <v>22</v>
      </c>
      <c r="DL321">
        <v>1.24</v>
      </c>
      <c r="DM321">
        <v>0.53</v>
      </c>
      <c r="DN321">
        <v>8.90496</v>
      </c>
      <c r="DO321">
        <v>15.469383489681</v>
      </c>
      <c r="DP321">
        <v>1.52029937416287</v>
      </c>
      <c r="DQ321">
        <v>0</v>
      </c>
      <c r="DR321">
        <v>3.938714</v>
      </c>
      <c r="DS321">
        <v>-1.5533007129456</v>
      </c>
      <c r="DT321">
        <v>0.150765279189209</v>
      </c>
      <c r="DU321">
        <v>0</v>
      </c>
      <c r="DV321">
        <v>0</v>
      </c>
      <c r="DW321">
        <v>2</v>
      </c>
      <c r="DX321" t="s">
        <v>357</v>
      </c>
      <c r="DY321">
        <v>2.97275</v>
      </c>
      <c r="DZ321">
        <v>2.7542</v>
      </c>
      <c r="EA321">
        <v>0.0440086</v>
      </c>
      <c r="EB321">
        <v>0.0425046</v>
      </c>
      <c r="EC321">
        <v>0.0875934</v>
      </c>
      <c r="ED321">
        <v>0.0759706</v>
      </c>
      <c r="EE321">
        <v>37238.2</v>
      </c>
      <c r="EF321">
        <v>40654.3</v>
      </c>
      <c r="EG321">
        <v>35303.2</v>
      </c>
      <c r="EH321">
        <v>38512.2</v>
      </c>
      <c r="EI321">
        <v>45681.6</v>
      </c>
      <c r="EJ321">
        <v>51402</v>
      </c>
      <c r="EK321">
        <v>55186.8</v>
      </c>
      <c r="EL321">
        <v>61778</v>
      </c>
      <c r="EM321">
        <v>1.9826</v>
      </c>
      <c r="EN321">
        <v>1.8334</v>
      </c>
      <c r="EO321">
        <v>0.112057</v>
      </c>
      <c r="EP321">
        <v>0</v>
      </c>
      <c r="EQ321">
        <v>23.3333</v>
      </c>
      <c r="ER321">
        <v>999.9</v>
      </c>
      <c r="ES321">
        <v>48.272</v>
      </c>
      <c r="ET321">
        <v>28.097</v>
      </c>
      <c r="EU321">
        <v>20.3395</v>
      </c>
      <c r="EV321">
        <v>57.7874</v>
      </c>
      <c r="EW321">
        <v>50.004</v>
      </c>
      <c r="EX321">
        <v>1</v>
      </c>
      <c r="EY321">
        <v>0.00873984</v>
      </c>
      <c r="EZ321">
        <v>5.2337</v>
      </c>
      <c r="FA321">
        <v>20.0694</v>
      </c>
      <c r="FB321">
        <v>5.20172</v>
      </c>
      <c r="FC321">
        <v>12.0099</v>
      </c>
      <c r="FD321">
        <v>4.976</v>
      </c>
      <c r="FE321">
        <v>3.294</v>
      </c>
      <c r="FF321">
        <v>9999</v>
      </c>
      <c r="FG321">
        <v>9999</v>
      </c>
      <c r="FH321">
        <v>703</v>
      </c>
      <c r="FI321">
        <v>9999</v>
      </c>
      <c r="FJ321">
        <v>1.86279</v>
      </c>
      <c r="FK321">
        <v>1.86768</v>
      </c>
      <c r="FL321">
        <v>1.8674</v>
      </c>
      <c r="FM321">
        <v>1.86862</v>
      </c>
      <c r="FN321">
        <v>1.86951</v>
      </c>
      <c r="FO321">
        <v>1.86554</v>
      </c>
      <c r="FP321">
        <v>1.86661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4.971</v>
      </c>
      <c r="GF321">
        <v>0.2594</v>
      </c>
      <c r="GG321">
        <v>3.83412584298339</v>
      </c>
      <c r="GH321">
        <v>0.00658963167372077</v>
      </c>
      <c r="GI321">
        <v>-4.22092532282452e-07</v>
      </c>
      <c r="GJ321">
        <v>-7.06053572793055e-11</v>
      </c>
      <c r="GK321">
        <v>-0.0268881048355736</v>
      </c>
      <c r="GL321">
        <v>-0.0215699510358357</v>
      </c>
      <c r="GM321">
        <v>0.00246731695535422</v>
      </c>
      <c r="GN321">
        <v>-2.63680080038783e-05</v>
      </c>
      <c r="GO321">
        <v>-4</v>
      </c>
      <c r="GP321">
        <v>2079</v>
      </c>
      <c r="GQ321">
        <v>1</v>
      </c>
      <c r="GR321">
        <v>22</v>
      </c>
      <c r="GS321">
        <v>51636</v>
      </c>
      <c r="GT321">
        <v>51636</v>
      </c>
      <c r="GU321">
        <v>0.496826</v>
      </c>
      <c r="GV321">
        <v>2.62695</v>
      </c>
      <c r="GW321">
        <v>1.54785</v>
      </c>
      <c r="GX321">
        <v>2.30347</v>
      </c>
      <c r="GY321">
        <v>1.34644</v>
      </c>
      <c r="GZ321">
        <v>2.39258</v>
      </c>
      <c r="HA321">
        <v>32.1124</v>
      </c>
      <c r="HB321">
        <v>15.174</v>
      </c>
      <c r="HC321">
        <v>18</v>
      </c>
      <c r="HD321">
        <v>501.709</v>
      </c>
      <c r="HE321">
        <v>406.099</v>
      </c>
      <c r="HF321">
        <v>17.1981</v>
      </c>
      <c r="HG321">
        <v>27.0321</v>
      </c>
      <c r="HH321">
        <v>30</v>
      </c>
      <c r="HI321">
        <v>26.9529</v>
      </c>
      <c r="HJ321">
        <v>26.8916</v>
      </c>
      <c r="HK321">
        <v>9.91727</v>
      </c>
      <c r="HL321">
        <v>23.9508</v>
      </c>
      <c r="HM321">
        <v>19.9831</v>
      </c>
      <c r="HN321">
        <v>17.0763</v>
      </c>
      <c r="HO321">
        <v>150.637</v>
      </c>
      <c r="HP321">
        <v>15.479</v>
      </c>
      <c r="HQ321">
        <v>102.372</v>
      </c>
      <c r="HR321">
        <v>102.827</v>
      </c>
    </row>
    <row r="322" spans="1:226">
      <c r="A322">
        <v>306</v>
      </c>
      <c r="B322">
        <v>1663775814</v>
      </c>
      <c r="C322">
        <v>3165.90000009537</v>
      </c>
      <c r="D322" t="s">
        <v>973</v>
      </c>
      <c r="E322" t="s">
        <v>974</v>
      </c>
      <c r="F322">
        <v>5</v>
      </c>
      <c r="G322" t="s">
        <v>940</v>
      </c>
      <c r="H322" t="s">
        <v>354</v>
      </c>
      <c r="I322">
        <v>1663775806.5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162.609073693657</v>
      </c>
      <c r="AK322">
        <v>168.793006060606</v>
      </c>
      <c r="AL322">
        <v>-3.12948951042062</v>
      </c>
      <c r="AM322">
        <v>65.133050384029</v>
      </c>
      <c r="AN322">
        <f>(AP322 - AO322 + BO322*1E3/(8.314*(BQ322+273.15)) * AR322/BN322 * AQ322) * BN322/(100*BB322) * 1000/(1000 - AP322)</f>
        <v>0</v>
      </c>
      <c r="AO322">
        <v>15.3784061929752</v>
      </c>
      <c r="AP322">
        <v>18.9594466666667</v>
      </c>
      <c r="AQ322">
        <v>0.000364637146506225</v>
      </c>
      <c r="AR322">
        <v>122.129458137832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1663775806.5</v>
      </c>
      <c r="BH322">
        <v>187.076407407407</v>
      </c>
      <c r="BI322">
        <v>175.879222222222</v>
      </c>
      <c r="BJ322">
        <v>18.9374962962963</v>
      </c>
      <c r="BK322">
        <v>15.2294259259259</v>
      </c>
      <c r="BL322">
        <v>182.057074074074</v>
      </c>
      <c r="BM322">
        <v>18.6783</v>
      </c>
      <c r="BN322">
        <v>500.103111111111</v>
      </c>
      <c r="BO322">
        <v>90.5715777777778</v>
      </c>
      <c r="BP322">
        <v>0.0999904962962963</v>
      </c>
      <c r="BQ322">
        <v>24.2782666666667</v>
      </c>
      <c r="BR322">
        <v>25.1982925925926</v>
      </c>
      <c r="BS322">
        <v>999.9</v>
      </c>
      <c r="BT322">
        <v>0</v>
      </c>
      <c r="BU322">
        <v>0</v>
      </c>
      <c r="BV322">
        <v>9996.11111111111</v>
      </c>
      <c r="BW322">
        <v>0</v>
      </c>
      <c r="BX322">
        <v>11.419</v>
      </c>
      <c r="BY322">
        <v>11.1971237037037</v>
      </c>
      <c r="BZ322">
        <v>190.687407407407</v>
      </c>
      <c r="CA322">
        <v>178.597518518519</v>
      </c>
      <c r="CB322">
        <v>3.70807407407407</v>
      </c>
      <c r="CC322">
        <v>175.879222222222</v>
      </c>
      <c r="CD322">
        <v>15.2294259259259</v>
      </c>
      <c r="CE322">
        <v>1.71519851851852</v>
      </c>
      <c r="CF322">
        <v>1.37935296296296</v>
      </c>
      <c r="CG322">
        <v>15.0346703703704</v>
      </c>
      <c r="CH322">
        <v>11.6921185185185</v>
      </c>
      <c r="CI322">
        <v>1999.99481481482</v>
      </c>
      <c r="CJ322">
        <v>0.980003740740741</v>
      </c>
      <c r="CK322">
        <v>0.0199960074074074</v>
      </c>
      <c r="CL322">
        <v>0</v>
      </c>
      <c r="CM322">
        <v>905.118037037037</v>
      </c>
      <c r="CN322">
        <v>5.00063</v>
      </c>
      <c r="CO322">
        <v>17790.1666666667</v>
      </c>
      <c r="CP322">
        <v>17256.8777777778</v>
      </c>
      <c r="CQ322">
        <v>38.937</v>
      </c>
      <c r="CR322">
        <v>39.039037037037</v>
      </c>
      <c r="CS322">
        <v>38.437</v>
      </c>
      <c r="CT322">
        <v>38.437</v>
      </c>
      <c r="CU322">
        <v>39.687</v>
      </c>
      <c r="CV322">
        <v>1955.10407407407</v>
      </c>
      <c r="CW322">
        <v>39.8907407407407</v>
      </c>
      <c r="CX322">
        <v>0</v>
      </c>
      <c r="CY322">
        <v>1663775811.3</v>
      </c>
      <c r="CZ322">
        <v>0</v>
      </c>
      <c r="DA322">
        <v>0</v>
      </c>
      <c r="DB322" t="s">
        <v>356</v>
      </c>
      <c r="DC322">
        <v>1660677648.1</v>
      </c>
      <c r="DD322">
        <v>1660677649.1</v>
      </c>
      <c r="DE322">
        <v>0</v>
      </c>
      <c r="DF322">
        <v>-1.042</v>
      </c>
      <c r="DG322">
        <v>0.003</v>
      </c>
      <c r="DH322">
        <v>5.218</v>
      </c>
      <c r="DI322">
        <v>0.344</v>
      </c>
      <c r="DJ322">
        <v>417</v>
      </c>
      <c r="DK322">
        <v>22</v>
      </c>
      <c r="DL322">
        <v>1.24</v>
      </c>
      <c r="DM322">
        <v>0.53</v>
      </c>
      <c r="DN322">
        <v>10.21542025</v>
      </c>
      <c r="DO322">
        <v>16.2400938461538</v>
      </c>
      <c r="DP322">
        <v>1.58833657303087</v>
      </c>
      <c r="DQ322">
        <v>0</v>
      </c>
      <c r="DR322">
        <v>3.81321625</v>
      </c>
      <c r="DS322">
        <v>-1.65486630393996</v>
      </c>
      <c r="DT322">
        <v>0.159894120337295</v>
      </c>
      <c r="DU322">
        <v>0</v>
      </c>
      <c r="DV322">
        <v>0</v>
      </c>
      <c r="DW322">
        <v>2</v>
      </c>
      <c r="DX322" t="s">
        <v>357</v>
      </c>
      <c r="DY322">
        <v>2.97385</v>
      </c>
      <c r="DZ322">
        <v>2.75415</v>
      </c>
      <c r="EA322">
        <v>0.0404662</v>
      </c>
      <c r="EB322">
        <v>0.0387602</v>
      </c>
      <c r="EC322">
        <v>0.087654</v>
      </c>
      <c r="ED322">
        <v>0.0764172</v>
      </c>
      <c r="EE322">
        <v>37374.9</v>
      </c>
      <c r="EF322">
        <v>40813</v>
      </c>
      <c r="EG322">
        <v>35302.1</v>
      </c>
      <c r="EH322">
        <v>38511.9</v>
      </c>
      <c r="EI322">
        <v>45678.3</v>
      </c>
      <c r="EJ322">
        <v>51376.2</v>
      </c>
      <c r="EK322">
        <v>55186.6</v>
      </c>
      <c r="EL322">
        <v>61777</v>
      </c>
      <c r="EM322">
        <v>1.9832</v>
      </c>
      <c r="EN322">
        <v>1.8334</v>
      </c>
      <c r="EO322">
        <v>0.111252</v>
      </c>
      <c r="EP322">
        <v>0</v>
      </c>
      <c r="EQ322">
        <v>23.3188</v>
      </c>
      <c r="ER322">
        <v>999.9</v>
      </c>
      <c r="ES322">
        <v>48.248</v>
      </c>
      <c r="ET322">
        <v>28.117</v>
      </c>
      <c r="EU322">
        <v>20.3516</v>
      </c>
      <c r="EV322">
        <v>58.0374</v>
      </c>
      <c r="EW322">
        <v>49.6034</v>
      </c>
      <c r="EX322">
        <v>1</v>
      </c>
      <c r="EY322">
        <v>0.00969512</v>
      </c>
      <c r="EZ322">
        <v>5.40161</v>
      </c>
      <c r="FA322">
        <v>20.065</v>
      </c>
      <c r="FB322">
        <v>5.20172</v>
      </c>
      <c r="FC322">
        <v>12.0099</v>
      </c>
      <c r="FD322">
        <v>4.976</v>
      </c>
      <c r="FE322">
        <v>3.294</v>
      </c>
      <c r="FF322">
        <v>9999</v>
      </c>
      <c r="FG322">
        <v>9999</v>
      </c>
      <c r="FH322">
        <v>703</v>
      </c>
      <c r="FI322">
        <v>9999</v>
      </c>
      <c r="FJ322">
        <v>1.86282</v>
      </c>
      <c r="FK322">
        <v>1.86768</v>
      </c>
      <c r="FL322">
        <v>1.86746</v>
      </c>
      <c r="FM322">
        <v>1.86859</v>
      </c>
      <c r="FN322">
        <v>1.86951</v>
      </c>
      <c r="FO322">
        <v>1.86554</v>
      </c>
      <c r="FP322">
        <v>1.86661</v>
      </c>
      <c r="FQ322">
        <v>1.86798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4.872</v>
      </c>
      <c r="GF322">
        <v>0.2601</v>
      </c>
      <c r="GG322">
        <v>3.83412584298339</v>
      </c>
      <c r="GH322">
        <v>0.00658963167372077</v>
      </c>
      <c r="GI322">
        <v>-4.22092532282452e-07</v>
      </c>
      <c r="GJ322">
        <v>-7.06053572793055e-11</v>
      </c>
      <c r="GK322">
        <v>-0.0268881048355736</v>
      </c>
      <c r="GL322">
        <v>-0.0215699510358357</v>
      </c>
      <c r="GM322">
        <v>0.00246731695535422</v>
      </c>
      <c r="GN322">
        <v>-2.63680080038783e-05</v>
      </c>
      <c r="GO322">
        <v>-4</v>
      </c>
      <c r="GP322">
        <v>2079</v>
      </c>
      <c r="GQ322">
        <v>1</v>
      </c>
      <c r="GR322">
        <v>22</v>
      </c>
      <c r="GS322">
        <v>51636.1</v>
      </c>
      <c r="GT322">
        <v>51636.1</v>
      </c>
      <c r="GU322">
        <v>0.462646</v>
      </c>
      <c r="GV322">
        <v>2.6355</v>
      </c>
      <c r="GW322">
        <v>1.54785</v>
      </c>
      <c r="GX322">
        <v>2.30347</v>
      </c>
      <c r="GY322">
        <v>1.34644</v>
      </c>
      <c r="GZ322">
        <v>2.33032</v>
      </c>
      <c r="HA322">
        <v>32.1124</v>
      </c>
      <c r="HB322">
        <v>15.1652</v>
      </c>
      <c r="HC322">
        <v>18</v>
      </c>
      <c r="HD322">
        <v>502.119</v>
      </c>
      <c r="HE322">
        <v>406.115</v>
      </c>
      <c r="HF322">
        <v>17.0088</v>
      </c>
      <c r="HG322">
        <v>27.0344</v>
      </c>
      <c r="HH322">
        <v>30.0003</v>
      </c>
      <c r="HI322">
        <v>26.9547</v>
      </c>
      <c r="HJ322">
        <v>26.8938</v>
      </c>
      <c r="HK322">
        <v>9.16858</v>
      </c>
      <c r="HL322">
        <v>23.3759</v>
      </c>
      <c r="HM322">
        <v>19.9831</v>
      </c>
      <c r="HN322">
        <v>16.901</v>
      </c>
      <c r="HO322">
        <v>130.383</v>
      </c>
      <c r="HP322">
        <v>15.6011</v>
      </c>
      <c r="HQ322">
        <v>102.37</v>
      </c>
      <c r="HR322">
        <v>102.825</v>
      </c>
    </row>
    <row r="323" spans="1:226">
      <c r="A323">
        <v>307</v>
      </c>
      <c r="B323">
        <v>1663775819</v>
      </c>
      <c r="C323">
        <v>3170.90000009537</v>
      </c>
      <c r="D323" t="s">
        <v>975</v>
      </c>
      <c r="E323" t="s">
        <v>976</v>
      </c>
      <c r="F323">
        <v>5</v>
      </c>
      <c r="G323" t="s">
        <v>940</v>
      </c>
      <c r="H323" t="s">
        <v>354</v>
      </c>
      <c r="I323">
        <v>1663775811.21429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146.398178417731</v>
      </c>
      <c r="AK323">
        <v>153.266975757576</v>
      </c>
      <c r="AL323">
        <v>-3.08716086777163</v>
      </c>
      <c r="AM323">
        <v>65.133050384029</v>
      </c>
      <c r="AN323">
        <f>(AP323 - AO323 + BO323*1E3/(8.314*(BQ323+273.15)) * AR323/BN323 * AQ323) * BN323/(100*BB323) * 1000/(1000 - AP323)</f>
        <v>0</v>
      </c>
      <c r="AO323">
        <v>15.5136105736283</v>
      </c>
      <c r="AP323">
        <v>18.9741212121212</v>
      </c>
      <c r="AQ323">
        <v>0.000239370420575732</v>
      </c>
      <c r="AR323">
        <v>122.129458137832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1663775811.21429</v>
      </c>
      <c r="BH323">
        <v>172.631</v>
      </c>
      <c r="BI323">
        <v>160.26975</v>
      </c>
      <c r="BJ323">
        <v>18.9511964285714</v>
      </c>
      <c r="BK323">
        <v>15.3584607142857</v>
      </c>
      <c r="BL323">
        <v>167.704071428571</v>
      </c>
      <c r="BM323">
        <v>18.6914357142857</v>
      </c>
      <c r="BN323">
        <v>500.166714285714</v>
      </c>
      <c r="BO323">
        <v>90.5727321428571</v>
      </c>
      <c r="BP323">
        <v>0.10010775</v>
      </c>
      <c r="BQ323">
        <v>24.2363035714286</v>
      </c>
      <c r="BR323">
        <v>25.1715821428571</v>
      </c>
      <c r="BS323">
        <v>999.9</v>
      </c>
      <c r="BT323">
        <v>0</v>
      </c>
      <c r="BU323">
        <v>0</v>
      </c>
      <c r="BV323">
        <v>10007.3214285714</v>
      </c>
      <c r="BW323">
        <v>0</v>
      </c>
      <c r="BX323">
        <v>11.419</v>
      </c>
      <c r="BY323">
        <v>12.3612371428571</v>
      </c>
      <c r="BZ323">
        <v>175.965607142857</v>
      </c>
      <c r="CA323">
        <v>162.767857142857</v>
      </c>
      <c r="CB323">
        <v>3.59272928571429</v>
      </c>
      <c r="CC323">
        <v>160.26975</v>
      </c>
      <c r="CD323">
        <v>15.3584607142857</v>
      </c>
      <c r="CE323">
        <v>1.71646107142857</v>
      </c>
      <c r="CF323">
        <v>1.39105785714286</v>
      </c>
      <c r="CG323">
        <v>15.0461035714286</v>
      </c>
      <c r="CH323">
        <v>11.8201</v>
      </c>
      <c r="CI323">
        <v>1999.99714285714</v>
      </c>
      <c r="CJ323">
        <v>0.980003857142857</v>
      </c>
      <c r="CK323">
        <v>0.0199959142857143</v>
      </c>
      <c r="CL323">
        <v>0</v>
      </c>
      <c r="CM323">
        <v>904.716071428571</v>
      </c>
      <c r="CN323">
        <v>5.00063</v>
      </c>
      <c r="CO323">
        <v>17782.1214285714</v>
      </c>
      <c r="CP323">
        <v>17256.9035714286</v>
      </c>
      <c r="CQ323">
        <v>38.937</v>
      </c>
      <c r="CR323">
        <v>39.0376428571429</v>
      </c>
      <c r="CS323">
        <v>38.437</v>
      </c>
      <c r="CT323">
        <v>38.437</v>
      </c>
      <c r="CU323">
        <v>39.687</v>
      </c>
      <c r="CV323">
        <v>1955.10642857143</v>
      </c>
      <c r="CW323">
        <v>39.8907142857143</v>
      </c>
      <c r="CX323">
        <v>0</v>
      </c>
      <c r="CY323">
        <v>1663775816.1</v>
      </c>
      <c r="CZ323">
        <v>0</v>
      </c>
      <c r="DA323">
        <v>0</v>
      </c>
      <c r="DB323" t="s">
        <v>356</v>
      </c>
      <c r="DC323">
        <v>1660677648.1</v>
      </c>
      <c r="DD323">
        <v>1660677649.1</v>
      </c>
      <c r="DE323">
        <v>0</v>
      </c>
      <c r="DF323">
        <v>-1.042</v>
      </c>
      <c r="DG323">
        <v>0.003</v>
      </c>
      <c r="DH323">
        <v>5.218</v>
      </c>
      <c r="DI323">
        <v>0.344</v>
      </c>
      <c r="DJ323">
        <v>417</v>
      </c>
      <c r="DK323">
        <v>22</v>
      </c>
      <c r="DL323">
        <v>1.24</v>
      </c>
      <c r="DM323">
        <v>0.53</v>
      </c>
      <c r="DN323">
        <v>11.5488156097561</v>
      </c>
      <c r="DO323">
        <v>14.4974951916376</v>
      </c>
      <c r="DP323">
        <v>1.46281333931346</v>
      </c>
      <c r="DQ323">
        <v>0</v>
      </c>
      <c r="DR323">
        <v>3.67448585365854</v>
      </c>
      <c r="DS323">
        <v>-1.50128257839721</v>
      </c>
      <c r="DT323">
        <v>0.148409656331938</v>
      </c>
      <c r="DU323">
        <v>0</v>
      </c>
      <c r="DV323">
        <v>0</v>
      </c>
      <c r="DW323">
        <v>2</v>
      </c>
      <c r="DX323" t="s">
        <v>357</v>
      </c>
      <c r="DY323">
        <v>2.97351</v>
      </c>
      <c r="DZ323">
        <v>2.75446</v>
      </c>
      <c r="EA323">
        <v>0.0369309</v>
      </c>
      <c r="EB323">
        <v>0.03465</v>
      </c>
      <c r="EC323">
        <v>0.0877011</v>
      </c>
      <c r="ED323">
        <v>0.07686</v>
      </c>
      <c r="EE323">
        <v>37513.4</v>
      </c>
      <c r="EF323">
        <v>40988.3</v>
      </c>
      <c r="EG323">
        <v>35302.9</v>
      </c>
      <c r="EH323">
        <v>38512.7</v>
      </c>
      <c r="EI323">
        <v>45676.1</v>
      </c>
      <c r="EJ323">
        <v>51352.4</v>
      </c>
      <c r="EK323">
        <v>55186.9</v>
      </c>
      <c r="EL323">
        <v>61778.3</v>
      </c>
      <c r="EM323">
        <v>1.982</v>
      </c>
      <c r="EN323">
        <v>1.8338</v>
      </c>
      <c r="EO323">
        <v>0.110567</v>
      </c>
      <c r="EP323">
        <v>0</v>
      </c>
      <c r="EQ323">
        <v>23.3003</v>
      </c>
      <c r="ER323">
        <v>999.9</v>
      </c>
      <c r="ES323">
        <v>48.224</v>
      </c>
      <c r="ET323">
        <v>28.117</v>
      </c>
      <c r="EU323">
        <v>20.3437</v>
      </c>
      <c r="EV323">
        <v>57.8074</v>
      </c>
      <c r="EW323">
        <v>49.375</v>
      </c>
      <c r="EX323">
        <v>1</v>
      </c>
      <c r="EY323">
        <v>0.00926829</v>
      </c>
      <c r="EZ323">
        <v>5.40817</v>
      </c>
      <c r="FA323">
        <v>20.0646</v>
      </c>
      <c r="FB323">
        <v>5.19932</v>
      </c>
      <c r="FC323">
        <v>12.0099</v>
      </c>
      <c r="FD323">
        <v>4.976</v>
      </c>
      <c r="FE323">
        <v>3.294</v>
      </c>
      <c r="FF323">
        <v>9999</v>
      </c>
      <c r="FG323">
        <v>9999</v>
      </c>
      <c r="FH323">
        <v>703</v>
      </c>
      <c r="FI323">
        <v>9999</v>
      </c>
      <c r="FJ323">
        <v>1.86279</v>
      </c>
      <c r="FK323">
        <v>1.86768</v>
      </c>
      <c r="FL323">
        <v>1.86743</v>
      </c>
      <c r="FM323">
        <v>1.86859</v>
      </c>
      <c r="FN323">
        <v>1.86951</v>
      </c>
      <c r="FO323">
        <v>1.86554</v>
      </c>
      <c r="FP323">
        <v>1.86661</v>
      </c>
      <c r="FQ323">
        <v>1.86798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4.774</v>
      </c>
      <c r="GF323">
        <v>0.2608</v>
      </c>
      <c r="GG323">
        <v>3.83412584298339</v>
      </c>
      <c r="GH323">
        <v>0.00658963167372077</v>
      </c>
      <c r="GI323">
        <v>-4.22092532282452e-07</v>
      </c>
      <c r="GJ323">
        <v>-7.06053572793055e-11</v>
      </c>
      <c r="GK323">
        <v>-0.0268881048355736</v>
      </c>
      <c r="GL323">
        <v>-0.0215699510358357</v>
      </c>
      <c r="GM323">
        <v>0.00246731695535422</v>
      </c>
      <c r="GN323">
        <v>-2.63680080038783e-05</v>
      </c>
      <c r="GO323">
        <v>-4</v>
      </c>
      <c r="GP323">
        <v>2079</v>
      </c>
      <c r="GQ323">
        <v>1</v>
      </c>
      <c r="GR323">
        <v>22</v>
      </c>
      <c r="GS323">
        <v>51636.2</v>
      </c>
      <c r="GT323">
        <v>51636.2</v>
      </c>
      <c r="GU323">
        <v>0.423584</v>
      </c>
      <c r="GV323">
        <v>2.62817</v>
      </c>
      <c r="GW323">
        <v>1.54785</v>
      </c>
      <c r="GX323">
        <v>2.30347</v>
      </c>
      <c r="GY323">
        <v>1.34644</v>
      </c>
      <c r="GZ323">
        <v>2.4353</v>
      </c>
      <c r="HA323">
        <v>32.1124</v>
      </c>
      <c r="HB323">
        <v>15.174</v>
      </c>
      <c r="HC323">
        <v>18</v>
      </c>
      <c r="HD323">
        <v>501.346</v>
      </c>
      <c r="HE323">
        <v>406.358</v>
      </c>
      <c r="HF323">
        <v>16.839</v>
      </c>
      <c r="HG323">
        <v>27.0367</v>
      </c>
      <c r="HH323">
        <v>30.0001</v>
      </c>
      <c r="HI323">
        <v>26.957</v>
      </c>
      <c r="HJ323">
        <v>26.897</v>
      </c>
      <c r="HK323">
        <v>8.46528</v>
      </c>
      <c r="HL323">
        <v>22.7806</v>
      </c>
      <c r="HM323">
        <v>19.9831</v>
      </c>
      <c r="HN323">
        <v>16.7792</v>
      </c>
      <c r="HO323">
        <v>116.906</v>
      </c>
      <c r="HP323">
        <v>15.718</v>
      </c>
      <c r="HQ323">
        <v>102.371</v>
      </c>
      <c r="HR323">
        <v>102.828</v>
      </c>
    </row>
    <row r="324" spans="1:226">
      <c r="A324">
        <v>308</v>
      </c>
      <c r="B324">
        <v>1663775824</v>
      </c>
      <c r="C324">
        <v>3175.90000009537</v>
      </c>
      <c r="D324" t="s">
        <v>977</v>
      </c>
      <c r="E324" t="s">
        <v>978</v>
      </c>
      <c r="F324">
        <v>5</v>
      </c>
      <c r="G324" t="s">
        <v>940</v>
      </c>
      <c r="H324" t="s">
        <v>354</v>
      </c>
      <c r="I324">
        <v>1663775816.5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128.536453122189</v>
      </c>
      <c r="AK324">
        <v>137.243006060606</v>
      </c>
      <c r="AL324">
        <v>-3.21321893529584</v>
      </c>
      <c r="AM324">
        <v>65.133050384029</v>
      </c>
      <c r="AN324">
        <f>(AP324 - AO324 + BO324*1E3/(8.314*(BQ324+273.15)) * AR324/BN324 * AQ324) * BN324/(100*BB324) * 1000/(1000 - AP324)</f>
        <v>0</v>
      </c>
      <c r="AO324">
        <v>15.6198626509186</v>
      </c>
      <c r="AP324">
        <v>18.9898709090909</v>
      </c>
      <c r="AQ324">
        <v>0.000127625527886244</v>
      </c>
      <c r="AR324">
        <v>122.129458137832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1663775816.5</v>
      </c>
      <c r="BH324">
        <v>156.355777777778</v>
      </c>
      <c r="BI324">
        <v>142.555740740741</v>
      </c>
      <c r="BJ324">
        <v>18.9690740740741</v>
      </c>
      <c r="BK324">
        <v>15.4913740740741</v>
      </c>
      <c r="BL324">
        <v>151.533222222222</v>
      </c>
      <c r="BM324">
        <v>18.7085777777778</v>
      </c>
      <c r="BN324">
        <v>500.13237037037</v>
      </c>
      <c r="BO324">
        <v>90.5715814814815</v>
      </c>
      <c r="BP324">
        <v>0.100101485185185</v>
      </c>
      <c r="BQ324">
        <v>24.1882222222222</v>
      </c>
      <c r="BR324">
        <v>25.1358518518519</v>
      </c>
      <c r="BS324">
        <v>999.9</v>
      </c>
      <c r="BT324">
        <v>0</v>
      </c>
      <c r="BU324">
        <v>0</v>
      </c>
      <c r="BV324">
        <v>10018.8888888889</v>
      </c>
      <c r="BW324">
        <v>0</v>
      </c>
      <c r="BX324">
        <v>11.3858888888889</v>
      </c>
      <c r="BY324">
        <v>13.8000148148148</v>
      </c>
      <c r="BZ324">
        <v>159.378851851852</v>
      </c>
      <c r="CA324">
        <v>144.797333333333</v>
      </c>
      <c r="CB324">
        <v>3.4776862962963</v>
      </c>
      <c r="CC324">
        <v>142.555740740741</v>
      </c>
      <c r="CD324">
        <v>15.4913740740741</v>
      </c>
      <c r="CE324">
        <v>1.71805814814815</v>
      </c>
      <c r="CF324">
        <v>1.40307925925926</v>
      </c>
      <c r="CG324">
        <v>15.0605518518518</v>
      </c>
      <c r="CH324">
        <v>11.9506407407407</v>
      </c>
      <c r="CI324">
        <v>1999.98444444444</v>
      </c>
      <c r="CJ324">
        <v>0.980003888888889</v>
      </c>
      <c r="CK324">
        <v>0.0199958888888889</v>
      </c>
      <c r="CL324">
        <v>0</v>
      </c>
      <c r="CM324">
        <v>904.646777777778</v>
      </c>
      <c r="CN324">
        <v>5.00063</v>
      </c>
      <c r="CO324">
        <v>17780.5851851852</v>
      </c>
      <c r="CP324">
        <v>17256.7851851852</v>
      </c>
      <c r="CQ324">
        <v>38.937</v>
      </c>
      <c r="CR324">
        <v>39.039037037037</v>
      </c>
      <c r="CS324">
        <v>38.437</v>
      </c>
      <c r="CT324">
        <v>38.437</v>
      </c>
      <c r="CU324">
        <v>39.687</v>
      </c>
      <c r="CV324">
        <v>1955.09407407407</v>
      </c>
      <c r="CW324">
        <v>39.8903703703704</v>
      </c>
      <c r="CX324">
        <v>0</v>
      </c>
      <c r="CY324">
        <v>1663775820.9</v>
      </c>
      <c r="CZ324">
        <v>0</v>
      </c>
      <c r="DA324">
        <v>0</v>
      </c>
      <c r="DB324" t="s">
        <v>356</v>
      </c>
      <c r="DC324">
        <v>1660677648.1</v>
      </c>
      <c r="DD324">
        <v>1660677649.1</v>
      </c>
      <c r="DE324">
        <v>0</v>
      </c>
      <c r="DF324">
        <v>-1.042</v>
      </c>
      <c r="DG324">
        <v>0.003</v>
      </c>
      <c r="DH324">
        <v>5.218</v>
      </c>
      <c r="DI324">
        <v>0.344</v>
      </c>
      <c r="DJ324">
        <v>417</v>
      </c>
      <c r="DK324">
        <v>22</v>
      </c>
      <c r="DL324">
        <v>1.24</v>
      </c>
      <c r="DM324">
        <v>0.53</v>
      </c>
      <c r="DN324">
        <v>13.10041</v>
      </c>
      <c r="DO324">
        <v>15.8806469043152</v>
      </c>
      <c r="DP324">
        <v>1.5613179827953</v>
      </c>
      <c r="DQ324">
        <v>0</v>
      </c>
      <c r="DR324">
        <v>3.53940525</v>
      </c>
      <c r="DS324">
        <v>-1.31947823639776</v>
      </c>
      <c r="DT324">
        <v>0.12721868750281</v>
      </c>
      <c r="DU324">
        <v>0</v>
      </c>
      <c r="DV324">
        <v>0</v>
      </c>
      <c r="DW324">
        <v>2</v>
      </c>
      <c r="DX324" t="s">
        <v>357</v>
      </c>
      <c r="DY324">
        <v>2.97221</v>
      </c>
      <c r="DZ324">
        <v>2.7539</v>
      </c>
      <c r="EA324">
        <v>0.0331821</v>
      </c>
      <c r="EB324">
        <v>0.0307113</v>
      </c>
      <c r="EC324">
        <v>0.0877637</v>
      </c>
      <c r="ED324">
        <v>0.0772663</v>
      </c>
      <c r="EE324">
        <v>37658.6</v>
      </c>
      <c r="EF324">
        <v>41155.1</v>
      </c>
      <c r="EG324">
        <v>35302.1</v>
      </c>
      <c r="EH324">
        <v>38512.3</v>
      </c>
      <c r="EI324">
        <v>45672.5</v>
      </c>
      <c r="EJ324">
        <v>51328.9</v>
      </c>
      <c r="EK324">
        <v>55186.5</v>
      </c>
      <c r="EL324">
        <v>61777.5</v>
      </c>
      <c r="EM324">
        <v>1.9824</v>
      </c>
      <c r="EN324">
        <v>1.8338</v>
      </c>
      <c r="EO324">
        <v>0.109702</v>
      </c>
      <c r="EP324">
        <v>0</v>
      </c>
      <c r="EQ324">
        <v>23.2823</v>
      </c>
      <c r="ER324">
        <v>999.9</v>
      </c>
      <c r="ES324">
        <v>48.199</v>
      </c>
      <c r="ET324">
        <v>28.117</v>
      </c>
      <c r="EU324">
        <v>20.3336</v>
      </c>
      <c r="EV324">
        <v>57.8174</v>
      </c>
      <c r="EW324">
        <v>49.988</v>
      </c>
      <c r="EX324">
        <v>1</v>
      </c>
      <c r="EY324">
        <v>0.00916667</v>
      </c>
      <c r="EZ324">
        <v>5.32364</v>
      </c>
      <c r="FA324">
        <v>20.0676</v>
      </c>
      <c r="FB324">
        <v>5.20411</v>
      </c>
      <c r="FC324">
        <v>12.0099</v>
      </c>
      <c r="FD324">
        <v>4.976</v>
      </c>
      <c r="FE324">
        <v>3.294</v>
      </c>
      <c r="FF324">
        <v>9999</v>
      </c>
      <c r="FG324">
        <v>9999</v>
      </c>
      <c r="FH324">
        <v>703</v>
      </c>
      <c r="FI324">
        <v>9999</v>
      </c>
      <c r="FJ324">
        <v>1.86279</v>
      </c>
      <c r="FK324">
        <v>1.86768</v>
      </c>
      <c r="FL324">
        <v>1.8674</v>
      </c>
      <c r="FM324">
        <v>1.86862</v>
      </c>
      <c r="FN324">
        <v>1.86948</v>
      </c>
      <c r="FO324">
        <v>1.86554</v>
      </c>
      <c r="FP324">
        <v>1.86661</v>
      </c>
      <c r="FQ324">
        <v>1.86798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4.673</v>
      </c>
      <c r="GF324">
        <v>0.2616</v>
      </c>
      <c r="GG324">
        <v>3.83412584298339</v>
      </c>
      <c r="GH324">
        <v>0.00658963167372077</v>
      </c>
      <c r="GI324">
        <v>-4.22092532282452e-07</v>
      </c>
      <c r="GJ324">
        <v>-7.06053572793055e-11</v>
      </c>
      <c r="GK324">
        <v>-0.0268881048355736</v>
      </c>
      <c r="GL324">
        <v>-0.0215699510358357</v>
      </c>
      <c r="GM324">
        <v>0.00246731695535422</v>
      </c>
      <c r="GN324">
        <v>-2.63680080038783e-05</v>
      </c>
      <c r="GO324">
        <v>-4</v>
      </c>
      <c r="GP324">
        <v>2079</v>
      </c>
      <c r="GQ324">
        <v>1</v>
      </c>
      <c r="GR324">
        <v>22</v>
      </c>
      <c r="GS324">
        <v>51636.3</v>
      </c>
      <c r="GT324">
        <v>51636.2</v>
      </c>
      <c r="GU324">
        <v>0.390625</v>
      </c>
      <c r="GV324">
        <v>2.6355</v>
      </c>
      <c r="GW324">
        <v>1.54785</v>
      </c>
      <c r="GX324">
        <v>2.30347</v>
      </c>
      <c r="GY324">
        <v>1.34644</v>
      </c>
      <c r="GZ324">
        <v>2.41821</v>
      </c>
      <c r="HA324">
        <v>32.1124</v>
      </c>
      <c r="HB324">
        <v>15.174</v>
      </c>
      <c r="HC324">
        <v>18</v>
      </c>
      <c r="HD324">
        <v>501.622</v>
      </c>
      <c r="HE324">
        <v>406.371</v>
      </c>
      <c r="HF324">
        <v>16.7112</v>
      </c>
      <c r="HG324">
        <v>27.0399</v>
      </c>
      <c r="HH324">
        <v>30</v>
      </c>
      <c r="HI324">
        <v>26.9584</v>
      </c>
      <c r="HJ324">
        <v>26.8983</v>
      </c>
      <c r="HK324">
        <v>7.71605</v>
      </c>
      <c r="HL324">
        <v>22.1876</v>
      </c>
      <c r="HM324">
        <v>19.9831</v>
      </c>
      <c r="HN324">
        <v>16.6747</v>
      </c>
      <c r="HO324">
        <v>96.815</v>
      </c>
      <c r="HP324">
        <v>15.8273</v>
      </c>
      <c r="HQ324">
        <v>102.37</v>
      </c>
      <c r="HR324">
        <v>102.826</v>
      </c>
    </row>
    <row r="325" spans="1:226">
      <c r="A325">
        <v>309</v>
      </c>
      <c r="B325">
        <v>1663775829</v>
      </c>
      <c r="C325">
        <v>3180.90000009537</v>
      </c>
      <c r="D325" t="s">
        <v>979</v>
      </c>
      <c r="E325" t="s">
        <v>980</v>
      </c>
      <c r="F325">
        <v>5</v>
      </c>
      <c r="G325" t="s">
        <v>940</v>
      </c>
      <c r="H325" t="s">
        <v>354</v>
      </c>
      <c r="I325">
        <v>1663775821.21429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111.748625651264</v>
      </c>
      <c r="AK325">
        <v>121.381945454545</v>
      </c>
      <c r="AL325">
        <v>-3.17742039433685</v>
      </c>
      <c r="AM325">
        <v>65.133050384029</v>
      </c>
      <c r="AN325">
        <f>(AP325 - AO325 + BO325*1E3/(8.314*(BQ325+273.15)) * AR325/BN325 * AQ325) * BN325/(100*BB325) * 1000/(1000 - AP325)</f>
        <v>0</v>
      </c>
      <c r="AO325">
        <v>15.7344122418158</v>
      </c>
      <c r="AP325">
        <v>19.0117042424242</v>
      </c>
      <c r="AQ325">
        <v>0.000187058260921788</v>
      </c>
      <c r="AR325">
        <v>122.129458137832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1663775821.21429</v>
      </c>
      <c r="BH325">
        <v>141.770607142857</v>
      </c>
      <c r="BI325">
        <v>126.754714285714</v>
      </c>
      <c r="BJ325">
        <v>18.9858857142857</v>
      </c>
      <c r="BK325">
        <v>15.6034178571429</v>
      </c>
      <c r="BL325">
        <v>137.041678571429</v>
      </c>
      <c r="BM325">
        <v>18.7246964285714</v>
      </c>
      <c r="BN325">
        <v>500.165928571429</v>
      </c>
      <c r="BO325">
        <v>90.5711285714285</v>
      </c>
      <c r="BP325">
        <v>0.100156725</v>
      </c>
      <c r="BQ325">
        <v>24.1465178571429</v>
      </c>
      <c r="BR325">
        <v>25.1030071428571</v>
      </c>
      <c r="BS325">
        <v>999.9</v>
      </c>
      <c r="BT325">
        <v>0</v>
      </c>
      <c r="BU325">
        <v>0</v>
      </c>
      <c r="BV325">
        <v>10020.3571428571</v>
      </c>
      <c r="BW325">
        <v>0</v>
      </c>
      <c r="BX325">
        <v>11.3902214285714</v>
      </c>
      <c r="BY325">
        <v>15.0157571428571</v>
      </c>
      <c r="BZ325">
        <v>144.514071428571</v>
      </c>
      <c r="CA325">
        <v>128.762357142857</v>
      </c>
      <c r="CB325">
        <v>3.38245107142857</v>
      </c>
      <c r="CC325">
        <v>126.754714285714</v>
      </c>
      <c r="CD325">
        <v>15.6034178571429</v>
      </c>
      <c r="CE325">
        <v>1.71957214285714</v>
      </c>
      <c r="CF325">
        <v>1.41322035714286</v>
      </c>
      <c r="CG325">
        <v>15.0742428571429</v>
      </c>
      <c r="CH325">
        <v>12.0599464285714</v>
      </c>
      <c r="CI325">
        <v>1999.98321428572</v>
      </c>
      <c r="CJ325">
        <v>0.980004</v>
      </c>
      <c r="CK325">
        <v>0.0199958</v>
      </c>
      <c r="CL325">
        <v>0</v>
      </c>
      <c r="CM325">
        <v>904.947821428572</v>
      </c>
      <c r="CN325">
        <v>5.00063</v>
      </c>
      <c r="CO325">
        <v>17785.6928571429</v>
      </c>
      <c r="CP325">
        <v>17256.7678571429</v>
      </c>
      <c r="CQ325">
        <v>38.937</v>
      </c>
      <c r="CR325">
        <v>39.0442857142857</v>
      </c>
      <c r="CS325">
        <v>38.437</v>
      </c>
      <c r="CT325">
        <v>38.437</v>
      </c>
      <c r="CU325">
        <v>39.687</v>
      </c>
      <c r="CV325">
        <v>1955.09321428571</v>
      </c>
      <c r="CW325">
        <v>39.89</v>
      </c>
      <c r="CX325">
        <v>0</v>
      </c>
      <c r="CY325">
        <v>1663775825.7</v>
      </c>
      <c r="CZ325">
        <v>0</v>
      </c>
      <c r="DA325">
        <v>0</v>
      </c>
      <c r="DB325" t="s">
        <v>356</v>
      </c>
      <c r="DC325">
        <v>1660677648.1</v>
      </c>
      <c r="DD325">
        <v>1660677649.1</v>
      </c>
      <c r="DE325">
        <v>0</v>
      </c>
      <c r="DF325">
        <v>-1.042</v>
      </c>
      <c r="DG325">
        <v>0.003</v>
      </c>
      <c r="DH325">
        <v>5.218</v>
      </c>
      <c r="DI325">
        <v>0.344</v>
      </c>
      <c r="DJ325">
        <v>417</v>
      </c>
      <c r="DK325">
        <v>22</v>
      </c>
      <c r="DL325">
        <v>1.24</v>
      </c>
      <c r="DM325">
        <v>0.53</v>
      </c>
      <c r="DN325">
        <v>14.1231325</v>
      </c>
      <c r="DO325">
        <v>15.6090720450281</v>
      </c>
      <c r="DP325">
        <v>1.5350615323803</v>
      </c>
      <c r="DQ325">
        <v>0</v>
      </c>
      <c r="DR325">
        <v>3.4545065</v>
      </c>
      <c r="DS325">
        <v>-1.22960915572233</v>
      </c>
      <c r="DT325">
        <v>0.11856180478025</v>
      </c>
      <c r="DU325">
        <v>0</v>
      </c>
      <c r="DV325">
        <v>0</v>
      </c>
      <c r="DW325">
        <v>2</v>
      </c>
      <c r="DX325" t="s">
        <v>357</v>
      </c>
      <c r="DY325">
        <v>2.9728</v>
      </c>
      <c r="DZ325">
        <v>2.75412</v>
      </c>
      <c r="EA325">
        <v>0.0293912</v>
      </c>
      <c r="EB325">
        <v>0.026331</v>
      </c>
      <c r="EC325">
        <v>0.0878204</v>
      </c>
      <c r="ED325">
        <v>0.0776406</v>
      </c>
      <c r="EE325">
        <v>37806</v>
      </c>
      <c r="EF325">
        <v>41340.8</v>
      </c>
      <c r="EG325">
        <v>35302</v>
      </c>
      <c r="EH325">
        <v>38512.1</v>
      </c>
      <c r="EI325">
        <v>45669.7</v>
      </c>
      <c r="EJ325">
        <v>51307.4</v>
      </c>
      <c r="EK325">
        <v>55186.7</v>
      </c>
      <c r="EL325">
        <v>61776.8</v>
      </c>
      <c r="EM325">
        <v>1.9828</v>
      </c>
      <c r="EN325">
        <v>1.8336</v>
      </c>
      <c r="EO325">
        <v>0.108212</v>
      </c>
      <c r="EP325">
        <v>0</v>
      </c>
      <c r="EQ325">
        <v>23.2611</v>
      </c>
      <c r="ER325">
        <v>999.9</v>
      </c>
      <c r="ES325">
        <v>48.175</v>
      </c>
      <c r="ET325">
        <v>28.097</v>
      </c>
      <c r="EU325">
        <v>20.301</v>
      </c>
      <c r="EV325">
        <v>57.6774</v>
      </c>
      <c r="EW325">
        <v>49.5032</v>
      </c>
      <c r="EX325">
        <v>1</v>
      </c>
      <c r="EY325">
        <v>0.00853659</v>
      </c>
      <c r="EZ325">
        <v>5.22248</v>
      </c>
      <c r="FA325">
        <v>20.0712</v>
      </c>
      <c r="FB325">
        <v>5.20052</v>
      </c>
      <c r="FC325">
        <v>12.0099</v>
      </c>
      <c r="FD325">
        <v>4.9752</v>
      </c>
      <c r="FE325">
        <v>3.294</v>
      </c>
      <c r="FF325">
        <v>9999</v>
      </c>
      <c r="FG325">
        <v>9999</v>
      </c>
      <c r="FH325">
        <v>703</v>
      </c>
      <c r="FI325">
        <v>9999</v>
      </c>
      <c r="FJ325">
        <v>1.86279</v>
      </c>
      <c r="FK325">
        <v>1.86768</v>
      </c>
      <c r="FL325">
        <v>1.8674</v>
      </c>
      <c r="FM325">
        <v>1.86859</v>
      </c>
      <c r="FN325">
        <v>1.86951</v>
      </c>
      <c r="FO325">
        <v>1.86554</v>
      </c>
      <c r="FP325">
        <v>1.86661</v>
      </c>
      <c r="FQ325">
        <v>1.86798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4.573</v>
      </c>
      <c r="GF325">
        <v>0.2623</v>
      </c>
      <c r="GG325">
        <v>3.83412584298339</v>
      </c>
      <c r="GH325">
        <v>0.00658963167372077</v>
      </c>
      <c r="GI325">
        <v>-4.22092532282452e-07</v>
      </c>
      <c r="GJ325">
        <v>-7.06053572793055e-11</v>
      </c>
      <c r="GK325">
        <v>-0.0268881048355736</v>
      </c>
      <c r="GL325">
        <v>-0.0215699510358357</v>
      </c>
      <c r="GM325">
        <v>0.00246731695535422</v>
      </c>
      <c r="GN325">
        <v>-2.63680080038783e-05</v>
      </c>
      <c r="GO325">
        <v>-4</v>
      </c>
      <c r="GP325">
        <v>2079</v>
      </c>
      <c r="GQ325">
        <v>1</v>
      </c>
      <c r="GR325">
        <v>22</v>
      </c>
      <c r="GS325">
        <v>51636.3</v>
      </c>
      <c r="GT325">
        <v>51636.3</v>
      </c>
      <c r="GU325">
        <v>0.351562</v>
      </c>
      <c r="GV325">
        <v>2.65503</v>
      </c>
      <c r="GW325">
        <v>1.54785</v>
      </c>
      <c r="GX325">
        <v>2.30347</v>
      </c>
      <c r="GY325">
        <v>1.34644</v>
      </c>
      <c r="GZ325">
        <v>2.323</v>
      </c>
      <c r="HA325">
        <v>32.1124</v>
      </c>
      <c r="HB325">
        <v>15.1652</v>
      </c>
      <c r="HC325">
        <v>18</v>
      </c>
      <c r="HD325">
        <v>501.924</v>
      </c>
      <c r="HE325">
        <v>406.279</v>
      </c>
      <c r="HF325">
        <v>16.6105</v>
      </c>
      <c r="HG325">
        <v>27.0435</v>
      </c>
      <c r="HH325">
        <v>29.9999</v>
      </c>
      <c r="HI325">
        <v>26.962</v>
      </c>
      <c r="HJ325">
        <v>26.9015</v>
      </c>
      <c r="HK325">
        <v>7.00434</v>
      </c>
      <c r="HL325">
        <v>21.5969</v>
      </c>
      <c r="HM325">
        <v>19.9831</v>
      </c>
      <c r="HN325">
        <v>16.6035</v>
      </c>
      <c r="HO325">
        <v>83.3801</v>
      </c>
      <c r="HP325">
        <v>15.9305</v>
      </c>
      <c r="HQ325">
        <v>102.37</v>
      </c>
      <c r="HR325">
        <v>102.825</v>
      </c>
    </row>
    <row r="326" spans="1:226">
      <c r="A326">
        <v>310</v>
      </c>
      <c r="B326">
        <v>1663775834</v>
      </c>
      <c r="C326">
        <v>3185.90000009537</v>
      </c>
      <c r="D326" t="s">
        <v>981</v>
      </c>
      <c r="E326" t="s">
        <v>982</v>
      </c>
      <c r="F326">
        <v>5</v>
      </c>
      <c r="G326" t="s">
        <v>940</v>
      </c>
      <c r="H326" t="s">
        <v>354</v>
      </c>
      <c r="I326">
        <v>1663775826.5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94.5295141705241</v>
      </c>
      <c r="AK326">
        <v>105.398048484848</v>
      </c>
      <c r="AL326">
        <v>-3.19411629418796</v>
      </c>
      <c r="AM326">
        <v>65.133050384029</v>
      </c>
      <c r="AN326">
        <f>(AP326 - AO326 + BO326*1E3/(8.314*(BQ326+273.15)) * AR326/BN326 * AQ326) * BN326/(100*BB326) * 1000/(1000 - AP326)</f>
        <v>0</v>
      </c>
      <c r="AO326">
        <v>15.8333227694716</v>
      </c>
      <c r="AP326">
        <v>19.036056969697</v>
      </c>
      <c r="AQ326">
        <v>0.000214788286985822</v>
      </c>
      <c r="AR326">
        <v>122.129458137832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1663775826.5</v>
      </c>
      <c r="BH326">
        <v>125.296888888889</v>
      </c>
      <c r="BI326">
        <v>108.906811111111</v>
      </c>
      <c r="BJ326">
        <v>19.0058259259259</v>
      </c>
      <c r="BK326">
        <v>15.7181518518519</v>
      </c>
      <c r="BL326">
        <v>120.673974074074</v>
      </c>
      <c r="BM326">
        <v>18.7438074074074</v>
      </c>
      <c r="BN326">
        <v>500.112851851852</v>
      </c>
      <c r="BO326">
        <v>90.5704296296296</v>
      </c>
      <c r="BP326">
        <v>0.1001138</v>
      </c>
      <c r="BQ326">
        <v>24.0993222222222</v>
      </c>
      <c r="BR326">
        <v>25.0669703703704</v>
      </c>
      <c r="BS326">
        <v>999.9</v>
      </c>
      <c r="BT326">
        <v>0</v>
      </c>
      <c r="BU326">
        <v>0</v>
      </c>
      <c r="BV326">
        <v>10012.5925925926</v>
      </c>
      <c r="BW326">
        <v>0</v>
      </c>
      <c r="BX326">
        <v>11.3891555555556</v>
      </c>
      <c r="BY326">
        <v>16.3900407407407</v>
      </c>
      <c r="BZ326">
        <v>127.724185185185</v>
      </c>
      <c r="CA326">
        <v>110.644618518519</v>
      </c>
      <c r="CB326">
        <v>3.28766296296296</v>
      </c>
      <c r="CC326">
        <v>108.906811111111</v>
      </c>
      <c r="CD326">
        <v>15.7181518518519</v>
      </c>
      <c r="CE326">
        <v>1.72136518518519</v>
      </c>
      <c r="CF326">
        <v>1.42360074074074</v>
      </c>
      <c r="CG326">
        <v>15.090437037037</v>
      </c>
      <c r="CH326">
        <v>12.1711333333333</v>
      </c>
      <c r="CI326">
        <v>1999.99740740741</v>
      </c>
      <c r="CJ326">
        <v>0.980003888888889</v>
      </c>
      <c r="CK326">
        <v>0.0199958888888889</v>
      </c>
      <c r="CL326">
        <v>0</v>
      </c>
      <c r="CM326">
        <v>905.539962962963</v>
      </c>
      <c r="CN326">
        <v>5.00063</v>
      </c>
      <c r="CO326">
        <v>17796.9296296296</v>
      </c>
      <c r="CP326">
        <v>17256.8814814815</v>
      </c>
      <c r="CQ326">
        <v>38.9393333333333</v>
      </c>
      <c r="CR326">
        <v>39.0574074074074</v>
      </c>
      <c r="CS326">
        <v>38.437</v>
      </c>
      <c r="CT326">
        <v>38.437</v>
      </c>
      <c r="CU326">
        <v>39.687</v>
      </c>
      <c r="CV326">
        <v>1955.10666666667</v>
      </c>
      <c r="CW326">
        <v>39.8907407407407</v>
      </c>
      <c r="CX326">
        <v>0</v>
      </c>
      <c r="CY326">
        <v>1663775831.1</v>
      </c>
      <c r="CZ326">
        <v>0</v>
      </c>
      <c r="DA326">
        <v>0</v>
      </c>
      <c r="DB326" t="s">
        <v>356</v>
      </c>
      <c r="DC326">
        <v>1660677648.1</v>
      </c>
      <c r="DD326">
        <v>1660677649.1</v>
      </c>
      <c r="DE326">
        <v>0</v>
      </c>
      <c r="DF326">
        <v>-1.042</v>
      </c>
      <c r="DG326">
        <v>0.003</v>
      </c>
      <c r="DH326">
        <v>5.218</v>
      </c>
      <c r="DI326">
        <v>0.344</v>
      </c>
      <c r="DJ326">
        <v>417</v>
      </c>
      <c r="DK326">
        <v>22</v>
      </c>
      <c r="DL326">
        <v>1.24</v>
      </c>
      <c r="DM326">
        <v>0.53</v>
      </c>
      <c r="DN326">
        <v>15.626285</v>
      </c>
      <c r="DO326">
        <v>15.2004787992495</v>
      </c>
      <c r="DP326">
        <v>1.50511699205577</v>
      </c>
      <c r="DQ326">
        <v>0</v>
      </c>
      <c r="DR326">
        <v>3.33810975</v>
      </c>
      <c r="DS326">
        <v>-1.09483170731707</v>
      </c>
      <c r="DT326">
        <v>0.10563388870262</v>
      </c>
      <c r="DU326">
        <v>0</v>
      </c>
      <c r="DV326">
        <v>0</v>
      </c>
      <c r="DW326">
        <v>2</v>
      </c>
      <c r="DX326" t="s">
        <v>357</v>
      </c>
      <c r="DY326">
        <v>2.97346</v>
      </c>
      <c r="DZ326">
        <v>2.75376</v>
      </c>
      <c r="EA326">
        <v>0.025528</v>
      </c>
      <c r="EB326">
        <v>0.0222964</v>
      </c>
      <c r="EC326">
        <v>0.0879154</v>
      </c>
      <c r="ED326">
        <v>0.0779689</v>
      </c>
      <c r="EE326">
        <v>37956</v>
      </c>
      <c r="EF326">
        <v>41512.1</v>
      </c>
      <c r="EG326">
        <v>35301.6</v>
      </c>
      <c r="EH326">
        <v>38512.2</v>
      </c>
      <c r="EI326">
        <v>45664.6</v>
      </c>
      <c r="EJ326">
        <v>51289.6</v>
      </c>
      <c r="EK326">
        <v>55186.6</v>
      </c>
      <c r="EL326">
        <v>61777.5</v>
      </c>
      <c r="EM326">
        <v>1.9824</v>
      </c>
      <c r="EN326">
        <v>1.8338</v>
      </c>
      <c r="EO326">
        <v>0.107765</v>
      </c>
      <c r="EP326">
        <v>0</v>
      </c>
      <c r="EQ326">
        <v>23.2451</v>
      </c>
      <c r="ER326">
        <v>999.9</v>
      </c>
      <c r="ES326">
        <v>48.15</v>
      </c>
      <c r="ET326">
        <v>28.117</v>
      </c>
      <c r="EU326">
        <v>20.3121</v>
      </c>
      <c r="EV326">
        <v>57.3274</v>
      </c>
      <c r="EW326">
        <v>49.2548</v>
      </c>
      <c r="EX326">
        <v>1</v>
      </c>
      <c r="EY326">
        <v>0.00752033</v>
      </c>
      <c r="EZ326">
        <v>5.12908</v>
      </c>
      <c r="FA326">
        <v>20.0745</v>
      </c>
      <c r="FB326">
        <v>5.19932</v>
      </c>
      <c r="FC326">
        <v>12.0099</v>
      </c>
      <c r="FD326">
        <v>4.9756</v>
      </c>
      <c r="FE326">
        <v>3.294</v>
      </c>
      <c r="FF326">
        <v>9999</v>
      </c>
      <c r="FG326">
        <v>9999</v>
      </c>
      <c r="FH326">
        <v>703</v>
      </c>
      <c r="FI326">
        <v>9999</v>
      </c>
      <c r="FJ326">
        <v>1.86279</v>
      </c>
      <c r="FK326">
        <v>1.86768</v>
      </c>
      <c r="FL326">
        <v>1.86746</v>
      </c>
      <c r="FM326">
        <v>1.86859</v>
      </c>
      <c r="FN326">
        <v>1.86951</v>
      </c>
      <c r="FO326">
        <v>1.86554</v>
      </c>
      <c r="FP326">
        <v>1.86661</v>
      </c>
      <c r="FQ326">
        <v>1.86798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4.472</v>
      </c>
      <c r="GF326">
        <v>0.2635</v>
      </c>
      <c r="GG326">
        <v>3.83412584298339</v>
      </c>
      <c r="GH326">
        <v>0.00658963167372077</v>
      </c>
      <c r="GI326">
        <v>-4.22092532282452e-07</v>
      </c>
      <c r="GJ326">
        <v>-7.06053572793055e-11</v>
      </c>
      <c r="GK326">
        <v>-0.0268881048355736</v>
      </c>
      <c r="GL326">
        <v>-0.0215699510358357</v>
      </c>
      <c r="GM326">
        <v>0.00246731695535422</v>
      </c>
      <c r="GN326">
        <v>-2.63680080038783e-05</v>
      </c>
      <c r="GO326">
        <v>-4</v>
      </c>
      <c r="GP326">
        <v>2079</v>
      </c>
      <c r="GQ326">
        <v>1</v>
      </c>
      <c r="GR326">
        <v>22</v>
      </c>
      <c r="GS326">
        <v>51636.4</v>
      </c>
      <c r="GT326">
        <v>51636.4</v>
      </c>
      <c r="GU326">
        <v>0.316162</v>
      </c>
      <c r="GV326">
        <v>2.64893</v>
      </c>
      <c r="GW326">
        <v>1.54785</v>
      </c>
      <c r="GX326">
        <v>2.30347</v>
      </c>
      <c r="GY326">
        <v>1.34644</v>
      </c>
      <c r="GZ326">
        <v>2.34497</v>
      </c>
      <c r="HA326">
        <v>32.1124</v>
      </c>
      <c r="HB326">
        <v>15.1652</v>
      </c>
      <c r="HC326">
        <v>18</v>
      </c>
      <c r="HD326">
        <v>501.68</v>
      </c>
      <c r="HE326">
        <v>406.404</v>
      </c>
      <c r="HF326">
        <v>16.5469</v>
      </c>
      <c r="HG326">
        <v>27.0458</v>
      </c>
      <c r="HH326">
        <v>29.9994</v>
      </c>
      <c r="HI326">
        <v>26.9643</v>
      </c>
      <c r="HJ326">
        <v>26.9028</v>
      </c>
      <c r="HK326">
        <v>6.33099</v>
      </c>
      <c r="HL326">
        <v>21.5969</v>
      </c>
      <c r="HM326">
        <v>19.9831</v>
      </c>
      <c r="HN326">
        <v>16.5845</v>
      </c>
      <c r="HO326">
        <v>63.2767</v>
      </c>
      <c r="HP326">
        <v>15.8583</v>
      </c>
      <c r="HQ326">
        <v>102.37</v>
      </c>
      <c r="HR326">
        <v>102.826</v>
      </c>
    </row>
    <row r="327" spans="1:226">
      <c r="A327">
        <v>311</v>
      </c>
      <c r="B327">
        <v>1663775839</v>
      </c>
      <c r="C327">
        <v>3190.90000009537</v>
      </c>
      <c r="D327" t="s">
        <v>983</v>
      </c>
      <c r="E327" t="s">
        <v>984</v>
      </c>
      <c r="F327">
        <v>5</v>
      </c>
      <c r="G327" t="s">
        <v>940</v>
      </c>
      <c r="H327" t="s">
        <v>354</v>
      </c>
      <c r="I327">
        <v>1663775831.21429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77.8266118208649</v>
      </c>
      <c r="AK327">
        <v>89.6172351515151</v>
      </c>
      <c r="AL327">
        <v>-3.17298002887157</v>
      </c>
      <c r="AM327">
        <v>65.133050384029</v>
      </c>
      <c r="AN327">
        <f>(AP327 - AO327 + BO327*1E3/(8.314*(BQ327+273.15)) * AR327/BN327 * AQ327) * BN327/(100*BB327) * 1000/(1000 - AP327)</f>
        <v>0</v>
      </c>
      <c r="AO327">
        <v>15.8760659309065</v>
      </c>
      <c r="AP327">
        <v>19.0738333333333</v>
      </c>
      <c r="AQ327">
        <v>0.00697262377907192</v>
      </c>
      <c r="AR327">
        <v>122.129458137832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1663775831.21429</v>
      </c>
      <c r="BH327">
        <v>110.584778571429</v>
      </c>
      <c r="BI327">
        <v>93.2000178571429</v>
      </c>
      <c r="BJ327">
        <v>19.0286107142857</v>
      </c>
      <c r="BK327">
        <v>15.8014107142857</v>
      </c>
      <c r="BL327">
        <v>106.056767857143</v>
      </c>
      <c r="BM327">
        <v>18.7656464285714</v>
      </c>
      <c r="BN327">
        <v>500.126607142857</v>
      </c>
      <c r="BO327">
        <v>90.5708178571429</v>
      </c>
      <c r="BP327">
        <v>0.100189857142857</v>
      </c>
      <c r="BQ327">
        <v>24.0608678571429</v>
      </c>
      <c r="BR327">
        <v>25.0410357142857</v>
      </c>
      <c r="BS327">
        <v>999.9</v>
      </c>
      <c r="BT327">
        <v>0</v>
      </c>
      <c r="BU327">
        <v>0</v>
      </c>
      <c r="BV327">
        <v>9998.03571428571</v>
      </c>
      <c r="BW327">
        <v>0</v>
      </c>
      <c r="BX327">
        <v>11.4241178571429</v>
      </c>
      <c r="BY327">
        <v>17.384775</v>
      </c>
      <c r="BZ327">
        <v>112.729614285714</v>
      </c>
      <c r="CA327">
        <v>94.6952535714286</v>
      </c>
      <c r="CB327">
        <v>3.22719678571429</v>
      </c>
      <c r="CC327">
        <v>93.2000178571429</v>
      </c>
      <c r="CD327">
        <v>15.8014107142857</v>
      </c>
      <c r="CE327">
        <v>1.72343678571429</v>
      </c>
      <c r="CF327">
        <v>1.4311475</v>
      </c>
      <c r="CG327">
        <v>15.1091321428571</v>
      </c>
      <c r="CH327">
        <v>12.2515892857143</v>
      </c>
      <c r="CI327">
        <v>1999.99892857143</v>
      </c>
      <c r="CJ327">
        <v>0.980003857142857</v>
      </c>
      <c r="CK327">
        <v>0.0199959142857143</v>
      </c>
      <c r="CL327">
        <v>0</v>
      </c>
      <c r="CM327">
        <v>906.316357142857</v>
      </c>
      <c r="CN327">
        <v>5.00063</v>
      </c>
      <c r="CO327">
        <v>17809.7285714286</v>
      </c>
      <c r="CP327">
        <v>17256.8928571429</v>
      </c>
      <c r="CQ327">
        <v>38.93925</v>
      </c>
      <c r="CR327">
        <v>39.0597857142857</v>
      </c>
      <c r="CS327">
        <v>38.437</v>
      </c>
      <c r="CT327">
        <v>38.437</v>
      </c>
      <c r="CU327">
        <v>39.687</v>
      </c>
      <c r="CV327">
        <v>1955.10821428571</v>
      </c>
      <c r="CW327">
        <v>39.8907142857143</v>
      </c>
      <c r="CX327">
        <v>0</v>
      </c>
      <c r="CY327">
        <v>1663775835.9</v>
      </c>
      <c r="CZ327">
        <v>0</v>
      </c>
      <c r="DA327">
        <v>0</v>
      </c>
      <c r="DB327" t="s">
        <v>356</v>
      </c>
      <c r="DC327">
        <v>1660677648.1</v>
      </c>
      <c r="DD327">
        <v>1660677649.1</v>
      </c>
      <c r="DE327">
        <v>0</v>
      </c>
      <c r="DF327">
        <v>-1.042</v>
      </c>
      <c r="DG327">
        <v>0.003</v>
      </c>
      <c r="DH327">
        <v>5.218</v>
      </c>
      <c r="DI327">
        <v>0.344</v>
      </c>
      <c r="DJ327">
        <v>417</v>
      </c>
      <c r="DK327">
        <v>22</v>
      </c>
      <c r="DL327">
        <v>1.24</v>
      </c>
      <c r="DM327">
        <v>0.53</v>
      </c>
      <c r="DN327">
        <v>16.856895</v>
      </c>
      <c r="DO327">
        <v>12.6198281425891</v>
      </c>
      <c r="DP327">
        <v>1.24017590061854</v>
      </c>
      <c r="DQ327">
        <v>0</v>
      </c>
      <c r="DR327">
        <v>3.26512325</v>
      </c>
      <c r="DS327">
        <v>-0.811803489681059</v>
      </c>
      <c r="DT327">
        <v>0.0817882227275877</v>
      </c>
      <c r="DU327">
        <v>0</v>
      </c>
      <c r="DV327">
        <v>0</v>
      </c>
      <c r="DW327">
        <v>2</v>
      </c>
      <c r="DX327" t="s">
        <v>357</v>
      </c>
      <c r="DY327">
        <v>2.97305</v>
      </c>
      <c r="DZ327">
        <v>2.75425</v>
      </c>
      <c r="EA327">
        <v>0.0216451</v>
      </c>
      <c r="EB327">
        <v>0.017966</v>
      </c>
      <c r="EC327">
        <v>0.0880135</v>
      </c>
      <c r="ED327">
        <v>0.078031</v>
      </c>
      <c r="EE327">
        <v>38107.3</v>
      </c>
      <c r="EF327">
        <v>41695.5</v>
      </c>
      <c r="EG327">
        <v>35301.8</v>
      </c>
      <c r="EH327">
        <v>38511.9</v>
      </c>
      <c r="EI327">
        <v>45658.7</v>
      </c>
      <c r="EJ327">
        <v>51285.8</v>
      </c>
      <c r="EK327">
        <v>55185.5</v>
      </c>
      <c r="EL327">
        <v>61777.4</v>
      </c>
      <c r="EM327">
        <v>1.9818</v>
      </c>
      <c r="EN327">
        <v>1.834</v>
      </c>
      <c r="EO327">
        <v>0.107795</v>
      </c>
      <c r="EP327">
        <v>0</v>
      </c>
      <c r="EQ327">
        <v>23.2239</v>
      </c>
      <c r="ER327">
        <v>999.9</v>
      </c>
      <c r="ES327">
        <v>48.126</v>
      </c>
      <c r="ET327">
        <v>28.117</v>
      </c>
      <c r="EU327">
        <v>20.3037</v>
      </c>
      <c r="EV327">
        <v>57.3974</v>
      </c>
      <c r="EW327">
        <v>49.8397</v>
      </c>
      <c r="EX327">
        <v>1</v>
      </c>
      <c r="EY327">
        <v>0.00654472</v>
      </c>
      <c r="EZ327">
        <v>4.91503</v>
      </c>
      <c r="FA327">
        <v>20.0808</v>
      </c>
      <c r="FB327">
        <v>5.19932</v>
      </c>
      <c r="FC327">
        <v>12.0099</v>
      </c>
      <c r="FD327">
        <v>4.9756</v>
      </c>
      <c r="FE327">
        <v>3.294</v>
      </c>
      <c r="FF327">
        <v>9999</v>
      </c>
      <c r="FG327">
        <v>9999</v>
      </c>
      <c r="FH327">
        <v>703</v>
      </c>
      <c r="FI327">
        <v>9999</v>
      </c>
      <c r="FJ327">
        <v>1.86285</v>
      </c>
      <c r="FK327">
        <v>1.86771</v>
      </c>
      <c r="FL327">
        <v>1.86749</v>
      </c>
      <c r="FM327">
        <v>1.86859</v>
      </c>
      <c r="FN327">
        <v>1.86951</v>
      </c>
      <c r="FO327">
        <v>1.86554</v>
      </c>
      <c r="FP327">
        <v>1.86661</v>
      </c>
      <c r="FQ327">
        <v>1.86798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4.372</v>
      </c>
      <c r="GF327">
        <v>0.2648</v>
      </c>
      <c r="GG327">
        <v>3.83412584298339</v>
      </c>
      <c r="GH327">
        <v>0.00658963167372077</v>
      </c>
      <c r="GI327">
        <v>-4.22092532282452e-07</v>
      </c>
      <c r="GJ327">
        <v>-7.06053572793055e-11</v>
      </c>
      <c r="GK327">
        <v>-0.0268881048355736</v>
      </c>
      <c r="GL327">
        <v>-0.0215699510358357</v>
      </c>
      <c r="GM327">
        <v>0.00246731695535422</v>
      </c>
      <c r="GN327">
        <v>-2.63680080038783e-05</v>
      </c>
      <c r="GO327">
        <v>-4</v>
      </c>
      <c r="GP327">
        <v>2079</v>
      </c>
      <c r="GQ327">
        <v>1</v>
      </c>
      <c r="GR327">
        <v>22</v>
      </c>
      <c r="GS327">
        <v>51636.5</v>
      </c>
      <c r="GT327">
        <v>51636.5</v>
      </c>
      <c r="GU327">
        <v>0.280762</v>
      </c>
      <c r="GV327">
        <v>2.65015</v>
      </c>
      <c r="GW327">
        <v>1.54785</v>
      </c>
      <c r="GX327">
        <v>2.30347</v>
      </c>
      <c r="GY327">
        <v>1.34644</v>
      </c>
      <c r="GZ327">
        <v>2.43896</v>
      </c>
      <c r="HA327">
        <v>32.1344</v>
      </c>
      <c r="HB327">
        <v>15.174</v>
      </c>
      <c r="HC327">
        <v>18</v>
      </c>
      <c r="HD327">
        <v>501.303</v>
      </c>
      <c r="HE327">
        <v>406.535</v>
      </c>
      <c r="HF327">
        <v>16.5333</v>
      </c>
      <c r="HG327">
        <v>27.05</v>
      </c>
      <c r="HH327">
        <v>29.9992</v>
      </c>
      <c r="HI327">
        <v>26.9666</v>
      </c>
      <c r="HJ327">
        <v>26.906</v>
      </c>
      <c r="HK327">
        <v>5.59975</v>
      </c>
      <c r="HL327">
        <v>21.5969</v>
      </c>
      <c r="HM327">
        <v>19.9831</v>
      </c>
      <c r="HN327">
        <v>16.5639</v>
      </c>
      <c r="HO327">
        <v>49.7978</v>
      </c>
      <c r="HP327">
        <v>15.7951</v>
      </c>
      <c r="HQ327">
        <v>102.369</v>
      </c>
      <c r="HR327">
        <v>102.826</v>
      </c>
    </row>
    <row r="328" spans="1:226">
      <c r="A328">
        <v>312</v>
      </c>
      <c r="B328">
        <v>1663775844</v>
      </c>
      <c r="C328">
        <v>3195.90000009537</v>
      </c>
      <c r="D328" t="s">
        <v>985</v>
      </c>
      <c r="E328" t="s">
        <v>986</v>
      </c>
      <c r="F328">
        <v>5</v>
      </c>
      <c r="G328" t="s">
        <v>940</v>
      </c>
      <c r="H328" t="s">
        <v>354</v>
      </c>
      <c r="I328">
        <v>1663775836.5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61.4501024397322</v>
      </c>
      <c r="AK328">
        <v>74.0588521212121</v>
      </c>
      <c r="AL328">
        <v>-3.10659508693443</v>
      </c>
      <c r="AM328">
        <v>65.133050384029</v>
      </c>
      <c r="AN328">
        <f>(AP328 - AO328 + BO328*1E3/(8.314*(BQ328+273.15)) * AR328/BN328 * AQ328) * BN328/(100*BB328) * 1000/(1000 - AP328)</f>
        <v>0</v>
      </c>
      <c r="AO328">
        <v>15.8873278822535</v>
      </c>
      <c r="AP328">
        <v>19.1003066666667</v>
      </c>
      <c r="AQ328">
        <v>0.00621265518500414</v>
      </c>
      <c r="AR328">
        <v>122.129458137832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1663775836.5</v>
      </c>
      <c r="BH328">
        <v>94.1701777777778</v>
      </c>
      <c r="BI328">
        <v>75.7451814814815</v>
      </c>
      <c r="BJ328">
        <v>19.0584703703704</v>
      </c>
      <c r="BK328">
        <v>15.8611481481481</v>
      </c>
      <c r="BL328">
        <v>89.7482185185185</v>
      </c>
      <c r="BM328">
        <v>18.7942666666667</v>
      </c>
      <c r="BN328">
        <v>500.07762962963</v>
      </c>
      <c r="BO328">
        <v>90.5706444444444</v>
      </c>
      <c r="BP328">
        <v>0.100081633333333</v>
      </c>
      <c r="BQ328">
        <v>24.0163185185185</v>
      </c>
      <c r="BR328">
        <v>25.0079259259259</v>
      </c>
      <c r="BS328">
        <v>999.9</v>
      </c>
      <c r="BT328">
        <v>0</v>
      </c>
      <c r="BU328">
        <v>0</v>
      </c>
      <c r="BV328">
        <v>9994.25925925926</v>
      </c>
      <c r="BW328">
        <v>0</v>
      </c>
      <c r="BX328">
        <v>11.4234888888889</v>
      </c>
      <c r="BY328">
        <v>18.4250777777778</v>
      </c>
      <c r="BZ328">
        <v>95.9995185185185</v>
      </c>
      <c r="CA328">
        <v>76.9655296296296</v>
      </c>
      <c r="CB328">
        <v>3.19731296296296</v>
      </c>
      <c r="CC328">
        <v>75.7451814814815</v>
      </c>
      <c r="CD328">
        <v>15.8611481481481</v>
      </c>
      <c r="CE328">
        <v>1.72613777777778</v>
      </c>
      <c r="CF328">
        <v>1.43655555555556</v>
      </c>
      <c r="CG328">
        <v>15.1334777777778</v>
      </c>
      <c r="CH328">
        <v>12.309062962963</v>
      </c>
      <c r="CI328">
        <v>1999.98296296296</v>
      </c>
      <c r="CJ328">
        <v>0.980003592592593</v>
      </c>
      <c r="CK328">
        <v>0.0199961259259259</v>
      </c>
      <c r="CL328">
        <v>0</v>
      </c>
      <c r="CM328">
        <v>907.240518518519</v>
      </c>
      <c r="CN328">
        <v>5.00063</v>
      </c>
      <c r="CO328">
        <v>17827.4037037037</v>
      </c>
      <c r="CP328">
        <v>17256.7518518519</v>
      </c>
      <c r="CQ328">
        <v>38.9393333333333</v>
      </c>
      <c r="CR328">
        <v>39.0574074074074</v>
      </c>
      <c r="CS328">
        <v>38.437</v>
      </c>
      <c r="CT328">
        <v>38.437</v>
      </c>
      <c r="CU328">
        <v>39.687</v>
      </c>
      <c r="CV328">
        <v>1955.09222222222</v>
      </c>
      <c r="CW328">
        <v>39.8907407407407</v>
      </c>
      <c r="CX328">
        <v>0</v>
      </c>
      <c r="CY328">
        <v>1663775841.3</v>
      </c>
      <c r="CZ328">
        <v>0</v>
      </c>
      <c r="DA328">
        <v>0</v>
      </c>
      <c r="DB328" t="s">
        <v>356</v>
      </c>
      <c r="DC328">
        <v>1660677648.1</v>
      </c>
      <c r="DD328">
        <v>1660677649.1</v>
      </c>
      <c r="DE328">
        <v>0</v>
      </c>
      <c r="DF328">
        <v>-1.042</v>
      </c>
      <c r="DG328">
        <v>0.003</v>
      </c>
      <c r="DH328">
        <v>5.218</v>
      </c>
      <c r="DI328">
        <v>0.344</v>
      </c>
      <c r="DJ328">
        <v>417</v>
      </c>
      <c r="DK328">
        <v>22</v>
      </c>
      <c r="DL328">
        <v>1.24</v>
      </c>
      <c r="DM328">
        <v>0.53</v>
      </c>
      <c r="DN328">
        <v>17.8553175</v>
      </c>
      <c r="DO328">
        <v>11.8487335834897</v>
      </c>
      <c r="DP328">
        <v>1.16633586884043</v>
      </c>
      <c r="DQ328">
        <v>0</v>
      </c>
      <c r="DR328">
        <v>3.220214</v>
      </c>
      <c r="DS328">
        <v>-0.336519174484057</v>
      </c>
      <c r="DT328">
        <v>0.0438779136240546</v>
      </c>
      <c r="DU328">
        <v>0</v>
      </c>
      <c r="DV328">
        <v>0</v>
      </c>
      <c r="DW328">
        <v>2</v>
      </c>
      <c r="DX328" t="s">
        <v>357</v>
      </c>
      <c r="DY328">
        <v>2.97387</v>
      </c>
      <c r="DZ328">
        <v>2.75424</v>
      </c>
      <c r="EA328">
        <v>0.0177242</v>
      </c>
      <c r="EB328">
        <v>0.0137443</v>
      </c>
      <c r="EC328">
        <v>0.0880982</v>
      </c>
      <c r="ED328">
        <v>0.0780562</v>
      </c>
      <c r="EE328">
        <v>38259.9</v>
      </c>
      <c r="EF328">
        <v>41875.6</v>
      </c>
      <c r="EG328">
        <v>35301.7</v>
      </c>
      <c r="EH328">
        <v>38512.7</v>
      </c>
      <c r="EI328">
        <v>45655</v>
      </c>
      <c r="EJ328">
        <v>51284.3</v>
      </c>
      <c r="EK328">
        <v>55186.4</v>
      </c>
      <c r="EL328">
        <v>61777.4</v>
      </c>
      <c r="EM328">
        <v>1.9826</v>
      </c>
      <c r="EN328">
        <v>1.8328</v>
      </c>
      <c r="EO328">
        <v>0.105768</v>
      </c>
      <c r="EP328">
        <v>0</v>
      </c>
      <c r="EQ328">
        <v>23.2052</v>
      </c>
      <c r="ER328">
        <v>999.9</v>
      </c>
      <c r="ES328">
        <v>48.102</v>
      </c>
      <c r="ET328">
        <v>28.127</v>
      </c>
      <c r="EU328">
        <v>20.3061</v>
      </c>
      <c r="EV328">
        <v>57.5274</v>
      </c>
      <c r="EW328">
        <v>49.4271</v>
      </c>
      <c r="EX328">
        <v>1</v>
      </c>
      <c r="EY328">
        <v>0.00628049</v>
      </c>
      <c r="EZ328">
        <v>4.83845</v>
      </c>
      <c r="FA328">
        <v>20.0833</v>
      </c>
      <c r="FB328">
        <v>5.20411</v>
      </c>
      <c r="FC328">
        <v>12.0099</v>
      </c>
      <c r="FD328">
        <v>4.9756</v>
      </c>
      <c r="FE328">
        <v>3.294</v>
      </c>
      <c r="FF328">
        <v>9999</v>
      </c>
      <c r="FG328">
        <v>9999</v>
      </c>
      <c r="FH328">
        <v>703</v>
      </c>
      <c r="FI328">
        <v>9999</v>
      </c>
      <c r="FJ328">
        <v>1.86282</v>
      </c>
      <c r="FK328">
        <v>1.86768</v>
      </c>
      <c r="FL328">
        <v>1.86746</v>
      </c>
      <c r="FM328">
        <v>1.86859</v>
      </c>
      <c r="FN328">
        <v>1.86951</v>
      </c>
      <c r="FO328">
        <v>1.86554</v>
      </c>
      <c r="FP328">
        <v>1.86661</v>
      </c>
      <c r="FQ328">
        <v>1.86798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4.272</v>
      </c>
      <c r="GF328">
        <v>0.2659</v>
      </c>
      <c r="GG328">
        <v>3.83412584298339</v>
      </c>
      <c r="GH328">
        <v>0.00658963167372077</v>
      </c>
      <c r="GI328">
        <v>-4.22092532282452e-07</v>
      </c>
      <c r="GJ328">
        <v>-7.06053572793055e-11</v>
      </c>
      <c r="GK328">
        <v>-0.0268881048355736</v>
      </c>
      <c r="GL328">
        <v>-0.0215699510358357</v>
      </c>
      <c r="GM328">
        <v>0.00246731695535422</v>
      </c>
      <c r="GN328">
        <v>-2.63680080038783e-05</v>
      </c>
      <c r="GO328">
        <v>-4</v>
      </c>
      <c r="GP328">
        <v>2079</v>
      </c>
      <c r="GQ328">
        <v>1</v>
      </c>
      <c r="GR328">
        <v>22</v>
      </c>
      <c r="GS328">
        <v>51636.6</v>
      </c>
      <c r="GT328">
        <v>51636.6</v>
      </c>
      <c r="GU328">
        <v>0.246582</v>
      </c>
      <c r="GV328">
        <v>2.66968</v>
      </c>
      <c r="GW328">
        <v>1.54785</v>
      </c>
      <c r="GX328">
        <v>2.30347</v>
      </c>
      <c r="GY328">
        <v>1.34644</v>
      </c>
      <c r="GZ328">
        <v>2.35962</v>
      </c>
      <c r="HA328">
        <v>32.1344</v>
      </c>
      <c r="HB328">
        <v>15.174</v>
      </c>
      <c r="HC328">
        <v>18</v>
      </c>
      <c r="HD328">
        <v>501.853</v>
      </c>
      <c r="HE328">
        <v>405.877</v>
      </c>
      <c r="HF328">
        <v>16.5295</v>
      </c>
      <c r="HG328">
        <v>27.0527</v>
      </c>
      <c r="HH328">
        <v>29.9996</v>
      </c>
      <c r="HI328">
        <v>26.9688</v>
      </c>
      <c r="HJ328">
        <v>26.9073</v>
      </c>
      <c r="HK328">
        <v>4.91886</v>
      </c>
      <c r="HL328">
        <v>22.1893</v>
      </c>
      <c r="HM328">
        <v>19.5896</v>
      </c>
      <c r="HN328">
        <v>18.2952</v>
      </c>
      <c r="HO328">
        <v>29.5775</v>
      </c>
      <c r="HP328">
        <v>15.7018</v>
      </c>
      <c r="HQ328">
        <v>102.369</v>
      </c>
      <c r="HR328">
        <v>102.827</v>
      </c>
    </row>
    <row r="329" spans="1:226">
      <c r="A329">
        <v>313</v>
      </c>
      <c r="B329">
        <v>1663775941</v>
      </c>
      <c r="C329">
        <v>3292.90000009537</v>
      </c>
      <c r="D329" t="s">
        <v>987</v>
      </c>
      <c r="E329" t="s">
        <v>988</v>
      </c>
      <c r="F329">
        <v>5</v>
      </c>
      <c r="G329" t="s">
        <v>940</v>
      </c>
      <c r="H329" t="s">
        <v>354</v>
      </c>
      <c r="I329">
        <v>1663775933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426.178216405602</v>
      </c>
      <c r="AK329">
        <v>404.620527272727</v>
      </c>
      <c r="AL329">
        <v>0.00639195690978324</v>
      </c>
      <c r="AM329">
        <v>65.133050384029</v>
      </c>
      <c r="AN329">
        <f>(AP329 - AO329 + BO329*1E3/(8.314*(BQ329+273.15)) * AR329/BN329 * AQ329) * BN329/(100*BB329) * 1000/(1000 - AP329)</f>
        <v>0</v>
      </c>
      <c r="AO329">
        <v>15.5704835777165</v>
      </c>
      <c r="AP329">
        <v>18.8981103030303</v>
      </c>
      <c r="AQ329">
        <v>0.000689914182358085</v>
      </c>
      <c r="AR329">
        <v>122.129458137832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1663775933</v>
      </c>
      <c r="BH329">
        <v>396.927967741936</v>
      </c>
      <c r="BI329">
        <v>419.583064516129</v>
      </c>
      <c r="BJ329">
        <v>18.8758741935484</v>
      </c>
      <c r="BK329">
        <v>15.5489741935484</v>
      </c>
      <c r="BL329">
        <v>390.58864516129</v>
      </c>
      <c r="BM329">
        <v>18.6192193548387</v>
      </c>
      <c r="BN329">
        <v>500.116290322581</v>
      </c>
      <c r="BO329">
        <v>90.5698838709677</v>
      </c>
      <c r="BP329">
        <v>0.100145077419355</v>
      </c>
      <c r="BQ329">
        <v>24.0262096774194</v>
      </c>
      <c r="BR329">
        <v>24.9415677419355</v>
      </c>
      <c r="BS329">
        <v>999.9</v>
      </c>
      <c r="BT329">
        <v>0</v>
      </c>
      <c r="BU329">
        <v>0</v>
      </c>
      <c r="BV329">
        <v>9971.77419354839</v>
      </c>
      <c r="BW329">
        <v>0</v>
      </c>
      <c r="BX329">
        <v>11.419</v>
      </c>
      <c r="BY329">
        <v>-22.6550290322581</v>
      </c>
      <c r="BZ329">
        <v>404.564451612903</v>
      </c>
      <c r="CA329">
        <v>426.210225806452</v>
      </c>
      <c r="CB329">
        <v>3.32690161290323</v>
      </c>
      <c r="CC329">
        <v>419.583064516129</v>
      </c>
      <c r="CD329">
        <v>15.5489741935484</v>
      </c>
      <c r="CE329">
        <v>1.70958483870968</v>
      </c>
      <c r="CF329">
        <v>1.40826806451613</v>
      </c>
      <c r="CG329">
        <v>14.9837322580645</v>
      </c>
      <c r="CH329">
        <v>12.0069290322581</v>
      </c>
      <c r="CI329">
        <v>2000.00387096774</v>
      </c>
      <c r="CJ329">
        <v>0.980004419354839</v>
      </c>
      <c r="CK329">
        <v>0.019995464516129</v>
      </c>
      <c r="CL329">
        <v>0</v>
      </c>
      <c r="CM329">
        <v>885.979548387097</v>
      </c>
      <c r="CN329">
        <v>5.00063</v>
      </c>
      <c r="CO329">
        <v>17427.2967741935</v>
      </c>
      <c r="CP329">
        <v>17256.9516129032</v>
      </c>
      <c r="CQ329">
        <v>38.937</v>
      </c>
      <c r="CR329">
        <v>39.062</v>
      </c>
      <c r="CS329">
        <v>38.437</v>
      </c>
      <c r="CT329">
        <v>38.437</v>
      </c>
      <c r="CU329">
        <v>39.625</v>
      </c>
      <c r="CV329">
        <v>1955.11258064516</v>
      </c>
      <c r="CW329">
        <v>39.8912903225807</v>
      </c>
      <c r="CX329">
        <v>0</v>
      </c>
      <c r="CY329">
        <v>1663775937.9</v>
      </c>
      <c r="CZ329">
        <v>0</v>
      </c>
      <c r="DA329">
        <v>0</v>
      </c>
      <c r="DB329" t="s">
        <v>356</v>
      </c>
      <c r="DC329">
        <v>1660677648.1</v>
      </c>
      <c r="DD329">
        <v>1660677649.1</v>
      </c>
      <c r="DE329">
        <v>0</v>
      </c>
      <c r="DF329">
        <v>-1.042</v>
      </c>
      <c r="DG329">
        <v>0.003</v>
      </c>
      <c r="DH329">
        <v>5.218</v>
      </c>
      <c r="DI329">
        <v>0.344</v>
      </c>
      <c r="DJ329">
        <v>417</v>
      </c>
      <c r="DK329">
        <v>22</v>
      </c>
      <c r="DL329">
        <v>1.24</v>
      </c>
      <c r="DM329">
        <v>0.53</v>
      </c>
      <c r="DN329">
        <v>-22.6893925</v>
      </c>
      <c r="DO329">
        <v>0.564455909943717</v>
      </c>
      <c r="DP329">
        <v>0.117579933210349</v>
      </c>
      <c r="DQ329">
        <v>0</v>
      </c>
      <c r="DR329">
        <v>3.33905075</v>
      </c>
      <c r="DS329">
        <v>-0.215235759849911</v>
      </c>
      <c r="DT329">
        <v>0.0269812392587424</v>
      </c>
      <c r="DU329">
        <v>0</v>
      </c>
      <c r="DV329">
        <v>0</v>
      </c>
      <c r="DW329">
        <v>2</v>
      </c>
      <c r="DX329" t="s">
        <v>357</v>
      </c>
      <c r="DY329">
        <v>2.97309</v>
      </c>
      <c r="DZ329">
        <v>2.75376</v>
      </c>
      <c r="EA329">
        <v>0.0865815</v>
      </c>
      <c r="EB329">
        <v>0.0915968</v>
      </c>
      <c r="EC329">
        <v>0.0874384</v>
      </c>
      <c r="ED329">
        <v>0.0769189</v>
      </c>
      <c r="EE329">
        <v>35576.3</v>
      </c>
      <c r="EF329">
        <v>38566.9</v>
      </c>
      <c r="EG329">
        <v>35299.2</v>
      </c>
      <c r="EH329">
        <v>38508.5</v>
      </c>
      <c r="EI329">
        <v>45686.8</v>
      </c>
      <c r="EJ329">
        <v>51345.8</v>
      </c>
      <c r="EK329">
        <v>55182.3</v>
      </c>
      <c r="EL329">
        <v>61772.4</v>
      </c>
      <c r="EM329">
        <v>1.9826</v>
      </c>
      <c r="EN329">
        <v>1.8334</v>
      </c>
      <c r="EO329">
        <v>0.119686</v>
      </c>
      <c r="EP329">
        <v>0</v>
      </c>
      <c r="EQ329">
        <v>22.9858</v>
      </c>
      <c r="ER329">
        <v>999.9</v>
      </c>
      <c r="ES329">
        <v>47.54</v>
      </c>
      <c r="ET329">
        <v>28.198</v>
      </c>
      <c r="EU329">
        <v>20.1502</v>
      </c>
      <c r="EV329">
        <v>56.5274</v>
      </c>
      <c r="EW329">
        <v>49.2147</v>
      </c>
      <c r="EX329">
        <v>1</v>
      </c>
      <c r="EY329">
        <v>0.000934959</v>
      </c>
      <c r="EZ329">
        <v>2.55647</v>
      </c>
      <c r="FA329">
        <v>20.1292</v>
      </c>
      <c r="FB329">
        <v>5.19932</v>
      </c>
      <c r="FC329">
        <v>12.0076</v>
      </c>
      <c r="FD329">
        <v>4.9756</v>
      </c>
      <c r="FE329">
        <v>3.294</v>
      </c>
      <c r="FF329">
        <v>9999</v>
      </c>
      <c r="FG329">
        <v>9999</v>
      </c>
      <c r="FH329">
        <v>703</v>
      </c>
      <c r="FI329">
        <v>9999</v>
      </c>
      <c r="FJ329">
        <v>1.86289</v>
      </c>
      <c r="FK329">
        <v>1.86771</v>
      </c>
      <c r="FL329">
        <v>1.86749</v>
      </c>
      <c r="FM329">
        <v>1.86868</v>
      </c>
      <c r="FN329">
        <v>1.86951</v>
      </c>
      <c r="FO329">
        <v>1.86554</v>
      </c>
      <c r="FP329">
        <v>1.86661</v>
      </c>
      <c r="FQ329">
        <v>1.8681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6.34</v>
      </c>
      <c r="GF329">
        <v>0.2576</v>
      </c>
      <c r="GG329">
        <v>3.83412584298339</v>
      </c>
      <c r="GH329">
        <v>0.00658963167372077</v>
      </c>
      <c r="GI329">
        <v>-4.22092532282452e-07</v>
      </c>
      <c r="GJ329">
        <v>-7.06053572793055e-11</v>
      </c>
      <c r="GK329">
        <v>-0.0268881048355736</v>
      </c>
      <c r="GL329">
        <v>-0.0215699510358357</v>
      </c>
      <c r="GM329">
        <v>0.00246731695535422</v>
      </c>
      <c r="GN329">
        <v>-2.63680080038783e-05</v>
      </c>
      <c r="GO329">
        <v>-4</v>
      </c>
      <c r="GP329">
        <v>2079</v>
      </c>
      <c r="GQ329">
        <v>1</v>
      </c>
      <c r="GR329">
        <v>22</v>
      </c>
      <c r="GS329">
        <v>51638.2</v>
      </c>
      <c r="GT329">
        <v>51638.2</v>
      </c>
      <c r="GU329">
        <v>1.02783</v>
      </c>
      <c r="GV329">
        <v>2.61719</v>
      </c>
      <c r="GW329">
        <v>1.54785</v>
      </c>
      <c r="GX329">
        <v>2.30347</v>
      </c>
      <c r="GY329">
        <v>1.34644</v>
      </c>
      <c r="GZ329">
        <v>2.31934</v>
      </c>
      <c r="HA329">
        <v>32.1564</v>
      </c>
      <c r="HB329">
        <v>15.2003</v>
      </c>
      <c r="HC329">
        <v>18</v>
      </c>
      <c r="HD329">
        <v>502.225</v>
      </c>
      <c r="HE329">
        <v>406.505</v>
      </c>
      <c r="HF329">
        <v>18.8965</v>
      </c>
      <c r="HG329">
        <v>27.0825</v>
      </c>
      <c r="HH329">
        <v>30.0002</v>
      </c>
      <c r="HI329">
        <v>27.0099</v>
      </c>
      <c r="HJ329">
        <v>26.9481</v>
      </c>
      <c r="HK329">
        <v>20.6127</v>
      </c>
      <c r="HL329">
        <v>22.7162</v>
      </c>
      <c r="HM329">
        <v>18.4693</v>
      </c>
      <c r="HN329">
        <v>18.9123</v>
      </c>
      <c r="HO329">
        <v>426.348</v>
      </c>
      <c r="HP329">
        <v>15.6241</v>
      </c>
      <c r="HQ329">
        <v>102.362</v>
      </c>
      <c r="HR329">
        <v>102.817</v>
      </c>
    </row>
    <row r="330" spans="1:226">
      <c r="A330">
        <v>314</v>
      </c>
      <c r="B330">
        <v>1663775946</v>
      </c>
      <c r="C330">
        <v>3297.90000009537</v>
      </c>
      <c r="D330" t="s">
        <v>989</v>
      </c>
      <c r="E330" t="s">
        <v>990</v>
      </c>
      <c r="F330">
        <v>5</v>
      </c>
      <c r="G330" t="s">
        <v>940</v>
      </c>
      <c r="H330" t="s">
        <v>354</v>
      </c>
      <c r="I330">
        <v>1663775938.15517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426.749369156497</v>
      </c>
      <c r="AK330">
        <v>404.957303030303</v>
      </c>
      <c r="AL330">
        <v>0.0889997636494822</v>
      </c>
      <c r="AM330">
        <v>65.133050384029</v>
      </c>
      <c r="AN330">
        <f>(AP330 - AO330 + BO330*1E3/(8.314*(BQ330+273.15)) * AR330/BN330 * AQ330) * BN330/(100*BB330) * 1000/(1000 - AP330)</f>
        <v>0</v>
      </c>
      <c r="AO330">
        <v>15.5755203431051</v>
      </c>
      <c r="AP330">
        <v>18.9045048484848</v>
      </c>
      <c r="AQ330">
        <v>8.66504793696227e-05</v>
      </c>
      <c r="AR330">
        <v>122.129458137832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1663775938.15517</v>
      </c>
      <c r="BH330">
        <v>396.996413793103</v>
      </c>
      <c r="BI330">
        <v>420.044482758621</v>
      </c>
      <c r="BJ330">
        <v>18.8918344827586</v>
      </c>
      <c r="BK330">
        <v>15.5680517241379</v>
      </c>
      <c r="BL330">
        <v>390.656724137931</v>
      </c>
      <c r="BM330">
        <v>18.6345206896552</v>
      </c>
      <c r="BN330">
        <v>500.108</v>
      </c>
      <c r="BO330">
        <v>90.5700793103448</v>
      </c>
      <c r="BP330">
        <v>0.0999450655172414</v>
      </c>
      <c r="BQ330">
        <v>24.0294896551724</v>
      </c>
      <c r="BR330">
        <v>24.9510344827586</v>
      </c>
      <c r="BS330">
        <v>999.9</v>
      </c>
      <c r="BT330">
        <v>0</v>
      </c>
      <c r="BU330">
        <v>0</v>
      </c>
      <c r="BV330">
        <v>9985.68965517241</v>
      </c>
      <c r="BW330">
        <v>0</v>
      </c>
      <c r="BX330">
        <v>11.419</v>
      </c>
      <c r="BY330">
        <v>-23.048024137931</v>
      </c>
      <c r="BZ330">
        <v>404.640827586207</v>
      </c>
      <c r="CA330">
        <v>426.687206896552</v>
      </c>
      <c r="CB330">
        <v>3.32378827586207</v>
      </c>
      <c r="CC330">
        <v>420.044482758621</v>
      </c>
      <c r="CD330">
        <v>15.5680517241379</v>
      </c>
      <c r="CE330">
        <v>1.71103413793103</v>
      </c>
      <c r="CF330">
        <v>1.40999896551724</v>
      </c>
      <c r="CG330">
        <v>14.9968931034483</v>
      </c>
      <c r="CH330">
        <v>12.0255896551724</v>
      </c>
      <c r="CI330">
        <v>2000.00517241379</v>
      </c>
      <c r="CJ330">
        <v>0.980004379310345</v>
      </c>
      <c r="CK330">
        <v>0.0199954965517241</v>
      </c>
      <c r="CL330">
        <v>0</v>
      </c>
      <c r="CM330">
        <v>885.552</v>
      </c>
      <c r="CN330">
        <v>5.00063</v>
      </c>
      <c r="CO330">
        <v>17420.0793103448</v>
      </c>
      <c r="CP330">
        <v>17256.9586206897</v>
      </c>
      <c r="CQ330">
        <v>38.937</v>
      </c>
      <c r="CR330">
        <v>39.062</v>
      </c>
      <c r="CS330">
        <v>38.437</v>
      </c>
      <c r="CT330">
        <v>38.437</v>
      </c>
      <c r="CU330">
        <v>39.625</v>
      </c>
      <c r="CV330">
        <v>1955.11379310345</v>
      </c>
      <c r="CW330">
        <v>39.8913793103448</v>
      </c>
      <c r="CX330">
        <v>0</v>
      </c>
      <c r="CY330">
        <v>1663775942.7</v>
      </c>
      <c r="CZ330">
        <v>0</v>
      </c>
      <c r="DA330">
        <v>0</v>
      </c>
      <c r="DB330" t="s">
        <v>356</v>
      </c>
      <c r="DC330">
        <v>1660677648.1</v>
      </c>
      <c r="DD330">
        <v>1660677649.1</v>
      </c>
      <c r="DE330">
        <v>0</v>
      </c>
      <c r="DF330">
        <v>-1.042</v>
      </c>
      <c r="DG330">
        <v>0.003</v>
      </c>
      <c r="DH330">
        <v>5.218</v>
      </c>
      <c r="DI330">
        <v>0.344</v>
      </c>
      <c r="DJ330">
        <v>417</v>
      </c>
      <c r="DK330">
        <v>22</v>
      </c>
      <c r="DL330">
        <v>1.24</v>
      </c>
      <c r="DM330">
        <v>0.53</v>
      </c>
      <c r="DN330">
        <v>-22.7656325</v>
      </c>
      <c r="DO330">
        <v>-1.76067804878046</v>
      </c>
      <c r="DP330">
        <v>0.435114103073837</v>
      </c>
      <c r="DQ330">
        <v>0</v>
      </c>
      <c r="DR330">
        <v>3.32832925</v>
      </c>
      <c r="DS330">
        <v>-0.0539929080675483</v>
      </c>
      <c r="DT330">
        <v>0.0154659780465866</v>
      </c>
      <c r="DU330">
        <v>1</v>
      </c>
      <c r="DV330">
        <v>1</v>
      </c>
      <c r="DW330">
        <v>2</v>
      </c>
      <c r="DX330" t="s">
        <v>383</v>
      </c>
      <c r="DY330">
        <v>2.97396</v>
      </c>
      <c r="DZ330">
        <v>2.75455</v>
      </c>
      <c r="EA330">
        <v>0.0866917</v>
      </c>
      <c r="EB330">
        <v>0.092581</v>
      </c>
      <c r="EC330">
        <v>0.0874575</v>
      </c>
      <c r="ED330">
        <v>0.0769291</v>
      </c>
      <c r="EE330">
        <v>35572.4</v>
      </c>
      <c r="EF330">
        <v>38526.1</v>
      </c>
      <c r="EG330">
        <v>35299.6</v>
      </c>
      <c r="EH330">
        <v>38509.5</v>
      </c>
      <c r="EI330">
        <v>45686.5</v>
      </c>
      <c r="EJ330">
        <v>51346</v>
      </c>
      <c r="EK330">
        <v>55183</v>
      </c>
      <c r="EL330">
        <v>61773.4</v>
      </c>
      <c r="EM330">
        <v>1.9818</v>
      </c>
      <c r="EN330">
        <v>1.833</v>
      </c>
      <c r="EO330">
        <v>0.121891</v>
      </c>
      <c r="EP330">
        <v>0</v>
      </c>
      <c r="EQ330">
        <v>22.9796</v>
      </c>
      <c r="ER330">
        <v>999.9</v>
      </c>
      <c r="ES330">
        <v>47.516</v>
      </c>
      <c r="ET330">
        <v>28.188</v>
      </c>
      <c r="EU330">
        <v>20.1294</v>
      </c>
      <c r="EV330">
        <v>56.0574</v>
      </c>
      <c r="EW330">
        <v>49.4431</v>
      </c>
      <c r="EX330">
        <v>1</v>
      </c>
      <c r="EY330">
        <v>0.00115854</v>
      </c>
      <c r="EZ330">
        <v>2.59688</v>
      </c>
      <c r="FA330">
        <v>20.1289</v>
      </c>
      <c r="FB330">
        <v>5.20052</v>
      </c>
      <c r="FC330">
        <v>12.0099</v>
      </c>
      <c r="FD330">
        <v>4.976</v>
      </c>
      <c r="FE330">
        <v>3.294</v>
      </c>
      <c r="FF330">
        <v>9999</v>
      </c>
      <c r="FG330">
        <v>9999</v>
      </c>
      <c r="FH330">
        <v>703</v>
      </c>
      <c r="FI330">
        <v>9999</v>
      </c>
      <c r="FJ330">
        <v>1.86285</v>
      </c>
      <c r="FK330">
        <v>1.86771</v>
      </c>
      <c r="FL330">
        <v>1.86752</v>
      </c>
      <c r="FM330">
        <v>1.86865</v>
      </c>
      <c r="FN330">
        <v>1.86951</v>
      </c>
      <c r="FO330">
        <v>1.86557</v>
      </c>
      <c r="FP330">
        <v>1.86664</v>
      </c>
      <c r="FQ330">
        <v>1.86807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6.344</v>
      </c>
      <c r="GF330">
        <v>0.258</v>
      </c>
      <c r="GG330">
        <v>3.83412584298339</v>
      </c>
      <c r="GH330">
        <v>0.00658963167372077</v>
      </c>
      <c r="GI330">
        <v>-4.22092532282452e-07</v>
      </c>
      <c r="GJ330">
        <v>-7.06053572793055e-11</v>
      </c>
      <c r="GK330">
        <v>-0.0268881048355736</v>
      </c>
      <c r="GL330">
        <v>-0.0215699510358357</v>
      </c>
      <c r="GM330">
        <v>0.00246731695535422</v>
      </c>
      <c r="GN330">
        <v>-2.63680080038783e-05</v>
      </c>
      <c r="GO330">
        <v>-4</v>
      </c>
      <c r="GP330">
        <v>2079</v>
      </c>
      <c r="GQ330">
        <v>1</v>
      </c>
      <c r="GR330">
        <v>22</v>
      </c>
      <c r="GS330">
        <v>51638.3</v>
      </c>
      <c r="GT330">
        <v>51638.3</v>
      </c>
      <c r="GU330">
        <v>1.05347</v>
      </c>
      <c r="GV330">
        <v>2.61475</v>
      </c>
      <c r="GW330">
        <v>1.54785</v>
      </c>
      <c r="GX330">
        <v>2.30347</v>
      </c>
      <c r="GY330">
        <v>1.34644</v>
      </c>
      <c r="GZ330">
        <v>2.44385</v>
      </c>
      <c r="HA330">
        <v>32.1784</v>
      </c>
      <c r="HB330">
        <v>15.209</v>
      </c>
      <c r="HC330">
        <v>18</v>
      </c>
      <c r="HD330">
        <v>501.715</v>
      </c>
      <c r="HE330">
        <v>406.298</v>
      </c>
      <c r="HF330">
        <v>18.9347</v>
      </c>
      <c r="HG330">
        <v>27.0825</v>
      </c>
      <c r="HH330">
        <v>30.0003</v>
      </c>
      <c r="HI330">
        <v>27.0121</v>
      </c>
      <c r="HJ330">
        <v>26.9503</v>
      </c>
      <c r="HK330">
        <v>21.1513</v>
      </c>
      <c r="HL330">
        <v>22.7162</v>
      </c>
      <c r="HM330">
        <v>18.4693</v>
      </c>
      <c r="HN330">
        <v>18.9393</v>
      </c>
      <c r="HO330">
        <v>439.829</v>
      </c>
      <c r="HP330">
        <v>15.6315</v>
      </c>
      <c r="HQ330">
        <v>102.363</v>
      </c>
      <c r="HR330">
        <v>102.819</v>
      </c>
    </row>
    <row r="331" spans="1:226">
      <c r="A331">
        <v>315</v>
      </c>
      <c r="B331">
        <v>1663775951</v>
      </c>
      <c r="C331">
        <v>3302.90000009537</v>
      </c>
      <c r="D331" t="s">
        <v>991</v>
      </c>
      <c r="E331" t="s">
        <v>992</v>
      </c>
      <c r="F331">
        <v>5</v>
      </c>
      <c r="G331" t="s">
        <v>940</v>
      </c>
      <c r="H331" t="s">
        <v>354</v>
      </c>
      <c r="I331">
        <v>1663775943.23214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438.481505243998</v>
      </c>
      <c r="AK331">
        <v>410.491921212121</v>
      </c>
      <c r="AL331">
        <v>1.31577361706922</v>
      </c>
      <c r="AM331">
        <v>65.133050384029</v>
      </c>
      <c r="AN331">
        <f>(AP331 - AO331 + BO331*1E3/(8.314*(BQ331+273.15)) * AR331/BN331 * AQ331) * BN331/(100*BB331) * 1000/(1000 - AP331)</f>
        <v>0</v>
      </c>
      <c r="AO331">
        <v>15.577436041013</v>
      </c>
      <c r="AP331">
        <v>18.9073175757576</v>
      </c>
      <c r="AQ331">
        <v>6.84008399000466e-05</v>
      </c>
      <c r="AR331">
        <v>122.129458137832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1663775943.23214</v>
      </c>
      <c r="BH331">
        <v>397.982535714286</v>
      </c>
      <c r="BI331">
        <v>424.278</v>
      </c>
      <c r="BJ331">
        <v>18.9014464285714</v>
      </c>
      <c r="BK331">
        <v>15.5733821428571</v>
      </c>
      <c r="BL331">
        <v>391.63675</v>
      </c>
      <c r="BM331">
        <v>18.6437392857143</v>
      </c>
      <c r="BN331">
        <v>500.0845</v>
      </c>
      <c r="BO331">
        <v>90.5692785714286</v>
      </c>
      <c r="BP331">
        <v>0.0998151107142857</v>
      </c>
      <c r="BQ331">
        <v>24.0350071428571</v>
      </c>
      <c r="BR331">
        <v>24.9598607142857</v>
      </c>
      <c r="BS331">
        <v>999.9</v>
      </c>
      <c r="BT331">
        <v>0</v>
      </c>
      <c r="BU331">
        <v>0</v>
      </c>
      <c r="BV331">
        <v>10000</v>
      </c>
      <c r="BW331">
        <v>0</v>
      </c>
      <c r="BX331">
        <v>11.419</v>
      </c>
      <c r="BY331">
        <v>-26.2954392857143</v>
      </c>
      <c r="BZ331">
        <v>405.649928571429</v>
      </c>
      <c r="CA331">
        <v>430.989928571429</v>
      </c>
      <c r="CB331">
        <v>3.32807428571429</v>
      </c>
      <c r="CC331">
        <v>424.278</v>
      </c>
      <c r="CD331">
        <v>15.5733821428571</v>
      </c>
      <c r="CE331">
        <v>1.71189071428571</v>
      </c>
      <c r="CF331">
        <v>1.41046928571429</v>
      </c>
      <c r="CG331">
        <v>15.0046678571429</v>
      </c>
      <c r="CH331">
        <v>12.0306571428571</v>
      </c>
      <c r="CI331">
        <v>2000.00642857143</v>
      </c>
      <c r="CJ331">
        <v>0.980004428571429</v>
      </c>
      <c r="CK331">
        <v>0.0199954571428571</v>
      </c>
      <c r="CL331">
        <v>0</v>
      </c>
      <c r="CM331">
        <v>885.164607142857</v>
      </c>
      <c r="CN331">
        <v>5.00063</v>
      </c>
      <c r="CO331">
        <v>17411.4928571429</v>
      </c>
      <c r="CP331">
        <v>17256.975</v>
      </c>
      <c r="CQ331">
        <v>38.937</v>
      </c>
      <c r="CR331">
        <v>39.062</v>
      </c>
      <c r="CS331">
        <v>38.437</v>
      </c>
      <c r="CT331">
        <v>38.437</v>
      </c>
      <c r="CU331">
        <v>39.625</v>
      </c>
      <c r="CV331">
        <v>1955.115</v>
      </c>
      <c r="CW331">
        <v>39.8914285714286</v>
      </c>
      <c r="CX331">
        <v>0</v>
      </c>
      <c r="CY331">
        <v>1663775948.1</v>
      </c>
      <c r="CZ331">
        <v>0</v>
      </c>
      <c r="DA331">
        <v>0</v>
      </c>
      <c r="DB331" t="s">
        <v>356</v>
      </c>
      <c r="DC331">
        <v>1660677648.1</v>
      </c>
      <c r="DD331">
        <v>1660677649.1</v>
      </c>
      <c r="DE331">
        <v>0</v>
      </c>
      <c r="DF331">
        <v>-1.042</v>
      </c>
      <c r="DG331">
        <v>0.003</v>
      </c>
      <c r="DH331">
        <v>5.218</v>
      </c>
      <c r="DI331">
        <v>0.344</v>
      </c>
      <c r="DJ331">
        <v>417</v>
      </c>
      <c r="DK331">
        <v>22</v>
      </c>
      <c r="DL331">
        <v>1.24</v>
      </c>
      <c r="DM331">
        <v>0.53</v>
      </c>
      <c r="DN331">
        <v>-25.3416525</v>
      </c>
      <c r="DO331">
        <v>-36.272182739212</v>
      </c>
      <c r="DP331">
        <v>4.28936347958456</v>
      </c>
      <c r="DQ331">
        <v>0</v>
      </c>
      <c r="DR331">
        <v>3.3252565</v>
      </c>
      <c r="DS331">
        <v>0.048278499061912</v>
      </c>
      <c r="DT331">
        <v>0.00609975104000153</v>
      </c>
      <c r="DU331">
        <v>1</v>
      </c>
      <c r="DV331">
        <v>1</v>
      </c>
      <c r="DW331">
        <v>2</v>
      </c>
      <c r="DX331" t="s">
        <v>383</v>
      </c>
      <c r="DY331">
        <v>2.97373</v>
      </c>
      <c r="DZ331">
        <v>2.75444</v>
      </c>
      <c r="EA331">
        <v>0.087711</v>
      </c>
      <c r="EB331">
        <v>0.0949868</v>
      </c>
      <c r="EC331">
        <v>0.0874664</v>
      </c>
      <c r="ED331">
        <v>0.076947</v>
      </c>
      <c r="EE331">
        <v>35532.4</v>
      </c>
      <c r="EF331">
        <v>38422.6</v>
      </c>
      <c r="EG331">
        <v>35299.3</v>
      </c>
      <c r="EH331">
        <v>38508.1</v>
      </c>
      <c r="EI331">
        <v>45685.8</v>
      </c>
      <c r="EJ331">
        <v>51344.8</v>
      </c>
      <c r="EK331">
        <v>55182.7</v>
      </c>
      <c r="EL331">
        <v>61773</v>
      </c>
      <c r="EM331">
        <v>1.982</v>
      </c>
      <c r="EN331">
        <v>1.8334</v>
      </c>
      <c r="EO331">
        <v>0.121742</v>
      </c>
      <c r="EP331">
        <v>0</v>
      </c>
      <c r="EQ331">
        <v>22.9727</v>
      </c>
      <c r="ER331">
        <v>999.9</v>
      </c>
      <c r="ES331">
        <v>47.491</v>
      </c>
      <c r="ET331">
        <v>28.198</v>
      </c>
      <c r="EU331">
        <v>20.1299</v>
      </c>
      <c r="EV331">
        <v>56.0074</v>
      </c>
      <c r="EW331">
        <v>49.5473</v>
      </c>
      <c r="EX331">
        <v>1</v>
      </c>
      <c r="EY331">
        <v>0.000914634</v>
      </c>
      <c r="EZ331">
        <v>2.63159</v>
      </c>
      <c r="FA331">
        <v>20.1283</v>
      </c>
      <c r="FB331">
        <v>5.19932</v>
      </c>
      <c r="FC331">
        <v>12.0088</v>
      </c>
      <c r="FD331">
        <v>4.9756</v>
      </c>
      <c r="FE331">
        <v>3.2938</v>
      </c>
      <c r="FF331">
        <v>9999</v>
      </c>
      <c r="FG331">
        <v>9999</v>
      </c>
      <c r="FH331">
        <v>703</v>
      </c>
      <c r="FI331">
        <v>9999</v>
      </c>
      <c r="FJ331">
        <v>1.86292</v>
      </c>
      <c r="FK331">
        <v>1.86771</v>
      </c>
      <c r="FL331">
        <v>1.86749</v>
      </c>
      <c r="FM331">
        <v>1.86868</v>
      </c>
      <c r="FN331">
        <v>1.86951</v>
      </c>
      <c r="FO331">
        <v>1.86554</v>
      </c>
      <c r="FP331">
        <v>1.86661</v>
      </c>
      <c r="FQ331">
        <v>1.86807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6.381</v>
      </c>
      <c r="GF331">
        <v>0.258</v>
      </c>
      <c r="GG331">
        <v>3.83412584298339</v>
      </c>
      <c r="GH331">
        <v>0.00658963167372077</v>
      </c>
      <c r="GI331">
        <v>-4.22092532282452e-07</v>
      </c>
      <c r="GJ331">
        <v>-7.06053572793055e-11</v>
      </c>
      <c r="GK331">
        <v>-0.0268881048355736</v>
      </c>
      <c r="GL331">
        <v>-0.0215699510358357</v>
      </c>
      <c r="GM331">
        <v>0.00246731695535422</v>
      </c>
      <c r="GN331">
        <v>-2.63680080038783e-05</v>
      </c>
      <c r="GO331">
        <v>-4</v>
      </c>
      <c r="GP331">
        <v>2079</v>
      </c>
      <c r="GQ331">
        <v>1</v>
      </c>
      <c r="GR331">
        <v>22</v>
      </c>
      <c r="GS331">
        <v>51638.4</v>
      </c>
      <c r="GT331">
        <v>51638.4</v>
      </c>
      <c r="GU331">
        <v>1.08521</v>
      </c>
      <c r="GV331">
        <v>2.62207</v>
      </c>
      <c r="GW331">
        <v>1.54785</v>
      </c>
      <c r="GX331">
        <v>2.30347</v>
      </c>
      <c r="GY331">
        <v>1.34644</v>
      </c>
      <c r="GZ331">
        <v>2.40967</v>
      </c>
      <c r="HA331">
        <v>32.1784</v>
      </c>
      <c r="HB331">
        <v>15.2003</v>
      </c>
      <c r="HC331">
        <v>18</v>
      </c>
      <c r="HD331">
        <v>501.848</v>
      </c>
      <c r="HE331">
        <v>406.521</v>
      </c>
      <c r="HF331">
        <v>18.9577</v>
      </c>
      <c r="HG331">
        <v>27.0825</v>
      </c>
      <c r="HH331">
        <v>30.0001</v>
      </c>
      <c r="HI331">
        <v>27.0121</v>
      </c>
      <c r="HJ331">
        <v>26.9503</v>
      </c>
      <c r="HK331">
        <v>21.7405</v>
      </c>
      <c r="HL331">
        <v>22.7162</v>
      </c>
      <c r="HM331">
        <v>18.4693</v>
      </c>
      <c r="HN331">
        <v>18.9587</v>
      </c>
      <c r="HO331">
        <v>459.942</v>
      </c>
      <c r="HP331">
        <v>15.6445</v>
      </c>
      <c r="HQ331">
        <v>102.363</v>
      </c>
      <c r="HR331">
        <v>102.817</v>
      </c>
    </row>
    <row r="332" spans="1:226">
      <c r="A332">
        <v>316</v>
      </c>
      <c r="B332">
        <v>1663775956</v>
      </c>
      <c r="C332">
        <v>3307.90000009537</v>
      </c>
      <c r="D332" t="s">
        <v>993</v>
      </c>
      <c r="E332" t="s">
        <v>994</v>
      </c>
      <c r="F332">
        <v>5</v>
      </c>
      <c r="G332" t="s">
        <v>940</v>
      </c>
      <c r="H332" t="s">
        <v>354</v>
      </c>
      <c r="I332">
        <v>1663775948.5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454.792832417723</v>
      </c>
      <c r="AK332">
        <v>421.347751515152</v>
      </c>
      <c r="AL332">
        <v>2.29077030486014</v>
      </c>
      <c r="AM332">
        <v>65.133050384029</v>
      </c>
      <c r="AN332">
        <f>(AP332 - AO332 + BO332*1E3/(8.314*(BQ332+273.15)) * AR332/BN332 * AQ332) * BN332/(100*BB332) * 1000/(1000 - AP332)</f>
        <v>0</v>
      </c>
      <c r="AO332">
        <v>15.5815321210181</v>
      </c>
      <c r="AP332">
        <v>18.9075006060606</v>
      </c>
      <c r="AQ332">
        <v>-6.38139477839377e-05</v>
      </c>
      <c r="AR332">
        <v>122.129458137832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1663775948.5</v>
      </c>
      <c r="BH332">
        <v>401.967111111111</v>
      </c>
      <c r="BI332">
        <v>434.175666666667</v>
      </c>
      <c r="BJ332">
        <v>18.9053</v>
      </c>
      <c r="BK332">
        <v>15.5777148148148</v>
      </c>
      <c r="BL332">
        <v>395.596555555556</v>
      </c>
      <c r="BM332">
        <v>18.647437037037</v>
      </c>
      <c r="BN332">
        <v>500.091814814815</v>
      </c>
      <c r="BO332">
        <v>90.5690185185185</v>
      </c>
      <c r="BP332">
        <v>0.0999075444444444</v>
      </c>
      <c r="BQ332">
        <v>24.0364518518519</v>
      </c>
      <c r="BR332">
        <v>24.9646</v>
      </c>
      <c r="BS332">
        <v>999.9</v>
      </c>
      <c r="BT332">
        <v>0</v>
      </c>
      <c r="BU332">
        <v>0</v>
      </c>
      <c r="BV332">
        <v>10000.7407407407</v>
      </c>
      <c r="BW332">
        <v>0</v>
      </c>
      <c r="BX332">
        <v>11.419</v>
      </c>
      <c r="BY332">
        <v>-32.2085888888889</v>
      </c>
      <c r="BZ332">
        <v>409.712851851852</v>
      </c>
      <c r="CA332">
        <v>441.046148148148</v>
      </c>
      <c r="CB332">
        <v>3.32758888888889</v>
      </c>
      <c r="CC332">
        <v>434.175666666667</v>
      </c>
      <c r="CD332">
        <v>15.5777148148148</v>
      </c>
      <c r="CE332">
        <v>1.71223518518519</v>
      </c>
      <c r="CF332">
        <v>1.41085888888889</v>
      </c>
      <c r="CG332">
        <v>15.0077851851852</v>
      </c>
      <c r="CH332">
        <v>12.034837037037</v>
      </c>
      <c r="CI332">
        <v>2000.00851851852</v>
      </c>
      <c r="CJ332">
        <v>0.98000462962963</v>
      </c>
      <c r="CK332">
        <v>0.0199952962962963</v>
      </c>
      <c r="CL332">
        <v>0</v>
      </c>
      <c r="CM332">
        <v>884.554592592593</v>
      </c>
      <c r="CN332">
        <v>5.00063</v>
      </c>
      <c r="CO332">
        <v>17398.7814814815</v>
      </c>
      <c r="CP332">
        <v>17257</v>
      </c>
      <c r="CQ332">
        <v>38.937</v>
      </c>
      <c r="CR332">
        <v>39.062</v>
      </c>
      <c r="CS332">
        <v>38.437</v>
      </c>
      <c r="CT332">
        <v>38.437</v>
      </c>
      <c r="CU332">
        <v>39.625</v>
      </c>
      <c r="CV332">
        <v>1955.11740740741</v>
      </c>
      <c r="CW332">
        <v>39.8911111111111</v>
      </c>
      <c r="CX332">
        <v>0</v>
      </c>
      <c r="CY332">
        <v>1663775952.9</v>
      </c>
      <c r="CZ332">
        <v>0</v>
      </c>
      <c r="DA332">
        <v>0</v>
      </c>
      <c r="DB332" t="s">
        <v>356</v>
      </c>
      <c r="DC332">
        <v>1660677648.1</v>
      </c>
      <c r="DD332">
        <v>1660677649.1</v>
      </c>
      <c r="DE332">
        <v>0</v>
      </c>
      <c r="DF332">
        <v>-1.042</v>
      </c>
      <c r="DG332">
        <v>0.003</v>
      </c>
      <c r="DH332">
        <v>5.218</v>
      </c>
      <c r="DI332">
        <v>0.344</v>
      </c>
      <c r="DJ332">
        <v>417</v>
      </c>
      <c r="DK332">
        <v>22</v>
      </c>
      <c r="DL332">
        <v>1.24</v>
      </c>
      <c r="DM332">
        <v>0.53</v>
      </c>
      <c r="DN332">
        <v>-28.6242175</v>
      </c>
      <c r="DO332">
        <v>-64.9652386491557</v>
      </c>
      <c r="DP332">
        <v>6.66469728678233</v>
      </c>
      <c r="DQ332">
        <v>0</v>
      </c>
      <c r="DR332">
        <v>3.32729225</v>
      </c>
      <c r="DS332">
        <v>-0.00100221388367871</v>
      </c>
      <c r="DT332">
        <v>0.00317374580543243</v>
      </c>
      <c r="DU332">
        <v>1</v>
      </c>
      <c r="DV332">
        <v>1</v>
      </c>
      <c r="DW332">
        <v>2</v>
      </c>
      <c r="DX332" t="s">
        <v>383</v>
      </c>
      <c r="DY332">
        <v>2.97287</v>
      </c>
      <c r="DZ332">
        <v>2.75396</v>
      </c>
      <c r="EA332">
        <v>0.0895926</v>
      </c>
      <c r="EB332">
        <v>0.0977144</v>
      </c>
      <c r="EC332">
        <v>0.0874626</v>
      </c>
      <c r="ED332">
        <v>0.0769665</v>
      </c>
      <c r="EE332">
        <v>35459.2</v>
      </c>
      <c r="EF332">
        <v>38306.7</v>
      </c>
      <c r="EG332">
        <v>35299.4</v>
      </c>
      <c r="EH332">
        <v>38508</v>
      </c>
      <c r="EI332">
        <v>45685.6</v>
      </c>
      <c r="EJ332">
        <v>51343</v>
      </c>
      <c r="EK332">
        <v>55182.2</v>
      </c>
      <c r="EL332">
        <v>61772.1</v>
      </c>
      <c r="EM332">
        <v>1.9822</v>
      </c>
      <c r="EN332">
        <v>1.8338</v>
      </c>
      <c r="EO332">
        <v>0.121802</v>
      </c>
      <c r="EP332">
        <v>0</v>
      </c>
      <c r="EQ332">
        <v>22.9669</v>
      </c>
      <c r="ER332">
        <v>999.9</v>
      </c>
      <c r="ES332">
        <v>47.491</v>
      </c>
      <c r="ET332">
        <v>28.198</v>
      </c>
      <c r="EU332">
        <v>20.1273</v>
      </c>
      <c r="EV332">
        <v>55.7774</v>
      </c>
      <c r="EW332">
        <v>49.4111</v>
      </c>
      <c r="EX332">
        <v>1</v>
      </c>
      <c r="EY332">
        <v>0.00162602</v>
      </c>
      <c r="EZ332">
        <v>2.60063</v>
      </c>
      <c r="FA332">
        <v>20.1286</v>
      </c>
      <c r="FB332">
        <v>5.20052</v>
      </c>
      <c r="FC332">
        <v>12.0099</v>
      </c>
      <c r="FD332">
        <v>4.9756</v>
      </c>
      <c r="FE332">
        <v>3.294</v>
      </c>
      <c r="FF332">
        <v>9999</v>
      </c>
      <c r="FG332">
        <v>9999</v>
      </c>
      <c r="FH332">
        <v>703</v>
      </c>
      <c r="FI332">
        <v>9999</v>
      </c>
      <c r="FJ332">
        <v>1.86292</v>
      </c>
      <c r="FK332">
        <v>1.86768</v>
      </c>
      <c r="FL332">
        <v>1.86752</v>
      </c>
      <c r="FM332">
        <v>1.86862</v>
      </c>
      <c r="FN332">
        <v>1.86951</v>
      </c>
      <c r="FO332">
        <v>1.86554</v>
      </c>
      <c r="FP332">
        <v>1.86661</v>
      </c>
      <c r="FQ332">
        <v>1.86807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6.45</v>
      </c>
      <c r="GF332">
        <v>0.258</v>
      </c>
      <c r="GG332">
        <v>3.83412584298339</v>
      </c>
      <c r="GH332">
        <v>0.00658963167372077</v>
      </c>
      <c r="GI332">
        <v>-4.22092532282452e-07</v>
      </c>
      <c r="GJ332">
        <v>-7.06053572793055e-11</v>
      </c>
      <c r="GK332">
        <v>-0.0268881048355736</v>
      </c>
      <c r="GL332">
        <v>-0.0215699510358357</v>
      </c>
      <c r="GM332">
        <v>0.00246731695535422</v>
      </c>
      <c r="GN332">
        <v>-2.63680080038783e-05</v>
      </c>
      <c r="GO332">
        <v>-4</v>
      </c>
      <c r="GP332">
        <v>2079</v>
      </c>
      <c r="GQ332">
        <v>1</v>
      </c>
      <c r="GR332">
        <v>22</v>
      </c>
      <c r="GS332">
        <v>51638.5</v>
      </c>
      <c r="GT332">
        <v>51638.4</v>
      </c>
      <c r="GU332">
        <v>1.11694</v>
      </c>
      <c r="GV332">
        <v>2.62207</v>
      </c>
      <c r="GW332">
        <v>1.54785</v>
      </c>
      <c r="GX332">
        <v>2.30347</v>
      </c>
      <c r="GY332">
        <v>1.34644</v>
      </c>
      <c r="GZ332">
        <v>2.29004</v>
      </c>
      <c r="HA332">
        <v>32.1784</v>
      </c>
      <c r="HB332">
        <v>15.1915</v>
      </c>
      <c r="HC332">
        <v>18</v>
      </c>
      <c r="HD332">
        <v>502.001</v>
      </c>
      <c r="HE332">
        <v>406.762</v>
      </c>
      <c r="HF332">
        <v>18.9772</v>
      </c>
      <c r="HG332">
        <v>27.0825</v>
      </c>
      <c r="HH332">
        <v>30.0004</v>
      </c>
      <c r="HI332">
        <v>27.0144</v>
      </c>
      <c r="HJ332">
        <v>26.9526</v>
      </c>
      <c r="HK332">
        <v>22.4232</v>
      </c>
      <c r="HL332">
        <v>22.4333</v>
      </c>
      <c r="HM332">
        <v>18.4693</v>
      </c>
      <c r="HN332">
        <v>18.9843</v>
      </c>
      <c r="HO332">
        <v>473.429</v>
      </c>
      <c r="HP332">
        <v>15.6542</v>
      </c>
      <c r="HQ332">
        <v>102.362</v>
      </c>
      <c r="HR332">
        <v>102.816</v>
      </c>
    </row>
    <row r="333" spans="1:226">
      <c r="A333">
        <v>317</v>
      </c>
      <c r="B333">
        <v>1663775961</v>
      </c>
      <c r="C333">
        <v>3312.90000009537</v>
      </c>
      <c r="D333" t="s">
        <v>995</v>
      </c>
      <c r="E333" t="s">
        <v>996</v>
      </c>
      <c r="F333">
        <v>5</v>
      </c>
      <c r="G333" t="s">
        <v>940</v>
      </c>
      <c r="H333" t="s">
        <v>354</v>
      </c>
      <c r="I333">
        <v>1663775953.21429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471.983978174542</v>
      </c>
      <c r="AK333">
        <v>435.363957575758</v>
      </c>
      <c r="AL333">
        <v>2.84437487603262</v>
      </c>
      <c r="AM333">
        <v>65.133050384029</v>
      </c>
      <c r="AN333">
        <f>(AP333 - AO333 + BO333*1E3/(8.314*(BQ333+273.15)) * AR333/BN333 * AQ333) * BN333/(100*BB333) * 1000/(1000 - AP333)</f>
        <v>0</v>
      </c>
      <c r="AO333">
        <v>15.6119804129322</v>
      </c>
      <c r="AP333">
        <v>18.9100678787879</v>
      </c>
      <c r="AQ333">
        <v>4.54038777356668e-05</v>
      </c>
      <c r="AR333">
        <v>122.129458137832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1663775953.21429</v>
      </c>
      <c r="BH333">
        <v>409.656178571429</v>
      </c>
      <c r="BI333">
        <v>448.156678571429</v>
      </c>
      <c r="BJ333">
        <v>18.9058607142857</v>
      </c>
      <c r="BK333">
        <v>15.5877178571429</v>
      </c>
      <c r="BL333">
        <v>403.238071428571</v>
      </c>
      <c r="BM333">
        <v>18.6479785714286</v>
      </c>
      <c r="BN333">
        <v>500.109678571429</v>
      </c>
      <c r="BO333">
        <v>90.568475</v>
      </c>
      <c r="BP333">
        <v>0.0999958142857143</v>
      </c>
      <c r="BQ333">
        <v>24.0365571428571</v>
      </c>
      <c r="BR333">
        <v>24.9630464285714</v>
      </c>
      <c r="BS333">
        <v>999.9</v>
      </c>
      <c r="BT333">
        <v>0</v>
      </c>
      <c r="BU333">
        <v>0</v>
      </c>
      <c r="BV333">
        <v>9998.57142857143</v>
      </c>
      <c r="BW333">
        <v>0</v>
      </c>
      <c r="BX333">
        <v>11.42215</v>
      </c>
      <c r="BY333">
        <v>-38.5005785714286</v>
      </c>
      <c r="BZ333">
        <v>417.550285714286</v>
      </c>
      <c r="CA333">
        <v>455.25325</v>
      </c>
      <c r="CB333">
        <v>3.31814321428571</v>
      </c>
      <c r="CC333">
        <v>448.156678571429</v>
      </c>
      <c r="CD333">
        <v>15.5877178571429</v>
      </c>
      <c r="CE333">
        <v>1.71227571428571</v>
      </c>
      <c r="CF333">
        <v>1.41175678571429</v>
      </c>
      <c r="CG333">
        <v>15.0081607142857</v>
      </c>
      <c r="CH333">
        <v>12.0444857142857</v>
      </c>
      <c r="CI333">
        <v>2000.00928571429</v>
      </c>
      <c r="CJ333">
        <v>0.980004714285714</v>
      </c>
      <c r="CK333">
        <v>0.0199952285714286</v>
      </c>
      <c r="CL333">
        <v>0</v>
      </c>
      <c r="CM333">
        <v>883.896035714286</v>
      </c>
      <c r="CN333">
        <v>5.00063</v>
      </c>
      <c r="CO333">
        <v>17387.0714285714</v>
      </c>
      <c r="CP333">
        <v>17257</v>
      </c>
      <c r="CQ333">
        <v>38.937</v>
      </c>
      <c r="CR333">
        <v>39.062</v>
      </c>
      <c r="CS333">
        <v>38.437</v>
      </c>
      <c r="CT333">
        <v>38.437</v>
      </c>
      <c r="CU333">
        <v>39.625</v>
      </c>
      <c r="CV333">
        <v>1955.11821428571</v>
      </c>
      <c r="CW333">
        <v>39.8910714285714</v>
      </c>
      <c r="CX333">
        <v>0</v>
      </c>
      <c r="CY333">
        <v>1663775957.7</v>
      </c>
      <c r="CZ333">
        <v>0</v>
      </c>
      <c r="DA333">
        <v>0</v>
      </c>
      <c r="DB333" t="s">
        <v>356</v>
      </c>
      <c r="DC333">
        <v>1660677648.1</v>
      </c>
      <c r="DD333">
        <v>1660677649.1</v>
      </c>
      <c r="DE333">
        <v>0</v>
      </c>
      <c r="DF333">
        <v>-1.042</v>
      </c>
      <c r="DG333">
        <v>0.003</v>
      </c>
      <c r="DH333">
        <v>5.218</v>
      </c>
      <c r="DI333">
        <v>0.344</v>
      </c>
      <c r="DJ333">
        <v>417</v>
      </c>
      <c r="DK333">
        <v>22</v>
      </c>
      <c r="DL333">
        <v>1.24</v>
      </c>
      <c r="DM333">
        <v>0.53</v>
      </c>
      <c r="DN333">
        <v>-33.794135</v>
      </c>
      <c r="DO333">
        <v>-81.258121575985</v>
      </c>
      <c r="DP333">
        <v>7.91343456027628</v>
      </c>
      <c r="DQ333">
        <v>0</v>
      </c>
      <c r="DR333">
        <v>3.3230945</v>
      </c>
      <c r="DS333">
        <v>-0.0808180863039389</v>
      </c>
      <c r="DT333">
        <v>0.0110585222679162</v>
      </c>
      <c r="DU333">
        <v>1</v>
      </c>
      <c r="DV333">
        <v>1</v>
      </c>
      <c r="DW333">
        <v>2</v>
      </c>
      <c r="DX333" t="s">
        <v>383</v>
      </c>
      <c r="DY333">
        <v>2.9732</v>
      </c>
      <c r="DZ333">
        <v>2.75405</v>
      </c>
      <c r="EA333">
        <v>0.0918728</v>
      </c>
      <c r="EB333">
        <v>0.100311</v>
      </c>
      <c r="EC333">
        <v>0.0874688</v>
      </c>
      <c r="ED333">
        <v>0.0770797</v>
      </c>
      <c r="EE333">
        <v>35369.9</v>
      </c>
      <c r="EF333">
        <v>38196.9</v>
      </c>
      <c r="EG333">
        <v>35298.8</v>
      </c>
      <c r="EH333">
        <v>38508.4</v>
      </c>
      <c r="EI333">
        <v>45685.1</v>
      </c>
      <c r="EJ333">
        <v>51336.5</v>
      </c>
      <c r="EK333">
        <v>55181.9</v>
      </c>
      <c r="EL333">
        <v>61771.8</v>
      </c>
      <c r="EM333">
        <v>1.9814</v>
      </c>
      <c r="EN333">
        <v>1.8338</v>
      </c>
      <c r="EO333">
        <v>0.120133</v>
      </c>
      <c r="EP333">
        <v>0</v>
      </c>
      <c r="EQ333">
        <v>22.9622</v>
      </c>
      <c r="ER333">
        <v>999.9</v>
      </c>
      <c r="ES333">
        <v>47.467</v>
      </c>
      <c r="ET333">
        <v>28.218</v>
      </c>
      <c r="EU333">
        <v>20.1423</v>
      </c>
      <c r="EV333">
        <v>56.3574</v>
      </c>
      <c r="EW333">
        <v>49.3389</v>
      </c>
      <c r="EX333">
        <v>1</v>
      </c>
      <c r="EY333">
        <v>0.000609756</v>
      </c>
      <c r="EZ333">
        <v>2.57906</v>
      </c>
      <c r="FA333">
        <v>20.1288</v>
      </c>
      <c r="FB333">
        <v>5.20172</v>
      </c>
      <c r="FC333">
        <v>12.0088</v>
      </c>
      <c r="FD333">
        <v>4.9756</v>
      </c>
      <c r="FE333">
        <v>3.294</v>
      </c>
      <c r="FF333">
        <v>9999</v>
      </c>
      <c r="FG333">
        <v>9999</v>
      </c>
      <c r="FH333">
        <v>703</v>
      </c>
      <c r="FI333">
        <v>9999</v>
      </c>
      <c r="FJ333">
        <v>1.86285</v>
      </c>
      <c r="FK333">
        <v>1.86771</v>
      </c>
      <c r="FL333">
        <v>1.86749</v>
      </c>
      <c r="FM333">
        <v>1.86865</v>
      </c>
      <c r="FN333">
        <v>1.86951</v>
      </c>
      <c r="FO333">
        <v>1.86554</v>
      </c>
      <c r="FP333">
        <v>1.86661</v>
      </c>
      <c r="FQ333">
        <v>1.86804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6.535</v>
      </c>
      <c r="GF333">
        <v>0.258</v>
      </c>
      <c r="GG333">
        <v>3.83412584298339</v>
      </c>
      <c r="GH333">
        <v>0.00658963167372077</v>
      </c>
      <c r="GI333">
        <v>-4.22092532282452e-07</v>
      </c>
      <c r="GJ333">
        <v>-7.06053572793055e-11</v>
      </c>
      <c r="GK333">
        <v>-0.0268881048355736</v>
      </c>
      <c r="GL333">
        <v>-0.0215699510358357</v>
      </c>
      <c r="GM333">
        <v>0.00246731695535422</v>
      </c>
      <c r="GN333">
        <v>-2.63680080038783e-05</v>
      </c>
      <c r="GO333">
        <v>-4</v>
      </c>
      <c r="GP333">
        <v>2079</v>
      </c>
      <c r="GQ333">
        <v>1</v>
      </c>
      <c r="GR333">
        <v>22</v>
      </c>
      <c r="GS333">
        <v>51638.5</v>
      </c>
      <c r="GT333">
        <v>51638.5</v>
      </c>
      <c r="GU333">
        <v>1.14746</v>
      </c>
      <c r="GV333">
        <v>2.60986</v>
      </c>
      <c r="GW333">
        <v>1.54785</v>
      </c>
      <c r="GX333">
        <v>2.30347</v>
      </c>
      <c r="GY333">
        <v>1.34644</v>
      </c>
      <c r="GZ333">
        <v>2.43774</v>
      </c>
      <c r="HA333">
        <v>32.1784</v>
      </c>
      <c r="HB333">
        <v>15.2003</v>
      </c>
      <c r="HC333">
        <v>18</v>
      </c>
      <c r="HD333">
        <v>501.483</v>
      </c>
      <c r="HE333">
        <v>406.778</v>
      </c>
      <c r="HF333">
        <v>19.0018</v>
      </c>
      <c r="HG333">
        <v>27.0825</v>
      </c>
      <c r="HH333">
        <v>29.9999</v>
      </c>
      <c r="HI333">
        <v>27.0162</v>
      </c>
      <c r="HJ333">
        <v>26.9549</v>
      </c>
      <c r="HK333">
        <v>23.0251</v>
      </c>
      <c r="HL333">
        <v>22.4333</v>
      </c>
      <c r="HM333">
        <v>18.0913</v>
      </c>
      <c r="HN333">
        <v>19.0104</v>
      </c>
      <c r="HO333">
        <v>486.86</v>
      </c>
      <c r="HP333">
        <v>15.6653</v>
      </c>
      <c r="HQ333">
        <v>102.361</v>
      </c>
      <c r="HR333">
        <v>102.816</v>
      </c>
    </row>
    <row r="334" spans="1:226">
      <c r="A334">
        <v>318</v>
      </c>
      <c r="B334">
        <v>1663775966</v>
      </c>
      <c r="C334">
        <v>3317.90000009537</v>
      </c>
      <c r="D334" t="s">
        <v>997</v>
      </c>
      <c r="E334" t="s">
        <v>998</v>
      </c>
      <c r="F334">
        <v>5</v>
      </c>
      <c r="G334" t="s">
        <v>940</v>
      </c>
      <c r="H334" t="s">
        <v>354</v>
      </c>
      <c r="I334">
        <v>1663775958.5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489.07606625131</v>
      </c>
      <c r="AK334">
        <v>450.545412121212</v>
      </c>
      <c r="AL334">
        <v>3.06461484353378</v>
      </c>
      <c r="AM334">
        <v>65.133050384029</v>
      </c>
      <c r="AN334">
        <f>(AP334 - AO334 + BO334*1E3/(8.314*(BQ334+273.15)) * AR334/BN334 * AQ334) * BN334/(100*BB334) * 1000/(1000 - AP334)</f>
        <v>0</v>
      </c>
      <c r="AO334">
        <v>15.5854567473498</v>
      </c>
      <c r="AP334">
        <v>18.9084012121212</v>
      </c>
      <c r="AQ334">
        <v>2.31747264263827e-05</v>
      </c>
      <c r="AR334">
        <v>122.129458137832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1663775958.5</v>
      </c>
      <c r="BH334">
        <v>422.103296296296</v>
      </c>
      <c r="BI334">
        <v>465.604481481482</v>
      </c>
      <c r="BJ334">
        <v>18.9070666666667</v>
      </c>
      <c r="BK334">
        <v>15.593237037037</v>
      </c>
      <c r="BL334">
        <v>415.60837037037</v>
      </c>
      <c r="BM334">
        <v>18.6491333333333</v>
      </c>
      <c r="BN334">
        <v>500.090148148148</v>
      </c>
      <c r="BO334">
        <v>90.5693518518518</v>
      </c>
      <c r="BP334">
        <v>0.100088825925926</v>
      </c>
      <c r="BQ334">
        <v>24.0365851851852</v>
      </c>
      <c r="BR334">
        <v>24.9557222222222</v>
      </c>
      <c r="BS334">
        <v>999.9</v>
      </c>
      <c r="BT334">
        <v>0</v>
      </c>
      <c r="BU334">
        <v>0</v>
      </c>
      <c r="BV334">
        <v>9990.74074074074</v>
      </c>
      <c r="BW334">
        <v>0</v>
      </c>
      <c r="BX334">
        <v>11.4222666666667</v>
      </c>
      <c r="BY334">
        <v>-43.5012185185185</v>
      </c>
      <c r="BZ334">
        <v>430.237814814815</v>
      </c>
      <c r="CA334">
        <v>472.979851851852</v>
      </c>
      <c r="CB334">
        <v>3.31382444444444</v>
      </c>
      <c r="CC334">
        <v>465.604481481482</v>
      </c>
      <c r="CD334">
        <v>15.593237037037</v>
      </c>
      <c r="CE334">
        <v>1.71240111111111</v>
      </c>
      <c r="CF334">
        <v>1.41227</v>
      </c>
      <c r="CG334">
        <v>15.0092925925926</v>
      </c>
      <c r="CH334">
        <v>12.0500074074074</v>
      </c>
      <c r="CI334">
        <v>2000</v>
      </c>
      <c r="CJ334">
        <v>0.98000462962963</v>
      </c>
      <c r="CK334">
        <v>0.0199952962962963</v>
      </c>
      <c r="CL334">
        <v>0</v>
      </c>
      <c r="CM334">
        <v>883.470481481482</v>
      </c>
      <c r="CN334">
        <v>5.00063</v>
      </c>
      <c r="CO334">
        <v>17379.2222222222</v>
      </c>
      <c r="CP334">
        <v>17256.9074074074</v>
      </c>
      <c r="CQ334">
        <v>38.937</v>
      </c>
      <c r="CR334">
        <v>39.062</v>
      </c>
      <c r="CS334">
        <v>38.437</v>
      </c>
      <c r="CT334">
        <v>38.437</v>
      </c>
      <c r="CU334">
        <v>39.625</v>
      </c>
      <c r="CV334">
        <v>1955.10888888889</v>
      </c>
      <c r="CW334">
        <v>39.8911111111111</v>
      </c>
      <c r="CX334">
        <v>0</v>
      </c>
      <c r="CY334">
        <v>1663775963.1</v>
      </c>
      <c r="CZ334">
        <v>0</v>
      </c>
      <c r="DA334">
        <v>0</v>
      </c>
      <c r="DB334" t="s">
        <v>356</v>
      </c>
      <c r="DC334">
        <v>1660677648.1</v>
      </c>
      <c r="DD334">
        <v>1660677649.1</v>
      </c>
      <c r="DE334">
        <v>0</v>
      </c>
      <c r="DF334">
        <v>-1.042</v>
      </c>
      <c r="DG334">
        <v>0.003</v>
      </c>
      <c r="DH334">
        <v>5.218</v>
      </c>
      <c r="DI334">
        <v>0.344</v>
      </c>
      <c r="DJ334">
        <v>417</v>
      </c>
      <c r="DK334">
        <v>22</v>
      </c>
      <c r="DL334">
        <v>1.24</v>
      </c>
      <c r="DM334">
        <v>0.53</v>
      </c>
      <c r="DN334">
        <v>-39.5122975</v>
      </c>
      <c r="DO334">
        <v>-62.2740529080675</v>
      </c>
      <c r="DP334">
        <v>6.19854175562638</v>
      </c>
      <c r="DQ334">
        <v>0</v>
      </c>
      <c r="DR334">
        <v>3.317907</v>
      </c>
      <c r="DS334">
        <v>-0.0946881050656682</v>
      </c>
      <c r="DT334">
        <v>0.0142562984676949</v>
      </c>
      <c r="DU334">
        <v>1</v>
      </c>
      <c r="DV334">
        <v>1</v>
      </c>
      <c r="DW334">
        <v>2</v>
      </c>
      <c r="DX334" t="s">
        <v>383</v>
      </c>
      <c r="DY334">
        <v>2.97294</v>
      </c>
      <c r="DZ334">
        <v>2.75418</v>
      </c>
      <c r="EA334">
        <v>0.094326</v>
      </c>
      <c r="EB334">
        <v>0.102949</v>
      </c>
      <c r="EC334">
        <v>0.0874674</v>
      </c>
      <c r="ED334">
        <v>0.0769615</v>
      </c>
      <c r="EE334">
        <v>35274.9</v>
      </c>
      <c r="EF334">
        <v>38084.4</v>
      </c>
      <c r="EG334">
        <v>35299.4</v>
      </c>
      <c r="EH334">
        <v>38507.8</v>
      </c>
      <c r="EI334">
        <v>45685.8</v>
      </c>
      <c r="EJ334">
        <v>51343.4</v>
      </c>
      <c r="EK334">
        <v>55182.6</v>
      </c>
      <c r="EL334">
        <v>61772.1</v>
      </c>
      <c r="EM334">
        <v>1.9816</v>
      </c>
      <c r="EN334">
        <v>1.8344</v>
      </c>
      <c r="EO334">
        <v>0.122041</v>
      </c>
      <c r="EP334">
        <v>0</v>
      </c>
      <c r="EQ334">
        <v>22.9572</v>
      </c>
      <c r="ER334">
        <v>999.9</v>
      </c>
      <c r="ES334">
        <v>47.418</v>
      </c>
      <c r="ET334">
        <v>28.218</v>
      </c>
      <c r="EU334">
        <v>20.1222</v>
      </c>
      <c r="EV334">
        <v>56.2774</v>
      </c>
      <c r="EW334">
        <v>49.8798</v>
      </c>
      <c r="EX334">
        <v>1</v>
      </c>
      <c r="EY334">
        <v>0.00138211</v>
      </c>
      <c r="EZ334">
        <v>2.49852</v>
      </c>
      <c r="FA334">
        <v>20.1302</v>
      </c>
      <c r="FB334">
        <v>5.19932</v>
      </c>
      <c r="FC334">
        <v>12.0076</v>
      </c>
      <c r="FD334">
        <v>4.976</v>
      </c>
      <c r="FE334">
        <v>3.294</v>
      </c>
      <c r="FF334">
        <v>9999</v>
      </c>
      <c r="FG334">
        <v>9999</v>
      </c>
      <c r="FH334">
        <v>703</v>
      </c>
      <c r="FI334">
        <v>9999</v>
      </c>
      <c r="FJ334">
        <v>1.86282</v>
      </c>
      <c r="FK334">
        <v>1.86768</v>
      </c>
      <c r="FL334">
        <v>1.86752</v>
      </c>
      <c r="FM334">
        <v>1.86868</v>
      </c>
      <c r="FN334">
        <v>1.86951</v>
      </c>
      <c r="FO334">
        <v>1.8656</v>
      </c>
      <c r="FP334">
        <v>1.86661</v>
      </c>
      <c r="FQ334">
        <v>1.86807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6.627</v>
      </c>
      <c r="GF334">
        <v>0.258</v>
      </c>
      <c r="GG334">
        <v>3.83412584298339</v>
      </c>
      <c r="GH334">
        <v>0.00658963167372077</v>
      </c>
      <c r="GI334">
        <v>-4.22092532282452e-07</v>
      </c>
      <c r="GJ334">
        <v>-7.06053572793055e-11</v>
      </c>
      <c r="GK334">
        <v>-0.0268881048355736</v>
      </c>
      <c r="GL334">
        <v>-0.0215699510358357</v>
      </c>
      <c r="GM334">
        <v>0.00246731695535422</v>
      </c>
      <c r="GN334">
        <v>-2.63680080038783e-05</v>
      </c>
      <c r="GO334">
        <v>-4</v>
      </c>
      <c r="GP334">
        <v>2079</v>
      </c>
      <c r="GQ334">
        <v>1</v>
      </c>
      <c r="GR334">
        <v>22</v>
      </c>
      <c r="GS334">
        <v>51638.6</v>
      </c>
      <c r="GT334">
        <v>51638.6</v>
      </c>
      <c r="GU334">
        <v>1.18042</v>
      </c>
      <c r="GV334">
        <v>2.61597</v>
      </c>
      <c r="GW334">
        <v>1.54785</v>
      </c>
      <c r="GX334">
        <v>2.30225</v>
      </c>
      <c r="GY334">
        <v>1.34644</v>
      </c>
      <c r="GZ334">
        <v>2.43408</v>
      </c>
      <c r="HA334">
        <v>32.1784</v>
      </c>
      <c r="HB334">
        <v>15.2003</v>
      </c>
      <c r="HC334">
        <v>18</v>
      </c>
      <c r="HD334">
        <v>501.625</v>
      </c>
      <c r="HE334">
        <v>407.114</v>
      </c>
      <c r="HF334">
        <v>19.0298</v>
      </c>
      <c r="HG334">
        <v>27.0825</v>
      </c>
      <c r="HH334">
        <v>30.0001</v>
      </c>
      <c r="HI334">
        <v>27.0167</v>
      </c>
      <c r="HJ334">
        <v>26.9549</v>
      </c>
      <c r="HK334">
        <v>23.7062</v>
      </c>
      <c r="HL334">
        <v>22.4333</v>
      </c>
      <c r="HM334">
        <v>18.0913</v>
      </c>
      <c r="HN334">
        <v>19.0474</v>
      </c>
      <c r="HO334">
        <v>507.031</v>
      </c>
      <c r="HP334">
        <v>15.6786</v>
      </c>
      <c r="HQ334">
        <v>102.363</v>
      </c>
      <c r="HR334">
        <v>102.816</v>
      </c>
    </row>
    <row r="335" spans="1:226">
      <c r="A335">
        <v>319</v>
      </c>
      <c r="B335">
        <v>1663775971</v>
      </c>
      <c r="C335">
        <v>3322.90000009537</v>
      </c>
      <c r="D335" t="s">
        <v>999</v>
      </c>
      <c r="E335" t="s">
        <v>1000</v>
      </c>
      <c r="F335">
        <v>5</v>
      </c>
      <c r="G335" t="s">
        <v>940</v>
      </c>
      <c r="H335" t="s">
        <v>354</v>
      </c>
      <c r="I335">
        <v>1663775963.21429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506.087524571923</v>
      </c>
      <c r="AK335">
        <v>466.340666666667</v>
      </c>
      <c r="AL335">
        <v>3.17199699731619</v>
      </c>
      <c r="AM335">
        <v>65.133050384029</v>
      </c>
      <c r="AN335">
        <f>(AP335 - AO335 + BO335*1E3/(8.314*(BQ335+273.15)) * AR335/BN335 * AQ335) * BN335/(100*BB335) * 1000/(1000 - AP335)</f>
        <v>0</v>
      </c>
      <c r="AO335">
        <v>15.5988909214109</v>
      </c>
      <c r="AP335">
        <v>18.9043115151515</v>
      </c>
      <c r="AQ335">
        <v>-3.39719623489983e-05</v>
      </c>
      <c r="AR335">
        <v>122.129458137832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1663775963.21429</v>
      </c>
      <c r="BH335">
        <v>435.443571428571</v>
      </c>
      <c r="BI335">
        <v>481.486821428571</v>
      </c>
      <c r="BJ335">
        <v>18.9066464285714</v>
      </c>
      <c r="BK335">
        <v>15.5988178571429</v>
      </c>
      <c r="BL335">
        <v>428.866607142857</v>
      </c>
      <c r="BM335">
        <v>18.6487285714286</v>
      </c>
      <c r="BN335">
        <v>500.072857142857</v>
      </c>
      <c r="BO335">
        <v>90.5686892857143</v>
      </c>
      <c r="BP335">
        <v>0.09990965</v>
      </c>
      <c r="BQ335">
        <v>24.0395714285714</v>
      </c>
      <c r="BR335">
        <v>24.9522785714286</v>
      </c>
      <c r="BS335">
        <v>999.9</v>
      </c>
      <c r="BT335">
        <v>0</v>
      </c>
      <c r="BU335">
        <v>0</v>
      </c>
      <c r="BV335">
        <v>10006.9642857143</v>
      </c>
      <c r="BW335">
        <v>0</v>
      </c>
      <c r="BX335">
        <v>11.4300214285714</v>
      </c>
      <c r="BY335">
        <v>-46.0431964285714</v>
      </c>
      <c r="BZ335">
        <v>443.835</v>
      </c>
      <c r="CA335">
        <v>489.116428571429</v>
      </c>
      <c r="CB335">
        <v>3.30782571428571</v>
      </c>
      <c r="CC335">
        <v>481.486821428571</v>
      </c>
      <c r="CD335">
        <v>15.5988178571429</v>
      </c>
      <c r="CE335">
        <v>1.71235071428571</v>
      </c>
      <c r="CF335">
        <v>1.41276428571429</v>
      </c>
      <c r="CG335">
        <v>15.0088392857143</v>
      </c>
      <c r="CH335">
        <v>12.0553285714286</v>
      </c>
      <c r="CI335">
        <v>2000.01642857143</v>
      </c>
      <c r="CJ335">
        <v>0.980004857142857</v>
      </c>
      <c r="CK335">
        <v>0.0199951142857143</v>
      </c>
      <c r="CL335">
        <v>0</v>
      </c>
      <c r="CM335">
        <v>883.662678571428</v>
      </c>
      <c r="CN335">
        <v>5.00063</v>
      </c>
      <c r="CO335">
        <v>17382.8035714286</v>
      </c>
      <c r="CP335">
        <v>17257.0428571429</v>
      </c>
      <c r="CQ335">
        <v>38.9325714285714</v>
      </c>
      <c r="CR335">
        <v>39.062</v>
      </c>
      <c r="CS335">
        <v>38.437</v>
      </c>
      <c r="CT335">
        <v>38.437</v>
      </c>
      <c r="CU335">
        <v>39.625</v>
      </c>
      <c r="CV335">
        <v>1955.12535714286</v>
      </c>
      <c r="CW335">
        <v>39.8910714285714</v>
      </c>
      <c r="CX335">
        <v>0</v>
      </c>
      <c r="CY335">
        <v>1663775967.9</v>
      </c>
      <c r="CZ335">
        <v>0</v>
      </c>
      <c r="DA335">
        <v>0</v>
      </c>
      <c r="DB335" t="s">
        <v>356</v>
      </c>
      <c r="DC335">
        <v>1660677648.1</v>
      </c>
      <c r="DD335">
        <v>1660677649.1</v>
      </c>
      <c r="DE335">
        <v>0</v>
      </c>
      <c r="DF335">
        <v>-1.042</v>
      </c>
      <c r="DG335">
        <v>0.003</v>
      </c>
      <c r="DH335">
        <v>5.218</v>
      </c>
      <c r="DI335">
        <v>0.344</v>
      </c>
      <c r="DJ335">
        <v>417</v>
      </c>
      <c r="DK335">
        <v>22</v>
      </c>
      <c r="DL335">
        <v>1.24</v>
      </c>
      <c r="DM335">
        <v>0.53</v>
      </c>
      <c r="DN335">
        <v>-43.8208</v>
      </c>
      <c r="DO335">
        <v>-36.5207166979361</v>
      </c>
      <c r="DP335">
        <v>3.65200838895532</v>
      </c>
      <c r="DQ335">
        <v>0</v>
      </c>
      <c r="DR335">
        <v>3.31456075</v>
      </c>
      <c r="DS335">
        <v>-0.041309155722329</v>
      </c>
      <c r="DT335">
        <v>0.0141651499087549</v>
      </c>
      <c r="DU335">
        <v>1</v>
      </c>
      <c r="DV335">
        <v>1</v>
      </c>
      <c r="DW335">
        <v>2</v>
      </c>
      <c r="DX335" t="s">
        <v>383</v>
      </c>
      <c r="DY335">
        <v>2.97283</v>
      </c>
      <c r="DZ335">
        <v>2.75372</v>
      </c>
      <c r="EA335">
        <v>0.0968081</v>
      </c>
      <c r="EB335">
        <v>0.105526</v>
      </c>
      <c r="EC335">
        <v>0.0874553</v>
      </c>
      <c r="ED335">
        <v>0.077137</v>
      </c>
      <c r="EE335">
        <v>35178</v>
      </c>
      <c r="EF335">
        <v>37975.6</v>
      </c>
      <c r="EG335">
        <v>35299.1</v>
      </c>
      <c r="EH335">
        <v>38508.4</v>
      </c>
      <c r="EI335">
        <v>45686.3</v>
      </c>
      <c r="EJ335">
        <v>51333.6</v>
      </c>
      <c r="EK335">
        <v>55182.4</v>
      </c>
      <c r="EL335">
        <v>61772</v>
      </c>
      <c r="EM335">
        <v>1.9826</v>
      </c>
      <c r="EN335">
        <v>1.8332</v>
      </c>
      <c r="EO335">
        <v>0.1221</v>
      </c>
      <c r="EP335">
        <v>0</v>
      </c>
      <c r="EQ335">
        <v>22.9525</v>
      </c>
      <c r="ER335">
        <v>999.9</v>
      </c>
      <c r="ES335">
        <v>47.393</v>
      </c>
      <c r="ET335">
        <v>28.218</v>
      </c>
      <c r="EU335">
        <v>20.1125</v>
      </c>
      <c r="EV335">
        <v>55.7774</v>
      </c>
      <c r="EW335">
        <v>49.6194</v>
      </c>
      <c r="EX335">
        <v>1</v>
      </c>
      <c r="EY335">
        <v>0.000670732</v>
      </c>
      <c r="EZ335">
        <v>2.45519</v>
      </c>
      <c r="FA335">
        <v>20.1307</v>
      </c>
      <c r="FB335">
        <v>5.20052</v>
      </c>
      <c r="FC335">
        <v>12.0064</v>
      </c>
      <c r="FD335">
        <v>4.976</v>
      </c>
      <c r="FE335">
        <v>3.294</v>
      </c>
      <c r="FF335">
        <v>9999</v>
      </c>
      <c r="FG335">
        <v>9999</v>
      </c>
      <c r="FH335">
        <v>703</v>
      </c>
      <c r="FI335">
        <v>9999</v>
      </c>
      <c r="FJ335">
        <v>1.86285</v>
      </c>
      <c r="FK335">
        <v>1.8678</v>
      </c>
      <c r="FL335">
        <v>1.86749</v>
      </c>
      <c r="FM335">
        <v>1.86868</v>
      </c>
      <c r="FN335">
        <v>1.86951</v>
      </c>
      <c r="FO335">
        <v>1.86554</v>
      </c>
      <c r="FP335">
        <v>1.86661</v>
      </c>
      <c r="FQ335">
        <v>1.86813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6.722</v>
      </c>
      <c r="GF335">
        <v>0.258</v>
      </c>
      <c r="GG335">
        <v>3.83412584298339</v>
      </c>
      <c r="GH335">
        <v>0.00658963167372077</v>
      </c>
      <c r="GI335">
        <v>-4.22092532282452e-07</v>
      </c>
      <c r="GJ335">
        <v>-7.06053572793055e-11</v>
      </c>
      <c r="GK335">
        <v>-0.0268881048355736</v>
      </c>
      <c r="GL335">
        <v>-0.0215699510358357</v>
      </c>
      <c r="GM335">
        <v>0.00246731695535422</v>
      </c>
      <c r="GN335">
        <v>-2.63680080038783e-05</v>
      </c>
      <c r="GO335">
        <v>-4</v>
      </c>
      <c r="GP335">
        <v>2079</v>
      </c>
      <c r="GQ335">
        <v>1</v>
      </c>
      <c r="GR335">
        <v>22</v>
      </c>
      <c r="GS335">
        <v>51638.7</v>
      </c>
      <c r="GT335">
        <v>51638.7</v>
      </c>
      <c r="GU335">
        <v>1.21094</v>
      </c>
      <c r="GV335">
        <v>2.62329</v>
      </c>
      <c r="GW335">
        <v>1.54785</v>
      </c>
      <c r="GX335">
        <v>2.30347</v>
      </c>
      <c r="GY335">
        <v>1.34644</v>
      </c>
      <c r="GZ335">
        <v>2.29004</v>
      </c>
      <c r="HA335">
        <v>32.1784</v>
      </c>
      <c r="HB335">
        <v>15.1915</v>
      </c>
      <c r="HC335">
        <v>18</v>
      </c>
      <c r="HD335">
        <v>502.307</v>
      </c>
      <c r="HE335">
        <v>406.458</v>
      </c>
      <c r="HF335">
        <v>19.0665</v>
      </c>
      <c r="HG335">
        <v>27.0807</v>
      </c>
      <c r="HH335">
        <v>30</v>
      </c>
      <c r="HI335">
        <v>27.019</v>
      </c>
      <c r="HJ335">
        <v>26.9571</v>
      </c>
      <c r="HK335">
        <v>24.3084</v>
      </c>
      <c r="HL335">
        <v>22.1622</v>
      </c>
      <c r="HM335">
        <v>18.0913</v>
      </c>
      <c r="HN335">
        <v>19.083</v>
      </c>
      <c r="HO335">
        <v>520.65</v>
      </c>
      <c r="HP335">
        <v>15.6898</v>
      </c>
      <c r="HQ335">
        <v>102.362</v>
      </c>
      <c r="HR335">
        <v>102.817</v>
      </c>
    </row>
    <row r="336" spans="1:226">
      <c r="A336">
        <v>320</v>
      </c>
      <c r="B336">
        <v>1663775976</v>
      </c>
      <c r="C336">
        <v>3327.90000009537</v>
      </c>
      <c r="D336" t="s">
        <v>1001</v>
      </c>
      <c r="E336" t="s">
        <v>1002</v>
      </c>
      <c r="F336">
        <v>5</v>
      </c>
      <c r="G336" t="s">
        <v>940</v>
      </c>
      <c r="H336" t="s">
        <v>354</v>
      </c>
      <c r="I336">
        <v>1663775968.5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522.968295834227</v>
      </c>
      <c r="AK336">
        <v>482.263787878788</v>
      </c>
      <c r="AL336">
        <v>3.18257858037694</v>
      </c>
      <c r="AM336">
        <v>65.133050384029</v>
      </c>
      <c r="AN336">
        <f>(AP336 - AO336 + BO336*1E3/(8.314*(BQ336+273.15)) * AR336/BN336 * AQ336) * BN336/(100*BB336) * 1000/(1000 - AP336)</f>
        <v>0</v>
      </c>
      <c r="AO336">
        <v>15.6485933246312</v>
      </c>
      <c r="AP336">
        <v>18.9189012121212</v>
      </c>
      <c r="AQ336">
        <v>0.000187733946670444</v>
      </c>
      <c r="AR336">
        <v>122.129458137832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1663775968.5</v>
      </c>
      <c r="BH336">
        <v>451.39937037037</v>
      </c>
      <c r="BI336">
        <v>499.023185185185</v>
      </c>
      <c r="BJ336">
        <v>18.9089222222222</v>
      </c>
      <c r="BK336">
        <v>15.6128814814815</v>
      </c>
      <c r="BL336">
        <v>444.724444444444</v>
      </c>
      <c r="BM336">
        <v>18.6509037037037</v>
      </c>
      <c r="BN336">
        <v>500.07262962963</v>
      </c>
      <c r="BO336">
        <v>90.5690222222222</v>
      </c>
      <c r="BP336">
        <v>0.100098959259259</v>
      </c>
      <c r="BQ336">
        <v>24.0431703703704</v>
      </c>
      <c r="BR336">
        <v>24.9464962962963</v>
      </c>
      <c r="BS336">
        <v>999.9</v>
      </c>
      <c r="BT336">
        <v>0</v>
      </c>
      <c r="BU336">
        <v>0</v>
      </c>
      <c r="BV336">
        <v>9986.2962962963</v>
      </c>
      <c r="BW336">
        <v>0</v>
      </c>
      <c r="BX336">
        <v>11.4349185185185</v>
      </c>
      <c r="BY336">
        <v>-47.6237259259259</v>
      </c>
      <c r="BZ336">
        <v>460.099407407407</v>
      </c>
      <c r="CA336">
        <v>506.938185185185</v>
      </c>
      <c r="CB336">
        <v>3.29604333333333</v>
      </c>
      <c r="CC336">
        <v>499.023185185185</v>
      </c>
      <c r="CD336">
        <v>15.6128814814815</v>
      </c>
      <c r="CE336">
        <v>1.71256333333333</v>
      </c>
      <c r="CF336">
        <v>1.41404296296296</v>
      </c>
      <c r="CG336">
        <v>15.0107666666667</v>
      </c>
      <c r="CH336">
        <v>12.0690481481481</v>
      </c>
      <c r="CI336">
        <v>2000.02555555556</v>
      </c>
      <c r="CJ336">
        <v>0.980004777777778</v>
      </c>
      <c r="CK336">
        <v>0.0199951777777778</v>
      </c>
      <c r="CL336">
        <v>0</v>
      </c>
      <c r="CM336">
        <v>884.324888888889</v>
      </c>
      <c r="CN336">
        <v>5.00063</v>
      </c>
      <c r="CO336">
        <v>17395.7740740741</v>
      </c>
      <c r="CP336">
        <v>17257.1259259259</v>
      </c>
      <c r="CQ336">
        <v>38.9324074074074</v>
      </c>
      <c r="CR336">
        <v>39.062</v>
      </c>
      <c r="CS336">
        <v>38.437</v>
      </c>
      <c r="CT336">
        <v>38.437</v>
      </c>
      <c r="CU336">
        <v>39.625</v>
      </c>
      <c r="CV336">
        <v>1955.13407407407</v>
      </c>
      <c r="CW336">
        <v>39.8914814814815</v>
      </c>
      <c r="CX336">
        <v>0</v>
      </c>
      <c r="CY336">
        <v>1663775972.7</v>
      </c>
      <c r="CZ336">
        <v>0</v>
      </c>
      <c r="DA336">
        <v>0</v>
      </c>
      <c r="DB336" t="s">
        <v>356</v>
      </c>
      <c r="DC336">
        <v>1660677648.1</v>
      </c>
      <c r="DD336">
        <v>1660677649.1</v>
      </c>
      <c r="DE336">
        <v>0</v>
      </c>
      <c r="DF336">
        <v>-1.042</v>
      </c>
      <c r="DG336">
        <v>0.003</v>
      </c>
      <c r="DH336">
        <v>5.218</v>
      </c>
      <c r="DI336">
        <v>0.344</v>
      </c>
      <c r="DJ336">
        <v>417</v>
      </c>
      <c r="DK336">
        <v>22</v>
      </c>
      <c r="DL336">
        <v>1.24</v>
      </c>
      <c r="DM336">
        <v>0.53</v>
      </c>
      <c r="DN336">
        <v>-46.663145</v>
      </c>
      <c r="DO336">
        <v>-17.7990146341463</v>
      </c>
      <c r="DP336">
        <v>1.86734432777541</v>
      </c>
      <c r="DQ336">
        <v>0</v>
      </c>
      <c r="DR336">
        <v>3.297445</v>
      </c>
      <c r="DS336">
        <v>-0.139487729831153</v>
      </c>
      <c r="DT336">
        <v>0.0226301938789751</v>
      </c>
      <c r="DU336">
        <v>0</v>
      </c>
      <c r="DV336">
        <v>0</v>
      </c>
      <c r="DW336">
        <v>2</v>
      </c>
      <c r="DX336" t="s">
        <v>357</v>
      </c>
      <c r="DY336">
        <v>2.97304</v>
      </c>
      <c r="DZ336">
        <v>2.7539</v>
      </c>
      <c r="EA336">
        <v>0.0992563</v>
      </c>
      <c r="EB336">
        <v>0.107712</v>
      </c>
      <c r="EC336">
        <v>0.0875052</v>
      </c>
      <c r="ED336">
        <v>0.0772323</v>
      </c>
      <c r="EE336">
        <v>35082.5</v>
      </c>
      <c r="EF336">
        <v>37882.6</v>
      </c>
      <c r="EG336">
        <v>35298.9</v>
      </c>
      <c r="EH336">
        <v>38508.1</v>
      </c>
      <c r="EI336">
        <v>45683.6</v>
      </c>
      <c r="EJ336">
        <v>51328.3</v>
      </c>
      <c r="EK336">
        <v>55182.1</v>
      </c>
      <c r="EL336">
        <v>61772</v>
      </c>
      <c r="EM336">
        <v>1.9812</v>
      </c>
      <c r="EN336">
        <v>1.8346</v>
      </c>
      <c r="EO336">
        <v>0.121534</v>
      </c>
      <c r="EP336">
        <v>0</v>
      </c>
      <c r="EQ336">
        <v>22.9475</v>
      </c>
      <c r="ER336">
        <v>999.9</v>
      </c>
      <c r="ES336">
        <v>47.369</v>
      </c>
      <c r="ET336">
        <v>28.218</v>
      </c>
      <c r="EU336">
        <v>20.1012</v>
      </c>
      <c r="EV336">
        <v>56.6274</v>
      </c>
      <c r="EW336">
        <v>49.1987</v>
      </c>
      <c r="EX336">
        <v>1</v>
      </c>
      <c r="EY336">
        <v>0.000731707</v>
      </c>
      <c r="EZ336">
        <v>2.41353</v>
      </c>
      <c r="FA336">
        <v>20.1307</v>
      </c>
      <c r="FB336">
        <v>5.19812</v>
      </c>
      <c r="FC336">
        <v>12.0076</v>
      </c>
      <c r="FD336">
        <v>4.9752</v>
      </c>
      <c r="FE336">
        <v>3.2936</v>
      </c>
      <c r="FF336">
        <v>9999</v>
      </c>
      <c r="FG336">
        <v>9999</v>
      </c>
      <c r="FH336">
        <v>703</v>
      </c>
      <c r="FI336">
        <v>9999</v>
      </c>
      <c r="FJ336">
        <v>1.86289</v>
      </c>
      <c r="FK336">
        <v>1.86771</v>
      </c>
      <c r="FL336">
        <v>1.86752</v>
      </c>
      <c r="FM336">
        <v>1.86865</v>
      </c>
      <c r="FN336">
        <v>1.86954</v>
      </c>
      <c r="FO336">
        <v>1.86557</v>
      </c>
      <c r="FP336">
        <v>1.86661</v>
      </c>
      <c r="FQ336">
        <v>1.86804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6.816</v>
      </c>
      <c r="GF336">
        <v>0.2585</v>
      </c>
      <c r="GG336">
        <v>3.83412584298339</v>
      </c>
      <c r="GH336">
        <v>0.00658963167372077</v>
      </c>
      <c r="GI336">
        <v>-4.22092532282452e-07</v>
      </c>
      <c r="GJ336">
        <v>-7.06053572793055e-11</v>
      </c>
      <c r="GK336">
        <v>-0.0268881048355736</v>
      </c>
      <c r="GL336">
        <v>-0.0215699510358357</v>
      </c>
      <c r="GM336">
        <v>0.00246731695535422</v>
      </c>
      <c r="GN336">
        <v>-2.63680080038783e-05</v>
      </c>
      <c r="GO336">
        <v>-4</v>
      </c>
      <c r="GP336">
        <v>2079</v>
      </c>
      <c r="GQ336">
        <v>1</v>
      </c>
      <c r="GR336">
        <v>22</v>
      </c>
      <c r="GS336">
        <v>51638.8</v>
      </c>
      <c r="GT336">
        <v>51638.8</v>
      </c>
      <c r="GU336">
        <v>1.2439</v>
      </c>
      <c r="GV336">
        <v>2.60132</v>
      </c>
      <c r="GW336">
        <v>1.54785</v>
      </c>
      <c r="GX336">
        <v>2.30347</v>
      </c>
      <c r="GY336">
        <v>1.34644</v>
      </c>
      <c r="GZ336">
        <v>2.38647</v>
      </c>
      <c r="HA336">
        <v>32.1784</v>
      </c>
      <c r="HB336">
        <v>15.1477</v>
      </c>
      <c r="HC336">
        <v>18</v>
      </c>
      <c r="HD336">
        <v>501.38</v>
      </c>
      <c r="HE336">
        <v>407.242</v>
      </c>
      <c r="HF336">
        <v>19.1031</v>
      </c>
      <c r="HG336">
        <v>27.0802</v>
      </c>
      <c r="HH336">
        <v>30</v>
      </c>
      <c r="HI336">
        <v>27.019</v>
      </c>
      <c r="HJ336">
        <v>26.9571</v>
      </c>
      <c r="HK336">
        <v>24.9659</v>
      </c>
      <c r="HL336">
        <v>21.4592</v>
      </c>
      <c r="HM336">
        <v>18.0913</v>
      </c>
      <c r="HN336">
        <v>19.1195</v>
      </c>
      <c r="HO336">
        <v>540.829</v>
      </c>
      <c r="HP336">
        <v>15.8546</v>
      </c>
      <c r="HQ336">
        <v>102.362</v>
      </c>
      <c r="HR336">
        <v>102.816</v>
      </c>
    </row>
    <row r="337" spans="1:226">
      <c r="A337">
        <v>321</v>
      </c>
      <c r="B337">
        <v>1663775981</v>
      </c>
      <c r="C337">
        <v>3332.90000009537</v>
      </c>
      <c r="D337" t="s">
        <v>1003</v>
      </c>
      <c r="E337" t="s">
        <v>1004</v>
      </c>
      <c r="F337">
        <v>5</v>
      </c>
      <c r="G337" t="s">
        <v>940</v>
      </c>
      <c r="H337" t="s">
        <v>354</v>
      </c>
      <c r="I337">
        <v>1663775973.21429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539.477821337164</v>
      </c>
      <c r="AK337">
        <v>497.971836363637</v>
      </c>
      <c r="AL337">
        <v>3.22393755131677</v>
      </c>
      <c r="AM337">
        <v>65.133050384029</v>
      </c>
      <c r="AN337">
        <f>(AP337 - AO337 + BO337*1E3/(8.314*(BQ337+273.15)) * AR337/BN337 * AQ337) * BN337/(100*BB337) * 1000/(1000 - AP337)</f>
        <v>0</v>
      </c>
      <c r="AO337">
        <v>15.7284907076288</v>
      </c>
      <c r="AP337">
        <v>18.9435375757576</v>
      </c>
      <c r="AQ337">
        <v>0.00518807747672746</v>
      </c>
      <c r="AR337">
        <v>122.129458137832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1663775973.21429</v>
      </c>
      <c r="BH337">
        <v>465.906107142857</v>
      </c>
      <c r="BI337">
        <v>514.677285714286</v>
      </c>
      <c r="BJ337">
        <v>18.9159535714286</v>
      </c>
      <c r="BK337">
        <v>15.6527571428571</v>
      </c>
      <c r="BL337">
        <v>459.142321428571</v>
      </c>
      <c r="BM337">
        <v>18.6576464285714</v>
      </c>
      <c r="BN337">
        <v>500.088321428571</v>
      </c>
      <c r="BO337">
        <v>90.5695</v>
      </c>
      <c r="BP337">
        <v>0.100092414285714</v>
      </c>
      <c r="BQ337">
        <v>24.0478785714286</v>
      </c>
      <c r="BR337">
        <v>24.9506392857143</v>
      </c>
      <c r="BS337">
        <v>999.9</v>
      </c>
      <c r="BT337">
        <v>0</v>
      </c>
      <c r="BU337">
        <v>0</v>
      </c>
      <c r="BV337">
        <v>10000.5357142857</v>
      </c>
      <c r="BW337">
        <v>0</v>
      </c>
      <c r="BX337">
        <v>11.4406464285714</v>
      </c>
      <c r="BY337">
        <v>-48.7711821428571</v>
      </c>
      <c r="BZ337">
        <v>474.889285714286</v>
      </c>
      <c r="CA337">
        <v>522.862357142857</v>
      </c>
      <c r="CB337">
        <v>3.2632025</v>
      </c>
      <c r="CC337">
        <v>514.677285714286</v>
      </c>
      <c r="CD337">
        <v>15.6527571428571</v>
      </c>
      <c r="CE337">
        <v>1.71320892857143</v>
      </c>
      <c r="CF337">
        <v>1.41766214285714</v>
      </c>
      <c r="CG337">
        <v>15.0166357142857</v>
      </c>
      <c r="CH337">
        <v>12.1078035714286</v>
      </c>
      <c r="CI337">
        <v>2000.00857142857</v>
      </c>
      <c r="CJ337">
        <v>0.980004571428571</v>
      </c>
      <c r="CK337">
        <v>0.0199953428571429</v>
      </c>
      <c r="CL337">
        <v>0</v>
      </c>
      <c r="CM337">
        <v>885.264571428571</v>
      </c>
      <c r="CN337">
        <v>5.00063</v>
      </c>
      <c r="CO337">
        <v>17414.3357142857</v>
      </c>
      <c r="CP337">
        <v>17257</v>
      </c>
      <c r="CQ337">
        <v>38.9325714285714</v>
      </c>
      <c r="CR337">
        <v>39.062</v>
      </c>
      <c r="CS337">
        <v>38.437</v>
      </c>
      <c r="CT337">
        <v>38.437</v>
      </c>
      <c r="CU337">
        <v>39.625</v>
      </c>
      <c r="CV337">
        <v>1955.11714285714</v>
      </c>
      <c r="CW337">
        <v>39.8914285714286</v>
      </c>
      <c r="CX337">
        <v>0</v>
      </c>
      <c r="CY337">
        <v>1663775978.1</v>
      </c>
      <c r="CZ337">
        <v>0</v>
      </c>
      <c r="DA337">
        <v>0</v>
      </c>
      <c r="DB337" t="s">
        <v>356</v>
      </c>
      <c r="DC337">
        <v>1660677648.1</v>
      </c>
      <c r="DD337">
        <v>1660677649.1</v>
      </c>
      <c r="DE337">
        <v>0</v>
      </c>
      <c r="DF337">
        <v>-1.042</v>
      </c>
      <c r="DG337">
        <v>0.003</v>
      </c>
      <c r="DH337">
        <v>5.218</v>
      </c>
      <c r="DI337">
        <v>0.344</v>
      </c>
      <c r="DJ337">
        <v>417</v>
      </c>
      <c r="DK337">
        <v>22</v>
      </c>
      <c r="DL337">
        <v>1.24</v>
      </c>
      <c r="DM337">
        <v>0.53</v>
      </c>
      <c r="DN337">
        <v>-47.82013</v>
      </c>
      <c r="DO337">
        <v>-13.0176990619136</v>
      </c>
      <c r="DP337">
        <v>1.42356642770894</v>
      </c>
      <c r="DQ337">
        <v>0</v>
      </c>
      <c r="DR337">
        <v>3.28146675</v>
      </c>
      <c r="DS337">
        <v>-0.318992532833021</v>
      </c>
      <c r="DT337">
        <v>0.0366374394839146</v>
      </c>
      <c r="DU337">
        <v>0</v>
      </c>
      <c r="DV337">
        <v>0</v>
      </c>
      <c r="DW337">
        <v>2</v>
      </c>
      <c r="DX337" t="s">
        <v>357</v>
      </c>
      <c r="DY337">
        <v>2.97354</v>
      </c>
      <c r="DZ337">
        <v>2.75477</v>
      </c>
      <c r="EA337">
        <v>0.101681</v>
      </c>
      <c r="EB337">
        <v>0.110594</v>
      </c>
      <c r="EC337">
        <v>0.0875961</v>
      </c>
      <c r="ED337">
        <v>0.077651</v>
      </c>
      <c r="EE337">
        <v>34987.4</v>
      </c>
      <c r="EF337">
        <v>37760.4</v>
      </c>
      <c r="EG337">
        <v>35298.1</v>
      </c>
      <c r="EH337">
        <v>38508.2</v>
      </c>
      <c r="EI337">
        <v>45678.5</v>
      </c>
      <c r="EJ337">
        <v>51304.7</v>
      </c>
      <c r="EK337">
        <v>55181.4</v>
      </c>
      <c r="EL337">
        <v>61771.6</v>
      </c>
      <c r="EM337">
        <v>1.9814</v>
      </c>
      <c r="EN337">
        <v>1.8342</v>
      </c>
      <c r="EO337">
        <v>0.124395</v>
      </c>
      <c r="EP337">
        <v>0</v>
      </c>
      <c r="EQ337">
        <v>22.9436</v>
      </c>
      <c r="ER337">
        <v>999.9</v>
      </c>
      <c r="ES337">
        <v>47.345</v>
      </c>
      <c r="ET337">
        <v>28.218</v>
      </c>
      <c r="EU337">
        <v>20.0915</v>
      </c>
      <c r="EV337">
        <v>56.2474</v>
      </c>
      <c r="EW337">
        <v>49.7596</v>
      </c>
      <c r="EX337">
        <v>1</v>
      </c>
      <c r="EY337">
        <v>0.000731707</v>
      </c>
      <c r="EZ337">
        <v>2.40013</v>
      </c>
      <c r="FA337">
        <v>20.1311</v>
      </c>
      <c r="FB337">
        <v>5.19932</v>
      </c>
      <c r="FC337">
        <v>12.0076</v>
      </c>
      <c r="FD337">
        <v>4.976</v>
      </c>
      <c r="FE337">
        <v>3.294</v>
      </c>
      <c r="FF337">
        <v>9999</v>
      </c>
      <c r="FG337">
        <v>9999</v>
      </c>
      <c r="FH337">
        <v>703</v>
      </c>
      <c r="FI337">
        <v>9999</v>
      </c>
      <c r="FJ337">
        <v>1.86285</v>
      </c>
      <c r="FK337">
        <v>1.86768</v>
      </c>
      <c r="FL337">
        <v>1.86752</v>
      </c>
      <c r="FM337">
        <v>1.86865</v>
      </c>
      <c r="FN337">
        <v>1.86951</v>
      </c>
      <c r="FO337">
        <v>1.86554</v>
      </c>
      <c r="FP337">
        <v>1.86667</v>
      </c>
      <c r="FQ337">
        <v>1.86801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6.912</v>
      </c>
      <c r="GF337">
        <v>0.2596</v>
      </c>
      <c r="GG337">
        <v>3.83412584298339</v>
      </c>
      <c r="GH337">
        <v>0.00658963167372077</v>
      </c>
      <c r="GI337">
        <v>-4.22092532282452e-07</v>
      </c>
      <c r="GJ337">
        <v>-7.06053572793055e-11</v>
      </c>
      <c r="GK337">
        <v>-0.0268881048355736</v>
      </c>
      <c r="GL337">
        <v>-0.0215699510358357</v>
      </c>
      <c r="GM337">
        <v>0.00246731695535422</v>
      </c>
      <c r="GN337">
        <v>-2.63680080038783e-05</v>
      </c>
      <c r="GO337">
        <v>-4</v>
      </c>
      <c r="GP337">
        <v>2079</v>
      </c>
      <c r="GQ337">
        <v>1</v>
      </c>
      <c r="GR337">
        <v>22</v>
      </c>
      <c r="GS337">
        <v>51638.9</v>
      </c>
      <c r="GT337">
        <v>51638.9</v>
      </c>
      <c r="GU337">
        <v>1.27441</v>
      </c>
      <c r="GV337">
        <v>2.61108</v>
      </c>
      <c r="GW337">
        <v>1.54785</v>
      </c>
      <c r="GX337">
        <v>2.30347</v>
      </c>
      <c r="GY337">
        <v>1.34644</v>
      </c>
      <c r="GZ337">
        <v>2.42554</v>
      </c>
      <c r="HA337">
        <v>32.1784</v>
      </c>
      <c r="HB337">
        <v>15.2003</v>
      </c>
      <c r="HC337">
        <v>18</v>
      </c>
      <c r="HD337">
        <v>501.524</v>
      </c>
      <c r="HE337">
        <v>407.034</v>
      </c>
      <c r="HF337">
        <v>19.1408</v>
      </c>
      <c r="HG337">
        <v>27.0802</v>
      </c>
      <c r="HH337">
        <v>30</v>
      </c>
      <c r="HI337">
        <v>27.0208</v>
      </c>
      <c r="HJ337">
        <v>26.9594</v>
      </c>
      <c r="HK337">
        <v>25.5736</v>
      </c>
      <c r="HL337">
        <v>21.1845</v>
      </c>
      <c r="HM337">
        <v>18.0913</v>
      </c>
      <c r="HN337">
        <v>19.1533</v>
      </c>
      <c r="HO337">
        <v>554.211</v>
      </c>
      <c r="HP337">
        <v>15.8996</v>
      </c>
      <c r="HQ337">
        <v>102.36</v>
      </c>
      <c r="HR337">
        <v>102.816</v>
      </c>
    </row>
    <row r="338" spans="1:226">
      <c r="A338">
        <v>322</v>
      </c>
      <c r="B338">
        <v>1663775986</v>
      </c>
      <c r="C338">
        <v>3337.90000009537</v>
      </c>
      <c r="D338" t="s">
        <v>1005</v>
      </c>
      <c r="E338" t="s">
        <v>1006</v>
      </c>
      <c r="F338">
        <v>5</v>
      </c>
      <c r="G338" t="s">
        <v>940</v>
      </c>
      <c r="H338" t="s">
        <v>354</v>
      </c>
      <c r="I338">
        <v>1663775978.5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557.579314682924</v>
      </c>
      <c r="AK338">
        <v>514.435751515152</v>
      </c>
      <c r="AL338">
        <v>3.25334368426836</v>
      </c>
      <c r="AM338">
        <v>65.133050384029</v>
      </c>
      <c r="AN338">
        <f>(AP338 - AO338 + BO338*1E3/(8.314*(BQ338+273.15)) * AR338/BN338 * AQ338) * BN338/(100*BB338) * 1000/(1000 - AP338)</f>
        <v>0</v>
      </c>
      <c r="AO338">
        <v>15.8141186930503</v>
      </c>
      <c r="AP338">
        <v>18.9938327272727</v>
      </c>
      <c r="AQ338">
        <v>0.00993341148779461</v>
      </c>
      <c r="AR338">
        <v>122.129458137832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1663775978.5</v>
      </c>
      <c r="BH338">
        <v>482.483481481481</v>
      </c>
      <c r="BI338">
        <v>532.343222222222</v>
      </c>
      <c r="BJ338">
        <v>18.9387111111111</v>
      </c>
      <c r="BK338">
        <v>15.7251481481481</v>
      </c>
      <c r="BL338">
        <v>475.618481481482</v>
      </c>
      <c r="BM338">
        <v>18.6794666666667</v>
      </c>
      <c r="BN338">
        <v>500.099407407408</v>
      </c>
      <c r="BO338">
        <v>90.5716629629629</v>
      </c>
      <c r="BP338">
        <v>0.100148196296296</v>
      </c>
      <c r="BQ338">
        <v>24.0573703703704</v>
      </c>
      <c r="BR338">
        <v>24.9659222222222</v>
      </c>
      <c r="BS338">
        <v>999.9</v>
      </c>
      <c r="BT338">
        <v>0</v>
      </c>
      <c r="BU338">
        <v>0</v>
      </c>
      <c r="BV338">
        <v>9987.40740740741</v>
      </c>
      <c r="BW338">
        <v>0</v>
      </c>
      <c r="BX338">
        <v>11.4332851851852</v>
      </c>
      <c r="BY338">
        <v>-49.8598333333333</v>
      </c>
      <c r="BZ338">
        <v>491.797888888889</v>
      </c>
      <c r="CA338">
        <v>540.849333333333</v>
      </c>
      <c r="CB338">
        <v>3.21357074074074</v>
      </c>
      <c r="CC338">
        <v>532.343222222222</v>
      </c>
      <c r="CD338">
        <v>15.7251481481481</v>
      </c>
      <c r="CE338">
        <v>1.71531074074074</v>
      </c>
      <c r="CF338">
        <v>1.42425259259259</v>
      </c>
      <c r="CG338">
        <v>15.0356814814815</v>
      </c>
      <c r="CH338">
        <v>12.1782037037037</v>
      </c>
      <c r="CI338">
        <v>2000.01074074074</v>
      </c>
      <c r="CJ338">
        <v>0.980004333333333</v>
      </c>
      <c r="CK338">
        <v>0.0199955333333333</v>
      </c>
      <c r="CL338">
        <v>0</v>
      </c>
      <c r="CM338">
        <v>886.458222222222</v>
      </c>
      <c r="CN338">
        <v>5.00063</v>
      </c>
      <c r="CO338">
        <v>17437.4074074074</v>
      </c>
      <c r="CP338">
        <v>17257.037037037</v>
      </c>
      <c r="CQ338">
        <v>38.937</v>
      </c>
      <c r="CR338">
        <v>39.062</v>
      </c>
      <c r="CS338">
        <v>38.437</v>
      </c>
      <c r="CT338">
        <v>38.437</v>
      </c>
      <c r="CU338">
        <v>39.625</v>
      </c>
      <c r="CV338">
        <v>1955.11851851852</v>
      </c>
      <c r="CW338">
        <v>39.8922222222222</v>
      </c>
      <c r="CX338">
        <v>0</v>
      </c>
      <c r="CY338">
        <v>1663775982.9</v>
      </c>
      <c r="CZ338">
        <v>0</v>
      </c>
      <c r="DA338">
        <v>0</v>
      </c>
      <c r="DB338" t="s">
        <v>356</v>
      </c>
      <c r="DC338">
        <v>1660677648.1</v>
      </c>
      <c r="DD338">
        <v>1660677649.1</v>
      </c>
      <c r="DE338">
        <v>0</v>
      </c>
      <c r="DF338">
        <v>-1.042</v>
      </c>
      <c r="DG338">
        <v>0.003</v>
      </c>
      <c r="DH338">
        <v>5.218</v>
      </c>
      <c r="DI338">
        <v>0.344</v>
      </c>
      <c r="DJ338">
        <v>417</v>
      </c>
      <c r="DK338">
        <v>22</v>
      </c>
      <c r="DL338">
        <v>1.24</v>
      </c>
      <c r="DM338">
        <v>0.53</v>
      </c>
      <c r="DN338">
        <v>-49.1578325</v>
      </c>
      <c r="DO338">
        <v>-13.9050675422139</v>
      </c>
      <c r="DP338">
        <v>1.54673983500579</v>
      </c>
      <c r="DQ338">
        <v>0</v>
      </c>
      <c r="DR338">
        <v>3.24616525</v>
      </c>
      <c r="DS338">
        <v>-0.574560787992504</v>
      </c>
      <c r="DT338">
        <v>0.0566562698643098</v>
      </c>
      <c r="DU338">
        <v>0</v>
      </c>
      <c r="DV338">
        <v>0</v>
      </c>
      <c r="DW338">
        <v>2</v>
      </c>
      <c r="DX338" t="s">
        <v>357</v>
      </c>
      <c r="DY338">
        <v>2.97248</v>
      </c>
      <c r="DZ338">
        <v>2.75365</v>
      </c>
      <c r="EA338">
        <v>0.10418</v>
      </c>
      <c r="EB338">
        <v>0.112845</v>
      </c>
      <c r="EC338">
        <v>0.0877614</v>
      </c>
      <c r="ED338">
        <v>0.0778586</v>
      </c>
      <c r="EE338">
        <v>34890.6</v>
      </c>
      <c r="EF338">
        <v>37664.2</v>
      </c>
      <c r="EG338">
        <v>35298.7</v>
      </c>
      <c r="EH338">
        <v>38507.5</v>
      </c>
      <c r="EI338">
        <v>45670.7</v>
      </c>
      <c r="EJ338">
        <v>51293.2</v>
      </c>
      <c r="EK338">
        <v>55182.1</v>
      </c>
      <c r="EL338">
        <v>61771.6</v>
      </c>
      <c r="EM338">
        <v>1.9816</v>
      </c>
      <c r="EN338">
        <v>1.8338</v>
      </c>
      <c r="EO338">
        <v>0.125676</v>
      </c>
      <c r="EP338">
        <v>0</v>
      </c>
      <c r="EQ338">
        <v>22.9398</v>
      </c>
      <c r="ER338">
        <v>999.9</v>
      </c>
      <c r="ES338">
        <v>47.345</v>
      </c>
      <c r="ET338">
        <v>28.218</v>
      </c>
      <c r="EU338">
        <v>20.0905</v>
      </c>
      <c r="EV338">
        <v>56.3474</v>
      </c>
      <c r="EW338">
        <v>49.6314</v>
      </c>
      <c r="EX338">
        <v>1</v>
      </c>
      <c r="EY338">
        <v>0.000792683</v>
      </c>
      <c r="EZ338">
        <v>2.49451</v>
      </c>
      <c r="FA338">
        <v>20.1297</v>
      </c>
      <c r="FB338">
        <v>5.19932</v>
      </c>
      <c r="FC338">
        <v>12.004</v>
      </c>
      <c r="FD338">
        <v>4.9756</v>
      </c>
      <c r="FE338">
        <v>3.294</v>
      </c>
      <c r="FF338">
        <v>9999</v>
      </c>
      <c r="FG338">
        <v>9999</v>
      </c>
      <c r="FH338">
        <v>703</v>
      </c>
      <c r="FI338">
        <v>9999</v>
      </c>
      <c r="FJ338">
        <v>1.86292</v>
      </c>
      <c r="FK338">
        <v>1.86771</v>
      </c>
      <c r="FL338">
        <v>1.86749</v>
      </c>
      <c r="FM338">
        <v>1.86865</v>
      </c>
      <c r="FN338">
        <v>1.86951</v>
      </c>
      <c r="FO338">
        <v>1.86554</v>
      </c>
      <c r="FP338">
        <v>1.86661</v>
      </c>
      <c r="FQ338">
        <v>1.86804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7.011</v>
      </c>
      <c r="GF338">
        <v>0.2617</v>
      </c>
      <c r="GG338">
        <v>3.83412584298339</v>
      </c>
      <c r="GH338">
        <v>0.00658963167372077</v>
      </c>
      <c r="GI338">
        <v>-4.22092532282452e-07</v>
      </c>
      <c r="GJ338">
        <v>-7.06053572793055e-11</v>
      </c>
      <c r="GK338">
        <v>-0.0268881048355736</v>
      </c>
      <c r="GL338">
        <v>-0.0215699510358357</v>
      </c>
      <c r="GM338">
        <v>0.00246731695535422</v>
      </c>
      <c r="GN338">
        <v>-2.63680080038783e-05</v>
      </c>
      <c r="GO338">
        <v>-4</v>
      </c>
      <c r="GP338">
        <v>2079</v>
      </c>
      <c r="GQ338">
        <v>1</v>
      </c>
      <c r="GR338">
        <v>22</v>
      </c>
      <c r="GS338">
        <v>51639</v>
      </c>
      <c r="GT338">
        <v>51638.9</v>
      </c>
      <c r="GU338">
        <v>1.30615</v>
      </c>
      <c r="GV338">
        <v>2.62085</v>
      </c>
      <c r="GW338">
        <v>1.54785</v>
      </c>
      <c r="GX338">
        <v>2.30225</v>
      </c>
      <c r="GY338">
        <v>1.34644</v>
      </c>
      <c r="GZ338">
        <v>2.3291</v>
      </c>
      <c r="HA338">
        <v>32.1784</v>
      </c>
      <c r="HB338">
        <v>15.1915</v>
      </c>
      <c r="HC338">
        <v>18</v>
      </c>
      <c r="HD338">
        <v>501.665</v>
      </c>
      <c r="HE338">
        <v>406.814</v>
      </c>
      <c r="HF338">
        <v>19.1705</v>
      </c>
      <c r="HG338">
        <v>27.0802</v>
      </c>
      <c r="HH338">
        <v>30.0001</v>
      </c>
      <c r="HI338">
        <v>27.0213</v>
      </c>
      <c r="HJ338">
        <v>26.9603</v>
      </c>
      <c r="HK338">
        <v>26.2297</v>
      </c>
      <c r="HL338">
        <v>20.9102</v>
      </c>
      <c r="HM338">
        <v>18.0913</v>
      </c>
      <c r="HN338">
        <v>19.165</v>
      </c>
      <c r="HO338">
        <v>574.375</v>
      </c>
      <c r="HP338">
        <v>15.9153</v>
      </c>
      <c r="HQ338">
        <v>102.361</v>
      </c>
      <c r="HR338">
        <v>102.815</v>
      </c>
    </row>
    <row r="339" spans="1:226">
      <c r="A339">
        <v>323</v>
      </c>
      <c r="B339">
        <v>1663775991</v>
      </c>
      <c r="C339">
        <v>3342.90000009537</v>
      </c>
      <c r="D339" t="s">
        <v>1007</v>
      </c>
      <c r="E339" t="s">
        <v>1008</v>
      </c>
      <c r="F339">
        <v>5</v>
      </c>
      <c r="G339" t="s">
        <v>940</v>
      </c>
      <c r="H339" t="s">
        <v>354</v>
      </c>
      <c r="I339">
        <v>1663775983.21429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574.550139982502</v>
      </c>
      <c r="AK339">
        <v>530.864896969697</v>
      </c>
      <c r="AL339">
        <v>3.30127208317608</v>
      </c>
      <c r="AM339">
        <v>65.133050384029</v>
      </c>
      <c r="AN339">
        <f>(AP339 - AO339 + BO339*1E3/(8.314*(BQ339+273.15)) * AR339/BN339 * AQ339) * BN339/(100*BB339) * 1000/(1000 - AP339)</f>
        <v>0</v>
      </c>
      <c r="AO339">
        <v>15.856938746442</v>
      </c>
      <c r="AP339">
        <v>19.040456969697</v>
      </c>
      <c r="AQ339">
        <v>0.00852542929603824</v>
      </c>
      <c r="AR339">
        <v>122.129458137832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1663775983.21429</v>
      </c>
      <c r="BH339">
        <v>497.364321428571</v>
      </c>
      <c r="BI339">
        <v>548.378321428572</v>
      </c>
      <c r="BJ339">
        <v>18.9729392857143</v>
      </c>
      <c r="BK339">
        <v>15.7896</v>
      </c>
      <c r="BL339">
        <v>490.408607142857</v>
      </c>
      <c r="BM339">
        <v>18.7122857142857</v>
      </c>
      <c r="BN339">
        <v>500.115571428571</v>
      </c>
      <c r="BO339">
        <v>90.5725357142857</v>
      </c>
      <c r="BP339">
        <v>0.100030435714286</v>
      </c>
      <c r="BQ339">
        <v>24.0665821428571</v>
      </c>
      <c r="BR339">
        <v>24.9867857142857</v>
      </c>
      <c r="BS339">
        <v>999.9</v>
      </c>
      <c r="BT339">
        <v>0</v>
      </c>
      <c r="BU339">
        <v>0</v>
      </c>
      <c r="BV339">
        <v>10011.0714285714</v>
      </c>
      <c r="BW339">
        <v>0</v>
      </c>
      <c r="BX339">
        <v>11.429625</v>
      </c>
      <c r="BY339">
        <v>-51.0140464285714</v>
      </c>
      <c r="BZ339">
        <v>506.983964285714</v>
      </c>
      <c r="CA339">
        <v>557.177</v>
      </c>
      <c r="CB339">
        <v>3.18334535714286</v>
      </c>
      <c r="CC339">
        <v>548.378321428572</v>
      </c>
      <c r="CD339">
        <v>15.7896</v>
      </c>
      <c r="CE339">
        <v>1.71842678571429</v>
      </c>
      <c r="CF339">
        <v>1.43010357142857</v>
      </c>
      <c r="CG339">
        <v>15.0638785714286</v>
      </c>
      <c r="CH339">
        <v>12.2405357142857</v>
      </c>
      <c r="CI339">
        <v>1999.99178571429</v>
      </c>
      <c r="CJ339">
        <v>0.980004285714286</v>
      </c>
      <c r="CK339">
        <v>0.0199955714285714</v>
      </c>
      <c r="CL339">
        <v>0</v>
      </c>
      <c r="CM339">
        <v>887.613357142857</v>
      </c>
      <c r="CN339">
        <v>5.00063</v>
      </c>
      <c r="CO339">
        <v>17460.4714285714</v>
      </c>
      <c r="CP339">
        <v>17256.8678571429</v>
      </c>
      <c r="CQ339">
        <v>38.937</v>
      </c>
      <c r="CR339">
        <v>39.062</v>
      </c>
      <c r="CS339">
        <v>38.437</v>
      </c>
      <c r="CT339">
        <v>38.437</v>
      </c>
      <c r="CU339">
        <v>39.625</v>
      </c>
      <c r="CV339">
        <v>1955.1</v>
      </c>
      <c r="CW339">
        <v>39.8917857142857</v>
      </c>
      <c r="CX339">
        <v>0</v>
      </c>
      <c r="CY339">
        <v>1663775987.7</v>
      </c>
      <c r="CZ339">
        <v>0</v>
      </c>
      <c r="DA339">
        <v>0</v>
      </c>
      <c r="DB339" t="s">
        <v>356</v>
      </c>
      <c r="DC339">
        <v>1660677648.1</v>
      </c>
      <c r="DD339">
        <v>1660677649.1</v>
      </c>
      <c r="DE339">
        <v>0</v>
      </c>
      <c r="DF339">
        <v>-1.042</v>
      </c>
      <c r="DG339">
        <v>0.003</v>
      </c>
      <c r="DH339">
        <v>5.218</v>
      </c>
      <c r="DI339">
        <v>0.344</v>
      </c>
      <c r="DJ339">
        <v>417</v>
      </c>
      <c r="DK339">
        <v>22</v>
      </c>
      <c r="DL339">
        <v>1.24</v>
      </c>
      <c r="DM339">
        <v>0.53</v>
      </c>
      <c r="DN339">
        <v>-50.1673775</v>
      </c>
      <c r="DO339">
        <v>-13.6111193245778</v>
      </c>
      <c r="DP339">
        <v>1.54287803203745</v>
      </c>
      <c r="DQ339">
        <v>0</v>
      </c>
      <c r="DR339">
        <v>3.20823175</v>
      </c>
      <c r="DS339">
        <v>-0.449502326454035</v>
      </c>
      <c r="DT339">
        <v>0.0466550182128086</v>
      </c>
      <c r="DU339">
        <v>0</v>
      </c>
      <c r="DV339">
        <v>0</v>
      </c>
      <c r="DW339">
        <v>2</v>
      </c>
      <c r="DX339" t="s">
        <v>357</v>
      </c>
      <c r="DY339">
        <v>2.97301</v>
      </c>
      <c r="DZ339">
        <v>2.75414</v>
      </c>
      <c r="EA339">
        <v>0.106588</v>
      </c>
      <c r="EB339">
        <v>0.115471</v>
      </c>
      <c r="EC339">
        <v>0.0878867</v>
      </c>
      <c r="ED339">
        <v>0.0779447</v>
      </c>
      <c r="EE339">
        <v>34796.3</v>
      </c>
      <c r="EF339">
        <v>37552.6</v>
      </c>
      <c r="EG339">
        <v>35298.1</v>
      </c>
      <c r="EH339">
        <v>38507.3</v>
      </c>
      <c r="EI339">
        <v>45663.8</v>
      </c>
      <c r="EJ339">
        <v>51287.9</v>
      </c>
      <c r="EK339">
        <v>55181.4</v>
      </c>
      <c r="EL339">
        <v>61770.8</v>
      </c>
      <c r="EM339">
        <v>1.9814</v>
      </c>
      <c r="EN339">
        <v>1.8344</v>
      </c>
      <c r="EO339">
        <v>0.127912</v>
      </c>
      <c r="EP339">
        <v>0</v>
      </c>
      <c r="EQ339">
        <v>22.9359</v>
      </c>
      <c r="ER339">
        <v>999.9</v>
      </c>
      <c r="ES339">
        <v>47.32</v>
      </c>
      <c r="ET339">
        <v>28.218</v>
      </c>
      <c r="EU339">
        <v>20.0803</v>
      </c>
      <c r="EV339">
        <v>56.2974</v>
      </c>
      <c r="EW339">
        <v>49.1827</v>
      </c>
      <c r="EX339">
        <v>1</v>
      </c>
      <c r="EY339">
        <v>0.00430894</v>
      </c>
      <c r="EZ339">
        <v>4.41425</v>
      </c>
      <c r="FA339">
        <v>20.0904</v>
      </c>
      <c r="FB339">
        <v>5.20052</v>
      </c>
      <c r="FC339">
        <v>12.0099</v>
      </c>
      <c r="FD339">
        <v>4.976</v>
      </c>
      <c r="FE339">
        <v>3.294</v>
      </c>
      <c r="FF339">
        <v>9999</v>
      </c>
      <c r="FG339">
        <v>9999</v>
      </c>
      <c r="FH339">
        <v>703</v>
      </c>
      <c r="FI339">
        <v>9999</v>
      </c>
      <c r="FJ339">
        <v>1.86279</v>
      </c>
      <c r="FK339">
        <v>1.86771</v>
      </c>
      <c r="FL339">
        <v>1.86752</v>
      </c>
      <c r="FM339">
        <v>1.86859</v>
      </c>
      <c r="FN339">
        <v>1.86951</v>
      </c>
      <c r="FO339">
        <v>1.86554</v>
      </c>
      <c r="FP339">
        <v>1.86661</v>
      </c>
      <c r="FQ339">
        <v>1.86804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7.108</v>
      </c>
      <c r="GF339">
        <v>0.2633</v>
      </c>
      <c r="GG339">
        <v>3.83412584298339</v>
      </c>
      <c r="GH339">
        <v>0.00658963167372077</v>
      </c>
      <c r="GI339">
        <v>-4.22092532282452e-07</v>
      </c>
      <c r="GJ339">
        <v>-7.06053572793055e-11</v>
      </c>
      <c r="GK339">
        <v>-0.0268881048355736</v>
      </c>
      <c r="GL339">
        <v>-0.0215699510358357</v>
      </c>
      <c r="GM339">
        <v>0.00246731695535422</v>
      </c>
      <c r="GN339">
        <v>-2.63680080038783e-05</v>
      </c>
      <c r="GO339">
        <v>-4</v>
      </c>
      <c r="GP339">
        <v>2079</v>
      </c>
      <c r="GQ339">
        <v>1</v>
      </c>
      <c r="GR339">
        <v>22</v>
      </c>
      <c r="GS339">
        <v>51639</v>
      </c>
      <c r="GT339">
        <v>51639</v>
      </c>
      <c r="GU339">
        <v>1.33545</v>
      </c>
      <c r="GV339">
        <v>2.6062</v>
      </c>
      <c r="GW339">
        <v>1.54785</v>
      </c>
      <c r="GX339">
        <v>2.30347</v>
      </c>
      <c r="GY339">
        <v>1.34644</v>
      </c>
      <c r="GZ339">
        <v>2.35474</v>
      </c>
      <c r="HA339">
        <v>32.1784</v>
      </c>
      <c r="HB339">
        <v>15.1652</v>
      </c>
      <c r="HC339">
        <v>18</v>
      </c>
      <c r="HD339">
        <v>501.533</v>
      </c>
      <c r="HE339">
        <v>407.163</v>
      </c>
      <c r="HF339">
        <v>19.0852</v>
      </c>
      <c r="HG339">
        <v>27.0779</v>
      </c>
      <c r="HH339">
        <v>30.0028</v>
      </c>
      <c r="HI339">
        <v>27.0213</v>
      </c>
      <c r="HJ339">
        <v>26.9617</v>
      </c>
      <c r="HK339">
        <v>26.7936</v>
      </c>
      <c r="HL339">
        <v>20.9102</v>
      </c>
      <c r="HM339">
        <v>18.0913</v>
      </c>
      <c r="HN339">
        <v>18.8057</v>
      </c>
      <c r="HO339">
        <v>587.907</v>
      </c>
      <c r="HP339">
        <v>15.9205</v>
      </c>
      <c r="HQ339">
        <v>102.36</v>
      </c>
      <c r="HR339">
        <v>102.814</v>
      </c>
    </row>
    <row r="340" spans="1:226">
      <c r="A340">
        <v>324</v>
      </c>
      <c r="B340">
        <v>1663775996</v>
      </c>
      <c r="C340">
        <v>3347.90000009537</v>
      </c>
      <c r="D340" t="s">
        <v>1009</v>
      </c>
      <c r="E340" t="s">
        <v>1010</v>
      </c>
      <c r="F340">
        <v>5</v>
      </c>
      <c r="G340" t="s">
        <v>940</v>
      </c>
      <c r="H340" t="s">
        <v>354</v>
      </c>
      <c r="I340">
        <v>1663775988.5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591.385300084137</v>
      </c>
      <c r="AK340">
        <v>547.195321212121</v>
      </c>
      <c r="AL340">
        <v>3.20254779684018</v>
      </c>
      <c r="AM340">
        <v>65.133050384029</v>
      </c>
      <c r="AN340">
        <f>(AP340 - AO340 + BO340*1E3/(8.314*(BQ340+273.15)) * AR340/BN340 * AQ340) * BN340/(100*BB340) * 1000/(1000 - AP340)</f>
        <v>0</v>
      </c>
      <c r="AO340">
        <v>15.866398947776</v>
      </c>
      <c r="AP340">
        <v>19.0186557575758</v>
      </c>
      <c r="AQ340">
        <v>-0.00521970611342509</v>
      </c>
      <c r="AR340">
        <v>122.129458137832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1663775988.5</v>
      </c>
      <c r="BH340">
        <v>514.392259259259</v>
      </c>
      <c r="BI340">
        <v>566.272777777778</v>
      </c>
      <c r="BJ340">
        <v>19.0085333333333</v>
      </c>
      <c r="BK340">
        <v>15.8435148148148</v>
      </c>
      <c r="BL340">
        <v>507.333037037037</v>
      </c>
      <c r="BM340">
        <v>18.7464111111111</v>
      </c>
      <c r="BN340">
        <v>500.120481481481</v>
      </c>
      <c r="BO340">
        <v>90.5722407407408</v>
      </c>
      <c r="BP340">
        <v>0.100034185185185</v>
      </c>
      <c r="BQ340">
        <v>24.0711333333333</v>
      </c>
      <c r="BR340">
        <v>25.0042111111111</v>
      </c>
      <c r="BS340">
        <v>999.9</v>
      </c>
      <c r="BT340">
        <v>0</v>
      </c>
      <c r="BU340">
        <v>0</v>
      </c>
      <c r="BV340">
        <v>9992.96296296296</v>
      </c>
      <c r="BW340">
        <v>0</v>
      </c>
      <c r="BX340">
        <v>11.4230814814815</v>
      </c>
      <c r="BY340">
        <v>-51.8805</v>
      </c>
      <c r="BZ340">
        <v>524.360037037037</v>
      </c>
      <c r="CA340">
        <v>575.389333333333</v>
      </c>
      <c r="CB340">
        <v>3.16502222222222</v>
      </c>
      <c r="CC340">
        <v>566.272777777778</v>
      </c>
      <c r="CD340">
        <v>15.8435148148148</v>
      </c>
      <c r="CE340">
        <v>1.72164555555556</v>
      </c>
      <c r="CF340">
        <v>1.43498185185185</v>
      </c>
      <c r="CG340">
        <v>15.0929703703704</v>
      </c>
      <c r="CH340">
        <v>12.2924074074074</v>
      </c>
      <c r="CI340">
        <v>2000.00555555556</v>
      </c>
      <c r="CJ340">
        <v>0.98000462962963</v>
      </c>
      <c r="CK340">
        <v>0.0199952962962963</v>
      </c>
      <c r="CL340">
        <v>0</v>
      </c>
      <c r="CM340">
        <v>889.038111111111</v>
      </c>
      <c r="CN340">
        <v>5.00063</v>
      </c>
      <c r="CO340">
        <v>17488.8777777778</v>
      </c>
      <c r="CP340">
        <v>17256.9666666667</v>
      </c>
      <c r="CQ340">
        <v>38.937</v>
      </c>
      <c r="CR340">
        <v>39.062</v>
      </c>
      <c r="CS340">
        <v>38.437</v>
      </c>
      <c r="CT340">
        <v>38.437</v>
      </c>
      <c r="CU340">
        <v>39.625</v>
      </c>
      <c r="CV340">
        <v>1955.11407407407</v>
      </c>
      <c r="CW340">
        <v>39.8914814814815</v>
      </c>
      <c r="CX340">
        <v>0</v>
      </c>
      <c r="CY340">
        <v>1663775993.1</v>
      </c>
      <c r="CZ340">
        <v>0</v>
      </c>
      <c r="DA340">
        <v>0</v>
      </c>
      <c r="DB340" t="s">
        <v>356</v>
      </c>
      <c r="DC340">
        <v>1660677648.1</v>
      </c>
      <c r="DD340">
        <v>1660677649.1</v>
      </c>
      <c r="DE340">
        <v>0</v>
      </c>
      <c r="DF340">
        <v>-1.042</v>
      </c>
      <c r="DG340">
        <v>0.003</v>
      </c>
      <c r="DH340">
        <v>5.218</v>
      </c>
      <c r="DI340">
        <v>0.344</v>
      </c>
      <c r="DJ340">
        <v>417</v>
      </c>
      <c r="DK340">
        <v>22</v>
      </c>
      <c r="DL340">
        <v>1.24</v>
      </c>
      <c r="DM340">
        <v>0.53</v>
      </c>
      <c r="DN340">
        <v>-51.3710175</v>
      </c>
      <c r="DO340">
        <v>-10.272255534709</v>
      </c>
      <c r="DP340">
        <v>1.27365821747585</v>
      </c>
      <c r="DQ340">
        <v>0</v>
      </c>
      <c r="DR340">
        <v>3.17834675</v>
      </c>
      <c r="DS340">
        <v>-0.180739924953097</v>
      </c>
      <c r="DT340">
        <v>0.0261323945886614</v>
      </c>
      <c r="DU340">
        <v>0</v>
      </c>
      <c r="DV340">
        <v>0</v>
      </c>
      <c r="DW340">
        <v>2</v>
      </c>
      <c r="DX340" t="s">
        <v>357</v>
      </c>
      <c r="DY340">
        <v>2.97345</v>
      </c>
      <c r="DZ340">
        <v>2.75378</v>
      </c>
      <c r="EA340">
        <v>0.108954</v>
      </c>
      <c r="EB340">
        <v>0.117569</v>
      </c>
      <c r="EC340">
        <v>0.0878298</v>
      </c>
      <c r="ED340">
        <v>0.0779678</v>
      </c>
      <c r="EE340">
        <v>34703.8</v>
      </c>
      <c r="EF340">
        <v>37463.5</v>
      </c>
      <c r="EG340">
        <v>35297.6</v>
      </c>
      <c r="EH340">
        <v>38507.2</v>
      </c>
      <c r="EI340">
        <v>45666.5</v>
      </c>
      <c r="EJ340">
        <v>51285.7</v>
      </c>
      <c r="EK340">
        <v>55181.1</v>
      </c>
      <c r="EL340">
        <v>61769.7</v>
      </c>
      <c r="EM340">
        <v>1.9816</v>
      </c>
      <c r="EN340">
        <v>1.8354</v>
      </c>
      <c r="EO340">
        <v>0.124037</v>
      </c>
      <c r="EP340">
        <v>0</v>
      </c>
      <c r="EQ340">
        <v>22.9321</v>
      </c>
      <c r="ER340">
        <v>999.9</v>
      </c>
      <c r="ES340">
        <v>47.296</v>
      </c>
      <c r="ET340">
        <v>28.218</v>
      </c>
      <c r="EU340">
        <v>20.0697</v>
      </c>
      <c r="EV340">
        <v>55.9174</v>
      </c>
      <c r="EW340">
        <v>49.6274</v>
      </c>
      <c r="EX340">
        <v>1</v>
      </c>
      <c r="EY340">
        <v>0.00613821</v>
      </c>
      <c r="EZ340">
        <v>3.56739</v>
      </c>
      <c r="FA340">
        <v>20.1101</v>
      </c>
      <c r="FB340">
        <v>5.20052</v>
      </c>
      <c r="FC340">
        <v>12.0064</v>
      </c>
      <c r="FD340">
        <v>4.9756</v>
      </c>
      <c r="FE340">
        <v>3.2938</v>
      </c>
      <c r="FF340">
        <v>9999</v>
      </c>
      <c r="FG340">
        <v>9999</v>
      </c>
      <c r="FH340">
        <v>703</v>
      </c>
      <c r="FI340">
        <v>9999</v>
      </c>
      <c r="FJ340">
        <v>1.86282</v>
      </c>
      <c r="FK340">
        <v>1.86771</v>
      </c>
      <c r="FL340">
        <v>1.86752</v>
      </c>
      <c r="FM340">
        <v>1.86865</v>
      </c>
      <c r="FN340">
        <v>1.86951</v>
      </c>
      <c r="FO340">
        <v>1.86554</v>
      </c>
      <c r="FP340">
        <v>1.86661</v>
      </c>
      <c r="FQ340">
        <v>1.8681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7.205</v>
      </c>
      <c r="GF340">
        <v>0.2626</v>
      </c>
      <c r="GG340">
        <v>3.83412584298339</v>
      </c>
      <c r="GH340">
        <v>0.00658963167372077</v>
      </c>
      <c r="GI340">
        <v>-4.22092532282452e-07</v>
      </c>
      <c r="GJ340">
        <v>-7.06053572793055e-11</v>
      </c>
      <c r="GK340">
        <v>-0.0268881048355736</v>
      </c>
      <c r="GL340">
        <v>-0.0215699510358357</v>
      </c>
      <c r="GM340">
        <v>0.00246731695535422</v>
      </c>
      <c r="GN340">
        <v>-2.63680080038783e-05</v>
      </c>
      <c r="GO340">
        <v>-4</v>
      </c>
      <c r="GP340">
        <v>2079</v>
      </c>
      <c r="GQ340">
        <v>1</v>
      </c>
      <c r="GR340">
        <v>22</v>
      </c>
      <c r="GS340">
        <v>51639.1</v>
      </c>
      <c r="GT340">
        <v>51639.1</v>
      </c>
      <c r="GU340">
        <v>1.3623</v>
      </c>
      <c r="GV340">
        <v>2.60376</v>
      </c>
      <c r="GW340">
        <v>1.54785</v>
      </c>
      <c r="GX340">
        <v>2.30347</v>
      </c>
      <c r="GY340">
        <v>1.34644</v>
      </c>
      <c r="GZ340">
        <v>2.4292</v>
      </c>
      <c r="HA340">
        <v>32.1784</v>
      </c>
      <c r="HB340">
        <v>15.1827</v>
      </c>
      <c r="HC340">
        <v>18</v>
      </c>
      <c r="HD340">
        <v>501.686</v>
      </c>
      <c r="HE340">
        <v>407.724</v>
      </c>
      <c r="HF340">
        <v>18.7917</v>
      </c>
      <c r="HG340">
        <v>27.0779</v>
      </c>
      <c r="HH340">
        <v>30.0014</v>
      </c>
      <c r="HI340">
        <v>27.0236</v>
      </c>
      <c r="HJ340">
        <v>26.9617</v>
      </c>
      <c r="HK340">
        <v>27.4094</v>
      </c>
      <c r="HL340">
        <v>20.6109</v>
      </c>
      <c r="HM340">
        <v>18.0913</v>
      </c>
      <c r="HN340">
        <v>18.7868</v>
      </c>
      <c r="HO340">
        <v>608.029</v>
      </c>
      <c r="HP340">
        <v>15.9629</v>
      </c>
      <c r="HQ340">
        <v>102.359</v>
      </c>
      <c r="HR340">
        <v>102.813</v>
      </c>
    </row>
    <row r="341" spans="1:226">
      <c r="A341">
        <v>325</v>
      </c>
      <c r="B341">
        <v>1663776001</v>
      </c>
      <c r="C341">
        <v>3352.90000009537</v>
      </c>
      <c r="D341" t="s">
        <v>1011</v>
      </c>
      <c r="E341" t="s">
        <v>1012</v>
      </c>
      <c r="F341">
        <v>5</v>
      </c>
      <c r="G341" t="s">
        <v>940</v>
      </c>
      <c r="H341" t="s">
        <v>354</v>
      </c>
      <c r="I341">
        <v>1663775993.21429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607.517478103146</v>
      </c>
      <c r="AK341">
        <v>562.925606060606</v>
      </c>
      <c r="AL341">
        <v>3.16704068997144</v>
      </c>
      <c r="AM341">
        <v>65.133050384029</v>
      </c>
      <c r="AN341">
        <f>(AP341 - AO341 + BO341*1E3/(8.314*(BQ341+273.15)) * AR341/BN341 * AQ341) * BN341/(100*BB341) * 1000/(1000 - AP341)</f>
        <v>0</v>
      </c>
      <c r="AO341">
        <v>15.8984209375834</v>
      </c>
      <c r="AP341">
        <v>19.0107757575758</v>
      </c>
      <c r="AQ341">
        <v>-0.000770599519648439</v>
      </c>
      <c r="AR341">
        <v>122.129458137832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1663775993.21429</v>
      </c>
      <c r="BH341">
        <v>529.35825</v>
      </c>
      <c r="BI341">
        <v>581.820214285714</v>
      </c>
      <c r="BJ341">
        <v>19.0209964285714</v>
      </c>
      <c r="BK341">
        <v>15.8704785714286</v>
      </c>
      <c r="BL341">
        <v>522.20825</v>
      </c>
      <c r="BM341">
        <v>18.7583571428571</v>
      </c>
      <c r="BN341">
        <v>500.085642857143</v>
      </c>
      <c r="BO341">
        <v>90.5712857142857</v>
      </c>
      <c r="BP341">
        <v>0.100025532142857</v>
      </c>
      <c r="BQ341">
        <v>24.0610357142857</v>
      </c>
      <c r="BR341">
        <v>24.9914821428571</v>
      </c>
      <c r="BS341">
        <v>999.9</v>
      </c>
      <c r="BT341">
        <v>0</v>
      </c>
      <c r="BU341">
        <v>0</v>
      </c>
      <c r="BV341">
        <v>10001.7857142857</v>
      </c>
      <c r="BW341">
        <v>0</v>
      </c>
      <c r="BX341">
        <v>11.4229357142857</v>
      </c>
      <c r="BY341">
        <v>-52.4619178571429</v>
      </c>
      <c r="BZ341">
        <v>539.622464285714</v>
      </c>
      <c r="CA341">
        <v>591.203142857143</v>
      </c>
      <c r="CB341">
        <v>3.15051357142857</v>
      </c>
      <c r="CC341">
        <v>581.820214285714</v>
      </c>
      <c r="CD341">
        <v>15.8704785714286</v>
      </c>
      <c r="CE341">
        <v>1.72275571428571</v>
      </c>
      <c r="CF341">
        <v>1.43740928571429</v>
      </c>
      <c r="CG341">
        <v>15.1030035714286</v>
      </c>
      <c r="CH341">
        <v>12.3181214285714</v>
      </c>
      <c r="CI341">
        <v>1999.99785714286</v>
      </c>
      <c r="CJ341">
        <v>0.980004714285714</v>
      </c>
      <c r="CK341">
        <v>0.0199952285714286</v>
      </c>
      <c r="CL341">
        <v>0</v>
      </c>
      <c r="CM341">
        <v>890.485071428571</v>
      </c>
      <c r="CN341">
        <v>5.00063</v>
      </c>
      <c r="CO341">
        <v>17517.7392857143</v>
      </c>
      <c r="CP341">
        <v>17256.8892857143</v>
      </c>
      <c r="CQ341">
        <v>38.937</v>
      </c>
      <c r="CR341">
        <v>39.062</v>
      </c>
      <c r="CS341">
        <v>38.437</v>
      </c>
      <c r="CT341">
        <v>38.437</v>
      </c>
      <c r="CU341">
        <v>39.625</v>
      </c>
      <c r="CV341">
        <v>1955.10678571429</v>
      </c>
      <c r="CW341">
        <v>39.8910714285714</v>
      </c>
      <c r="CX341">
        <v>0</v>
      </c>
      <c r="CY341">
        <v>1663775997.9</v>
      </c>
      <c r="CZ341">
        <v>0</v>
      </c>
      <c r="DA341">
        <v>0</v>
      </c>
      <c r="DB341" t="s">
        <v>356</v>
      </c>
      <c r="DC341">
        <v>1660677648.1</v>
      </c>
      <c r="DD341">
        <v>1660677649.1</v>
      </c>
      <c r="DE341">
        <v>0</v>
      </c>
      <c r="DF341">
        <v>-1.042</v>
      </c>
      <c r="DG341">
        <v>0.003</v>
      </c>
      <c r="DH341">
        <v>5.218</v>
      </c>
      <c r="DI341">
        <v>0.344</v>
      </c>
      <c r="DJ341">
        <v>417</v>
      </c>
      <c r="DK341">
        <v>22</v>
      </c>
      <c r="DL341">
        <v>1.24</v>
      </c>
      <c r="DM341">
        <v>0.53</v>
      </c>
      <c r="DN341">
        <v>-52.0307075</v>
      </c>
      <c r="DO341">
        <v>-5.66756735459656</v>
      </c>
      <c r="DP341">
        <v>0.79582584916158</v>
      </c>
      <c r="DQ341">
        <v>0</v>
      </c>
      <c r="DR341">
        <v>3.1592</v>
      </c>
      <c r="DS341">
        <v>-0.120425741088185</v>
      </c>
      <c r="DT341">
        <v>0.0188851183475243</v>
      </c>
      <c r="DU341">
        <v>0</v>
      </c>
      <c r="DV341">
        <v>0</v>
      </c>
      <c r="DW341">
        <v>2</v>
      </c>
      <c r="DX341" t="s">
        <v>357</v>
      </c>
      <c r="DY341">
        <v>2.972</v>
      </c>
      <c r="DZ341">
        <v>2.75377</v>
      </c>
      <c r="EA341">
        <v>0.111208</v>
      </c>
      <c r="EB341">
        <v>0.120007</v>
      </c>
      <c r="EC341">
        <v>0.087801</v>
      </c>
      <c r="ED341">
        <v>0.0781747</v>
      </c>
      <c r="EE341">
        <v>34615.8</v>
      </c>
      <c r="EF341">
        <v>37360.1</v>
      </c>
      <c r="EG341">
        <v>35297.4</v>
      </c>
      <c r="EH341">
        <v>38507.3</v>
      </c>
      <c r="EI341">
        <v>45667.3</v>
      </c>
      <c r="EJ341">
        <v>51274.7</v>
      </c>
      <c r="EK341">
        <v>55180.2</v>
      </c>
      <c r="EL341">
        <v>61770.3</v>
      </c>
      <c r="EM341">
        <v>1.9814</v>
      </c>
      <c r="EN341">
        <v>1.8348</v>
      </c>
      <c r="EO341">
        <v>0.124514</v>
      </c>
      <c r="EP341">
        <v>0</v>
      </c>
      <c r="EQ341">
        <v>22.9282</v>
      </c>
      <c r="ER341">
        <v>999.9</v>
      </c>
      <c r="ES341">
        <v>47.296</v>
      </c>
      <c r="ET341">
        <v>28.228</v>
      </c>
      <c r="EU341">
        <v>20.0823</v>
      </c>
      <c r="EV341">
        <v>56.3174</v>
      </c>
      <c r="EW341">
        <v>49.7396</v>
      </c>
      <c r="EX341">
        <v>1</v>
      </c>
      <c r="EY341">
        <v>0.00439024</v>
      </c>
      <c r="EZ341">
        <v>3.20919</v>
      </c>
      <c r="FA341">
        <v>20.1176</v>
      </c>
      <c r="FB341">
        <v>5.19932</v>
      </c>
      <c r="FC341">
        <v>12.0064</v>
      </c>
      <c r="FD341">
        <v>4.976</v>
      </c>
      <c r="FE341">
        <v>3.294</v>
      </c>
      <c r="FF341">
        <v>9999</v>
      </c>
      <c r="FG341">
        <v>9999</v>
      </c>
      <c r="FH341">
        <v>703</v>
      </c>
      <c r="FI341">
        <v>9999</v>
      </c>
      <c r="FJ341">
        <v>1.86289</v>
      </c>
      <c r="FK341">
        <v>1.86768</v>
      </c>
      <c r="FL341">
        <v>1.86749</v>
      </c>
      <c r="FM341">
        <v>1.86862</v>
      </c>
      <c r="FN341">
        <v>1.86951</v>
      </c>
      <c r="FO341">
        <v>1.86557</v>
      </c>
      <c r="FP341">
        <v>1.86661</v>
      </c>
      <c r="FQ341">
        <v>1.86801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7.297</v>
      </c>
      <c r="GF341">
        <v>0.2623</v>
      </c>
      <c r="GG341">
        <v>3.83412584298339</v>
      </c>
      <c r="GH341">
        <v>0.00658963167372077</v>
      </c>
      <c r="GI341">
        <v>-4.22092532282452e-07</v>
      </c>
      <c r="GJ341">
        <v>-7.06053572793055e-11</v>
      </c>
      <c r="GK341">
        <v>-0.0268881048355736</v>
      </c>
      <c r="GL341">
        <v>-0.0215699510358357</v>
      </c>
      <c r="GM341">
        <v>0.00246731695535422</v>
      </c>
      <c r="GN341">
        <v>-2.63680080038783e-05</v>
      </c>
      <c r="GO341">
        <v>-4</v>
      </c>
      <c r="GP341">
        <v>2079</v>
      </c>
      <c r="GQ341">
        <v>1</v>
      </c>
      <c r="GR341">
        <v>22</v>
      </c>
      <c r="GS341">
        <v>51639.2</v>
      </c>
      <c r="GT341">
        <v>51639.2</v>
      </c>
      <c r="GU341">
        <v>1.39526</v>
      </c>
      <c r="GV341">
        <v>2.61353</v>
      </c>
      <c r="GW341">
        <v>1.54785</v>
      </c>
      <c r="GX341">
        <v>2.30347</v>
      </c>
      <c r="GY341">
        <v>1.34644</v>
      </c>
      <c r="GZ341">
        <v>2.34375</v>
      </c>
      <c r="HA341">
        <v>32.1784</v>
      </c>
      <c r="HB341">
        <v>15.1827</v>
      </c>
      <c r="HC341">
        <v>18</v>
      </c>
      <c r="HD341">
        <v>501.554</v>
      </c>
      <c r="HE341">
        <v>407.404</v>
      </c>
      <c r="HF341">
        <v>18.7336</v>
      </c>
      <c r="HG341">
        <v>27.0761</v>
      </c>
      <c r="HH341">
        <v>29.9995</v>
      </c>
      <c r="HI341">
        <v>27.0236</v>
      </c>
      <c r="HJ341">
        <v>26.9639</v>
      </c>
      <c r="HK341">
        <v>27.9987</v>
      </c>
      <c r="HL341">
        <v>20.6109</v>
      </c>
      <c r="HM341">
        <v>18.0913</v>
      </c>
      <c r="HN341">
        <v>18.7761</v>
      </c>
      <c r="HO341">
        <v>621.507</v>
      </c>
      <c r="HP341">
        <v>16.0054</v>
      </c>
      <c r="HQ341">
        <v>102.358</v>
      </c>
      <c r="HR341">
        <v>102.814</v>
      </c>
    </row>
    <row r="342" spans="1:226">
      <c r="A342">
        <v>326</v>
      </c>
      <c r="B342">
        <v>1663776006</v>
      </c>
      <c r="C342">
        <v>3357.90000009537</v>
      </c>
      <c r="D342" t="s">
        <v>1013</v>
      </c>
      <c r="E342" t="s">
        <v>1014</v>
      </c>
      <c r="F342">
        <v>5</v>
      </c>
      <c r="G342" t="s">
        <v>940</v>
      </c>
      <c r="H342" t="s">
        <v>354</v>
      </c>
      <c r="I342">
        <v>1663775998.5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624.804120769264</v>
      </c>
      <c r="AK342">
        <v>579.178333333334</v>
      </c>
      <c r="AL342">
        <v>3.2389604132072</v>
      </c>
      <c r="AM342">
        <v>65.133050384029</v>
      </c>
      <c r="AN342">
        <f>(AP342 - AO342 + BO342*1E3/(8.314*(BQ342+273.15)) * AR342/BN342 * AQ342) * BN342/(100*BB342) * 1000/(1000 - AP342)</f>
        <v>0</v>
      </c>
      <c r="AO342">
        <v>15.936396856529</v>
      </c>
      <c r="AP342">
        <v>19.0274787878788</v>
      </c>
      <c r="AQ342">
        <v>0.000696634634994222</v>
      </c>
      <c r="AR342">
        <v>122.129458137832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1663775998.5</v>
      </c>
      <c r="BH342">
        <v>546.127222222222</v>
      </c>
      <c r="BI342">
        <v>599.199592592593</v>
      </c>
      <c r="BJ342">
        <v>19.0208518518519</v>
      </c>
      <c r="BK342">
        <v>15.8987333333333</v>
      </c>
      <c r="BL342">
        <v>538.875777777778</v>
      </c>
      <c r="BM342">
        <v>18.7582148148148</v>
      </c>
      <c r="BN342">
        <v>500.087222222222</v>
      </c>
      <c r="BO342">
        <v>90.5708888888889</v>
      </c>
      <c r="BP342">
        <v>0.0998787925925926</v>
      </c>
      <c r="BQ342">
        <v>24.0485259259259</v>
      </c>
      <c r="BR342">
        <v>24.9745185185185</v>
      </c>
      <c r="BS342">
        <v>999.9</v>
      </c>
      <c r="BT342">
        <v>0</v>
      </c>
      <c r="BU342">
        <v>0</v>
      </c>
      <c r="BV342">
        <v>10013.1481481481</v>
      </c>
      <c r="BW342">
        <v>0</v>
      </c>
      <c r="BX342">
        <v>11.419</v>
      </c>
      <c r="BY342">
        <v>-53.0723518518518</v>
      </c>
      <c r="BZ342">
        <v>556.71637037037</v>
      </c>
      <c r="CA342">
        <v>608.88037037037</v>
      </c>
      <c r="CB342">
        <v>3.12211222222222</v>
      </c>
      <c r="CC342">
        <v>599.199592592593</v>
      </c>
      <c r="CD342">
        <v>15.8987333333333</v>
      </c>
      <c r="CE342">
        <v>1.72273555555556</v>
      </c>
      <c r="CF342">
        <v>1.43996222222222</v>
      </c>
      <c r="CG342">
        <v>15.1028148148148</v>
      </c>
      <c r="CH342">
        <v>12.3451111111111</v>
      </c>
      <c r="CI342">
        <v>2000.01037037037</v>
      </c>
      <c r="CJ342">
        <v>0.980004777777778</v>
      </c>
      <c r="CK342">
        <v>0.0199951777777778</v>
      </c>
      <c r="CL342">
        <v>0</v>
      </c>
      <c r="CM342">
        <v>892.276740740741</v>
      </c>
      <c r="CN342">
        <v>5.00063</v>
      </c>
      <c r="CO342">
        <v>17552.7814814815</v>
      </c>
      <c r="CP342">
        <v>17257.0148148148</v>
      </c>
      <c r="CQ342">
        <v>38.937</v>
      </c>
      <c r="CR342">
        <v>39.062</v>
      </c>
      <c r="CS342">
        <v>38.437</v>
      </c>
      <c r="CT342">
        <v>38.437</v>
      </c>
      <c r="CU342">
        <v>39.625</v>
      </c>
      <c r="CV342">
        <v>1955.11888888889</v>
      </c>
      <c r="CW342">
        <v>39.8914814814815</v>
      </c>
      <c r="CX342">
        <v>0</v>
      </c>
      <c r="CY342">
        <v>1663776002.7</v>
      </c>
      <c r="CZ342">
        <v>0</v>
      </c>
      <c r="DA342">
        <v>0</v>
      </c>
      <c r="DB342" t="s">
        <v>356</v>
      </c>
      <c r="DC342">
        <v>1660677648.1</v>
      </c>
      <c r="DD342">
        <v>1660677649.1</v>
      </c>
      <c r="DE342">
        <v>0</v>
      </c>
      <c r="DF342">
        <v>-1.042</v>
      </c>
      <c r="DG342">
        <v>0.003</v>
      </c>
      <c r="DH342">
        <v>5.218</v>
      </c>
      <c r="DI342">
        <v>0.344</v>
      </c>
      <c r="DJ342">
        <v>417</v>
      </c>
      <c r="DK342">
        <v>22</v>
      </c>
      <c r="DL342">
        <v>1.24</v>
      </c>
      <c r="DM342">
        <v>0.53</v>
      </c>
      <c r="DN342">
        <v>-52.8419425</v>
      </c>
      <c r="DO342">
        <v>-6.99758611632259</v>
      </c>
      <c r="DP342">
        <v>0.855907965521848</v>
      </c>
      <c r="DQ342">
        <v>0</v>
      </c>
      <c r="DR342">
        <v>3.1343565</v>
      </c>
      <c r="DS342">
        <v>-0.348994446529081</v>
      </c>
      <c r="DT342">
        <v>0.037533038815822</v>
      </c>
      <c r="DU342">
        <v>0</v>
      </c>
      <c r="DV342">
        <v>0</v>
      </c>
      <c r="DW342">
        <v>2</v>
      </c>
      <c r="DX342" t="s">
        <v>357</v>
      </c>
      <c r="DY342">
        <v>2.97286</v>
      </c>
      <c r="DZ342">
        <v>2.75339</v>
      </c>
      <c r="EA342">
        <v>0.113511</v>
      </c>
      <c r="EB342">
        <v>0.122187</v>
      </c>
      <c r="EC342">
        <v>0.087862</v>
      </c>
      <c r="ED342">
        <v>0.0782347</v>
      </c>
      <c r="EE342">
        <v>34526.6</v>
      </c>
      <c r="EF342">
        <v>37267.9</v>
      </c>
      <c r="EG342">
        <v>35297.9</v>
      </c>
      <c r="EH342">
        <v>38507.6</v>
      </c>
      <c r="EI342">
        <v>45664.9</v>
      </c>
      <c r="EJ342">
        <v>51271.7</v>
      </c>
      <c r="EK342">
        <v>55180.9</v>
      </c>
      <c r="EL342">
        <v>61770.7</v>
      </c>
      <c r="EM342">
        <v>1.9814</v>
      </c>
      <c r="EN342">
        <v>1.8352</v>
      </c>
      <c r="EO342">
        <v>0.123292</v>
      </c>
      <c r="EP342">
        <v>0</v>
      </c>
      <c r="EQ342">
        <v>22.9244</v>
      </c>
      <c r="ER342">
        <v>999.9</v>
      </c>
      <c r="ES342">
        <v>47.271</v>
      </c>
      <c r="ET342">
        <v>28.228</v>
      </c>
      <c r="EU342">
        <v>20.0709</v>
      </c>
      <c r="EV342">
        <v>56.1474</v>
      </c>
      <c r="EW342">
        <v>49.1587</v>
      </c>
      <c r="EX342">
        <v>1</v>
      </c>
      <c r="EY342">
        <v>0.00252033</v>
      </c>
      <c r="EZ342">
        <v>2.83468</v>
      </c>
      <c r="FA342">
        <v>20.1236</v>
      </c>
      <c r="FB342">
        <v>5.19932</v>
      </c>
      <c r="FC342">
        <v>12.0064</v>
      </c>
      <c r="FD342">
        <v>4.9756</v>
      </c>
      <c r="FE342">
        <v>3.294</v>
      </c>
      <c r="FF342">
        <v>9999</v>
      </c>
      <c r="FG342">
        <v>9999</v>
      </c>
      <c r="FH342">
        <v>703</v>
      </c>
      <c r="FI342">
        <v>9999</v>
      </c>
      <c r="FJ342">
        <v>1.86282</v>
      </c>
      <c r="FK342">
        <v>1.86774</v>
      </c>
      <c r="FL342">
        <v>1.86752</v>
      </c>
      <c r="FM342">
        <v>1.86865</v>
      </c>
      <c r="FN342">
        <v>1.86951</v>
      </c>
      <c r="FO342">
        <v>1.86554</v>
      </c>
      <c r="FP342">
        <v>1.86661</v>
      </c>
      <c r="FQ342">
        <v>1.86807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7.394</v>
      </c>
      <c r="GF342">
        <v>0.2631</v>
      </c>
      <c r="GG342">
        <v>3.83412584298339</v>
      </c>
      <c r="GH342">
        <v>0.00658963167372077</v>
      </c>
      <c r="GI342">
        <v>-4.22092532282452e-07</v>
      </c>
      <c r="GJ342">
        <v>-7.06053572793055e-11</v>
      </c>
      <c r="GK342">
        <v>-0.0268881048355736</v>
      </c>
      <c r="GL342">
        <v>-0.0215699510358357</v>
      </c>
      <c r="GM342">
        <v>0.00246731695535422</v>
      </c>
      <c r="GN342">
        <v>-2.63680080038783e-05</v>
      </c>
      <c r="GO342">
        <v>-4</v>
      </c>
      <c r="GP342">
        <v>2079</v>
      </c>
      <c r="GQ342">
        <v>1</v>
      </c>
      <c r="GR342">
        <v>22</v>
      </c>
      <c r="GS342">
        <v>51639.3</v>
      </c>
      <c r="GT342">
        <v>51639.3</v>
      </c>
      <c r="GU342">
        <v>1.42334</v>
      </c>
      <c r="GV342">
        <v>2.6123</v>
      </c>
      <c r="GW342">
        <v>1.54785</v>
      </c>
      <c r="GX342">
        <v>2.30347</v>
      </c>
      <c r="GY342">
        <v>1.34644</v>
      </c>
      <c r="GZ342">
        <v>2.2998</v>
      </c>
      <c r="HA342">
        <v>32.1784</v>
      </c>
      <c r="HB342">
        <v>15.1827</v>
      </c>
      <c r="HC342">
        <v>18</v>
      </c>
      <c r="HD342">
        <v>501.575</v>
      </c>
      <c r="HE342">
        <v>407.628</v>
      </c>
      <c r="HF342">
        <v>18.7374</v>
      </c>
      <c r="HG342">
        <v>27.0756</v>
      </c>
      <c r="HH342">
        <v>29.9989</v>
      </c>
      <c r="HI342">
        <v>27.0258</v>
      </c>
      <c r="HJ342">
        <v>26.9639</v>
      </c>
      <c r="HK342">
        <v>28.6333</v>
      </c>
      <c r="HL342">
        <v>20.3246</v>
      </c>
      <c r="HM342">
        <v>18.0913</v>
      </c>
      <c r="HN342">
        <v>18.8017</v>
      </c>
      <c r="HO342">
        <v>641.658</v>
      </c>
      <c r="HP342">
        <v>16.0268</v>
      </c>
      <c r="HQ342">
        <v>102.359</v>
      </c>
      <c r="HR342">
        <v>102.815</v>
      </c>
    </row>
    <row r="343" spans="1:226">
      <c r="A343">
        <v>327</v>
      </c>
      <c r="B343">
        <v>1663776011</v>
      </c>
      <c r="C343">
        <v>3362.90000009537</v>
      </c>
      <c r="D343" t="s">
        <v>1015</v>
      </c>
      <c r="E343" t="s">
        <v>1016</v>
      </c>
      <c r="F343">
        <v>5</v>
      </c>
      <c r="G343" t="s">
        <v>940</v>
      </c>
      <c r="H343" t="s">
        <v>354</v>
      </c>
      <c r="I343">
        <v>1663776003.21429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641.923653307025</v>
      </c>
      <c r="AK343">
        <v>595.344290909091</v>
      </c>
      <c r="AL343">
        <v>3.27971421473345</v>
      </c>
      <c r="AM343">
        <v>65.133050384029</v>
      </c>
      <c r="AN343">
        <f>(AP343 - AO343 + BO343*1E3/(8.314*(BQ343+273.15)) * AR343/BN343 * AQ343) * BN343/(100*BB343) * 1000/(1000 - AP343)</f>
        <v>0</v>
      </c>
      <c r="AO343">
        <v>15.9758489112975</v>
      </c>
      <c r="AP343">
        <v>19.0551860606061</v>
      </c>
      <c r="AQ343">
        <v>0.00554902069398971</v>
      </c>
      <c r="AR343">
        <v>122.129458137832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1663776003.21429</v>
      </c>
      <c r="BH343">
        <v>560.908928571429</v>
      </c>
      <c r="BI343">
        <v>614.883214285714</v>
      </c>
      <c r="BJ343">
        <v>19.0244071428571</v>
      </c>
      <c r="BK343">
        <v>15.9307571428571</v>
      </c>
      <c r="BL343">
        <v>553.568392857143</v>
      </c>
      <c r="BM343">
        <v>18.7616321428571</v>
      </c>
      <c r="BN343">
        <v>500.072392857143</v>
      </c>
      <c r="BO343">
        <v>90.5707</v>
      </c>
      <c r="BP343">
        <v>0.0998399964285714</v>
      </c>
      <c r="BQ343">
        <v>24.0366785714286</v>
      </c>
      <c r="BR343">
        <v>24.95825</v>
      </c>
      <c r="BS343">
        <v>999.9</v>
      </c>
      <c r="BT343">
        <v>0</v>
      </c>
      <c r="BU343">
        <v>0</v>
      </c>
      <c r="BV343">
        <v>10014.6428571429</v>
      </c>
      <c r="BW343">
        <v>0</v>
      </c>
      <c r="BX343">
        <v>11.4288392857143</v>
      </c>
      <c r="BY343">
        <v>-53.9742571428571</v>
      </c>
      <c r="BZ343">
        <v>571.787035714286</v>
      </c>
      <c r="CA343">
        <v>624.837785714286</v>
      </c>
      <c r="CB343">
        <v>3.09364357142857</v>
      </c>
      <c r="CC343">
        <v>614.883214285714</v>
      </c>
      <c r="CD343">
        <v>15.9307571428571</v>
      </c>
      <c r="CE343">
        <v>1.72305357142857</v>
      </c>
      <c r="CF343">
        <v>1.44286</v>
      </c>
      <c r="CG343">
        <v>15.1057</v>
      </c>
      <c r="CH343">
        <v>12.3757</v>
      </c>
      <c r="CI343">
        <v>2000.01642857143</v>
      </c>
      <c r="CJ343">
        <v>0.980004857142857</v>
      </c>
      <c r="CK343">
        <v>0.0199951142857143</v>
      </c>
      <c r="CL343">
        <v>0</v>
      </c>
      <c r="CM343">
        <v>893.827892857143</v>
      </c>
      <c r="CN343">
        <v>5.00063</v>
      </c>
      <c r="CO343">
        <v>17583.5321428571</v>
      </c>
      <c r="CP343">
        <v>17257.0714285714</v>
      </c>
      <c r="CQ343">
        <v>38.937</v>
      </c>
      <c r="CR343">
        <v>39.062</v>
      </c>
      <c r="CS343">
        <v>38.437</v>
      </c>
      <c r="CT343">
        <v>38.437</v>
      </c>
      <c r="CU343">
        <v>39.625</v>
      </c>
      <c r="CV343">
        <v>1955.125</v>
      </c>
      <c r="CW343">
        <v>39.8914285714286</v>
      </c>
      <c r="CX343">
        <v>0</v>
      </c>
      <c r="CY343">
        <v>1663776008.1</v>
      </c>
      <c r="CZ343">
        <v>0</v>
      </c>
      <c r="DA343">
        <v>0</v>
      </c>
      <c r="DB343" t="s">
        <v>356</v>
      </c>
      <c r="DC343">
        <v>1660677648.1</v>
      </c>
      <c r="DD343">
        <v>1660677649.1</v>
      </c>
      <c r="DE343">
        <v>0</v>
      </c>
      <c r="DF343">
        <v>-1.042</v>
      </c>
      <c r="DG343">
        <v>0.003</v>
      </c>
      <c r="DH343">
        <v>5.218</v>
      </c>
      <c r="DI343">
        <v>0.344</v>
      </c>
      <c r="DJ343">
        <v>417</v>
      </c>
      <c r="DK343">
        <v>22</v>
      </c>
      <c r="DL343">
        <v>1.24</v>
      </c>
      <c r="DM343">
        <v>0.53</v>
      </c>
      <c r="DN343">
        <v>-53.444435</v>
      </c>
      <c r="DO343">
        <v>-9.01906266416495</v>
      </c>
      <c r="DP343">
        <v>1.02439381307923</v>
      </c>
      <c r="DQ343">
        <v>0</v>
      </c>
      <c r="DR343">
        <v>3.116678</v>
      </c>
      <c r="DS343">
        <v>-0.395156172607884</v>
      </c>
      <c r="DT343">
        <v>0.0403395868347706</v>
      </c>
      <c r="DU343">
        <v>0</v>
      </c>
      <c r="DV343">
        <v>0</v>
      </c>
      <c r="DW343">
        <v>2</v>
      </c>
      <c r="DX343" t="s">
        <v>357</v>
      </c>
      <c r="DY343">
        <v>2.97316</v>
      </c>
      <c r="DZ343">
        <v>2.75375</v>
      </c>
      <c r="EA343">
        <v>0.115792</v>
      </c>
      <c r="EB343">
        <v>0.124582</v>
      </c>
      <c r="EC343">
        <v>0.0879527</v>
      </c>
      <c r="ED343">
        <v>0.078361</v>
      </c>
      <c r="EE343">
        <v>34437.6</v>
      </c>
      <c r="EF343">
        <v>37166.2</v>
      </c>
      <c r="EG343">
        <v>35297.7</v>
      </c>
      <c r="EH343">
        <v>38507.6</v>
      </c>
      <c r="EI343">
        <v>45660</v>
      </c>
      <c r="EJ343">
        <v>51264.7</v>
      </c>
      <c r="EK343">
        <v>55180.6</v>
      </c>
      <c r="EL343">
        <v>61770.6</v>
      </c>
      <c r="EM343">
        <v>1.9808</v>
      </c>
      <c r="EN343">
        <v>1.8352</v>
      </c>
      <c r="EO343">
        <v>0.123411</v>
      </c>
      <c r="EP343">
        <v>0</v>
      </c>
      <c r="EQ343">
        <v>22.9205</v>
      </c>
      <c r="ER343">
        <v>999.9</v>
      </c>
      <c r="ES343">
        <v>47.271</v>
      </c>
      <c r="ET343">
        <v>28.228</v>
      </c>
      <c r="EU343">
        <v>20.0711</v>
      </c>
      <c r="EV343">
        <v>55.5274</v>
      </c>
      <c r="EW343">
        <v>49.5473</v>
      </c>
      <c r="EX343">
        <v>1</v>
      </c>
      <c r="EY343">
        <v>0.00166667</v>
      </c>
      <c r="EZ343">
        <v>2.6354</v>
      </c>
      <c r="FA343">
        <v>20.1276</v>
      </c>
      <c r="FB343">
        <v>5.19812</v>
      </c>
      <c r="FC343">
        <v>12.0076</v>
      </c>
      <c r="FD343">
        <v>4.9756</v>
      </c>
      <c r="FE343">
        <v>3.294</v>
      </c>
      <c r="FF343">
        <v>9999</v>
      </c>
      <c r="FG343">
        <v>9999</v>
      </c>
      <c r="FH343">
        <v>703</v>
      </c>
      <c r="FI343">
        <v>9999</v>
      </c>
      <c r="FJ343">
        <v>1.86279</v>
      </c>
      <c r="FK343">
        <v>1.86768</v>
      </c>
      <c r="FL343">
        <v>1.86752</v>
      </c>
      <c r="FM343">
        <v>1.86865</v>
      </c>
      <c r="FN343">
        <v>1.86951</v>
      </c>
      <c r="FO343">
        <v>1.86554</v>
      </c>
      <c r="FP343">
        <v>1.86664</v>
      </c>
      <c r="FQ343">
        <v>1.86804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7.49</v>
      </c>
      <c r="GF343">
        <v>0.2642</v>
      </c>
      <c r="GG343">
        <v>3.83412584298339</v>
      </c>
      <c r="GH343">
        <v>0.00658963167372077</v>
      </c>
      <c r="GI343">
        <v>-4.22092532282452e-07</v>
      </c>
      <c r="GJ343">
        <v>-7.06053572793055e-11</v>
      </c>
      <c r="GK343">
        <v>-0.0268881048355736</v>
      </c>
      <c r="GL343">
        <v>-0.0215699510358357</v>
      </c>
      <c r="GM343">
        <v>0.00246731695535422</v>
      </c>
      <c r="GN343">
        <v>-2.63680080038783e-05</v>
      </c>
      <c r="GO343">
        <v>-4</v>
      </c>
      <c r="GP343">
        <v>2079</v>
      </c>
      <c r="GQ343">
        <v>1</v>
      </c>
      <c r="GR343">
        <v>22</v>
      </c>
      <c r="GS343">
        <v>51639.4</v>
      </c>
      <c r="GT343">
        <v>51639.4</v>
      </c>
      <c r="GU343">
        <v>1.4563</v>
      </c>
      <c r="GV343">
        <v>2.60498</v>
      </c>
      <c r="GW343">
        <v>1.54785</v>
      </c>
      <c r="GX343">
        <v>2.30347</v>
      </c>
      <c r="GY343">
        <v>1.34644</v>
      </c>
      <c r="GZ343">
        <v>2.44385</v>
      </c>
      <c r="HA343">
        <v>32.2005</v>
      </c>
      <c r="HB343">
        <v>15.1915</v>
      </c>
      <c r="HC343">
        <v>18</v>
      </c>
      <c r="HD343">
        <v>501.177</v>
      </c>
      <c r="HE343">
        <v>407.644</v>
      </c>
      <c r="HF343">
        <v>18.7847</v>
      </c>
      <c r="HG343">
        <v>27.0756</v>
      </c>
      <c r="HH343">
        <v>29.9991</v>
      </c>
      <c r="HI343">
        <v>27.0258</v>
      </c>
      <c r="HJ343">
        <v>26.9662</v>
      </c>
      <c r="HK343">
        <v>29.2151</v>
      </c>
      <c r="HL343">
        <v>20.3246</v>
      </c>
      <c r="HM343">
        <v>18.0913</v>
      </c>
      <c r="HN343">
        <v>18.8365</v>
      </c>
      <c r="HO343">
        <v>655.126</v>
      </c>
      <c r="HP343">
        <v>16.0351</v>
      </c>
      <c r="HQ343">
        <v>102.358</v>
      </c>
      <c r="HR343">
        <v>102.814</v>
      </c>
    </row>
    <row r="344" spans="1:226">
      <c r="A344">
        <v>328</v>
      </c>
      <c r="B344">
        <v>1663776016</v>
      </c>
      <c r="C344">
        <v>3367.90000009537</v>
      </c>
      <c r="D344" t="s">
        <v>1017</v>
      </c>
      <c r="E344" t="s">
        <v>1018</v>
      </c>
      <c r="F344">
        <v>5</v>
      </c>
      <c r="G344" t="s">
        <v>940</v>
      </c>
      <c r="H344" t="s">
        <v>354</v>
      </c>
      <c r="I344">
        <v>1663776008.5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659.038029523167</v>
      </c>
      <c r="AK344">
        <v>611.995254545454</v>
      </c>
      <c r="AL344">
        <v>3.31410855112792</v>
      </c>
      <c r="AM344">
        <v>65.133050384029</v>
      </c>
      <c r="AN344">
        <f>(AP344 - AO344 + BO344*1E3/(8.314*(BQ344+273.15)) * AR344/BN344 * AQ344) * BN344/(100*BB344) * 1000/(1000 - AP344)</f>
        <v>0</v>
      </c>
      <c r="AO344">
        <v>15.9829461279067</v>
      </c>
      <c r="AP344">
        <v>19.086</v>
      </c>
      <c r="AQ344">
        <v>0.0055496118558049</v>
      </c>
      <c r="AR344">
        <v>122.129458137832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1663776008.5</v>
      </c>
      <c r="BH344">
        <v>577.729259259259</v>
      </c>
      <c r="BI344">
        <v>632.654555555555</v>
      </c>
      <c r="BJ344">
        <v>19.0459222222222</v>
      </c>
      <c r="BK344">
        <v>15.9624962962963</v>
      </c>
      <c r="BL344">
        <v>570.287592592593</v>
      </c>
      <c r="BM344">
        <v>18.7822592592593</v>
      </c>
      <c r="BN344">
        <v>500.068555555556</v>
      </c>
      <c r="BO344">
        <v>90.5701962962963</v>
      </c>
      <c r="BP344">
        <v>0.100006362962963</v>
      </c>
      <c r="BQ344">
        <v>24.0302259259259</v>
      </c>
      <c r="BR344">
        <v>24.9505148148148</v>
      </c>
      <c r="BS344">
        <v>999.9</v>
      </c>
      <c r="BT344">
        <v>0</v>
      </c>
      <c r="BU344">
        <v>0</v>
      </c>
      <c r="BV344">
        <v>10000.9259259259</v>
      </c>
      <c r="BW344">
        <v>0</v>
      </c>
      <c r="BX344">
        <v>11.4394074074074</v>
      </c>
      <c r="BY344">
        <v>-54.9252962962963</v>
      </c>
      <c r="BZ344">
        <v>588.946592592593</v>
      </c>
      <c r="CA344">
        <v>642.917333333333</v>
      </c>
      <c r="CB344">
        <v>3.08342592592593</v>
      </c>
      <c r="CC344">
        <v>632.654555555555</v>
      </c>
      <c r="CD344">
        <v>15.9624962962963</v>
      </c>
      <c r="CE344">
        <v>1.72499296296296</v>
      </c>
      <c r="CF344">
        <v>1.4457262962963</v>
      </c>
      <c r="CG344">
        <v>15.1231851851852</v>
      </c>
      <c r="CH344">
        <v>12.4059222222222</v>
      </c>
      <c r="CI344">
        <v>2000.00333333333</v>
      </c>
      <c r="CJ344">
        <v>0.980004925925926</v>
      </c>
      <c r="CK344">
        <v>0.0199950592592593</v>
      </c>
      <c r="CL344">
        <v>0</v>
      </c>
      <c r="CM344">
        <v>895.567222222222</v>
      </c>
      <c r="CN344">
        <v>5.00063</v>
      </c>
      <c r="CO344">
        <v>17616.8962962963</v>
      </c>
      <c r="CP344">
        <v>17256.9555555556</v>
      </c>
      <c r="CQ344">
        <v>38.937</v>
      </c>
      <c r="CR344">
        <v>39.062</v>
      </c>
      <c r="CS344">
        <v>38.437</v>
      </c>
      <c r="CT344">
        <v>38.437</v>
      </c>
      <c r="CU344">
        <v>39.625</v>
      </c>
      <c r="CV344">
        <v>1955.11259259259</v>
      </c>
      <c r="CW344">
        <v>39.8907407407407</v>
      </c>
      <c r="CX344">
        <v>0</v>
      </c>
      <c r="CY344">
        <v>1663776012.9</v>
      </c>
      <c r="CZ344">
        <v>0</v>
      </c>
      <c r="DA344">
        <v>0</v>
      </c>
      <c r="DB344" t="s">
        <v>356</v>
      </c>
      <c r="DC344">
        <v>1660677648.1</v>
      </c>
      <c r="DD344">
        <v>1660677649.1</v>
      </c>
      <c r="DE344">
        <v>0</v>
      </c>
      <c r="DF344">
        <v>-1.042</v>
      </c>
      <c r="DG344">
        <v>0.003</v>
      </c>
      <c r="DH344">
        <v>5.218</v>
      </c>
      <c r="DI344">
        <v>0.344</v>
      </c>
      <c r="DJ344">
        <v>417</v>
      </c>
      <c r="DK344">
        <v>22</v>
      </c>
      <c r="DL344">
        <v>1.24</v>
      </c>
      <c r="DM344">
        <v>0.53</v>
      </c>
      <c r="DN344">
        <v>-54.23126</v>
      </c>
      <c r="DO344">
        <v>-12.235323827392</v>
      </c>
      <c r="DP344">
        <v>1.2384597405245</v>
      </c>
      <c r="DQ344">
        <v>0</v>
      </c>
      <c r="DR344">
        <v>3.095386</v>
      </c>
      <c r="DS344">
        <v>-0.174794971857413</v>
      </c>
      <c r="DT344">
        <v>0.0250505542653252</v>
      </c>
      <c r="DU344">
        <v>0</v>
      </c>
      <c r="DV344">
        <v>0</v>
      </c>
      <c r="DW344">
        <v>2</v>
      </c>
      <c r="DX344" t="s">
        <v>357</v>
      </c>
      <c r="DY344">
        <v>2.97203</v>
      </c>
      <c r="DZ344">
        <v>2.75333</v>
      </c>
      <c r="EA344">
        <v>0.118053</v>
      </c>
      <c r="EB344">
        <v>0.126736</v>
      </c>
      <c r="EC344">
        <v>0.0880442</v>
      </c>
      <c r="ED344">
        <v>0.0783899</v>
      </c>
      <c r="EE344">
        <v>34350.1</v>
      </c>
      <c r="EF344">
        <v>37075.1</v>
      </c>
      <c r="EG344">
        <v>35298.2</v>
      </c>
      <c r="EH344">
        <v>38507.9</v>
      </c>
      <c r="EI344">
        <v>45655.8</v>
      </c>
      <c r="EJ344">
        <v>51263.8</v>
      </c>
      <c r="EK344">
        <v>55181</v>
      </c>
      <c r="EL344">
        <v>61771.4</v>
      </c>
      <c r="EM344">
        <v>1.9822</v>
      </c>
      <c r="EN344">
        <v>1.835</v>
      </c>
      <c r="EO344">
        <v>0.122637</v>
      </c>
      <c r="EP344">
        <v>0</v>
      </c>
      <c r="EQ344">
        <v>22.9159</v>
      </c>
      <c r="ER344">
        <v>999.9</v>
      </c>
      <c r="ES344">
        <v>47.247</v>
      </c>
      <c r="ET344">
        <v>28.238</v>
      </c>
      <c r="EU344">
        <v>20.0717</v>
      </c>
      <c r="EV344">
        <v>55.9874</v>
      </c>
      <c r="EW344">
        <v>49.8678</v>
      </c>
      <c r="EX344">
        <v>1</v>
      </c>
      <c r="EY344">
        <v>0.00134146</v>
      </c>
      <c r="EZ344">
        <v>2.53749</v>
      </c>
      <c r="FA344">
        <v>20.1288</v>
      </c>
      <c r="FB344">
        <v>5.19692</v>
      </c>
      <c r="FC344">
        <v>12.0088</v>
      </c>
      <c r="FD344">
        <v>4.9756</v>
      </c>
      <c r="FE344">
        <v>3.294</v>
      </c>
      <c r="FF344">
        <v>9999</v>
      </c>
      <c r="FG344">
        <v>9999</v>
      </c>
      <c r="FH344">
        <v>703</v>
      </c>
      <c r="FI344">
        <v>9999</v>
      </c>
      <c r="FJ344">
        <v>1.86282</v>
      </c>
      <c r="FK344">
        <v>1.86777</v>
      </c>
      <c r="FL344">
        <v>1.86749</v>
      </c>
      <c r="FM344">
        <v>1.86862</v>
      </c>
      <c r="FN344">
        <v>1.86951</v>
      </c>
      <c r="FO344">
        <v>1.8656</v>
      </c>
      <c r="FP344">
        <v>1.86661</v>
      </c>
      <c r="FQ344">
        <v>1.86807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7.586</v>
      </c>
      <c r="GF344">
        <v>0.2653</v>
      </c>
      <c r="GG344">
        <v>3.83412584298339</v>
      </c>
      <c r="GH344">
        <v>0.00658963167372077</v>
      </c>
      <c r="GI344">
        <v>-4.22092532282452e-07</v>
      </c>
      <c r="GJ344">
        <v>-7.06053572793055e-11</v>
      </c>
      <c r="GK344">
        <v>-0.0268881048355736</v>
      </c>
      <c r="GL344">
        <v>-0.0215699510358357</v>
      </c>
      <c r="GM344">
        <v>0.00246731695535422</v>
      </c>
      <c r="GN344">
        <v>-2.63680080038783e-05</v>
      </c>
      <c r="GO344">
        <v>-4</v>
      </c>
      <c r="GP344">
        <v>2079</v>
      </c>
      <c r="GQ344">
        <v>1</v>
      </c>
      <c r="GR344">
        <v>22</v>
      </c>
      <c r="GS344">
        <v>51639.5</v>
      </c>
      <c r="GT344">
        <v>51639.4</v>
      </c>
      <c r="GU344">
        <v>1.48438</v>
      </c>
      <c r="GV344">
        <v>2.60986</v>
      </c>
      <c r="GW344">
        <v>1.54785</v>
      </c>
      <c r="GX344">
        <v>2.30347</v>
      </c>
      <c r="GY344">
        <v>1.34644</v>
      </c>
      <c r="GZ344">
        <v>2.39624</v>
      </c>
      <c r="HA344">
        <v>32.2005</v>
      </c>
      <c r="HB344">
        <v>15.1915</v>
      </c>
      <c r="HC344">
        <v>18</v>
      </c>
      <c r="HD344">
        <v>502.104</v>
      </c>
      <c r="HE344">
        <v>407.532</v>
      </c>
      <c r="HF344">
        <v>18.8383</v>
      </c>
      <c r="HG344">
        <v>27.0756</v>
      </c>
      <c r="HH344">
        <v>29.9995</v>
      </c>
      <c r="HI344">
        <v>27.0258</v>
      </c>
      <c r="HJ344">
        <v>26.9662</v>
      </c>
      <c r="HK344">
        <v>29.8479</v>
      </c>
      <c r="HL344">
        <v>20.3246</v>
      </c>
      <c r="HM344">
        <v>18.0913</v>
      </c>
      <c r="HN344">
        <v>18.874</v>
      </c>
      <c r="HO344">
        <v>675.248</v>
      </c>
      <c r="HP344">
        <v>16.0306</v>
      </c>
      <c r="HQ344">
        <v>102.359</v>
      </c>
      <c r="HR344">
        <v>102.815</v>
      </c>
    </row>
    <row r="345" spans="1:226">
      <c r="A345">
        <v>329</v>
      </c>
      <c r="B345">
        <v>1663776021</v>
      </c>
      <c r="C345">
        <v>3372.90000009537</v>
      </c>
      <c r="D345" t="s">
        <v>1019</v>
      </c>
      <c r="E345" t="s">
        <v>1020</v>
      </c>
      <c r="F345">
        <v>5</v>
      </c>
      <c r="G345" t="s">
        <v>940</v>
      </c>
      <c r="H345" t="s">
        <v>354</v>
      </c>
      <c r="I345">
        <v>1663776013.21429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676.22126196856</v>
      </c>
      <c r="AK345">
        <v>628.237133333333</v>
      </c>
      <c r="AL345">
        <v>3.29608160554779</v>
      </c>
      <c r="AM345">
        <v>65.133050384029</v>
      </c>
      <c r="AN345">
        <f>(AP345 - AO345 + BO345*1E3/(8.314*(BQ345+273.15)) * AR345/BN345 * AQ345) * BN345/(100*BB345) * 1000/(1000 - AP345)</f>
        <v>0</v>
      </c>
      <c r="AO345">
        <v>15.9904711702808</v>
      </c>
      <c r="AP345">
        <v>19.1091951515151</v>
      </c>
      <c r="AQ345">
        <v>0.00279967685112876</v>
      </c>
      <c r="AR345">
        <v>122.129458137832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1663776013.21429</v>
      </c>
      <c r="BH345">
        <v>592.791</v>
      </c>
      <c r="BI345">
        <v>648.584285714286</v>
      </c>
      <c r="BJ345">
        <v>19.0721535714286</v>
      </c>
      <c r="BK345">
        <v>15.9793392857143</v>
      </c>
      <c r="BL345">
        <v>585.259142857143</v>
      </c>
      <c r="BM345">
        <v>18.8074107142857</v>
      </c>
      <c r="BN345">
        <v>500.089857142857</v>
      </c>
      <c r="BO345">
        <v>90.5695678571428</v>
      </c>
      <c r="BP345">
        <v>0.0999609357142857</v>
      </c>
      <c r="BQ345">
        <v>24.0256607142857</v>
      </c>
      <c r="BR345">
        <v>24.9416571428571</v>
      </c>
      <c r="BS345">
        <v>999.9</v>
      </c>
      <c r="BT345">
        <v>0</v>
      </c>
      <c r="BU345">
        <v>0</v>
      </c>
      <c r="BV345">
        <v>9995.71428571429</v>
      </c>
      <c r="BW345">
        <v>0</v>
      </c>
      <c r="BX345">
        <v>11.4485178571429</v>
      </c>
      <c r="BY345">
        <v>-55.7932357142857</v>
      </c>
      <c r="BZ345">
        <v>604.316964285714</v>
      </c>
      <c r="CA345">
        <v>659.116642857143</v>
      </c>
      <c r="CB345">
        <v>3.09282107142857</v>
      </c>
      <c r="CC345">
        <v>648.584285714286</v>
      </c>
      <c r="CD345">
        <v>15.9793392857143</v>
      </c>
      <c r="CE345">
        <v>1.72735714285714</v>
      </c>
      <c r="CF345">
        <v>1.44724107142857</v>
      </c>
      <c r="CG345">
        <v>15.1444821428571</v>
      </c>
      <c r="CH345">
        <v>12.4218714285714</v>
      </c>
      <c r="CI345">
        <v>1999.99964285714</v>
      </c>
      <c r="CJ345">
        <v>0.980005</v>
      </c>
      <c r="CK345">
        <v>0.019995</v>
      </c>
      <c r="CL345">
        <v>0</v>
      </c>
      <c r="CM345">
        <v>897.000535714286</v>
      </c>
      <c r="CN345">
        <v>5.00063</v>
      </c>
      <c r="CO345">
        <v>17645.0857142857</v>
      </c>
      <c r="CP345">
        <v>17256.9107142857</v>
      </c>
      <c r="CQ345">
        <v>38.937</v>
      </c>
      <c r="CR345">
        <v>39.062</v>
      </c>
      <c r="CS345">
        <v>38.437</v>
      </c>
      <c r="CT345">
        <v>38.437</v>
      </c>
      <c r="CU345">
        <v>39.625</v>
      </c>
      <c r="CV345">
        <v>1955.10928571429</v>
      </c>
      <c r="CW345">
        <v>39.8903571428572</v>
      </c>
      <c r="CX345">
        <v>0</v>
      </c>
      <c r="CY345">
        <v>1663776017.7</v>
      </c>
      <c r="CZ345">
        <v>0</v>
      </c>
      <c r="DA345">
        <v>0</v>
      </c>
      <c r="DB345" t="s">
        <v>356</v>
      </c>
      <c r="DC345">
        <v>1660677648.1</v>
      </c>
      <c r="DD345">
        <v>1660677649.1</v>
      </c>
      <c r="DE345">
        <v>0</v>
      </c>
      <c r="DF345">
        <v>-1.042</v>
      </c>
      <c r="DG345">
        <v>0.003</v>
      </c>
      <c r="DH345">
        <v>5.218</v>
      </c>
      <c r="DI345">
        <v>0.344</v>
      </c>
      <c r="DJ345">
        <v>417</v>
      </c>
      <c r="DK345">
        <v>22</v>
      </c>
      <c r="DL345">
        <v>1.24</v>
      </c>
      <c r="DM345">
        <v>0.53</v>
      </c>
      <c r="DN345">
        <v>-55.16384</v>
      </c>
      <c r="DO345">
        <v>-9.90427767354588</v>
      </c>
      <c r="DP345">
        <v>1.03019816608262</v>
      </c>
      <c r="DQ345">
        <v>0</v>
      </c>
      <c r="DR345">
        <v>3.088496</v>
      </c>
      <c r="DS345">
        <v>0.0929538461538411</v>
      </c>
      <c r="DT345">
        <v>0.0126036553824674</v>
      </c>
      <c r="DU345">
        <v>1</v>
      </c>
      <c r="DV345">
        <v>1</v>
      </c>
      <c r="DW345">
        <v>2</v>
      </c>
      <c r="DX345" t="s">
        <v>383</v>
      </c>
      <c r="DY345">
        <v>2.97267</v>
      </c>
      <c r="DZ345">
        <v>2.75348</v>
      </c>
      <c r="EA345">
        <v>0.120256</v>
      </c>
      <c r="EB345">
        <v>0.129083</v>
      </c>
      <c r="EC345">
        <v>0.0881127</v>
      </c>
      <c r="ED345">
        <v>0.0783956</v>
      </c>
      <c r="EE345">
        <v>34263.8</v>
      </c>
      <c r="EF345">
        <v>36975.9</v>
      </c>
      <c r="EG345">
        <v>35297.6</v>
      </c>
      <c r="EH345">
        <v>38508.3</v>
      </c>
      <c r="EI345">
        <v>45651.6</v>
      </c>
      <c r="EJ345">
        <v>51263.8</v>
      </c>
      <c r="EK345">
        <v>55180.1</v>
      </c>
      <c r="EL345">
        <v>61771.7</v>
      </c>
      <c r="EM345">
        <v>1.9818</v>
      </c>
      <c r="EN345">
        <v>1.835</v>
      </c>
      <c r="EO345">
        <v>0.122398</v>
      </c>
      <c r="EP345">
        <v>0</v>
      </c>
      <c r="EQ345">
        <v>22.9109</v>
      </c>
      <c r="ER345">
        <v>999.9</v>
      </c>
      <c r="ES345">
        <v>47.223</v>
      </c>
      <c r="ET345">
        <v>28.238</v>
      </c>
      <c r="EU345">
        <v>20.0613</v>
      </c>
      <c r="EV345">
        <v>55.5774</v>
      </c>
      <c r="EW345">
        <v>49.2668</v>
      </c>
      <c r="EX345">
        <v>1</v>
      </c>
      <c r="EY345">
        <v>0.00103659</v>
      </c>
      <c r="EZ345">
        <v>2.46475</v>
      </c>
      <c r="FA345">
        <v>20.1304</v>
      </c>
      <c r="FB345">
        <v>5.19812</v>
      </c>
      <c r="FC345">
        <v>12.0088</v>
      </c>
      <c r="FD345">
        <v>4.9752</v>
      </c>
      <c r="FE345">
        <v>3.294</v>
      </c>
      <c r="FF345">
        <v>9999</v>
      </c>
      <c r="FG345">
        <v>9999</v>
      </c>
      <c r="FH345">
        <v>703</v>
      </c>
      <c r="FI345">
        <v>9999</v>
      </c>
      <c r="FJ345">
        <v>1.86292</v>
      </c>
      <c r="FK345">
        <v>1.86771</v>
      </c>
      <c r="FL345">
        <v>1.86752</v>
      </c>
      <c r="FM345">
        <v>1.86865</v>
      </c>
      <c r="FN345">
        <v>1.86951</v>
      </c>
      <c r="FO345">
        <v>1.86557</v>
      </c>
      <c r="FP345">
        <v>1.86661</v>
      </c>
      <c r="FQ345">
        <v>1.86807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7.681</v>
      </c>
      <c r="GF345">
        <v>0.2664</v>
      </c>
      <c r="GG345">
        <v>3.83412584298339</v>
      </c>
      <c r="GH345">
        <v>0.00658963167372077</v>
      </c>
      <c r="GI345">
        <v>-4.22092532282452e-07</v>
      </c>
      <c r="GJ345">
        <v>-7.06053572793055e-11</v>
      </c>
      <c r="GK345">
        <v>-0.0268881048355736</v>
      </c>
      <c r="GL345">
        <v>-0.0215699510358357</v>
      </c>
      <c r="GM345">
        <v>0.00246731695535422</v>
      </c>
      <c r="GN345">
        <v>-2.63680080038783e-05</v>
      </c>
      <c r="GO345">
        <v>-4</v>
      </c>
      <c r="GP345">
        <v>2079</v>
      </c>
      <c r="GQ345">
        <v>1</v>
      </c>
      <c r="GR345">
        <v>22</v>
      </c>
      <c r="GS345">
        <v>51639.5</v>
      </c>
      <c r="GT345">
        <v>51639.5</v>
      </c>
      <c r="GU345">
        <v>1.51733</v>
      </c>
      <c r="GV345">
        <v>2.61108</v>
      </c>
      <c r="GW345">
        <v>1.54785</v>
      </c>
      <c r="GX345">
        <v>2.30347</v>
      </c>
      <c r="GY345">
        <v>1.34644</v>
      </c>
      <c r="GZ345">
        <v>2.26318</v>
      </c>
      <c r="HA345">
        <v>32.2005</v>
      </c>
      <c r="HB345">
        <v>15.1827</v>
      </c>
      <c r="HC345">
        <v>18</v>
      </c>
      <c r="HD345">
        <v>501.851</v>
      </c>
      <c r="HE345">
        <v>407.532</v>
      </c>
      <c r="HF345">
        <v>18.8922</v>
      </c>
      <c r="HG345">
        <v>27.0733</v>
      </c>
      <c r="HH345">
        <v>29.9998</v>
      </c>
      <c r="HI345">
        <v>27.0277</v>
      </c>
      <c r="HJ345">
        <v>26.9662</v>
      </c>
      <c r="HK345">
        <v>30.4268</v>
      </c>
      <c r="HL345">
        <v>20.3246</v>
      </c>
      <c r="HM345">
        <v>18.0913</v>
      </c>
      <c r="HN345">
        <v>18.9202</v>
      </c>
      <c r="HO345">
        <v>688.787</v>
      </c>
      <c r="HP345">
        <v>16.019</v>
      </c>
      <c r="HQ345">
        <v>102.358</v>
      </c>
      <c r="HR345">
        <v>102.816</v>
      </c>
    </row>
    <row r="346" spans="1:226">
      <c r="A346">
        <v>330</v>
      </c>
      <c r="B346">
        <v>1663776026</v>
      </c>
      <c r="C346">
        <v>3377.90000009537</v>
      </c>
      <c r="D346" t="s">
        <v>1021</v>
      </c>
      <c r="E346" t="s">
        <v>1022</v>
      </c>
      <c r="F346">
        <v>5</v>
      </c>
      <c r="G346" t="s">
        <v>940</v>
      </c>
      <c r="H346" t="s">
        <v>354</v>
      </c>
      <c r="I346">
        <v>1663776018.5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693.508062849649</v>
      </c>
      <c r="AK346">
        <v>644.894254545455</v>
      </c>
      <c r="AL346">
        <v>3.35419227843125</v>
      </c>
      <c r="AM346">
        <v>65.133050384029</v>
      </c>
      <c r="AN346">
        <f>(AP346 - AO346 + BO346*1E3/(8.314*(BQ346+273.15)) * AR346/BN346 * AQ346) * BN346/(100*BB346) * 1000/(1000 - AP346)</f>
        <v>0</v>
      </c>
      <c r="AO346">
        <v>15.9956415040485</v>
      </c>
      <c r="AP346">
        <v>19.1292418181818</v>
      </c>
      <c r="AQ346">
        <v>0.00183258898446871</v>
      </c>
      <c r="AR346">
        <v>122.129458137832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1663776018.5</v>
      </c>
      <c r="BH346">
        <v>609.835037037037</v>
      </c>
      <c r="BI346">
        <v>666.402814814815</v>
      </c>
      <c r="BJ346">
        <v>19.1003814814815</v>
      </c>
      <c r="BK346">
        <v>15.9897222222222</v>
      </c>
      <c r="BL346">
        <v>602.201222222222</v>
      </c>
      <c r="BM346">
        <v>18.8344592592593</v>
      </c>
      <c r="BN346">
        <v>500.101962962963</v>
      </c>
      <c r="BO346">
        <v>90.5694851851852</v>
      </c>
      <c r="BP346">
        <v>0.100096418518519</v>
      </c>
      <c r="BQ346">
        <v>24.0257555555556</v>
      </c>
      <c r="BR346">
        <v>24.9315074074074</v>
      </c>
      <c r="BS346">
        <v>999.9</v>
      </c>
      <c r="BT346">
        <v>0</v>
      </c>
      <c r="BU346">
        <v>0</v>
      </c>
      <c r="BV346">
        <v>9990.37037037037</v>
      </c>
      <c r="BW346">
        <v>0</v>
      </c>
      <c r="BX346">
        <v>11.4463444444444</v>
      </c>
      <c r="BY346">
        <v>-56.5678222222222</v>
      </c>
      <c r="BZ346">
        <v>621.710074074074</v>
      </c>
      <c r="CA346">
        <v>677.231518518519</v>
      </c>
      <c r="CB346">
        <v>3.11066814814815</v>
      </c>
      <c r="CC346">
        <v>666.402814814815</v>
      </c>
      <c r="CD346">
        <v>15.9897222222222</v>
      </c>
      <c r="CE346">
        <v>1.72991222222222</v>
      </c>
      <c r="CF346">
        <v>1.44818</v>
      </c>
      <c r="CG346">
        <v>15.1674666666667</v>
      </c>
      <c r="CH346">
        <v>12.4317444444444</v>
      </c>
      <c r="CI346">
        <v>1999.99555555556</v>
      </c>
      <c r="CJ346">
        <v>0.980004777777778</v>
      </c>
      <c r="CK346">
        <v>0.0199951777777778</v>
      </c>
      <c r="CL346">
        <v>0</v>
      </c>
      <c r="CM346">
        <v>898.58337037037</v>
      </c>
      <c r="CN346">
        <v>5.00063</v>
      </c>
      <c r="CO346">
        <v>17675.2037037037</v>
      </c>
      <c r="CP346">
        <v>17256.8703703704</v>
      </c>
      <c r="CQ346">
        <v>38.937</v>
      </c>
      <c r="CR346">
        <v>39.062</v>
      </c>
      <c r="CS346">
        <v>38.437</v>
      </c>
      <c r="CT346">
        <v>38.4416666666667</v>
      </c>
      <c r="CU346">
        <v>39.625</v>
      </c>
      <c r="CV346">
        <v>1955.10481481481</v>
      </c>
      <c r="CW346">
        <v>39.8907407407407</v>
      </c>
      <c r="CX346">
        <v>0</v>
      </c>
      <c r="CY346">
        <v>1663776023.1</v>
      </c>
      <c r="CZ346">
        <v>0</v>
      </c>
      <c r="DA346">
        <v>0</v>
      </c>
      <c r="DB346" t="s">
        <v>356</v>
      </c>
      <c r="DC346">
        <v>1660677648.1</v>
      </c>
      <c r="DD346">
        <v>1660677649.1</v>
      </c>
      <c r="DE346">
        <v>0</v>
      </c>
      <c r="DF346">
        <v>-1.042</v>
      </c>
      <c r="DG346">
        <v>0.003</v>
      </c>
      <c r="DH346">
        <v>5.218</v>
      </c>
      <c r="DI346">
        <v>0.344</v>
      </c>
      <c r="DJ346">
        <v>417</v>
      </c>
      <c r="DK346">
        <v>22</v>
      </c>
      <c r="DL346">
        <v>1.24</v>
      </c>
      <c r="DM346">
        <v>0.53</v>
      </c>
      <c r="DN346">
        <v>-56.02861</v>
      </c>
      <c r="DO346">
        <v>-10.2998791744841</v>
      </c>
      <c r="DP346">
        <v>1.05986275168061</v>
      </c>
      <c r="DQ346">
        <v>0</v>
      </c>
      <c r="DR346">
        <v>3.09902175</v>
      </c>
      <c r="DS346">
        <v>0.184056472795488</v>
      </c>
      <c r="DT346">
        <v>0.0191499247893432</v>
      </c>
      <c r="DU346">
        <v>0</v>
      </c>
      <c r="DV346">
        <v>0</v>
      </c>
      <c r="DW346">
        <v>2</v>
      </c>
      <c r="DX346" t="s">
        <v>357</v>
      </c>
      <c r="DY346">
        <v>2.97316</v>
      </c>
      <c r="DZ346">
        <v>2.75384</v>
      </c>
      <c r="EA346">
        <v>0.122484</v>
      </c>
      <c r="EB346">
        <v>0.13115</v>
      </c>
      <c r="EC346">
        <v>0.0881864</v>
      </c>
      <c r="ED346">
        <v>0.0784101</v>
      </c>
      <c r="EE346">
        <v>34178.1</v>
      </c>
      <c r="EF346">
        <v>36888.7</v>
      </c>
      <c r="EG346">
        <v>35298.7</v>
      </c>
      <c r="EH346">
        <v>38508.9</v>
      </c>
      <c r="EI346">
        <v>45649.2</v>
      </c>
      <c r="EJ346">
        <v>51263.9</v>
      </c>
      <c r="EK346">
        <v>55181.7</v>
      </c>
      <c r="EL346">
        <v>61772.7</v>
      </c>
      <c r="EM346">
        <v>1.9816</v>
      </c>
      <c r="EN346">
        <v>1.8352</v>
      </c>
      <c r="EO346">
        <v>0.123054</v>
      </c>
      <c r="EP346">
        <v>0</v>
      </c>
      <c r="EQ346">
        <v>22.907</v>
      </c>
      <c r="ER346">
        <v>999.9</v>
      </c>
      <c r="ES346">
        <v>47.223</v>
      </c>
      <c r="ET346">
        <v>28.238</v>
      </c>
      <c r="EU346">
        <v>20.0626</v>
      </c>
      <c r="EV346">
        <v>55.5874</v>
      </c>
      <c r="EW346">
        <v>49.1587</v>
      </c>
      <c r="EX346">
        <v>1</v>
      </c>
      <c r="EY346">
        <v>0.000528455</v>
      </c>
      <c r="EZ346">
        <v>2.38667</v>
      </c>
      <c r="FA346">
        <v>20.1322</v>
      </c>
      <c r="FB346">
        <v>5.20052</v>
      </c>
      <c r="FC346">
        <v>12.0076</v>
      </c>
      <c r="FD346">
        <v>4.976</v>
      </c>
      <c r="FE346">
        <v>3.294</v>
      </c>
      <c r="FF346">
        <v>9999</v>
      </c>
      <c r="FG346">
        <v>9999</v>
      </c>
      <c r="FH346">
        <v>703</v>
      </c>
      <c r="FI346">
        <v>9999</v>
      </c>
      <c r="FJ346">
        <v>1.86295</v>
      </c>
      <c r="FK346">
        <v>1.86768</v>
      </c>
      <c r="FL346">
        <v>1.86752</v>
      </c>
      <c r="FM346">
        <v>1.86865</v>
      </c>
      <c r="FN346">
        <v>1.86951</v>
      </c>
      <c r="FO346">
        <v>1.86554</v>
      </c>
      <c r="FP346">
        <v>1.86661</v>
      </c>
      <c r="FQ346">
        <v>1.86801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7.778</v>
      </c>
      <c r="GF346">
        <v>0.2672</v>
      </c>
      <c r="GG346">
        <v>3.83412584298339</v>
      </c>
      <c r="GH346">
        <v>0.00658963167372077</v>
      </c>
      <c r="GI346">
        <v>-4.22092532282452e-07</v>
      </c>
      <c r="GJ346">
        <v>-7.06053572793055e-11</v>
      </c>
      <c r="GK346">
        <v>-0.0268881048355736</v>
      </c>
      <c r="GL346">
        <v>-0.0215699510358357</v>
      </c>
      <c r="GM346">
        <v>0.00246731695535422</v>
      </c>
      <c r="GN346">
        <v>-2.63680080038783e-05</v>
      </c>
      <c r="GO346">
        <v>-4</v>
      </c>
      <c r="GP346">
        <v>2079</v>
      </c>
      <c r="GQ346">
        <v>1</v>
      </c>
      <c r="GR346">
        <v>22</v>
      </c>
      <c r="GS346">
        <v>51639.6</v>
      </c>
      <c r="GT346">
        <v>51639.6</v>
      </c>
      <c r="GU346">
        <v>1.54419</v>
      </c>
      <c r="GV346">
        <v>2.59766</v>
      </c>
      <c r="GW346">
        <v>1.54785</v>
      </c>
      <c r="GX346">
        <v>2.30347</v>
      </c>
      <c r="GY346">
        <v>1.34644</v>
      </c>
      <c r="GZ346">
        <v>2.38159</v>
      </c>
      <c r="HA346">
        <v>32.2005</v>
      </c>
      <c r="HB346">
        <v>15.1915</v>
      </c>
      <c r="HC346">
        <v>18</v>
      </c>
      <c r="HD346">
        <v>501.727</v>
      </c>
      <c r="HE346">
        <v>407.66</v>
      </c>
      <c r="HF346">
        <v>18.943</v>
      </c>
      <c r="HG346">
        <v>27.0733</v>
      </c>
      <c r="HH346">
        <v>29.9998</v>
      </c>
      <c r="HI346">
        <v>27.0281</v>
      </c>
      <c r="HJ346">
        <v>26.9685</v>
      </c>
      <c r="HK346">
        <v>31.0526</v>
      </c>
      <c r="HL346">
        <v>20.3246</v>
      </c>
      <c r="HM346">
        <v>18.0913</v>
      </c>
      <c r="HN346">
        <v>18.9722</v>
      </c>
      <c r="HO346">
        <v>709.06</v>
      </c>
      <c r="HP346">
        <v>16.012</v>
      </c>
      <c r="HQ346">
        <v>102.361</v>
      </c>
      <c r="HR346">
        <v>102.818</v>
      </c>
    </row>
    <row r="347" spans="1:226">
      <c r="A347">
        <v>331</v>
      </c>
      <c r="B347">
        <v>1663776031</v>
      </c>
      <c r="C347">
        <v>3382.90000009537</v>
      </c>
      <c r="D347" t="s">
        <v>1023</v>
      </c>
      <c r="E347" t="s">
        <v>1024</v>
      </c>
      <c r="F347">
        <v>5</v>
      </c>
      <c r="G347" t="s">
        <v>940</v>
      </c>
      <c r="H347" t="s">
        <v>354</v>
      </c>
      <c r="I347">
        <v>1663776023.21429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710.613878666632</v>
      </c>
      <c r="AK347">
        <v>661.371127272727</v>
      </c>
      <c r="AL347">
        <v>3.35437753695425</v>
      </c>
      <c r="AM347">
        <v>65.133050384029</v>
      </c>
      <c r="AN347">
        <f>(AP347 - AO347 + BO347*1E3/(8.314*(BQ347+273.15)) * AR347/BN347 * AQ347) * BN347/(100*BB347) * 1000/(1000 - AP347)</f>
        <v>0</v>
      </c>
      <c r="AO347">
        <v>15.9999848704474</v>
      </c>
      <c r="AP347">
        <v>19.13846</v>
      </c>
      <c r="AQ347">
        <v>0.000337629040826284</v>
      </c>
      <c r="AR347">
        <v>122.129458137832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1663776023.21429</v>
      </c>
      <c r="BH347">
        <v>625.03775</v>
      </c>
      <c r="BI347">
        <v>682.384285714286</v>
      </c>
      <c r="BJ347">
        <v>19.1190392857143</v>
      </c>
      <c r="BK347">
        <v>15.9947607142857</v>
      </c>
      <c r="BL347">
        <v>617.313285714286</v>
      </c>
      <c r="BM347">
        <v>18.8523357142857</v>
      </c>
      <c r="BN347">
        <v>500.083107142857</v>
      </c>
      <c r="BO347">
        <v>90.5697392857143</v>
      </c>
      <c r="BP347">
        <v>0.09998345</v>
      </c>
      <c r="BQ347">
        <v>24.0284035714286</v>
      </c>
      <c r="BR347">
        <v>24.92645</v>
      </c>
      <c r="BS347">
        <v>999.9</v>
      </c>
      <c r="BT347">
        <v>0</v>
      </c>
      <c r="BU347">
        <v>0</v>
      </c>
      <c r="BV347">
        <v>9997.5</v>
      </c>
      <c r="BW347">
        <v>0</v>
      </c>
      <c r="BX347">
        <v>11.4426142857143</v>
      </c>
      <c r="BY347">
        <v>-57.3465928571429</v>
      </c>
      <c r="BZ347">
        <v>637.220928571429</v>
      </c>
      <c r="CA347">
        <v>693.476285714286</v>
      </c>
      <c r="CB347">
        <v>3.12428607142857</v>
      </c>
      <c r="CC347">
        <v>682.384285714286</v>
      </c>
      <c r="CD347">
        <v>15.9947607142857</v>
      </c>
      <c r="CE347">
        <v>1.73160678571429</v>
      </c>
      <c r="CF347">
        <v>1.44863964285714</v>
      </c>
      <c r="CG347">
        <v>15.1827035714286</v>
      </c>
      <c r="CH347">
        <v>12.4365785714286</v>
      </c>
      <c r="CI347">
        <v>2000.025</v>
      </c>
      <c r="CJ347">
        <v>0.980004714285714</v>
      </c>
      <c r="CK347">
        <v>0.0199952285714286</v>
      </c>
      <c r="CL347">
        <v>0</v>
      </c>
      <c r="CM347">
        <v>899.893178571429</v>
      </c>
      <c r="CN347">
        <v>5.00063</v>
      </c>
      <c r="CO347">
        <v>17701.625</v>
      </c>
      <c r="CP347">
        <v>17257.1357142857</v>
      </c>
      <c r="CQ347">
        <v>38.937</v>
      </c>
      <c r="CR347">
        <v>39.062</v>
      </c>
      <c r="CS347">
        <v>38.437</v>
      </c>
      <c r="CT347">
        <v>38.4415</v>
      </c>
      <c r="CU347">
        <v>39.625</v>
      </c>
      <c r="CV347">
        <v>1955.13321428571</v>
      </c>
      <c r="CW347">
        <v>39.8917857142857</v>
      </c>
      <c r="CX347">
        <v>0</v>
      </c>
      <c r="CY347">
        <v>1663776027.9</v>
      </c>
      <c r="CZ347">
        <v>0</v>
      </c>
      <c r="DA347">
        <v>0</v>
      </c>
      <c r="DB347" t="s">
        <v>356</v>
      </c>
      <c r="DC347">
        <v>1660677648.1</v>
      </c>
      <c r="DD347">
        <v>1660677649.1</v>
      </c>
      <c r="DE347">
        <v>0</v>
      </c>
      <c r="DF347">
        <v>-1.042</v>
      </c>
      <c r="DG347">
        <v>0.003</v>
      </c>
      <c r="DH347">
        <v>5.218</v>
      </c>
      <c r="DI347">
        <v>0.344</v>
      </c>
      <c r="DJ347">
        <v>417</v>
      </c>
      <c r="DK347">
        <v>22</v>
      </c>
      <c r="DL347">
        <v>1.24</v>
      </c>
      <c r="DM347">
        <v>0.53</v>
      </c>
      <c r="DN347">
        <v>-56.81196</v>
      </c>
      <c r="DO347">
        <v>-8.89416810506557</v>
      </c>
      <c r="DP347">
        <v>0.927312070664456</v>
      </c>
      <c r="DQ347">
        <v>0</v>
      </c>
      <c r="DR347">
        <v>3.11334575</v>
      </c>
      <c r="DS347">
        <v>0.197106754221386</v>
      </c>
      <c r="DT347">
        <v>0.0193002503724045</v>
      </c>
      <c r="DU347">
        <v>0</v>
      </c>
      <c r="DV347">
        <v>0</v>
      </c>
      <c r="DW347">
        <v>2</v>
      </c>
      <c r="DX347" t="s">
        <v>357</v>
      </c>
      <c r="DY347">
        <v>2.97359</v>
      </c>
      <c r="DZ347">
        <v>2.75315</v>
      </c>
      <c r="EA347">
        <v>0.124687</v>
      </c>
      <c r="EB347">
        <v>0.133469</v>
      </c>
      <c r="EC347">
        <v>0.0882134</v>
      </c>
      <c r="ED347">
        <v>0.0784409</v>
      </c>
      <c r="EE347">
        <v>34092.5</v>
      </c>
      <c r="EF347">
        <v>36789.3</v>
      </c>
      <c r="EG347">
        <v>35298.8</v>
      </c>
      <c r="EH347">
        <v>38507.8</v>
      </c>
      <c r="EI347">
        <v>45648</v>
      </c>
      <c r="EJ347">
        <v>51261.4</v>
      </c>
      <c r="EK347">
        <v>55181.8</v>
      </c>
      <c r="EL347">
        <v>61771.8</v>
      </c>
      <c r="EM347">
        <v>1.982</v>
      </c>
      <c r="EN347">
        <v>1.8346</v>
      </c>
      <c r="EO347">
        <v>0.123709</v>
      </c>
      <c r="EP347">
        <v>0</v>
      </c>
      <c r="EQ347">
        <v>22.9024</v>
      </c>
      <c r="ER347">
        <v>999.9</v>
      </c>
      <c r="ES347">
        <v>47.198</v>
      </c>
      <c r="ET347">
        <v>28.258</v>
      </c>
      <c r="EU347">
        <v>20.0746</v>
      </c>
      <c r="EV347">
        <v>56.0174</v>
      </c>
      <c r="EW347">
        <v>49.8117</v>
      </c>
      <c r="EX347">
        <v>1</v>
      </c>
      <c r="EY347">
        <v>0.000609756</v>
      </c>
      <c r="EZ347">
        <v>2.37011</v>
      </c>
      <c r="FA347">
        <v>20.132</v>
      </c>
      <c r="FB347">
        <v>5.19932</v>
      </c>
      <c r="FC347">
        <v>12.0088</v>
      </c>
      <c r="FD347">
        <v>4.9752</v>
      </c>
      <c r="FE347">
        <v>3.294</v>
      </c>
      <c r="FF347">
        <v>9999</v>
      </c>
      <c r="FG347">
        <v>9999</v>
      </c>
      <c r="FH347">
        <v>703</v>
      </c>
      <c r="FI347">
        <v>9999</v>
      </c>
      <c r="FJ347">
        <v>1.86289</v>
      </c>
      <c r="FK347">
        <v>1.86771</v>
      </c>
      <c r="FL347">
        <v>1.86752</v>
      </c>
      <c r="FM347">
        <v>1.86871</v>
      </c>
      <c r="FN347">
        <v>1.86951</v>
      </c>
      <c r="FO347">
        <v>1.86557</v>
      </c>
      <c r="FP347">
        <v>1.86661</v>
      </c>
      <c r="FQ347">
        <v>1.8681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7.875</v>
      </c>
      <c r="GF347">
        <v>0.2676</v>
      </c>
      <c r="GG347">
        <v>3.83412584298339</v>
      </c>
      <c r="GH347">
        <v>0.00658963167372077</v>
      </c>
      <c r="GI347">
        <v>-4.22092532282452e-07</v>
      </c>
      <c r="GJ347">
        <v>-7.06053572793055e-11</v>
      </c>
      <c r="GK347">
        <v>-0.0268881048355736</v>
      </c>
      <c r="GL347">
        <v>-0.0215699510358357</v>
      </c>
      <c r="GM347">
        <v>0.00246731695535422</v>
      </c>
      <c r="GN347">
        <v>-2.63680080038783e-05</v>
      </c>
      <c r="GO347">
        <v>-4</v>
      </c>
      <c r="GP347">
        <v>2079</v>
      </c>
      <c r="GQ347">
        <v>1</v>
      </c>
      <c r="GR347">
        <v>22</v>
      </c>
      <c r="GS347">
        <v>51639.7</v>
      </c>
      <c r="GT347">
        <v>51639.7</v>
      </c>
      <c r="GU347">
        <v>1.57715</v>
      </c>
      <c r="GV347">
        <v>2.60132</v>
      </c>
      <c r="GW347">
        <v>1.54785</v>
      </c>
      <c r="GX347">
        <v>2.30347</v>
      </c>
      <c r="GY347">
        <v>1.34644</v>
      </c>
      <c r="GZ347">
        <v>2.42432</v>
      </c>
      <c r="HA347">
        <v>32.2005</v>
      </c>
      <c r="HB347">
        <v>15.1915</v>
      </c>
      <c r="HC347">
        <v>18</v>
      </c>
      <c r="HD347">
        <v>501.992</v>
      </c>
      <c r="HE347">
        <v>407.324</v>
      </c>
      <c r="HF347">
        <v>19.0049</v>
      </c>
      <c r="HG347">
        <v>27.0715</v>
      </c>
      <c r="HH347">
        <v>29.9999</v>
      </c>
      <c r="HI347">
        <v>27.0281</v>
      </c>
      <c r="HJ347">
        <v>26.9685</v>
      </c>
      <c r="HK347">
        <v>31.63</v>
      </c>
      <c r="HL347">
        <v>20.3246</v>
      </c>
      <c r="HM347">
        <v>18.0913</v>
      </c>
      <c r="HN347">
        <v>19.024</v>
      </c>
      <c r="HO347">
        <v>722.602</v>
      </c>
      <c r="HP347">
        <v>16.012</v>
      </c>
      <c r="HQ347">
        <v>102.361</v>
      </c>
      <c r="HR347">
        <v>102.816</v>
      </c>
    </row>
    <row r="348" spans="1:226">
      <c r="A348">
        <v>332</v>
      </c>
      <c r="B348">
        <v>1663776036</v>
      </c>
      <c r="C348">
        <v>3387.90000009537</v>
      </c>
      <c r="D348" t="s">
        <v>1025</v>
      </c>
      <c r="E348" t="s">
        <v>1026</v>
      </c>
      <c r="F348">
        <v>5</v>
      </c>
      <c r="G348" t="s">
        <v>940</v>
      </c>
      <c r="H348" t="s">
        <v>354</v>
      </c>
      <c r="I348">
        <v>1663776028.5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728.21451664526</v>
      </c>
      <c r="AK348">
        <v>677.990115151515</v>
      </c>
      <c r="AL348">
        <v>3.32035876011661</v>
      </c>
      <c r="AM348">
        <v>65.133050384029</v>
      </c>
      <c r="AN348">
        <f>(AP348 - AO348 + BO348*1E3/(8.314*(BQ348+273.15)) * AR348/BN348 * AQ348) * BN348/(100*BB348) * 1000/(1000 - AP348)</f>
        <v>0</v>
      </c>
      <c r="AO348">
        <v>16.002930865809</v>
      </c>
      <c r="AP348">
        <v>19.1443951515151</v>
      </c>
      <c r="AQ348">
        <v>-1.26529283562247e-05</v>
      </c>
      <c r="AR348">
        <v>122.129458137832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1663776028.5</v>
      </c>
      <c r="BH348">
        <v>642.194481481481</v>
      </c>
      <c r="BI348">
        <v>700.341074074074</v>
      </c>
      <c r="BJ348">
        <v>19.1343037037037</v>
      </c>
      <c r="BK348">
        <v>15.9993851851852</v>
      </c>
      <c r="BL348">
        <v>634.367925925926</v>
      </c>
      <c r="BM348">
        <v>18.8669555555556</v>
      </c>
      <c r="BN348">
        <v>500.070814814815</v>
      </c>
      <c r="BO348">
        <v>90.5704407407408</v>
      </c>
      <c r="BP348">
        <v>0.10008877037037</v>
      </c>
      <c r="BQ348">
        <v>24.031962962963</v>
      </c>
      <c r="BR348">
        <v>24.9237703703704</v>
      </c>
      <c r="BS348">
        <v>999.9</v>
      </c>
      <c r="BT348">
        <v>0</v>
      </c>
      <c r="BU348">
        <v>0</v>
      </c>
      <c r="BV348">
        <v>9992.77777777778</v>
      </c>
      <c r="BW348">
        <v>0</v>
      </c>
      <c r="BX348">
        <v>11.4394074074074</v>
      </c>
      <c r="BY348">
        <v>-58.1466851851852</v>
      </c>
      <c r="BZ348">
        <v>654.722111111111</v>
      </c>
      <c r="CA348">
        <v>711.728296296296</v>
      </c>
      <c r="CB348">
        <v>3.13491481481481</v>
      </c>
      <c r="CC348">
        <v>700.341074074074</v>
      </c>
      <c r="CD348">
        <v>15.9993851851852</v>
      </c>
      <c r="CE348">
        <v>1.73300185185185</v>
      </c>
      <c r="CF348">
        <v>1.44907037037037</v>
      </c>
      <c r="CG348">
        <v>15.195237037037</v>
      </c>
      <c r="CH348">
        <v>12.4411</v>
      </c>
      <c r="CI348">
        <v>2000.02518518519</v>
      </c>
      <c r="CJ348">
        <v>0.98000462962963</v>
      </c>
      <c r="CK348">
        <v>0.0199952962962963</v>
      </c>
      <c r="CL348">
        <v>0</v>
      </c>
      <c r="CM348">
        <v>901.320481481481</v>
      </c>
      <c r="CN348">
        <v>5.00063</v>
      </c>
      <c r="CO348">
        <v>17729.3296296296</v>
      </c>
      <c r="CP348">
        <v>17257.1333333333</v>
      </c>
      <c r="CQ348">
        <v>38.937</v>
      </c>
      <c r="CR348">
        <v>39.062</v>
      </c>
      <c r="CS348">
        <v>38.437</v>
      </c>
      <c r="CT348">
        <v>38.4416666666667</v>
      </c>
      <c r="CU348">
        <v>39.625</v>
      </c>
      <c r="CV348">
        <v>1955.13333333333</v>
      </c>
      <c r="CW348">
        <v>39.8918518518519</v>
      </c>
      <c r="CX348">
        <v>0</v>
      </c>
      <c r="CY348">
        <v>1663776033.3</v>
      </c>
      <c r="CZ348">
        <v>0</v>
      </c>
      <c r="DA348">
        <v>0</v>
      </c>
      <c r="DB348" t="s">
        <v>356</v>
      </c>
      <c r="DC348">
        <v>1660677648.1</v>
      </c>
      <c r="DD348">
        <v>1660677649.1</v>
      </c>
      <c r="DE348">
        <v>0</v>
      </c>
      <c r="DF348">
        <v>-1.042</v>
      </c>
      <c r="DG348">
        <v>0.003</v>
      </c>
      <c r="DH348">
        <v>5.218</v>
      </c>
      <c r="DI348">
        <v>0.344</v>
      </c>
      <c r="DJ348">
        <v>417</v>
      </c>
      <c r="DK348">
        <v>22</v>
      </c>
      <c r="DL348">
        <v>1.24</v>
      </c>
      <c r="DM348">
        <v>0.53</v>
      </c>
      <c r="DN348">
        <v>-57.75151</v>
      </c>
      <c r="DO348">
        <v>-8.90492082551582</v>
      </c>
      <c r="DP348">
        <v>0.910383235730974</v>
      </c>
      <c r="DQ348">
        <v>0</v>
      </c>
      <c r="DR348">
        <v>3.1284835</v>
      </c>
      <c r="DS348">
        <v>0.11845440900562</v>
      </c>
      <c r="DT348">
        <v>0.01225196036355</v>
      </c>
      <c r="DU348">
        <v>0</v>
      </c>
      <c r="DV348">
        <v>0</v>
      </c>
      <c r="DW348">
        <v>2</v>
      </c>
      <c r="DX348" t="s">
        <v>357</v>
      </c>
      <c r="DY348">
        <v>2.97235</v>
      </c>
      <c r="DZ348">
        <v>2.75395</v>
      </c>
      <c r="EA348">
        <v>0.12686</v>
      </c>
      <c r="EB348">
        <v>0.13547</v>
      </c>
      <c r="EC348">
        <v>0.0882458</v>
      </c>
      <c r="ED348">
        <v>0.0784234</v>
      </c>
      <c r="EE348">
        <v>34007.4</v>
      </c>
      <c r="EF348">
        <v>36704.7</v>
      </c>
      <c r="EG348">
        <v>35298.4</v>
      </c>
      <c r="EH348">
        <v>38508.1</v>
      </c>
      <c r="EI348">
        <v>45646.5</v>
      </c>
      <c r="EJ348">
        <v>51262.7</v>
      </c>
      <c r="EK348">
        <v>55181.9</v>
      </c>
      <c r="EL348">
        <v>61772.1</v>
      </c>
      <c r="EM348">
        <v>1.9824</v>
      </c>
      <c r="EN348">
        <v>1.8352</v>
      </c>
      <c r="EO348">
        <v>0.123531</v>
      </c>
      <c r="EP348">
        <v>0</v>
      </c>
      <c r="EQ348">
        <v>22.8973</v>
      </c>
      <c r="ER348">
        <v>999.9</v>
      </c>
      <c r="ES348">
        <v>47.198</v>
      </c>
      <c r="ET348">
        <v>28.258</v>
      </c>
      <c r="EU348">
        <v>20.075</v>
      </c>
      <c r="EV348">
        <v>56.2974</v>
      </c>
      <c r="EW348">
        <v>49.6755</v>
      </c>
      <c r="EX348">
        <v>1</v>
      </c>
      <c r="EY348">
        <v>0.000304878</v>
      </c>
      <c r="EZ348">
        <v>2.30832</v>
      </c>
      <c r="FA348">
        <v>20.1331</v>
      </c>
      <c r="FB348">
        <v>5.20052</v>
      </c>
      <c r="FC348">
        <v>12.0099</v>
      </c>
      <c r="FD348">
        <v>4.9756</v>
      </c>
      <c r="FE348">
        <v>3.294</v>
      </c>
      <c r="FF348">
        <v>9999</v>
      </c>
      <c r="FG348">
        <v>9999</v>
      </c>
      <c r="FH348">
        <v>703</v>
      </c>
      <c r="FI348">
        <v>9999</v>
      </c>
      <c r="FJ348">
        <v>1.86289</v>
      </c>
      <c r="FK348">
        <v>1.86774</v>
      </c>
      <c r="FL348">
        <v>1.86752</v>
      </c>
      <c r="FM348">
        <v>1.86871</v>
      </c>
      <c r="FN348">
        <v>1.86951</v>
      </c>
      <c r="FO348">
        <v>1.8656</v>
      </c>
      <c r="FP348">
        <v>1.86661</v>
      </c>
      <c r="FQ348">
        <v>1.86807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7.971</v>
      </c>
      <c r="GF348">
        <v>0.268</v>
      </c>
      <c r="GG348">
        <v>3.83412584298339</v>
      </c>
      <c r="GH348">
        <v>0.00658963167372077</v>
      </c>
      <c r="GI348">
        <v>-4.22092532282452e-07</v>
      </c>
      <c r="GJ348">
        <v>-7.06053572793055e-11</v>
      </c>
      <c r="GK348">
        <v>-0.0268881048355736</v>
      </c>
      <c r="GL348">
        <v>-0.0215699510358357</v>
      </c>
      <c r="GM348">
        <v>0.00246731695535422</v>
      </c>
      <c r="GN348">
        <v>-2.63680080038783e-05</v>
      </c>
      <c r="GO348">
        <v>-4</v>
      </c>
      <c r="GP348">
        <v>2079</v>
      </c>
      <c r="GQ348">
        <v>1</v>
      </c>
      <c r="GR348">
        <v>22</v>
      </c>
      <c r="GS348">
        <v>51639.8</v>
      </c>
      <c r="GT348">
        <v>51639.8</v>
      </c>
      <c r="GU348">
        <v>1.60645</v>
      </c>
      <c r="GV348">
        <v>2.60864</v>
      </c>
      <c r="GW348">
        <v>1.54785</v>
      </c>
      <c r="GX348">
        <v>2.30225</v>
      </c>
      <c r="GY348">
        <v>1.34644</v>
      </c>
      <c r="GZ348">
        <v>2.37671</v>
      </c>
      <c r="HA348">
        <v>32.2005</v>
      </c>
      <c r="HB348">
        <v>15.1915</v>
      </c>
      <c r="HC348">
        <v>18</v>
      </c>
      <c r="HD348">
        <v>502.257</v>
      </c>
      <c r="HE348">
        <v>407.661</v>
      </c>
      <c r="HF348">
        <v>19.0541</v>
      </c>
      <c r="HG348">
        <v>27.071</v>
      </c>
      <c r="HH348">
        <v>30.0001</v>
      </c>
      <c r="HI348">
        <v>27.0281</v>
      </c>
      <c r="HJ348">
        <v>26.9685</v>
      </c>
      <c r="HK348">
        <v>32.1635</v>
      </c>
      <c r="HL348">
        <v>20.3246</v>
      </c>
      <c r="HM348">
        <v>17.7205</v>
      </c>
      <c r="HN348">
        <v>19.0783</v>
      </c>
      <c r="HO348">
        <v>742.769</v>
      </c>
      <c r="HP348">
        <v>16.012</v>
      </c>
      <c r="HQ348">
        <v>102.361</v>
      </c>
      <c r="HR348">
        <v>102.816</v>
      </c>
    </row>
    <row r="349" spans="1:226">
      <c r="A349">
        <v>333</v>
      </c>
      <c r="B349">
        <v>1663776041</v>
      </c>
      <c r="C349">
        <v>3392.90000009537</v>
      </c>
      <c r="D349" t="s">
        <v>1027</v>
      </c>
      <c r="E349" t="s">
        <v>1028</v>
      </c>
      <c r="F349">
        <v>5</v>
      </c>
      <c r="G349" t="s">
        <v>940</v>
      </c>
      <c r="H349" t="s">
        <v>354</v>
      </c>
      <c r="I349">
        <v>1663776033.21429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744.703659032125</v>
      </c>
      <c r="AK349">
        <v>694.400266666667</v>
      </c>
      <c r="AL349">
        <v>3.2875361560678</v>
      </c>
      <c r="AM349">
        <v>65.133050384029</v>
      </c>
      <c r="AN349">
        <f>(AP349 - AO349 + BO349*1E3/(8.314*(BQ349+273.15)) * AR349/BN349 * AQ349) * BN349/(100*BB349) * 1000/(1000 - AP349)</f>
        <v>0</v>
      </c>
      <c r="AO349">
        <v>15.9676263714666</v>
      </c>
      <c r="AP349">
        <v>19.1460193939394</v>
      </c>
      <c r="AQ349">
        <v>-1.92124878637828e-05</v>
      </c>
      <c r="AR349">
        <v>122.129458137832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1663776033.21429</v>
      </c>
      <c r="BH349">
        <v>657.49425</v>
      </c>
      <c r="BI349">
        <v>716.188</v>
      </c>
      <c r="BJ349">
        <v>19.1422535714286</v>
      </c>
      <c r="BK349">
        <v>15.9917464285714</v>
      </c>
      <c r="BL349">
        <v>649.577142857143</v>
      </c>
      <c r="BM349">
        <v>18.8745714285714</v>
      </c>
      <c r="BN349">
        <v>500.087178571428</v>
      </c>
      <c r="BO349">
        <v>90.5704464285714</v>
      </c>
      <c r="BP349">
        <v>0.1000627</v>
      </c>
      <c r="BQ349">
        <v>24.0336928571429</v>
      </c>
      <c r="BR349">
        <v>24.9176642857143</v>
      </c>
      <c r="BS349">
        <v>999.9</v>
      </c>
      <c r="BT349">
        <v>0</v>
      </c>
      <c r="BU349">
        <v>0</v>
      </c>
      <c r="BV349">
        <v>9994.64285714286</v>
      </c>
      <c r="BW349">
        <v>0</v>
      </c>
      <c r="BX349">
        <v>11.442225</v>
      </c>
      <c r="BY349">
        <v>-58.693825</v>
      </c>
      <c r="BZ349">
        <v>670.325785714286</v>
      </c>
      <c r="CA349">
        <v>727.827142857143</v>
      </c>
      <c r="CB349">
        <v>3.15049928571429</v>
      </c>
      <c r="CC349">
        <v>716.188</v>
      </c>
      <c r="CD349">
        <v>15.9917464285714</v>
      </c>
      <c r="CE349">
        <v>1.73372142857143</v>
      </c>
      <c r="CF349">
        <v>1.44837857142857</v>
      </c>
      <c r="CG349">
        <v>15.2017</v>
      </c>
      <c r="CH349">
        <v>12.4338321428571</v>
      </c>
      <c r="CI349">
        <v>2000.02142857143</v>
      </c>
      <c r="CJ349">
        <v>0.980004571428571</v>
      </c>
      <c r="CK349">
        <v>0.0199953428571429</v>
      </c>
      <c r="CL349">
        <v>0</v>
      </c>
      <c r="CM349">
        <v>902.525107142857</v>
      </c>
      <c r="CN349">
        <v>5.00063</v>
      </c>
      <c r="CO349">
        <v>17752.7464285714</v>
      </c>
      <c r="CP349">
        <v>17257.1</v>
      </c>
      <c r="CQ349">
        <v>38.937</v>
      </c>
      <c r="CR349">
        <v>39.062</v>
      </c>
      <c r="CS349">
        <v>38.437</v>
      </c>
      <c r="CT349">
        <v>38.437</v>
      </c>
      <c r="CU349">
        <v>39.625</v>
      </c>
      <c r="CV349">
        <v>1955.12964285714</v>
      </c>
      <c r="CW349">
        <v>39.8917857142857</v>
      </c>
      <c r="CX349">
        <v>0</v>
      </c>
      <c r="CY349">
        <v>1663776038.1</v>
      </c>
      <c r="CZ349">
        <v>0</v>
      </c>
      <c r="DA349">
        <v>0</v>
      </c>
      <c r="DB349" t="s">
        <v>356</v>
      </c>
      <c r="DC349">
        <v>1660677648.1</v>
      </c>
      <c r="DD349">
        <v>1660677649.1</v>
      </c>
      <c r="DE349">
        <v>0</v>
      </c>
      <c r="DF349">
        <v>-1.042</v>
      </c>
      <c r="DG349">
        <v>0.003</v>
      </c>
      <c r="DH349">
        <v>5.218</v>
      </c>
      <c r="DI349">
        <v>0.344</v>
      </c>
      <c r="DJ349">
        <v>417</v>
      </c>
      <c r="DK349">
        <v>22</v>
      </c>
      <c r="DL349">
        <v>1.24</v>
      </c>
      <c r="DM349">
        <v>0.53</v>
      </c>
      <c r="DN349">
        <v>-58.2661025</v>
      </c>
      <c r="DO349">
        <v>-7.32146003752341</v>
      </c>
      <c r="DP349">
        <v>0.772502599506143</v>
      </c>
      <c r="DQ349">
        <v>0</v>
      </c>
      <c r="DR349">
        <v>3.1413255</v>
      </c>
      <c r="DS349">
        <v>0.159362476547838</v>
      </c>
      <c r="DT349">
        <v>0.0174672275919792</v>
      </c>
      <c r="DU349">
        <v>0</v>
      </c>
      <c r="DV349">
        <v>0</v>
      </c>
      <c r="DW349">
        <v>2</v>
      </c>
      <c r="DX349" t="s">
        <v>357</v>
      </c>
      <c r="DY349">
        <v>2.97358</v>
      </c>
      <c r="DZ349">
        <v>2.75414</v>
      </c>
      <c r="EA349">
        <v>0.128958</v>
      </c>
      <c r="EB349">
        <v>0.137657</v>
      </c>
      <c r="EC349">
        <v>0.0882251</v>
      </c>
      <c r="ED349">
        <v>0.0783085</v>
      </c>
      <c r="EE349">
        <v>33926.1</v>
      </c>
      <c r="EF349">
        <v>36611.9</v>
      </c>
      <c r="EG349">
        <v>35298.8</v>
      </c>
      <c r="EH349">
        <v>38508.2</v>
      </c>
      <c r="EI349">
        <v>45647.3</v>
      </c>
      <c r="EJ349">
        <v>51269.1</v>
      </c>
      <c r="EK349">
        <v>55181.6</v>
      </c>
      <c r="EL349">
        <v>61772</v>
      </c>
      <c r="EM349">
        <v>1.9814</v>
      </c>
      <c r="EN349">
        <v>1.8356</v>
      </c>
      <c r="EO349">
        <v>0.122011</v>
      </c>
      <c r="EP349">
        <v>0</v>
      </c>
      <c r="EQ349">
        <v>22.8935</v>
      </c>
      <c r="ER349">
        <v>999.9</v>
      </c>
      <c r="ES349">
        <v>47.174</v>
      </c>
      <c r="ET349">
        <v>28.258</v>
      </c>
      <c r="EU349">
        <v>20.0653</v>
      </c>
      <c r="EV349">
        <v>56.0674</v>
      </c>
      <c r="EW349">
        <v>49.1827</v>
      </c>
      <c r="EX349">
        <v>1</v>
      </c>
      <c r="EY349">
        <v>0.000121951</v>
      </c>
      <c r="EZ349">
        <v>2.25941</v>
      </c>
      <c r="FA349">
        <v>20.1333</v>
      </c>
      <c r="FB349">
        <v>5.19812</v>
      </c>
      <c r="FC349">
        <v>12.0088</v>
      </c>
      <c r="FD349">
        <v>4.9752</v>
      </c>
      <c r="FE349">
        <v>3.294</v>
      </c>
      <c r="FF349">
        <v>9999</v>
      </c>
      <c r="FG349">
        <v>9999</v>
      </c>
      <c r="FH349">
        <v>703</v>
      </c>
      <c r="FI349">
        <v>9999</v>
      </c>
      <c r="FJ349">
        <v>1.86285</v>
      </c>
      <c r="FK349">
        <v>1.86768</v>
      </c>
      <c r="FL349">
        <v>1.86752</v>
      </c>
      <c r="FM349">
        <v>1.86871</v>
      </c>
      <c r="FN349">
        <v>1.86951</v>
      </c>
      <c r="FO349">
        <v>1.8656</v>
      </c>
      <c r="FP349">
        <v>1.86664</v>
      </c>
      <c r="FQ349">
        <v>1.8681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8.065</v>
      </c>
      <c r="GF349">
        <v>0.2677</v>
      </c>
      <c r="GG349">
        <v>3.83412584298339</v>
      </c>
      <c r="GH349">
        <v>0.00658963167372077</v>
      </c>
      <c r="GI349">
        <v>-4.22092532282452e-07</v>
      </c>
      <c r="GJ349">
        <v>-7.06053572793055e-11</v>
      </c>
      <c r="GK349">
        <v>-0.0268881048355736</v>
      </c>
      <c r="GL349">
        <v>-0.0215699510358357</v>
      </c>
      <c r="GM349">
        <v>0.00246731695535422</v>
      </c>
      <c r="GN349">
        <v>-2.63680080038783e-05</v>
      </c>
      <c r="GO349">
        <v>-4</v>
      </c>
      <c r="GP349">
        <v>2079</v>
      </c>
      <c r="GQ349">
        <v>1</v>
      </c>
      <c r="GR349">
        <v>22</v>
      </c>
      <c r="GS349">
        <v>51639.9</v>
      </c>
      <c r="GT349">
        <v>51639.9</v>
      </c>
      <c r="GU349">
        <v>1.63452</v>
      </c>
      <c r="GV349">
        <v>2.60254</v>
      </c>
      <c r="GW349">
        <v>1.54785</v>
      </c>
      <c r="GX349">
        <v>2.30347</v>
      </c>
      <c r="GY349">
        <v>1.34644</v>
      </c>
      <c r="GZ349">
        <v>2.31323</v>
      </c>
      <c r="HA349">
        <v>32.2005</v>
      </c>
      <c r="HB349">
        <v>15.1915</v>
      </c>
      <c r="HC349">
        <v>18</v>
      </c>
      <c r="HD349">
        <v>501.595</v>
      </c>
      <c r="HE349">
        <v>407.885</v>
      </c>
      <c r="HF349">
        <v>19.1132</v>
      </c>
      <c r="HG349">
        <v>27.071</v>
      </c>
      <c r="HH349">
        <v>30</v>
      </c>
      <c r="HI349">
        <v>27.0281</v>
      </c>
      <c r="HJ349">
        <v>26.9685</v>
      </c>
      <c r="HK349">
        <v>32.7801</v>
      </c>
      <c r="HL349">
        <v>20.3246</v>
      </c>
      <c r="HM349">
        <v>17.7205</v>
      </c>
      <c r="HN349">
        <v>19.1358</v>
      </c>
      <c r="HO349">
        <v>756.18</v>
      </c>
      <c r="HP349">
        <v>16.012</v>
      </c>
      <c r="HQ349">
        <v>102.361</v>
      </c>
      <c r="HR349">
        <v>102.816</v>
      </c>
    </row>
    <row r="350" spans="1:226">
      <c r="A350">
        <v>334</v>
      </c>
      <c r="B350">
        <v>1663776046</v>
      </c>
      <c r="C350">
        <v>3397.90000009537</v>
      </c>
      <c r="D350" t="s">
        <v>1029</v>
      </c>
      <c r="E350" t="s">
        <v>1030</v>
      </c>
      <c r="F350">
        <v>5</v>
      </c>
      <c r="G350" t="s">
        <v>940</v>
      </c>
      <c r="H350" t="s">
        <v>354</v>
      </c>
      <c r="I350">
        <v>1663776038.5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761.369249579991</v>
      </c>
      <c r="AK350">
        <v>710.727878787879</v>
      </c>
      <c r="AL350">
        <v>3.27162853555999</v>
      </c>
      <c r="AM350">
        <v>65.133050384029</v>
      </c>
      <c r="AN350">
        <f>(AP350 - AO350 + BO350*1E3/(8.314*(BQ350+273.15)) * AR350/BN350 * AQ350) * BN350/(100*BB350) * 1000/(1000 - AP350)</f>
        <v>0</v>
      </c>
      <c r="AO350">
        <v>15.9662526845552</v>
      </c>
      <c r="AP350">
        <v>19.1397563636364</v>
      </c>
      <c r="AQ350">
        <v>-2.5971930375458e-05</v>
      </c>
      <c r="AR350">
        <v>122.129458137832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1663776038.5</v>
      </c>
      <c r="BH350">
        <v>674.627888888889</v>
      </c>
      <c r="BI350">
        <v>733.816777777778</v>
      </c>
      <c r="BJ350">
        <v>19.1445037037037</v>
      </c>
      <c r="BK350">
        <v>15.9804333333333</v>
      </c>
      <c r="BL350">
        <v>666.609592592593</v>
      </c>
      <c r="BM350">
        <v>18.8767407407407</v>
      </c>
      <c r="BN350">
        <v>500.074925925926</v>
      </c>
      <c r="BO350">
        <v>90.5701555555555</v>
      </c>
      <c r="BP350">
        <v>0.100006137037037</v>
      </c>
      <c r="BQ350">
        <v>24.0375518518519</v>
      </c>
      <c r="BR350">
        <v>24.9139148148148</v>
      </c>
      <c r="BS350">
        <v>999.9</v>
      </c>
      <c r="BT350">
        <v>0</v>
      </c>
      <c r="BU350">
        <v>0</v>
      </c>
      <c r="BV350">
        <v>9999.81481481482</v>
      </c>
      <c r="BW350">
        <v>0</v>
      </c>
      <c r="BX350">
        <v>11.4426740740741</v>
      </c>
      <c r="BY350">
        <v>-59.1889111111111</v>
      </c>
      <c r="BZ350">
        <v>687.795296296296</v>
      </c>
      <c r="CA350">
        <v>745.733740740741</v>
      </c>
      <c r="CB350">
        <v>3.16407296296296</v>
      </c>
      <c r="CC350">
        <v>733.816777777778</v>
      </c>
      <c r="CD350">
        <v>15.9804333333333</v>
      </c>
      <c r="CE350">
        <v>1.73392</v>
      </c>
      <c r="CF350">
        <v>1.44734888888889</v>
      </c>
      <c r="CG350">
        <v>15.2034777777778</v>
      </c>
      <c r="CH350">
        <v>12.4230148148148</v>
      </c>
      <c r="CI350">
        <v>2000.00703703704</v>
      </c>
      <c r="CJ350">
        <v>0.980004481481482</v>
      </c>
      <c r="CK350">
        <v>0.0199954148148148</v>
      </c>
      <c r="CL350">
        <v>0</v>
      </c>
      <c r="CM350">
        <v>903.821592592593</v>
      </c>
      <c r="CN350">
        <v>5.00063</v>
      </c>
      <c r="CO350">
        <v>17777.537037037</v>
      </c>
      <c r="CP350">
        <v>17256.9777777778</v>
      </c>
      <c r="CQ350">
        <v>38.937</v>
      </c>
      <c r="CR350">
        <v>39.062</v>
      </c>
      <c r="CS350">
        <v>38.437</v>
      </c>
      <c r="CT350">
        <v>38.4463333333333</v>
      </c>
      <c r="CU350">
        <v>39.625</v>
      </c>
      <c r="CV350">
        <v>1955.11555555556</v>
      </c>
      <c r="CW350">
        <v>39.8914814814815</v>
      </c>
      <c r="CX350">
        <v>0</v>
      </c>
      <c r="CY350">
        <v>1663776042.9</v>
      </c>
      <c r="CZ350">
        <v>0</v>
      </c>
      <c r="DA350">
        <v>0</v>
      </c>
      <c r="DB350" t="s">
        <v>356</v>
      </c>
      <c r="DC350">
        <v>1660677648.1</v>
      </c>
      <c r="DD350">
        <v>1660677649.1</v>
      </c>
      <c r="DE350">
        <v>0</v>
      </c>
      <c r="DF350">
        <v>-1.042</v>
      </c>
      <c r="DG350">
        <v>0.003</v>
      </c>
      <c r="DH350">
        <v>5.218</v>
      </c>
      <c r="DI350">
        <v>0.344</v>
      </c>
      <c r="DJ350">
        <v>417</v>
      </c>
      <c r="DK350">
        <v>22</v>
      </c>
      <c r="DL350">
        <v>1.24</v>
      </c>
      <c r="DM350">
        <v>0.53</v>
      </c>
      <c r="DN350">
        <v>-58.9131825</v>
      </c>
      <c r="DO350">
        <v>-5.31308780487797</v>
      </c>
      <c r="DP350">
        <v>0.599469821128428</v>
      </c>
      <c r="DQ350">
        <v>0</v>
      </c>
      <c r="DR350">
        <v>3.15658075</v>
      </c>
      <c r="DS350">
        <v>0.175030356472784</v>
      </c>
      <c r="DT350">
        <v>0.019076562372123</v>
      </c>
      <c r="DU350">
        <v>0</v>
      </c>
      <c r="DV350">
        <v>0</v>
      </c>
      <c r="DW350">
        <v>2</v>
      </c>
      <c r="DX350" t="s">
        <v>357</v>
      </c>
      <c r="DY350">
        <v>2.9731</v>
      </c>
      <c r="DZ350">
        <v>2.7538</v>
      </c>
      <c r="EA350">
        <v>0.131039</v>
      </c>
      <c r="EB350">
        <v>0.139618</v>
      </c>
      <c r="EC350">
        <v>0.0882123</v>
      </c>
      <c r="ED350">
        <v>0.0783166</v>
      </c>
      <c r="EE350">
        <v>33844.8</v>
      </c>
      <c r="EF350">
        <v>36528.9</v>
      </c>
      <c r="EG350">
        <v>35298.5</v>
      </c>
      <c r="EH350">
        <v>38508.4</v>
      </c>
      <c r="EI350">
        <v>45647.9</v>
      </c>
      <c r="EJ350">
        <v>51268.8</v>
      </c>
      <c r="EK350">
        <v>55181.4</v>
      </c>
      <c r="EL350">
        <v>61772.1</v>
      </c>
      <c r="EM350">
        <v>1.9816</v>
      </c>
      <c r="EN350">
        <v>1.8352</v>
      </c>
      <c r="EO350">
        <v>0.123233</v>
      </c>
      <c r="EP350">
        <v>0</v>
      </c>
      <c r="EQ350">
        <v>22.8892</v>
      </c>
      <c r="ER350">
        <v>999.9</v>
      </c>
      <c r="ES350">
        <v>47.149</v>
      </c>
      <c r="ET350">
        <v>28.258</v>
      </c>
      <c r="EU350">
        <v>20.0548</v>
      </c>
      <c r="EV350">
        <v>56.1074</v>
      </c>
      <c r="EW350">
        <v>49.8077</v>
      </c>
      <c r="EX350">
        <v>1</v>
      </c>
      <c r="EY350">
        <v>0.000121951</v>
      </c>
      <c r="EZ350">
        <v>2.15192</v>
      </c>
      <c r="FA350">
        <v>20.1345</v>
      </c>
      <c r="FB350">
        <v>5.19932</v>
      </c>
      <c r="FC350">
        <v>12.0088</v>
      </c>
      <c r="FD350">
        <v>4.9756</v>
      </c>
      <c r="FE350">
        <v>3.294</v>
      </c>
      <c r="FF350">
        <v>9999</v>
      </c>
      <c r="FG350">
        <v>9999</v>
      </c>
      <c r="FH350">
        <v>703</v>
      </c>
      <c r="FI350">
        <v>9999</v>
      </c>
      <c r="FJ350">
        <v>1.86292</v>
      </c>
      <c r="FK350">
        <v>1.86777</v>
      </c>
      <c r="FL350">
        <v>1.86752</v>
      </c>
      <c r="FM350">
        <v>1.86874</v>
      </c>
      <c r="FN350">
        <v>1.86951</v>
      </c>
      <c r="FO350">
        <v>1.86554</v>
      </c>
      <c r="FP350">
        <v>1.86661</v>
      </c>
      <c r="FQ350">
        <v>1.86807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8.159</v>
      </c>
      <c r="GF350">
        <v>0.2676</v>
      </c>
      <c r="GG350">
        <v>3.83412584298339</v>
      </c>
      <c r="GH350">
        <v>0.00658963167372077</v>
      </c>
      <c r="GI350">
        <v>-4.22092532282452e-07</v>
      </c>
      <c r="GJ350">
        <v>-7.06053572793055e-11</v>
      </c>
      <c r="GK350">
        <v>-0.0268881048355736</v>
      </c>
      <c r="GL350">
        <v>-0.0215699510358357</v>
      </c>
      <c r="GM350">
        <v>0.00246731695535422</v>
      </c>
      <c r="GN350">
        <v>-2.63680080038783e-05</v>
      </c>
      <c r="GO350">
        <v>-4</v>
      </c>
      <c r="GP350">
        <v>2079</v>
      </c>
      <c r="GQ350">
        <v>1</v>
      </c>
      <c r="GR350">
        <v>22</v>
      </c>
      <c r="GS350">
        <v>51640</v>
      </c>
      <c r="GT350">
        <v>51639.9</v>
      </c>
      <c r="GU350">
        <v>1.66138</v>
      </c>
      <c r="GV350">
        <v>2.60254</v>
      </c>
      <c r="GW350">
        <v>1.54785</v>
      </c>
      <c r="GX350">
        <v>2.30347</v>
      </c>
      <c r="GY350">
        <v>1.34644</v>
      </c>
      <c r="GZ350">
        <v>2.42065</v>
      </c>
      <c r="HA350">
        <v>32.2005</v>
      </c>
      <c r="HB350">
        <v>15.1915</v>
      </c>
      <c r="HC350">
        <v>18</v>
      </c>
      <c r="HD350">
        <v>501.727</v>
      </c>
      <c r="HE350">
        <v>407.66</v>
      </c>
      <c r="HF350">
        <v>19.1704</v>
      </c>
      <c r="HG350">
        <v>27.0687</v>
      </c>
      <c r="HH350">
        <v>30</v>
      </c>
      <c r="HI350">
        <v>27.0281</v>
      </c>
      <c r="HJ350">
        <v>26.9689</v>
      </c>
      <c r="HK350">
        <v>33.3134</v>
      </c>
      <c r="HL350">
        <v>20.3246</v>
      </c>
      <c r="HM350">
        <v>17.7205</v>
      </c>
      <c r="HN350">
        <v>19.2035</v>
      </c>
      <c r="HO350">
        <v>776.373</v>
      </c>
      <c r="HP350">
        <v>16.012</v>
      </c>
      <c r="HQ350">
        <v>102.36</v>
      </c>
      <c r="HR350">
        <v>102.817</v>
      </c>
    </row>
    <row r="351" spans="1:226">
      <c r="A351">
        <v>335</v>
      </c>
      <c r="B351">
        <v>1663776051</v>
      </c>
      <c r="C351">
        <v>3402.90000009537</v>
      </c>
      <c r="D351" t="s">
        <v>1031</v>
      </c>
      <c r="E351" t="s">
        <v>1032</v>
      </c>
      <c r="F351">
        <v>5</v>
      </c>
      <c r="G351" t="s">
        <v>940</v>
      </c>
      <c r="H351" t="s">
        <v>354</v>
      </c>
      <c r="I351">
        <v>1663776043.21429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778.224277038872</v>
      </c>
      <c r="AK351">
        <v>727.048272727273</v>
      </c>
      <c r="AL351">
        <v>3.28208553146092</v>
      </c>
      <c r="AM351">
        <v>65.133050384029</v>
      </c>
      <c r="AN351">
        <f>(AP351 - AO351 + BO351*1E3/(8.314*(BQ351+273.15)) * AR351/BN351 * AQ351) * BN351/(100*BB351) * 1000/(1000 - AP351)</f>
        <v>0</v>
      </c>
      <c r="AO351">
        <v>15.9696566749902</v>
      </c>
      <c r="AP351">
        <v>19.1386024242424</v>
      </c>
      <c r="AQ351">
        <v>-6.27823805200403e-05</v>
      </c>
      <c r="AR351">
        <v>122.129458137832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1663776043.21429</v>
      </c>
      <c r="BH351">
        <v>689.777964285714</v>
      </c>
      <c r="BI351">
        <v>749.322392857143</v>
      </c>
      <c r="BJ351">
        <v>19.1427928571429</v>
      </c>
      <c r="BK351">
        <v>15.970275</v>
      </c>
      <c r="BL351">
        <v>681.670535714286</v>
      </c>
      <c r="BM351">
        <v>18.8751035714286</v>
      </c>
      <c r="BN351">
        <v>500.08225</v>
      </c>
      <c r="BO351">
        <v>90.5700607142857</v>
      </c>
      <c r="BP351">
        <v>0.100070196428571</v>
      </c>
      <c r="BQ351">
        <v>24.0445321428571</v>
      </c>
      <c r="BR351">
        <v>24.9149714285714</v>
      </c>
      <c r="BS351">
        <v>999.9</v>
      </c>
      <c r="BT351">
        <v>0</v>
      </c>
      <c r="BU351">
        <v>0</v>
      </c>
      <c r="BV351">
        <v>9994.46428571429</v>
      </c>
      <c r="BW351">
        <v>0</v>
      </c>
      <c r="BX351">
        <v>11.4339571428571</v>
      </c>
      <c r="BY351">
        <v>-59.5445071428571</v>
      </c>
      <c r="BZ351">
        <v>703.239857142857</v>
      </c>
      <c r="CA351">
        <v>761.483571428572</v>
      </c>
      <c r="CB351">
        <v>3.17252035714286</v>
      </c>
      <c r="CC351">
        <v>749.322392857143</v>
      </c>
      <c r="CD351">
        <v>15.970275</v>
      </c>
      <c r="CE351">
        <v>1.73376357142857</v>
      </c>
      <c r="CF351">
        <v>1.44642785714286</v>
      </c>
      <c r="CG351">
        <v>15.202075</v>
      </c>
      <c r="CH351">
        <v>12.413325</v>
      </c>
      <c r="CI351">
        <v>2000.02642857143</v>
      </c>
      <c r="CJ351">
        <v>0.980004714285714</v>
      </c>
      <c r="CK351">
        <v>0.0199952285714286</v>
      </c>
      <c r="CL351">
        <v>0</v>
      </c>
      <c r="CM351">
        <v>904.932642857143</v>
      </c>
      <c r="CN351">
        <v>5.00063</v>
      </c>
      <c r="CO351">
        <v>17799.0571428571</v>
      </c>
      <c r="CP351">
        <v>17257.1464285714</v>
      </c>
      <c r="CQ351">
        <v>38.937</v>
      </c>
      <c r="CR351">
        <v>39.062</v>
      </c>
      <c r="CS351">
        <v>38.437</v>
      </c>
      <c r="CT351">
        <v>38.4505</v>
      </c>
      <c r="CU351">
        <v>39.625</v>
      </c>
      <c r="CV351">
        <v>1955.135</v>
      </c>
      <c r="CW351">
        <v>39.8914285714286</v>
      </c>
      <c r="CX351">
        <v>0</v>
      </c>
      <c r="CY351">
        <v>1663776047.7</v>
      </c>
      <c r="CZ351">
        <v>0</v>
      </c>
      <c r="DA351">
        <v>0</v>
      </c>
      <c r="DB351" t="s">
        <v>356</v>
      </c>
      <c r="DC351">
        <v>1660677648.1</v>
      </c>
      <c r="DD351">
        <v>1660677649.1</v>
      </c>
      <c r="DE351">
        <v>0</v>
      </c>
      <c r="DF351">
        <v>-1.042</v>
      </c>
      <c r="DG351">
        <v>0.003</v>
      </c>
      <c r="DH351">
        <v>5.218</v>
      </c>
      <c r="DI351">
        <v>0.344</v>
      </c>
      <c r="DJ351">
        <v>417</v>
      </c>
      <c r="DK351">
        <v>22</v>
      </c>
      <c r="DL351">
        <v>1.24</v>
      </c>
      <c r="DM351">
        <v>0.53</v>
      </c>
      <c r="DN351">
        <v>-59.3105825</v>
      </c>
      <c r="DO351">
        <v>-4.54835909943707</v>
      </c>
      <c r="DP351">
        <v>0.514820119501705</v>
      </c>
      <c r="DQ351">
        <v>0</v>
      </c>
      <c r="DR351">
        <v>3.1632665</v>
      </c>
      <c r="DS351">
        <v>0.12771917448405</v>
      </c>
      <c r="DT351">
        <v>0.0167067147503631</v>
      </c>
      <c r="DU351">
        <v>0</v>
      </c>
      <c r="DV351">
        <v>0</v>
      </c>
      <c r="DW351">
        <v>2</v>
      </c>
      <c r="DX351" t="s">
        <v>357</v>
      </c>
      <c r="DY351">
        <v>2.97234</v>
      </c>
      <c r="DZ351">
        <v>2.75404</v>
      </c>
      <c r="EA351">
        <v>0.13311</v>
      </c>
      <c r="EB351">
        <v>0.141704</v>
      </c>
      <c r="EC351">
        <v>0.0882007</v>
      </c>
      <c r="ED351">
        <v>0.0783305</v>
      </c>
      <c r="EE351">
        <v>33764.1</v>
      </c>
      <c r="EF351">
        <v>36440.5</v>
      </c>
      <c r="EG351">
        <v>35298.4</v>
      </c>
      <c r="EH351">
        <v>38508.5</v>
      </c>
      <c r="EI351">
        <v>45648.4</v>
      </c>
      <c r="EJ351">
        <v>51268.1</v>
      </c>
      <c r="EK351">
        <v>55181.3</v>
      </c>
      <c r="EL351">
        <v>61772.1</v>
      </c>
      <c r="EM351">
        <v>1.9814</v>
      </c>
      <c r="EN351">
        <v>1.8354</v>
      </c>
      <c r="EO351">
        <v>0.125468</v>
      </c>
      <c r="EP351">
        <v>0</v>
      </c>
      <c r="EQ351">
        <v>22.8857</v>
      </c>
      <c r="ER351">
        <v>999.9</v>
      </c>
      <c r="ES351">
        <v>47.125</v>
      </c>
      <c r="ET351">
        <v>28.268</v>
      </c>
      <c r="EU351">
        <v>20.0536</v>
      </c>
      <c r="EV351">
        <v>56.3574</v>
      </c>
      <c r="EW351">
        <v>49.5272</v>
      </c>
      <c r="EX351">
        <v>1</v>
      </c>
      <c r="EY351">
        <v>-0.000243902</v>
      </c>
      <c r="EZ351">
        <v>2.15734</v>
      </c>
      <c r="FA351">
        <v>20.135</v>
      </c>
      <c r="FB351">
        <v>5.19812</v>
      </c>
      <c r="FC351">
        <v>12.0099</v>
      </c>
      <c r="FD351">
        <v>4.976</v>
      </c>
      <c r="FE351">
        <v>3.294</v>
      </c>
      <c r="FF351">
        <v>9999</v>
      </c>
      <c r="FG351">
        <v>9999</v>
      </c>
      <c r="FH351">
        <v>703</v>
      </c>
      <c r="FI351">
        <v>9999</v>
      </c>
      <c r="FJ351">
        <v>1.86285</v>
      </c>
      <c r="FK351">
        <v>1.86777</v>
      </c>
      <c r="FL351">
        <v>1.86752</v>
      </c>
      <c r="FM351">
        <v>1.86868</v>
      </c>
      <c r="FN351">
        <v>1.86951</v>
      </c>
      <c r="FO351">
        <v>1.86554</v>
      </c>
      <c r="FP351">
        <v>1.86661</v>
      </c>
      <c r="FQ351">
        <v>1.86804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8.254</v>
      </c>
      <c r="GF351">
        <v>0.2674</v>
      </c>
      <c r="GG351">
        <v>3.83412584298339</v>
      </c>
      <c r="GH351">
        <v>0.00658963167372077</v>
      </c>
      <c r="GI351">
        <v>-4.22092532282452e-07</v>
      </c>
      <c r="GJ351">
        <v>-7.06053572793055e-11</v>
      </c>
      <c r="GK351">
        <v>-0.0268881048355736</v>
      </c>
      <c r="GL351">
        <v>-0.0215699510358357</v>
      </c>
      <c r="GM351">
        <v>0.00246731695535422</v>
      </c>
      <c r="GN351">
        <v>-2.63680080038783e-05</v>
      </c>
      <c r="GO351">
        <v>-4</v>
      </c>
      <c r="GP351">
        <v>2079</v>
      </c>
      <c r="GQ351">
        <v>1</v>
      </c>
      <c r="GR351">
        <v>22</v>
      </c>
      <c r="GS351">
        <v>51640</v>
      </c>
      <c r="GT351">
        <v>51640</v>
      </c>
      <c r="GU351">
        <v>1.69312</v>
      </c>
      <c r="GV351">
        <v>2.60498</v>
      </c>
      <c r="GW351">
        <v>1.54785</v>
      </c>
      <c r="GX351">
        <v>2.30225</v>
      </c>
      <c r="GY351">
        <v>1.34644</v>
      </c>
      <c r="GZ351">
        <v>2.36938</v>
      </c>
      <c r="HA351">
        <v>32.2005</v>
      </c>
      <c r="HB351">
        <v>15.1915</v>
      </c>
      <c r="HC351">
        <v>18</v>
      </c>
      <c r="HD351">
        <v>501.608</v>
      </c>
      <c r="HE351">
        <v>407.789</v>
      </c>
      <c r="HF351">
        <v>19.2395</v>
      </c>
      <c r="HG351">
        <v>27.0687</v>
      </c>
      <c r="HH351">
        <v>29.9997</v>
      </c>
      <c r="HI351">
        <v>27.0299</v>
      </c>
      <c r="HJ351">
        <v>26.9708</v>
      </c>
      <c r="HK351">
        <v>33.9323</v>
      </c>
      <c r="HL351">
        <v>20.3246</v>
      </c>
      <c r="HM351">
        <v>17.7205</v>
      </c>
      <c r="HN351">
        <v>19.2584</v>
      </c>
      <c r="HO351">
        <v>789.793</v>
      </c>
      <c r="HP351">
        <v>16.012</v>
      </c>
      <c r="HQ351">
        <v>102.36</v>
      </c>
      <c r="HR351">
        <v>102.817</v>
      </c>
    </row>
    <row r="352" spans="1:226">
      <c r="A352">
        <v>336</v>
      </c>
      <c r="B352">
        <v>1663776056</v>
      </c>
      <c r="C352">
        <v>3407.90000009537</v>
      </c>
      <c r="D352" t="s">
        <v>1033</v>
      </c>
      <c r="E352" t="s">
        <v>1034</v>
      </c>
      <c r="F352">
        <v>5</v>
      </c>
      <c r="G352" t="s">
        <v>940</v>
      </c>
      <c r="H352" t="s">
        <v>354</v>
      </c>
      <c r="I352">
        <v>1663776048.5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795.101517258613</v>
      </c>
      <c r="AK352">
        <v>743.557218181818</v>
      </c>
      <c r="AL352">
        <v>3.314772761668</v>
      </c>
      <c r="AM352">
        <v>65.133050384029</v>
      </c>
      <c r="AN352">
        <f>(AP352 - AO352 + BO352*1E3/(8.314*(BQ352+273.15)) * AR352/BN352 * AQ352) * BN352/(100*BB352) * 1000/(1000 - AP352)</f>
        <v>0</v>
      </c>
      <c r="AO352">
        <v>15.970154979771</v>
      </c>
      <c r="AP352">
        <v>19.1349915151515</v>
      </c>
      <c r="AQ352">
        <v>-3.42844801368389e-06</v>
      </c>
      <c r="AR352">
        <v>122.129458137832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1663776048.5</v>
      </c>
      <c r="BH352">
        <v>706.755444444445</v>
      </c>
      <c r="BI352">
        <v>766.842296296296</v>
      </c>
      <c r="BJ352">
        <v>19.1384518518519</v>
      </c>
      <c r="BK352">
        <v>15.968562962963</v>
      </c>
      <c r="BL352">
        <v>698.548296296296</v>
      </c>
      <c r="BM352">
        <v>18.8709444444444</v>
      </c>
      <c r="BN352">
        <v>500.108851851852</v>
      </c>
      <c r="BO352">
        <v>90.5702</v>
      </c>
      <c r="BP352">
        <v>0.100031233333333</v>
      </c>
      <c r="BQ352">
        <v>24.0531185185185</v>
      </c>
      <c r="BR352">
        <v>24.9324555555555</v>
      </c>
      <c r="BS352">
        <v>999.9</v>
      </c>
      <c r="BT352">
        <v>0</v>
      </c>
      <c r="BU352">
        <v>0</v>
      </c>
      <c r="BV352">
        <v>9999.44444444445</v>
      </c>
      <c r="BW352">
        <v>0</v>
      </c>
      <c r="BX352">
        <v>11.4341</v>
      </c>
      <c r="BY352">
        <v>-60.0869518518519</v>
      </c>
      <c r="BZ352">
        <v>720.545481481482</v>
      </c>
      <c r="CA352">
        <v>779.286481481481</v>
      </c>
      <c r="CB352">
        <v>3.16989555555556</v>
      </c>
      <c r="CC352">
        <v>766.842296296296</v>
      </c>
      <c r="CD352">
        <v>15.968562962963</v>
      </c>
      <c r="CE352">
        <v>1.73337407407407</v>
      </c>
      <c r="CF352">
        <v>1.44627555555556</v>
      </c>
      <c r="CG352">
        <v>15.1985703703704</v>
      </c>
      <c r="CH352">
        <v>12.4117037037037</v>
      </c>
      <c r="CI352">
        <v>1999.98555555556</v>
      </c>
      <c r="CJ352">
        <v>0.980004333333333</v>
      </c>
      <c r="CK352">
        <v>0.0199955333333333</v>
      </c>
      <c r="CL352">
        <v>0</v>
      </c>
      <c r="CM352">
        <v>906.048666666667</v>
      </c>
      <c r="CN352">
        <v>5.00063</v>
      </c>
      <c r="CO352">
        <v>17820.9148148148</v>
      </c>
      <c r="CP352">
        <v>17256.8</v>
      </c>
      <c r="CQ352">
        <v>38.937</v>
      </c>
      <c r="CR352">
        <v>39.062</v>
      </c>
      <c r="CS352">
        <v>38.437</v>
      </c>
      <c r="CT352">
        <v>38.451</v>
      </c>
      <c r="CU352">
        <v>39.625</v>
      </c>
      <c r="CV352">
        <v>1955.09444444444</v>
      </c>
      <c r="CW352">
        <v>39.8911111111111</v>
      </c>
      <c r="CX352">
        <v>0</v>
      </c>
      <c r="CY352">
        <v>1663776053.1</v>
      </c>
      <c r="CZ352">
        <v>0</v>
      </c>
      <c r="DA352">
        <v>0</v>
      </c>
      <c r="DB352" t="s">
        <v>356</v>
      </c>
      <c r="DC352">
        <v>1660677648.1</v>
      </c>
      <c r="DD352">
        <v>1660677649.1</v>
      </c>
      <c r="DE352">
        <v>0</v>
      </c>
      <c r="DF352">
        <v>-1.042</v>
      </c>
      <c r="DG352">
        <v>0.003</v>
      </c>
      <c r="DH352">
        <v>5.218</v>
      </c>
      <c r="DI352">
        <v>0.344</v>
      </c>
      <c r="DJ352">
        <v>417</v>
      </c>
      <c r="DK352">
        <v>22</v>
      </c>
      <c r="DL352">
        <v>1.24</v>
      </c>
      <c r="DM352">
        <v>0.53</v>
      </c>
      <c r="DN352">
        <v>-59.83475</v>
      </c>
      <c r="DO352">
        <v>-6.0786686679172</v>
      </c>
      <c r="DP352">
        <v>0.636397317719049</v>
      </c>
      <c r="DQ352">
        <v>0</v>
      </c>
      <c r="DR352">
        <v>3.1711125</v>
      </c>
      <c r="DS352">
        <v>-0.034023939962488</v>
      </c>
      <c r="DT352">
        <v>0.00698081182599848</v>
      </c>
      <c r="DU352">
        <v>1</v>
      </c>
      <c r="DV352">
        <v>1</v>
      </c>
      <c r="DW352">
        <v>2</v>
      </c>
      <c r="DX352" t="s">
        <v>383</v>
      </c>
      <c r="DY352">
        <v>2.97232</v>
      </c>
      <c r="DZ352">
        <v>2.75388</v>
      </c>
      <c r="EA352">
        <v>0.135151</v>
      </c>
      <c r="EB352">
        <v>0.143699</v>
      </c>
      <c r="EC352">
        <v>0.088188</v>
      </c>
      <c r="ED352">
        <v>0.0783299</v>
      </c>
      <c r="EE352">
        <v>33685.1</v>
      </c>
      <c r="EF352">
        <v>36356.1</v>
      </c>
      <c r="EG352">
        <v>35298.9</v>
      </c>
      <c r="EH352">
        <v>38508.8</v>
      </c>
      <c r="EI352">
        <v>45649.1</v>
      </c>
      <c r="EJ352">
        <v>51268.4</v>
      </c>
      <c r="EK352">
        <v>55181.3</v>
      </c>
      <c r="EL352">
        <v>61772.4</v>
      </c>
      <c r="EM352">
        <v>1.9822</v>
      </c>
      <c r="EN352">
        <v>1.836</v>
      </c>
      <c r="EO352">
        <v>0.125587</v>
      </c>
      <c r="EP352">
        <v>0</v>
      </c>
      <c r="EQ352">
        <v>22.8819</v>
      </c>
      <c r="ER352">
        <v>999.9</v>
      </c>
      <c r="ES352">
        <v>47.1</v>
      </c>
      <c r="ET352">
        <v>28.268</v>
      </c>
      <c r="EU352">
        <v>20.0444</v>
      </c>
      <c r="EV352">
        <v>56.3974</v>
      </c>
      <c r="EW352">
        <v>49.5393</v>
      </c>
      <c r="EX352">
        <v>1</v>
      </c>
      <c r="EY352">
        <v>-0.000589431</v>
      </c>
      <c r="EZ352">
        <v>2.22664</v>
      </c>
      <c r="FA352">
        <v>20.1341</v>
      </c>
      <c r="FB352">
        <v>5.19932</v>
      </c>
      <c r="FC352">
        <v>12.0099</v>
      </c>
      <c r="FD352">
        <v>4.9756</v>
      </c>
      <c r="FE352">
        <v>3.294</v>
      </c>
      <c r="FF352">
        <v>9999</v>
      </c>
      <c r="FG352">
        <v>9999</v>
      </c>
      <c r="FH352">
        <v>703</v>
      </c>
      <c r="FI352">
        <v>9999</v>
      </c>
      <c r="FJ352">
        <v>1.86289</v>
      </c>
      <c r="FK352">
        <v>1.86768</v>
      </c>
      <c r="FL352">
        <v>1.86752</v>
      </c>
      <c r="FM352">
        <v>1.86865</v>
      </c>
      <c r="FN352">
        <v>1.86951</v>
      </c>
      <c r="FO352">
        <v>1.86557</v>
      </c>
      <c r="FP352">
        <v>1.86661</v>
      </c>
      <c r="FQ352">
        <v>1.86804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8.347</v>
      </c>
      <c r="GF352">
        <v>0.2673</v>
      </c>
      <c r="GG352">
        <v>3.83412584298339</v>
      </c>
      <c r="GH352">
        <v>0.00658963167372077</v>
      </c>
      <c r="GI352">
        <v>-4.22092532282452e-07</v>
      </c>
      <c r="GJ352">
        <v>-7.06053572793055e-11</v>
      </c>
      <c r="GK352">
        <v>-0.0268881048355736</v>
      </c>
      <c r="GL352">
        <v>-0.0215699510358357</v>
      </c>
      <c r="GM352">
        <v>0.00246731695535422</v>
      </c>
      <c r="GN352">
        <v>-2.63680080038783e-05</v>
      </c>
      <c r="GO352">
        <v>-4</v>
      </c>
      <c r="GP352">
        <v>2079</v>
      </c>
      <c r="GQ352">
        <v>1</v>
      </c>
      <c r="GR352">
        <v>22</v>
      </c>
      <c r="GS352">
        <v>51640.1</v>
      </c>
      <c r="GT352">
        <v>51640.1</v>
      </c>
      <c r="GU352">
        <v>1.72119</v>
      </c>
      <c r="GV352">
        <v>2.61597</v>
      </c>
      <c r="GW352">
        <v>1.54785</v>
      </c>
      <c r="GX352">
        <v>2.30225</v>
      </c>
      <c r="GY352">
        <v>1.34644</v>
      </c>
      <c r="GZ352">
        <v>2.2937</v>
      </c>
      <c r="HA352">
        <v>32.2005</v>
      </c>
      <c r="HB352">
        <v>15.1827</v>
      </c>
      <c r="HC352">
        <v>18</v>
      </c>
      <c r="HD352">
        <v>502.145</v>
      </c>
      <c r="HE352">
        <v>408.126</v>
      </c>
      <c r="HF352">
        <v>19.2893</v>
      </c>
      <c r="HG352">
        <v>27.0664</v>
      </c>
      <c r="HH352">
        <v>29.9999</v>
      </c>
      <c r="HI352">
        <v>27.0304</v>
      </c>
      <c r="HJ352">
        <v>26.9708</v>
      </c>
      <c r="HK352">
        <v>34.4751</v>
      </c>
      <c r="HL352">
        <v>20.3246</v>
      </c>
      <c r="HM352">
        <v>17.7205</v>
      </c>
      <c r="HN352">
        <v>19.294</v>
      </c>
      <c r="HO352">
        <v>809.997</v>
      </c>
      <c r="HP352">
        <v>16.012</v>
      </c>
      <c r="HQ352">
        <v>102.361</v>
      </c>
      <c r="HR352">
        <v>102.817</v>
      </c>
    </row>
    <row r="353" spans="1:226">
      <c r="A353">
        <v>337</v>
      </c>
      <c r="B353">
        <v>1663776061</v>
      </c>
      <c r="C353">
        <v>3412.90000009537</v>
      </c>
      <c r="D353" t="s">
        <v>1035</v>
      </c>
      <c r="E353" t="s">
        <v>1036</v>
      </c>
      <c r="F353">
        <v>5</v>
      </c>
      <c r="G353" t="s">
        <v>940</v>
      </c>
      <c r="H353" t="s">
        <v>354</v>
      </c>
      <c r="I353">
        <v>1663776053.21429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812.2634142295</v>
      </c>
      <c r="AK353">
        <v>760.082375757576</v>
      </c>
      <c r="AL353">
        <v>3.33846590189538</v>
      </c>
      <c r="AM353">
        <v>65.133050384029</v>
      </c>
      <c r="AN353">
        <f>(AP353 - AO353 + BO353*1E3/(8.314*(BQ353+273.15)) * AR353/BN353 * AQ353) * BN353/(100*BB353) * 1000/(1000 - AP353)</f>
        <v>0</v>
      </c>
      <c r="AO353">
        <v>15.9744771747636</v>
      </c>
      <c r="AP353">
        <v>19.1287436363636</v>
      </c>
      <c r="AQ353">
        <v>-6.00030357037768e-05</v>
      </c>
      <c r="AR353">
        <v>122.129458137832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1663776053.21429</v>
      </c>
      <c r="BH353">
        <v>721.909964285714</v>
      </c>
      <c r="BI353">
        <v>782.574107142857</v>
      </c>
      <c r="BJ353">
        <v>19.1353214285714</v>
      </c>
      <c r="BK353">
        <v>15.9709142857143</v>
      </c>
      <c r="BL353">
        <v>713.614107142857</v>
      </c>
      <c r="BM353">
        <v>18.8679357142857</v>
      </c>
      <c r="BN353">
        <v>500.084321428571</v>
      </c>
      <c r="BO353">
        <v>90.5704821428571</v>
      </c>
      <c r="BP353">
        <v>0.09994375</v>
      </c>
      <c r="BQ353">
        <v>24.0597142857143</v>
      </c>
      <c r="BR353">
        <v>24.9430928571429</v>
      </c>
      <c r="BS353">
        <v>999.9</v>
      </c>
      <c r="BT353">
        <v>0</v>
      </c>
      <c r="BU353">
        <v>0</v>
      </c>
      <c r="BV353">
        <v>10014.4642857143</v>
      </c>
      <c r="BW353">
        <v>0</v>
      </c>
      <c r="BX353">
        <v>11.4300214285714</v>
      </c>
      <c r="BY353">
        <v>-60.6642928571428</v>
      </c>
      <c r="BZ353">
        <v>735.993321428571</v>
      </c>
      <c r="CA353">
        <v>795.275535714286</v>
      </c>
      <c r="CB353">
        <v>3.16440535714286</v>
      </c>
      <c r="CC353">
        <v>782.574107142857</v>
      </c>
      <c r="CD353">
        <v>15.9709142857143</v>
      </c>
      <c r="CE353">
        <v>1.73309642857143</v>
      </c>
      <c r="CF353">
        <v>1.44649357142857</v>
      </c>
      <c r="CG353">
        <v>15.1960714285714</v>
      </c>
      <c r="CH353">
        <v>12.4139928571429</v>
      </c>
      <c r="CI353">
        <v>2000.00464285714</v>
      </c>
      <c r="CJ353">
        <v>0.980004857142857</v>
      </c>
      <c r="CK353">
        <v>0.0199951142857143</v>
      </c>
      <c r="CL353">
        <v>0</v>
      </c>
      <c r="CM353">
        <v>906.890392857143</v>
      </c>
      <c r="CN353">
        <v>5.00063</v>
      </c>
      <c r="CO353">
        <v>17838.9892857143</v>
      </c>
      <c r="CP353">
        <v>17256.9714285714</v>
      </c>
      <c r="CQ353">
        <v>38.937</v>
      </c>
      <c r="CR353">
        <v>39.062</v>
      </c>
      <c r="CS353">
        <v>38.437</v>
      </c>
      <c r="CT353">
        <v>38.44825</v>
      </c>
      <c r="CU353">
        <v>39.625</v>
      </c>
      <c r="CV353">
        <v>1955.11428571429</v>
      </c>
      <c r="CW353">
        <v>39.8903571428572</v>
      </c>
      <c r="CX353">
        <v>0</v>
      </c>
      <c r="CY353">
        <v>1663776057.9</v>
      </c>
      <c r="CZ353">
        <v>0</v>
      </c>
      <c r="DA353">
        <v>0</v>
      </c>
      <c r="DB353" t="s">
        <v>356</v>
      </c>
      <c r="DC353">
        <v>1660677648.1</v>
      </c>
      <c r="DD353">
        <v>1660677649.1</v>
      </c>
      <c r="DE353">
        <v>0</v>
      </c>
      <c r="DF353">
        <v>-1.042</v>
      </c>
      <c r="DG353">
        <v>0.003</v>
      </c>
      <c r="DH353">
        <v>5.218</v>
      </c>
      <c r="DI353">
        <v>0.344</v>
      </c>
      <c r="DJ353">
        <v>417</v>
      </c>
      <c r="DK353">
        <v>22</v>
      </c>
      <c r="DL353">
        <v>1.24</v>
      </c>
      <c r="DM353">
        <v>0.53</v>
      </c>
      <c r="DN353">
        <v>-60.2689025</v>
      </c>
      <c r="DO353">
        <v>-6.94292645403363</v>
      </c>
      <c r="DP353">
        <v>0.7097983673155</v>
      </c>
      <c r="DQ353">
        <v>0</v>
      </c>
      <c r="DR353">
        <v>3.1684775</v>
      </c>
      <c r="DS353">
        <v>-0.0680643151969963</v>
      </c>
      <c r="DT353">
        <v>0.00701244848465928</v>
      </c>
      <c r="DU353">
        <v>1</v>
      </c>
      <c r="DV353">
        <v>1</v>
      </c>
      <c r="DW353">
        <v>2</v>
      </c>
      <c r="DX353" t="s">
        <v>383</v>
      </c>
      <c r="DY353">
        <v>2.97359</v>
      </c>
      <c r="DZ353">
        <v>2.75424</v>
      </c>
      <c r="EA353">
        <v>0.137196</v>
      </c>
      <c r="EB353">
        <v>0.145775</v>
      </c>
      <c r="EC353">
        <v>0.0881683</v>
      </c>
      <c r="ED353">
        <v>0.078345</v>
      </c>
      <c r="EE353">
        <v>33605.6</v>
      </c>
      <c r="EF353">
        <v>36268.1</v>
      </c>
      <c r="EG353">
        <v>35299</v>
      </c>
      <c r="EH353">
        <v>38508.8</v>
      </c>
      <c r="EI353">
        <v>45650.2</v>
      </c>
      <c r="EJ353">
        <v>51267.7</v>
      </c>
      <c r="EK353">
        <v>55181.3</v>
      </c>
      <c r="EL353">
        <v>61772.5</v>
      </c>
      <c r="EM353">
        <v>1.9822</v>
      </c>
      <c r="EN353">
        <v>1.8352</v>
      </c>
      <c r="EO353">
        <v>0.126451</v>
      </c>
      <c r="EP353">
        <v>0</v>
      </c>
      <c r="EQ353">
        <v>22.88</v>
      </c>
      <c r="ER353">
        <v>999.9</v>
      </c>
      <c r="ES353">
        <v>47.076</v>
      </c>
      <c r="ET353">
        <v>28.268</v>
      </c>
      <c r="EU353">
        <v>20.035</v>
      </c>
      <c r="EV353">
        <v>55.9574</v>
      </c>
      <c r="EW353">
        <v>49.6394</v>
      </c>
      <c r="EX353">
        <v>1</v>
      </c>
      <c r="EY353">
        <v>-0.000365854</v>
      </c>
      <c r="EZ353">
        <v>2.24275</v>
      </c>
      <c r="FA353">
        <v>20.1343</v>
      </c>
      <c r="FB353">
        <v>5.19932</v>
      </c>
      <c r="FC353">
        <v>12.0052</v>
      </c>
      <c r="FD353">
        <v>4.9752</v>
      </c>
      <c r="FE353">
        <v>3.294</v>
      </c>
      <c r="FF353">
        <v>9999</v>
      </c>
      <c r="FG353">
        <v>9999</v>
      </c>
      <c r="FH353">
        <v>703</v>
      </c>
      <c r="FI353">
        <v>9999</v>
      </c>
      <c r="FJ353">
        <v>1.86279</v>
      </c>
      <c r="FK353">
        <v>1.86777</v>
      </c>
      <c r="FL353">
        <v>1.86752</v>
      </c>
      <c r="FM353">
        <v>1.86862</v>
      </c>
      <c r="FN353">
        <v>1.86951</v>
      </c>
      <c r="FO353">
        <v>1.86554</v>
      </c>
      <c r="FP353">
        <v>1.86661</v>
      </c>
      <c r="FQ353">
        <v>1.86804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8.443</v>
      </c>
      <c r="GF353">
        <v>0.267</v>
      </c>
      <c r="GG353">
        <v>3.83412584298339</v>
      </c>
      <c r="GH353">
        <v>0.00658963167372077</v>
      </c>
      <c r="GI353">
        <v>-4.22092532282452e-07</v>
      </c>
      <c r="GJ353">
        <v>-7.06053572793055e-11</v>
      </c>
      <c r="GK353">
        <v>-0.0268881048355736</v>
      </c>
      <c r="GL353">
        <v>-0.0215699510358357</v>
      </c>
      <c r="GM353">
        <v>0.00246731695535422</v>
      </c>
      <c r="GN353">
        <v>-2.63680080038783e-05</v>
      </c>
      <c r="GO353">
        <v>-4</v>
      </c>
      <c r="GP353">
        <v>2079</v>
      </c>
      <c r="GQ353">
        <v>1</v>
      </c>
      <c r="GR353">
        <v>22</v>
      </c>
      <c r="GS353">
        <v>51640.2</v>
      </c>
      <c r="GT353">
        <v>51640.2</v>
      </c>
      <c r="GU353">
        <v>1.75049</v>
      </c>
      <c r="GV353">
        <v>2.59399</v>
      </c>
      <c r="GW353">
        <v>1.54785</v>
      </c>
      <c r="GX353">
        <v>2.30347</v>
      </c>
      <c r="GY353">
        <v>1.34644</v>
      </c>
      <c r="GZ353">
        <v>2.43408</v>
      </c>
      <c r="HA353">
        <v>32.2005</v>
      </c>
      <c r="HB353">
        <v>15.1915</v>
      </c>
      <c r="HC353">
        <v>18</v>
      </c>
      <c r="HD353">
        <v>502.146</v>
      </c>
      <c r="HE353">
        <v>407.677</v>
      </c>
      <c r="HF353">
        <v>19.3248</v>
      </c>
      <c r="HG353">
        <v>27.0664</v>
      </c>
      <c r="HH353">
        <v>30.0001</v>
      </c>
      <c r="HI353">
        <v>27.0304</v>
      </c>
      <c r="HJ353">
        <v>26.9708</v>
      </c>
      <c r="HK353">
        <v>35.094</v>
      </c>
      <c r="HL353">
        <v>20.3246</v>
      </c>
      <c r="HM353">
        <v>17.7205</v>
      </c>
      <c r="HN353">
        <v>19.3295</v>
      </c>
      <c r="HO353">
        <v>823.422</v>
      </c>
      <c r="HP353">
        <v>16.012</v>
      </c>
      <c r="HQ353">
        <v>102.361</v>
      </c>
      <c r="HR353">
        <v>102.818</v>
      </c>
    </row>
    <row r="354" spans="1:226">
      <c r="A354">
        <v>338</v>
      </c>
      <c r="B354">
        <v>1663776066</v>
      </c>
      <c r="C354">
        <v>3417.90000009537</v>
      </c>
      <c r="D354" t="s">
        <v>1037</v>
      </c>
      <c r="E354" t="s">
        <v>1038</v>
      </c>
      <c r="F354">
        <v>5</v>
      </c>
      <c r="G354" t="s">
        <v>940</v>
      </c>
      <c r="H354" t="s">
        <v>354</v>
      </c>
      <c r="I354">
        <v>1663776058.5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829.42646399178</v>
      </c>
      <c r="AK354">
        <v>776.711539393939</v>
      </c>
      <c r="AL354">
        <v>3.33029511023409</v>
      </c>
      <c r="AM354">
        <v>65.133050384029</v>
      </c>
      <c r="AN354">
        <f>(AP354 - AO354 + BO354*1E3/(8.314*(BQ354+273.15)) * AR354/BN354 * AQ354) * BN354/(100*BB354) * 1000/(1000 - AP354)</f>
        <v>0</v>
      </c>
      <c r="AO354">
        <v>15.976113822159</v>
      </c>
      <c r="AP354">
        <v>19.126043030303</v>
      </c>
      <c r="AQ354">
        <v>-3.28998292416443e-05</v>
      </c>
      <c r="AR354">
        <v>122.129458137832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1663776058.5</v>
      </c>
      <c r="BH354">
        <v>739.044074074074</v>
      </c>
      <c r="BI354">
        <v>800.331555555555</v>
      </c>
      <c r="BJ354">
        <v>19.1312592592593</v>
      </c>
      <c r="BK354">
        <v>15.9735851851852</v>
      </c>
      <c r="BL354">
        <v>730.648185185185</v>
      </c>
      <c r="BM354">
        <v>18.8640407407407</v>
      </c>
      <c r="BN354">
        <v>500.091851851852</v>
      </c>
      <c r="BO354">
        <v>90.5700111111111</v>
      </c>
      <c r="BP354">
        <v>0.0998452777777778</v>
      </c>
      <c r="BQ354">
        <v>24.0649481481482</v>
      </c>
      <c r="BR354">
        <v>24.9516185185185</v>
      </c>
      <c r="BS354">
        <v>999.9</v>
      </c>
      <c r="BT354">
        <v>0</v>
      </c>
      <c r="BU354">
        <v>0</v>
      </c>
      <c r="BV354">
        <v>10031.4814814815</v>
      </c>
      <c r="BW354">
        <v>0</v>
      </c>
      <c r="BX354">
        <v>11.4304296296296</v>
      </c>
      <c r="BY354">
        <v>-61.2875592592593</v>
      </c>
      <c r="BZ354">
        <v>753.458481481481</v>
      </c>
      <c r="CA354">
        <v>813.323259259259</v>
      </c>
      <c r="CB354">
        <v>3.1576637037037</v>
      </c>
      <c r="CC354">
        <v>800.331555555555</v>
      </c>
      <c r="CD354">
        <v>15.9735851851852</v>
      </c>
      <c r="CE354">
        <v>1.73271814814815</v>
      </c>
      <c r="CF354">
        <v>1.44672851851852</v>
      </c>
      <c r="CG354">
        <v>15.1926814814815</v>
      </c>
      <c r="CH354">
        <v>12.416462962963</v>
      </c>
      <c r="CI354">
        <v>1999.98666666667</v>
      </c>
      <c r="CJ354">
        <v>0.98000462962963</v>
      </c>
      <c r="CK354">
        <v>0.0199952962962963</v>
      </c>
      <c r="CL354">
        <v>0</v>
      </c>
      <c r="CM354">
        <v>907.752</v>
      </c>
      <c r="CN354">
        <v>5.00063</v>
      </c>
      <c r="CO354">
        <v>17856.5518518519</v>
      </c>
      <c r="CP354">
        <v>17256.8148148148</v>
      </c>
      <c r="CQ354">
        <v>38.937</v>
      </c>
      <c r="CR354">
        <v>39.062</v>
      </c>
      <c r="CS354">
        <v>38.437</v>
      </c>
      <c r="CT354">
        <v>38.458</v>
      </c>
      <c r="CU354">
        <v>39.625</v>
      </c>
      <c r="CV354">
        <v>1955.0962962963</v>
      </c>
      <c r="CW354">
        <v>39.8903703703704</v>
      </c>
      <c r="CX354">
        <v>0</v>
      </c>
      <c r="CY354">
        <v>1663776062.7</v>
      </c>
      <c r="CZ354">
        <v>0</v>
      </c>
      <c r="DA354">
        <v>0</v>
      </c>
      <c r="DB354" t="s">
        <v>356</v>
      </c>
      <c r="DC354">
        <v>1660677648.1</v>
      </c>
      <c r="DD354">
        <v>1660677649.1</v>
      </c>
      <c r="DE354">
        <v>0</v>
      </c>
      <c r="DF354">
        <v>-1.042</v>
      </c>
      <c r="DG354">
        <v>0.003</v>
      </c>
      <c r="DH354">
        <v>5.218</v>
      </c>
      <c r="DI354">
        <v>0.344</v>
      </c>
      <c r="DJ354">
        <v>417</v>
      </c>
      <c r="DK354">
        <v>22</v>
      </c>
      <c r="DL354">
        <v>1.24</v>
      </c>
      <c r="DM354">
        <v>0.53</v>
      </c>
      <c r="DN354">
        <v>-60.850525</v>
      </c>
      <c r="DO354">
        <v>-7.43199399624737</v>
      </c>
      <c r="DP354">
        <v>0.73404085027674</v>
      </c>
      <c r="DQ354">
        <v>0</v>
      </c>
      <c r="DR354">
        <v>3.16193625</v>
      </c>
      <c r="DS354">
        <v>-0.0780645028142643</v>
      </c>
      <c r="DT354">
        <v>0.00799689148591503</v>
      </c>
      <c r="DU354">
        <v>1</v>
      </c>
      <c r="DV354">
        <v>1</v>
      </c>
      <c r="DW354">
        <v>2</v>
      </c>
      <c r="DX354" t="s">
        <v>383</v>
      </c>
      <c r="DY354">
        <v>2.9723</v>
      </c>
      <c r="DZ354">
        <v>2.75412</v>
      </c>
      <c r="EA354">
        <v>0.139214</v>
      </c>
      <c r="EB354">
        <v>0.147716</v>
      </c>
      <c r="EC354">
        <v>0.0881575</v>
      </c>
      <c r="ED354">
        <v>0.0783447</v>
      </c>
      <c r="EE354">
        <v>33526.6</v>
      </c>
      <c r="EF354">
        <v>36185.8</v>
      </c>
      <c r="EG354">
        <v>35298.5</v>
      </c>
      <c r="EH354">
        <v>38509</v>
      </c>
      <c r="EI354">
        <v>45651</v>
      </c>
      <c r="EJ354">
        <v>51267.6</v>
      </c>
      <c r="EK354">
        <v>55181.6</v>
      </c>
      <c r="EL354">
        <v>61772.3</v>
      </c>
      <c r="EM354">
        <v>1.9812</v>
      </c>
      <c r="EN354">
        <v>1.8358</v>
      </c>
      <c r="EO354">
        <v>0.125289</v>
      </c>
      <c r="EP354">
        <v>0</v>
      </c>
      <c r="EQ354">
        <v>22.8773</v>
      </c>
      <c r="ER354">
        <v>999.9</v>
      </c>
      <c r="ES354">
        <v>47.076</v>
      </c>
      <c r="ET354">
        <v>28.268</v>
      </c>
      <c r="EU354">
        <v>20.0338</v>
      </c>
      <c r="EV354">
        <v>55.7574</v>
      </c>
      <c r="EW354">
        <v>49.7556</v>
      </c>
      <c r="EX354">
        <v>1</v>
      </c>
      <c r="EY354">
        <v>-0.000365854</v>
      </c>
      <c r="EZ354">
        <v>2.24669</v>
      </c>
      <c r="FA354">
        <v>20.134</v>
      </c>
      <c r="FB354">
        <v>5.19932</v>
      </c>
      <c r="FC354">
        <v>12.0088</v>
      </c>
      <c r="FD354">
        <v>4.976</v>
      </c>
      <c r="FE354">
        <v>3.294</v>
      </c>
      <c r="FF354">
        <v>9999</v>
      </c>
      <c r="FG354">
        <v>9999</v>
      </c>
      <c r="FH354">
        <v>703</v>
      </c>
      <c r="FI354">
        <v>9999</v>
      </c>
      <c r="FJ354">
        <v>1.86292</v>
      </c>
      <c r="FK354">
        <v>1.86777</v>
      </c>
      <c r="FL354">
        <v>1.86752</v>
      </c>
      <c r="FM354">
        <v>1.86871</v>
      </c>
      <c r="FN354">
        <v>1.86951</v>
      </c>
      <c r="FO354">
        <v>1.8656</v>
      </c>
      <c r="FP354">
        <v>1.86661</v>
      </c>
      <c r="FQ354">
        <v>1.86804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8.538</v>
      </c>
      <c r="GF354">
        <v>0.2669</v>
      </c>
      <c r="GG354">
        <v>3.83412584298339</v>
      </c>
      <c r="GH354">
        <v>0.00658963167372077</v>
      </c>
      <c r="GI354">
        <v>-4.22092532282452e-07</v>
      </c>
      <c r="GJ354">
        <v>-7.06053572793055e-11</v>
      </c>
      <c r="GK354">
        <v>-0.0268881048355736</v>
      </c>
      <c r="GL354">
        <v>-0.0215699510358357</v>
      </c>
      <c r="GM354">
        <v>0.00246731695535422</v>
      </c>
      <c r="GN354">
        <v>-2.63680080038783e-05</v>
      </c>
      <c r="GO354">
        <v>-4</v>
      </c>
      <c r="GP354">
        <v>2079</v>
      </c>
      <c r="GQ354">
        <v>1</v>
      </c>
      <c r="GR354">
        <v>22</v>
      </c>
      <c r="GS354">
        <v>51640.3</v>
      </c>
      <c r="GT354">
        <v>51640.3</v>
      </c>
      <c r="GU354">
        <v>1.77856</v>
      </c>
      <c r="GV354">
        <v>2.6001</v>
      </c>
      <c r="GW354">
        <v>1.54785</v>
      </c>
      <c r="GX354">
        <v>2.30225</v>
      </c>
      <c r="GY354">
        <v>1.34644</v>
      </c>
      <c r="GZ354">
        <v>2.41089</v>
      </c>
      <c r="HA354">
        <v>32.2005</v>
      </c>
      <c r="HB354">
        <v>15.1915</v>
      </c>
      <c r="HC354">
        <v>18</v>
      </c>
      <c r="HD354">
        <v>501.483</v>
      </c>
      <c r="HE354">
        <v>408.014</v>
      </c>
      <c r="HF354">
        <v>19.3577</v>
      </c>
      <c r="HG354">
        <v>27.0641</v>
      </c>
      <c r="HH354">
        <v>30.0001</v>
      </c>
      <c r="HI354">
        <v>27.0304</v>
      </c>
      <c r="HJ354">
        <v>26.9708</v>
      </c>
      <c r="HK354">
        <v>35.6366</v>
      </c>
      <c r="HL354">
        <v>20.3246</v>
      </c>
      <c r="HM354">
        <v>17.7205</v>
      </c>
      <c r="HN354">
        <v>19.3634</v>
      </c>
      <c r="HO354">
        <v>836.887</v>
      </c>
      <c r="HP354">
        <v>16.012</v>
      </c>
      <c r="HQ354">
        <v>102.36</v>
      </c>
      <c r="HR354">
        <v>102.818</v>
      </c>
    </row>
    <row r="355" spans="1:226">
      <c r="A355">
        <v>339</v>
      </c>
      <c r="B355">
        <v>1663776071</v>
      </c>
      <c r="C355">
        <v>3422.90000009537</v>
      </c>
      <c r="D355" t="s">
        <v>1039</v>
      </c>
      <c r="E355" t="s">
        <v>1040</v>
      </c>
      <c r="F355">
        <v>5</v>
      </c>
      <c r="G355" t="s">
        <v>940</v>
      </c>
      <c r="H355" t="s">
        <v>354</v>
      </c>
      <c r="I355">
        <v>1663776063.21429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846.735471207056</v>
      </c>
      <c r="AK355">
        <v>793.317993939393</v>
      </c>
      <c r="AL355">
        <v>3.35068606727248</v>
      </c>
      <c r="AM355">
        <v>65.133050384029</v>
      </c>
      <c r="AN355">
        <f>(AP355 - AO355 + BO355*1E3/(8.314*(BQ355+273.15)) * AR355/BN355 * AQ355) * BN355/(100*BB355) * 1000/(1000 - AP355)</f>
        <v>0</v>
      </c>
      <c r="AO355">
        <v>15.9789105122968</v>
      </c>
      <c r="AP355">
        <v>19.1207878787879</v>
      </c>
      <c r="AQ355">
        <v>-1.32493842690281e-05</v>
      </c>
      <c r="AR355">
        <v>122.129458137832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1663776063.21429</v>
      </c>
      <c r="BH355">
        <v>754.371071428571</v>
      </c>
      <c r="BI355">
        <v>816.219428571429</v>
      </c>
      <c r="BJ355">
        <v>19.1270392857143</v>
      </c>
      <c r="BK355">
        <v>15.9761035714286</v>
      </c>
      <c r="BL355">
        <v>745.886107142857</v>
      </c>
      <c r="BM355">
        <v>18.8600071428571</v>
      </c>
      <c r="BN355">
        <v>500.107107142857</v>
      </c>
      <c r="BO355">
        <v>90.5688071428571</v>
      </c>
      <c r="BP355">
        <v>0.0999240214285714</v>
      </c>
      <c r="BQ355">
        <v>24.0720357142857</v>
      </c>
      <c r="BR355">
        <v>24.9491821428571</v>
      </c>
      <c r="BS355">
        <v>999.9</v>
      </c>
      <c r="BT355">
        <v>0</v>
      </c>
      <c r="BU355">
        <v>0</v>
      </c>
      <c r="BV355">
        <v>10016.7857142857</v>
      </c>
      <c r="BW355">
        <v>0</v>
      </c>
      <c r="BX355">
        <v>11.4249035714286</v>
      </c>
      <c r="BY355">
        <v>-61.8484392857143</v>
      </c>
      <c r="BZ355">
        <v>769.081142857143</v>
      </c>
      <c r="CA355">
        <v>829.471214285714</v>
      </c>
      <c r="CB355">
        <v>3.15093714285714</v>
      </c>
      <c r="CC355">
        <v>816.219428571429</v>
      </c>
      <c r="CD355">
        <v>15.9761035714286</v>
      </c>
      <c r="CE355">
        <v>1.73231321428571</v>
      </c>
      <c r="CF355">
        <v>1.44693714285714</v>
      </c>
      <c r="CG355">
        <v>15.1890535714286</v>
      </c>
      <c r="CH355">
        <v>12.4186642857143</v>
      </c>
      <c r="CI355">
        <v>2000.01214285714</v>
      </c>
      <c r="CJ355">
        <v>0.980004714285714</v>
      </c>
      <c r="CK355">
        <v>0.0199952285714286</v>
      </c>
      <c r="CL355">
        <v>0</v>
      </c>
      <c r="CM355">
        <v>908.401285714286</v>
      </c>
      <c r="CN355">
        <v>5.00063</v>
      </c>
      <c r="CO355">
        <v>17870.0214285714</v>
      </c>
      <c r="CP355">
        <v>17257.0321428571</v>
      </c>
      <c r="CQ355">
        <v>38.937</v>
      </c>
      <c r="CR355">
        <v>39.062</v>
      </c>
      <c r="CS355">
        <v>38.437</v>
      </c>
      <c r="CT355">
        <v>38.46625</v>
      </c>
      <c r="CU355">
        <v>39.625</v>
      </c>
      <c r="CV355">
        <v>1955.12142857143</v>
      </c>
      <c r="CW355">
        <v>39.8907142857143</v>
      </c>
      <c r="CX355">
        <v>0</v>
      </c>
      <c r="CY355">
        <v>1663776068.1</v>
      </c>
      <c r="CZ355">
        <v>0</v>
      </c>
      <c r="DA355">
        <v>0</v>
      </c>
      <c r="DB355" t="s">
        <v>356</v>
      </c>
      <c r="DC355">
        <v>1660677648.1</v>
      </c>
      <c r="DD355">
        <v>1660677649.1</v>
      </c>
      <c r="DE355">
        <v>0</v>
      </c>
      <c r="DF355">
        <v>-1.042</v>
      </c>
      <c r="DG355">
        <v>0.003</v>
      </c>
      <c r="DH355">
        <v>5.218</v>
      </c>
      <c r="DI355">
        <v>0.344</v>
      </c>
      <c r="DJ355">
        <v>417</v>
      </c>
      <c r="DK355">
        <v>22</v>
      </c>
      <c r="DL355">
        <v>1.24</v>
      </c>
      <c r="DM355">
        <v>0.53</v>
      </c>
      <c r="DN355">
        <v>-61.45669</v>
      </c>
      <c r="DO355">
        <v>-7.45477823639772</v>
      </c>
      <c r="DP355">
        <v>0.739460522881377</v>
      </c>
      <c r="DQ355">
        <v>0</v>
      </c>
      <c r="DR355">
        <v>3.15569275</v>
      </c>
      <c r="DS355">
        <v>-0.083107879924965</v>
      </c>
      <c r="DT355">
        <v>0.00837740084617537</v>
      </c>
      <c r="DU355">
        <v>1</v>
      </c>
      <c r="DV355">
        <v>1</v>
      </c>
      <c r="DW355">
        <v>2</v>
      </c>
      <c r="DX355" t="s">
        <v>383</v>
      </c>
      <c r="DY355">
        <v>2.97271</v>
      </c>
      <c r="DZ355">
        <v>2.75403</v>
      </c>
      <c r="EA355">
        <v>0.141209</v>
      </c>
      <c r="EB355">
        <v>0.149699</v>
      </c>
      <c r="EC355">
        <v>0.0881546</v>
      </c>
      <c r="ED355">
        <v>0.0783532</v>
      </c>
      <c r="EE355">
        <v>33449.4</v>
      </c>
      <c r="EF355">
        <v>36101.3</v>
      </c>
      <c r="EG355">
        <v>35299</v>
      </c>
      <c r="EH355">
        <v>38508.6</v>
      </c>
      <c r="EI355">
        <v>45652.2</v>
      </c>
      <c r="EJ355">
        <v>51266.8</v>
      </c>
      <c r="EK355">
        <v>55182.8</v>
      </c>
      <c r="EL355">
        <v>61771.8</v>
      </c>
      <c r="EM355">
        <v>1.9824</v>
      </c>
      <c r="EN355">
        <v>1.8358</v>
      </c>
      <c r="EO355">
        <v>0.128001</v>
      </c>
      <c r="EP355">
        <v>0</v>
      </c>
      <c r="EQ355">
        <v>22.8742</v>
      </c>
      <c r="ER355">
        <v>999.9</v>
      </c>
      <c r="ES355">
        <v>47.076</v>
      </c>
      <c r="ET355">
        <v>28.268</v>
      </c>
      <c r="EU355">
        <v>20.0371</v>
      </c>
      <c r="EV355">
        <v>55.9174</v>
      </c>
      <c r="EW355">
        <v>49.1787</v>
      </c>
      <c r="EX355">
        <v>1</v>
      </c>
      <c r="EY355">
        <v>-0.000487805</v>
      </c>
      <c r="EZ355">
        <v>2.19802</v>
      </c>
      <c r="FA355">
        <v>20.134</v>
      </c>
      <c r="FB355">
        <v>5.19932</v>
      </c>
      <c r="FC355">
        <v>12.0088</v>
      </c>
      <c r="FD355">
        <v>4.976</v>
      </c>
      <c r="FE355">
        <v>3.294</v>
      </c>
      <c r="FF355">
        <v>9999</v>
      </c>
      <c r="FG355">
        <v>9999</v>
      </c>
      <c r="FH355">
        <v>703</v>
      </c>
      <c r="FI355">
        <v>9999</v>
      </c>
      <c r="FJ355">
        <v>1.86295</v>
      </c>
      <c r="FK355">
        <v>1.86777</v>
      </c>
      <c r="FL355">
        <v>1.86752</v>
      </c>
      <c r="FM355">
        <v>1.86871</v>
      </c>
      <c r="FN355">
        <v>1.86954</v>
      </c>
      <c r="FO355">
        <v>1.86557</v>
      </c>
      <c r="FP355">
        <v>1.86661</v>
      </c>
      <c r="FQ355">
        <v>1.86813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8.632</v>
      </c>
      <c r="GF355">
        <v>0.2669</v>
      </c>
      <c r="GG355">
        <v>3.83412584298339</v>
      </c>
      <c r="GH355">
        <v>0.00658963167372077</v>
      </c>
      <c r="GI355">
        <v>-4.22092532282452e-07</v>
      </c>
      <c r="GJ355">
        <v>-7.06053572793055e-11</v>
      </c>
      <c r="GK355">
        <v>-0.0268881048355736</v>
      </c>
      <c r="GL355">
        <v>-0.0215699510358357</v>
      </c>
      <c r="GM355">
        <v>0.00246731695535422</v>
      </c>
      <c r="GN355">
        <v>-2.63680080038783e-05</v>
      </c>
      <c r="GO355">
        <v>-4</v>
      </c>
      <c r="GP355">
        <v>2079</v>
      </c>
      <c r="GQ355">
        <v>1</v>
      </c>
      <c r="GR355">
        <v>22</v>
      </c>
      <c r="GS355">
        <v>51640.4</v>
      </c>
      <c r="GT355">
        <v>51640.4</v>
      </c>
      <c r="GU355">
        <v>1.80908</v>
      </c>
      <c r="GV355">
        <v>2.60864</v>
      </c>
      <c r="GW355">
        <v>1.54785</v>
      </c>
      <c r="GX355">
        <v>2.30347</v>
      </c>
      <c r="GY355">
        <v>1.34644</v>
      </c>
      <c r="GZ355">
        <v>2.28638</v>
      </c>
      <c r="HA355">
        <v>32.2005</v>
      </c>
      <c r="HB355">
        <v>15.1827</v>
      </c>
      <c r="HC355">
        <v>18</v>
      </c>
      <c r="HD355">
        <v>502.278</v>
      </c>
      <c r="HE355">
        <v>408.014</v>
      </c>
      <c r="HF355">
        <v>19.3907</v>
      </c>
      <c r="HG355">
        <v>27.0623</v>
      </c>
      <c r="HH355">
        <v>30</v>
      </c>
      <c r="HI355">
        <v>27.0304</v>
      </c>
      <c r="HJ355">
        <v>26.9708</v>
      </c>
      <c r="HK355">
        <v>36.2576</v>
      </c>
      <c r="HL355">
        <v>20.3246</v>
      </c>
      <c r="HM355">
        <v>17.7205</v>
      </c>
      <c r="HN355">
        <v>19.404</v>
      </c>
      <c r="HO355">
        <v>857.148</v>
      </c>
      <c r="HP355">
        <v>16.0124</v>
      </c>
      <c r="HQ355">
        <v>102.362</v>
      </c>
      <c r="HR355">
        <v>102.817</v>
      </c>
    </row>
    <row r="356" spans="1:226">
      <c r="A356">
        <v>340</v>
      </c>
      <c r="B356">
        <v>1663776076</v>
      </c>
      <c r="C356">
        <v>3427.90000009537</v>
      </c>
      <c r="D356" t="s">
        <v>1041</v>
      </c>
      <c r="E356" t="s">
        <v>1042</v>
      </c>
      <c r="F356">
        <v>5</v>
      </c>
      <c r="G356" t="s">
        <v>940</v>
      </c>
      <c r="H356" t="s">
        <v>354</v>
      </c>
      <c r="I356">
        <v>1663776068.5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863.681497468998</v>
      </c>
      <c r="AK356">
        <v>810.068054545454</v>
      </c>
      <c r="AL356">
        <v>3.35131952583113</v>
      </c>
      <c r="AM356">
        <v>65.133050384029</v>
      </c>
      <c r="AN356">
        <f>(AP356 - AO356 + BO356*1E3/(8.314*(BQ356+273.15)) * AR356/BN356 * AQ356) * BN356/(100*BB356) * 1000/(1000 - AP356)</f>
        <v>0</v>
      </c>
      <c r="AO356">
        <v>15.9855975753357</v>
      </c>
      <c r="AP356">
        <v>19.1201763636364</v>
      </c>
      <c r="AQ356">
        <v>-1.37740623185336e-05</v>
      </c>
      <c r="AR356">
        <v>122.129458137832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1663776068.5</v>
      </c>
      <c r="BH356">
        <v>771.647074074074</v>
      </c>
      <c r="BI356">
        <v>833.972814814815</v>
      </c>
      <c r="BJ356">
        <v>19.1234518518519</v>
      </c>
      <c r="BK356">
        <v>15.9806888888889</v>
      </c>
      <c r="BL356">
        <v>763.061888888889</v>
      </c>
      <c r="BM356">
        <v>18.8565777777778</v>
      </c>
      <c r="BN356">
        <v>500.098555555556</v>
      </c>
      <c r="BO356">
        <v>90.5679185185185</v>
      </c>
      <c r="BP356">
        <v>0.0999587444444445</v>
      </c>
      <c r="BQ356">
        <v>24.0847407407407</v>
      </c>
      <c r="BR356">
        <v>24.9643037037037</v>
      </c>
      <c r="BS356">
        <v>999.9</v>
      </c>
      <c r="BT356">
        <v>0</v>
      </c>
      <c r="BU356">
        <v>0</v>
      </c>
      <c r="BV356">
        <v>10002.5925925926</v>
      </c>
      <c r="BW356">
        <v>0</v>
      </c>
      <c r="BX356">
        <v>11.4247111111111</v>
      </c>
      <c r="BY356">
        <v>-62.3257851851852</v>
      </c>
      <c r="BZ356">
        <v>786.691185185185</v>
      </c>
      <c r="CA356">
        <v>847.516814814815</v>
      </c>
      <c r="CB356">
        <v>3.14277037037037</v>
      </c>
      <c r="CC356">
        <v>833.972814814815</v>
      </c>
      <c r="CD356">
        <v>15.9806888888889</v>
      </c>
      <c r="CE356">
        <v>1.73197111111111</v>
      </c>
      <c r="CF356">
        <v>1.44733925925926</v>
      </c>
      <c r="CG356">
        <v>15.1859925925926</v>
      </c>
      <c r="CH356">
        <v>12.4228851851852</v>
      </c>
      <c r="CI356">
        <v>1999.98037037037</v>
      </c>
      <c r="CJ356">
        <v>0.980004185185185</v>
      </c>
      <c r="CK356">
        <v>0.0199956518518519</v>
      </c>
      <c r="CL356">
        <v>0</v>
      </c>
      <c r="CM356">
        <v>909.080148148148</v>
      </c>
      <c r="CN356">
        <v>5.00063</v>
      </c>
      <c r="CO356">
        <v>17882.6111111111</v>
      </c>
      <c r="CP356">
        <v>17256.7592592593</v>
      </c>
      <c r="CQ356">
        <v>38.9324074074074</v>
      </c>
      <c r="CR356">
        <v>39.062</v>
      </c>
      <c r="CS356">
        <v>38.4301111111111</v>
      </c>
      <c r="CT356">
        <v>38.4673333333333</v>
      </c>
      <c r="CU356">
        <v>39.625</v>
      </c>
      <c r="CV356">
        <v>1955.08962962963</v>
      </c>
      <c r="CW356">
        <v>39.8907407407407</v>
      </c>
      <c r="CX356">
        <v>0</v>
      </c>
      <c r="CY356">
        <v>1663776072.9</v>
      </c>
      <c r="CZ356">
        <v>0</v>
      </c>
      <c r="DA356">
        <v>0</v>
      </c>
      <c r="DB356" t="s">
        <v>356</v>
      </c>
      <c r="DC356">
        <v>1660677648.1</v>
      </c>
      <c r="DD356">
        <v>1660677649.1</v>
      </c>
      <c r="DE356">
        <v>0</v>
      </c>
      <c r="DF356">
        <v>-1.042</v>
      </c>
      <c r="DG356">
        <v>0.003</v>
      </c>
      <c r="DH356">
        <v>5.218</v>
      </c>
      <c r="DI356">
        <v>0.344</v>
      </c>
      <c r="DJ356">
        <v>417</v>
      </c>
      <c r="DK356">
        <v>22</v>
      </c>
      <c r="DL356">
        <v>1.24</v>
      </c>
      <c r="DM356">
        <v>0.53</v>
      </c>
      <c r="DN356">
        <v>-62.06358</v>
      </c>
      <c r="DO356">
        <v>-5.40067542213878</v>
      </c>
      <c r="DP356">
        <v>0.577376834571669</v>
      </c>
      <c r="DQ356">
        <v>0</v>
      </c>
      <c r="DR356">
        <v>3.146908</v>
      </c>
      <c r="DS356">
        <v>-0.0919274296435358</v>
      </c>
      <c r="DT356">
        <v>0.00988874491530648</v>
      </c>
      <c r="DU356">
        <v>1</v>
      </c>
      <c r="DV356">
        <v>1</v>
      </c>
      <c r="DW356">
        <v>2</v>
      </c>
      <c r="DX356" t="s">
        <v>383</v>
      </c>
      <c r="DY356">
        <v>2.97345</v>
      </c>
      <c r="DZ356">
        <v>2.75395</v>
      </c>
      <c r="EA356">
        <v>0.1432</v>
      </c>
      <c r="EB356">
        <v>0.151573</v>
      </c>
      <c r="EC356">
        <v>0.0881379</v>
      </c>
      <c r="ED356">
        <v>0.0784821</v>
      </c>
      <c r="EE356">
        <v>33372.1</v>
      </c>
      <c r="EF356">
        <v>36021.9</v>
      </c>
      <c r="EG356">
        <v>35299.3</v>
      </c>
      <c r="EH356">
        <v>38508.7</v>
      </c>
      <c r="EI356">
        <v>45652.7</v>
      </c>
      <c r="EJ356">
        <v>51259.9</v>
      </c>
      <c r="EK356">
        <v>55182.3</v>
      </c>
      <c r="EL356">
        <v>61772.1</v>
      </c>
      <c r="EM356">
        <v>1.9812</v>
      </c>
      <c r="EN356">
        <v>1.836</v>
      </c>
      <c r="EO356">
        <v>0.128597</v>
      </c>
      <c r="EP356">
        <v>0</v>
      </c>
      <c r="EQ356">
        <v>22.8742</v>
      </c>
      <c r="ER356">
        <v>999.9</v>
      </c>
      <c r="ES356">
        <v>47.076</v>
      </c>
      <c r="ET356">
        <v>28.268</v>
      </c>
      <c r="EU356">
        <v>20.0378</v>
      </c>
      <c r="EV356">
        <v>55.5674</v>
      </c>
      <c r="EW356">
        <v>49.4191</v>
      </c>
      <c r="EX356">
        <v>1</v>
      </c>
      <c r="EY356">
        <v>-0.000609756</v>
      </c>
      <c r="EZ356">
        <v>2.31283</v>
      </c>
      <c r="FA356">
        <v>20.1325</v>
      </c>
      <c r="FB356">
        <v>5.19812</v>
      </c>
      <c r="FC356">
        <v>12.0076</v>
      </c>
      <c r="FD356">
        <v>4.9752</v>
      </c>
      <c r="FE356">
        <v>3.294</v>
      </c>
      <c r="FF356">
        <v>9999</v>
      </c>
      <c r="FG356">
        <v>9999</v>
      </c>
      <c r="FH356">
        <v>703</v>
      </c>
      <c r="FI356">
        <v>9999</v>
      </c>
      <c r="FJ356">
        <v>1.86289</v>
      </c>
      <c r="FK356">
        <v>1.86771</v>
      </c>
      <c r="FL356">
        <v>1.86752</v>
      </c>
      <c r="FM356">
        <v>1.86868</v>
      </c>
      <c r="FN356">
        <v>1.86951</v>
      </c>
      <c r="FO356">
        <v>1.86557</v>
      </c>
      <c r="FP356">
        <v>1.86661</v>
      </c>
      <c r="FQ356">
        <v>1.86801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8.727</v>
      </c>
      <c r="GF356">
        <v>0.2667</v>
      </c>
      <c r="GG356">
        <v>3.83412584298339</v>
      </c>
      <c r="GH356">
        <v>0.00658963167372077</v>
      </c>
      <c r="GI356">
        <v>-4.22092532282452e-07</v>
      </c>
      <c r="GJ356">
        <v>-7.06053572793055e-11</v>
      </c>
      <c r="GK356">
        <v>-0.0268881048355736</v>
      </c>
      <c r="GL356">
        <v>-0.0215699510358357</v>
      </c>
      <c r="GM356">
        <v>0.00246731695535422</v>
      </c>
      <c r="GN356">
        <v>-2.63680080038783e-05</v>
      </c>
      <c r="GO356">
        <v>-4</v>
      </c>
      <c r="GP356">
        <v>2079</v>
      </c>
      <c r="GQ356">
        <v>1</v>
      </c>
      <c r="GR356">
        <v>22</v>
      </c>
      <c r="GS356">
        <v>51640.5</v>
      </c>
      <c r="GT356">
        <v>51640.4</v>
      </c>
      <c r="GU356">
        <v>1.83472</v>
      </c>
      <c r="GV356">
        <v>2.59644</v>
      </c>
      <c r="GW356">
        <v>1.54785</v>
      </c>
      <c r="GX356">
        <v>2.30225</v>
      </c>
      <c r="GY356">
        <v>1.34644</v>
      </c>
      <c r="GZ356">
        <v>2.34985</v>
      </c>
      <c r="HA356">
        <v>32.2005</v>
      </c>
      <c r="HB356">
        <v>15.1827</v>
      </c>
      <c r="HC356">
        <v>18</v>
      </c>
      <c r="HD356">
        <v>501.483</v>
      </c>
      <c r="HE356">
        <v>408.142</v>
      </c>
      <c r="HF356">
        <v>19.421</v>
      </c>
      <c r="HG356">
        <v>27.0619</v>
      </c>
      <c r="HH356">
        <v>29.9999</v>
      </c>
      <c r="HI356">
        <v>27.0304</v>
      </c>
      <c r="HJ356">
        <v>26.973</v>
      </c>
      <c r="HK356">
        <v>36.7854</v>
      </c>
      <c r="HL356">
        <v>19.6778</v>
      </c>
      <c r="HM356">
        <v>17.7205</v>
      </c>
      <c r="HN356">
        <v>19.4131</v>
      </c>
      <c r="HO356">
        <v>870.75</v>
      </c>
      <c r="HP356">
        <v>16.1716</v>
      </c>
      <c r="HQ356">
        <v>102.362</v>
      </c>
      <c r="HR356">
        <v>102.817</v>
      </c>
    </row>
    <row r="357" spans="1:226">
      <c r="A357">
        <v>341</v>
      </c>
      <c r="B357">
        <v>1663776081</v>
      </c>
      <c r="C357">
        <v>3432.90000009537</v>
      </c>
      <c r="D357" t="s">
        <v>1043</v>
      </c>
      <c r="E357" t="s">
        <v>1044</v>
      </c>
      <c r="F357">
        <v>5</v>
      </c>
      <c r="G357" t="s">
        <v>940</v>
      </c>
      <c r="H357" t="s">
        <v>354</v>
      </c>
      <c r="I357">
        <v>1663776073.21429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880.074844454139</v>
      </c>
      <c r="AK357">
        <v>826.602484848485</v>
      </c>
      <c r="AL357">
        <v>3.34749353839058</v>
      </c>
      <c r="AM357">
        <v>65.133050384029</v>
      </c>
      <c r="AN357">
        <f>(AP357 - AO357 + BO357*1E3/(8.314*(BQ357+273.15)) * AR357/BN357 * AQ357) * BN357/(100*BB357) * 1000/(1000 - AP357)</f>
        <v>0</v>
      </c>
      <c r="AO357">
        <v>16.0825160635619</v>
      </c>
      <c r="AP357">
        <v>19.1339909090909</v>
      </c>
      <c r="AQ357">
        <v>9.94314201633638e-05</v>
      </c>
      <c r="AR357">
        <v>122.129458137832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1663776073.21429</v>
      </c>
      <c r="BH357">
        <v>787.014607142857</v>
      </c>
      <c r="BI357">
        <v>849.511678571428</v>
      </c>
      <c r="BJ357">
        <v>19.123125</v>
      </c>
      <c r="BK357">
        <v>16.0103428571429</v>
      </c>
      <c r="BL357">
        <v>778.340678571428</v>
      </c>
      <c r="BM357">
        <v>18.8562607142857</v>
      </c>
      <c r="BN357">
        <v>500.085607142857</v>
      </c>
      <c r="BO357">
        <v>90.5679464285714</v>
      </c>
      <c r="BP357">
        <v>0.100134735714286</v>
      </c>
      <c r="BQ357">
        <v>24.0915642857143</v>
      </c>
      <c r="BR357">
        <v>24.9747857142857</v>
      </c>
      <c r="BS357">
        <v>999.9</v>
      </c>
      <c r="BT357">
        <v>0</v>
      </c>
      <c r="BU357">
        <v>0</v>
      </c>
      <c r="BV357">
        <v>9989.10714285714</v>
      </c>
      <c r="BW357">
        <v>0</v>
      </c>
      <c r="BX357">
        <v>11.4378892857143</v>
      </c>
      <c r="BY357">
        <v>-62.4971107142857</v>
      </c>
      <c r="BZ357">
        <v>802.35825</v>
      </c>
      <c r="CA357">
        <v>863.334535714286</v>
      </c>
      <c r="CB357">
        <v>3.11279678571429</v>
      </c>
      <c r="CC357">
        <v>849.511678571428</v>
      </c>
      <c r="CD357">
        <v>16.0103428571429</v>
      </c>
      <c r="CE357">
        <v>1.7319425</v>
      </c>
      <c r="CF357">
        <v>1.45002357142857</v>
      </c>
      <c r="CG357">
        <v>15.1857285714286</v>
      </c>
      <c r="CH357">
        <v>12.4510607142857</v>
      </c>
      <c r="CI357">
        <v>1999.98428571429</v>
      </c>
      <c r="CJ357">
        <v>0.980004142857143</v>
      </c>
      <c r="CK357">
        <v>0.0199956857142857</v>
      </c>
      <c r="CL357">
        <v>0</v>
      </c>
      <c r="CM357">
        <v>909.625928571429</v>
      </c>
      <c r="CN357">
        <v>5.00063</v>
      </c>
      <c r="CO357">
        <v>17893.6964285714</v>
      </c>
      <c r="CP357">
        <v>17256.7964285714</v>
      </c>
      <c r="CQ357">
        <v>38.9325714285714</v>
      </c>
      <c r="CR357">
        <v>39.062</v>
      </c>
      <c r="CS357">
        <v>38.4303571428571</v>
      </c>
      <c r="CT357">
        <v>38.45725</v>
      </c>
      <c r="CU357">
        <v>39.625</v>
      </c>
      <c r="CV357">
        <v>1955.09357142857</v>
      </c>
      <c r="CW357">
        <v>39.8907142857143</v>
      </c>
      <c r="CX357">
        <v>0</v>
      </c>
      <c r="CY357">
        <v>1663776077.7</v>
      </c>
      <c r="CZ357">
        <v>0</v>
      </c>
      <c r="DA357">
        <v>0</v>
      </c>
      <c r="DB357" t="s">
        <v>356</v>
      </c>
      <c r="DC357">
        <v>1660677648.1</v>
      </c>
      <c r="DD357">
        <v>1660677649.1</v>
      </c>
      <c r="DE357">
        <v>0</v>
      </c>
      <c r="DF357">
        <v>-1.042</v>
      </c>
      <c r="DG357">
        <v>0.003</v>
      </c>
      <c r="DH357">
        <v>5.218</v>
      </c>
      <c r="DI357">
        <v>0.344</v>
      </c>
      <c r="DJ357">
        <v>417</v>
      </c>
      <c r="DK357">
        <v>22</v>
      </c>
      <c r="DL357">
        <v>1.24</v>
      </c>
      <c r="DM357">
        <v>0.53</v>
      </c>
      <c r="DN357">
        <v>-62.3425675</v>
      </c>
      <c r="DO357">
        <v>-2.02940375234536</v>
      </c>
      <c r="DP357">
        <v>0.435477899202416</v>
      </c>
      <c r="DQ357">
        <v>0</v>
      </c>
      <c r="DR357">
        <v>3.12261525</v>
      </c>
      <c r="DS357">
        <v>-0.334095196998126</v>
      </c>
      <c r="DT357">
        <v>0.038551843080941</v>
      </c>
      <c r="DU357">
        <v>0</v>
      </c>
      <c r="DV357">
        <v>0</v>
      </c>
      <c r="DW357">
        <v>2</v>
      </c>
      <c r="DX357" t="s">
        <v>357</v>
      </c>
      <c r="DY357">
        <v>2.97296</v>
      </c>
      <c r="DZ357">
        <v>2.75432</v>
      </c>
      <c r="EA357">
        <v>0.145124</v>
      </c>
      <c r="EB357">
        <v>0.153449</v>
      </c>
      <c r="EC357">
        <v>0.0881939</v>
      </c>
      <c r="ED357">
        <v>0.0787677</v>
      </c>
      <c r="EE357">
        <v>33296.8</v>
      </c>
      <c r="EF357">
        <v>35942.7</v>
      </c>
      <c r="EG357">
        <v>35298.8</v>
      </c>
      <c r="EH357">
        <v>38509.1</v>
      </c>
      <c r="EI357">
        <v>45649.7</v>
      </c>
      <c r="EJ357">
        <v>51245.3</v>
      </c>
      <c r="EK357">
        <v>55182</v>
      </c>
      <c r="EL357">
        <v>61773.6</v>
      </c>
      <c r="EM357">
        <v>1.9814</v>
      </c>
      <c r="EN357">
        <v>1.836</v>
      </c>
      <c r="EO357">
        <v>0.127405</v>
      </c>
      <c r="EP357">
        <v>0</v>
      </c>
      <c r="EQ357">
        <v>22.8723</v>
      </c>
      <c r="ER357">
        <v>999.9</v>
      </c>
      <c r="ES357">
        <v>47.052</v>
      </c>
      <c r="ET357">
        <v>28.268</v>
      </c>
      <c r="EU357">
        <v>20.0263</v>
      </c>
      <c r="EV357">
        <v>55.9374</v>
      </c>
      <c r="EW357">
        <v>49.8397</v>
      </c>
      <c r="EX357">
        <v>1</v>
      </c>
      <c r="EY357">
        <v>-0.000325203</v>
      </c>
      <c r="EZ357">
        <v>2.35599</v>
      </c>
      <c r="FA357">
        <v>20.1319</v>
      </c>
      <c r="FB357">
        <v>5.19812</v>
      </c>
      <c r="FC357">
        <v>12.0076</v>
      </c>
      <c r="FD357">
        <v>4.9756</v>
      </c>
      <c r="FE357">
        <v>3.294</v>
      </c>
      <c r="FF357">
        <v>9999</v>
      </c>
      <c r="FG357">
        <v>9999</v>
      </c>
      <c r="FH357">
        <v>703</v>
      </c>
      <c r="FI357">
        <v>9999</v>
      </c>
      <c r="FJ357">
        <v>1.86285</v>
      </c>
      <c r="FK357">
        <v>1.86771</v>
      </c>
      <c r="FL357">
        <v>1.86752</v>
      </c>
      <c r="FM357">
        <v>1.86865</v>
      </c>
      <c r="FN357">
        <v>1.86951</v>
      </c>
      <c r="FO357">
        <v>1.86554</v>
      </c>
      <c r="FP357">
        <v>1.86661</v>
      </c>
      <c r="FQ357">
        <v>1.86804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8.819</v>
      </c>
      <c r="GF357">
        <v>0.2674</v>
      </c>
      <c r="GG357">
        <v>3.83412584298339</v>
      </c>
      <c r="GH357">
        <v>0.00658963167372077</v>
      </c>
      <c r="GI357">
        <v>-4.22092532282452e-07</v>
      </c>
      <c r="GJ357">
        <v>-7.06053572793055e-11</v>
      </c>
      <c r="GK357">
        <v>-0.0268881048355736</v>
      </c>
      <c r="GL357">
        <v>-0.0215699510358357</v>
      </c>
      <c r="GM357">
        <v>0.00246731695535422</v>
      </c>
      <c r="GN357">
        <v>-2.63680080038783e-05</v>
      </c>
      <c r="GO357">
        <v>-4</v>
      </c>
      <c r="GP357">
        <v>2079</v>
      </c>
      <c r="GQ357">
        <v>1</v>
      </c>
      <c r="GR357">
        <v>22</v>
      </c>
      <c r="GS357">
        <v>51640.5</v>
      </c>
      <c r="GT357">
        <v>51640.5</v>
      </c>
      <c r="GU357">
        <v>1.86646</v>
      </c>
      <c r="GV357">
        <v>2.59399</v>
      </c>
      <c r="GW357">
        <v>1.54785</v>
      </c>
      <c r="GX357">
        <v>2.30347</v>
      </c>
      <c r="GY357">
        <v>1.34644</v>
      </c>
      <c r="GZ357">
        <v>2.42554</v>
      </c>
      <c r="HA357">
        <v>32.2225</v>
      </c>
      <c r="HB357">
        <v>15.1915</v>
      </c>
      <c r="HC357">
        <v>18</v>
      </c>
      <c r="HD357">
        <v>501.615</v>
      </c>
      <c r="HE357">
        <v>408.142</v>
      </c>
      <c r="HF357">
        <v>19.4279</v>
      </c>
      <c r="HG357">
        <v>27.0596</v>
      </c>
      <c r="HH357">
        <v>30.0002</v>
      </c>
      <c r="HI357">
        <v>27.0304</v>
      </c>
      <c r="HJ357">
        <v>26.973</v>
      </c>
      <c r="HK357">
        <v>37.4076</v>
      </c>
      <c r="HL357">
        <v>19.3778</v>
      </c>
      <c r="HM357">
        <v>17.7205</v>
      </c>
      <c r="HN357">
        <v>19.4206</v>
      </c>
      <c r="HO357">
        <v>890.89</v>
      </c>
      <c r="HP357">
        <v>16.215</v>
      </c>
      <c r="HQ357">
        <v>102.361</v>
      </c>
      <c r="HR357">
        <v>102.819</v>
      </c>
    </row>
    <row r="358" spans="1:226">
      <c r="A358">
        <v>342</v>
      </c>
      <c r="B358">
        <v>1663776086</v>
      </c>
      <c r="C358">
        <v>3437.90000009537</v>
      </c>
      <c r="D358" t="s">
        <v>1045</v>
      </c>
      <c r="E358" t="s">
        <v>1046</v>
      </c>
      <c r="F358">
        <v>5</v>
      </c>
      <c r="G358" t="s">
        <v>940</v>
      </c>
      <c r="H358" t="s">
        <v>354</v>
      </c>
      <c r="I358">
        <v>1663776078.5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897.802071996229</v>
      </c>
      <c r="AK358">
        <v>843.417903030303</v>
      </c>
      <c r="AL358">
        <v>3.45540887711231</v>
      </c>
      <c r="AM358">
        <v>65.133050384029</v>
      </c>
      <c r="AN358">
        <f>(AP358 - AO358 + BO358*1E3/(8.314*(BQ358+273.15)) * AR358/BN358 * AQ358) * BN358/(100*BB358) * 1000/(1000 - AP358)</f>
        <v>0</v>
      </c>
      <c r="AO358">
        <v>16.1345408572035</v>
      </c>
      <c r="AP358">
        <v>19.1579824242424</v>
      </c>
      <c r="AQ358">
        <v>0.00539954409433426</v>
      </c>
      <c r="AR358">
        <v>122.129458137832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1663776078.5</v>
      </c>
      <c r="BH358">
        <v>804.233407407408</v>
      </c>
      <c r="BI358">
        <v>867.226148148148</v>
      </c>
      <c r="BJ358">
        <v>19.1317444444444</v>
      </c>
      <c r="BK358">
        <v>16.0613222222222</v>
      </c>
      <c r="BL358">
        <v>795.460222222222</v>
      </c>
      <c r="BM358">
        <v>18.8645222222222</v>
      </c>
      <c r="BN358">
        <v>500.083851851852</v>
      </c>
      <c r="BO358">
        <v>90.5680296296296</v>
      </c>
      <c r="BP358">
        <v>0.100176066666667</v>
      </c>
      <c r="BQ358">
        <v>24.0956444444444</v>
      </c>
      <c r="BR358">
        <v>24.9817259259259</v>
      </c>
      <c r="BS358">
        <v>999.9</v>
      </c>
      <c r="BT358">
        <v>0</v>
      </c>
      <c r="BU358">
        <v>0</v>
      </c>
      <c r="BV358">
        <v>9990.55555555555</v>
      </c>
      <c r="BW358">
        <v>0</v>
      </c>
      <c r="BX358">
        <v>11.4357333333333</v>
      </c>
      <c r="BY358">
        <v>-62.9927518518518</v>
      </c>
      <c r="BZ358">
        <v>819.920111111111</v>
      </c>
      <c r="CA358">
        <v>881.383148148148</v>
      </c>
      <c r="CB358">
        <v>3.07043592592593</v>
      </c>
      <c r="CC358">
        <v>867.226148148148</v>
      </c>
      <c r="CD358">
        <v>16.0613222222222</v>
      </c>
      <c r="CE358">
        <v>1.73272518518519</v>
      </c>
      <c r="CF358">
        <v>1.45464222222222</v>
      </c>
      <c r="CG358">
        <v>15.1927481481481</v>
      </c>
      <c r="CH358">
        <v>12.4994592592593</v>
      </c>
      <c r="CI358">
        <v>1999.97037037037</v>
      </c>
      <c r="CJ358">
        <v>0.980004037037037</v>
      </c>
      <c r="CK358">
        <v>0.0199957703703704</v>
      </c>
      <c r="CL358">
        <v>0</v>
      </c>
      <c r="CM358">
        <v>910.216888888889</v>
      </c>
      <c r="CN358">
        <v>5.00063</v>
      </c>
      <c r="CO358">
        <v>17905.3111111111</v>
      </c>
      <c r="CP358">
        <v>17256.662962963</v>
      </c>
      <c r="CQ358">
        <v>38.9232222222222</v>
      </c>
      <c r="CR358">
        <v>39.062</v>
      </c>
      <c r="CS358">
        <v>38.4301111111111</v>
      </c>
      <c r="CT358">
        <v>38.4603333333333</v>
      </c>
      <c r="CU358">
        <v>39.625</v>
      </c>
      <c r="CV358">
        <v>1955.08</v>
      </c>
      <c r="CW358">
        <v>39.8903703703704</v>
      </c>
      <c r="CX358">
        <v>0</v>
      </c>
      <c r="CY358">
        <v>1663776083.1</v>
      </c>
      <c r="CZ358">
        <v>0</v>
      </c>
      <c r="DA358">
        <v>0</v>
      </c>
      <c r="DB358" t="s">
        <v>356</v>
      </c>
      <c r="DC358">
        <v>1660677648.1</v>
      </c>
      <c r="DD358">
        <v>1660677649.1</v>
      </c>
      <c r="DE358">
        <v>0</v>
      </c>
      <c r="DF358">
        <v>-1.042</v>
      </c>
      <c r="DG358">
        <v>0.003</v>
      </c>
      <c r="DH358">
        <v>5.218</v>
      </c>
      <c r="DI358">
        <v>0.344</v>
      </c>
      <c r="DJ358">
        <v>417</v>
      </c>
      <c r="DK358">
        <v>22</v>
      </c>
      <c r="DL358">
        <v>1.24</v>
      </c>
      <c r="DM358">
        <v>0.53</v>
      </c>
      <c r="DN358">
        <v>-62.697625</v>
      </c>
      <c r="DO358">
        <v>-3.74620187617254</v>
      </c>
      <c r="DP358">
        <v>0.639681097794049</v>
      </c>
      <c r="DQ358">
        <v>0</v>
      </c>
      <c r="DR358">
        <v>3.09723775</v>
      </c>
      <c r="DS358">
        <v>-0.502053095684802</v>
      </c>
      <c r="DT358">
        <v>0.0515923792089248</v>
      </c>
      <c r="DU358">
        <v>0</v>
      </c>
      <c r="DV358">
        <v>0</v>
      </c>
      <c r="DW358">
        <v>2</v>
      </c>
      <c r="DX358" t="s">
        <v>357</v>
      </c>
      <c r="DY358">
        <v>2.97228</v>
      </c>
      <c r="DZ358">
        <v>2.75376</v>
      </c>
      <c r="EA358">
        <v>0.147099</v>
      </c>
      <c r="EB358">
        <v>0.155536</v>
      </c>
      <c r="EC358">
        <v>0.0882775</v>
      </c>
      <c r="ED358">
        <v>0.0789235</v>
      </c>
      <c r="EE358">
        <v>33219.6</v>
      </c>
      <c r="EF358">
        <v>35854.2</v>
      </c>
      <c r="EG358">
        <v>35298.5</v>
      </c>
      <c r="EH358">
        <v>38509.1</v>
      </c>
      <c r="EI358">
        <v>45645.4</v>
      </c>
      <c r="EJ358">
        <v>51236</v>
      </c>
      <c r="EK358">
        <v>55181.9</v>
      </c>
      <c r="EL358">
        <v>61772.8</v>
      </c>
      <c r="EM358">
        <v>1.9812</v>
      </c>
      <c r="EN358">
        <v>1.8362</v>
      </c>
      <c r="EO358">
        <v>0.127763</v>
      </c>
      <c r="EP358">
        <v>0</v>
      </c>
      <c r="EQ358">
        <v>22.8723</v>
      </c>
      <c r="ER358">
        <v>999.9</v>
      </c>
      <c r="ES358">
        <v>47.052</v>
      </c>
      <c r="ET358">
        <v>28.288</v>
      </c>
      <c r="EU358">
        <v>20.0486</v>
      </c>
      <c r="EV358">
        <v>56.3374</v>
      </c>
      <c r="EW358">
        <v>49.2989</v>
      </c>
      <c r="EX358">
        <v>1</v>
      </c>
      <c r="EY358">
        <v>-0.000528455</v>
      </c>
      <c r="EZ358">
        <v>2.29993</v>
      </c>
      <c r="FA358">
        <v>20.1326</v>
      </c>
      <c r="FB358">
        <v>5.19812</v>
      </c>
      <c r="FC358">
        <v>12.0076</v>
      </c>
      <c r="FD358">
        <v>4.9756</v>
      </c>
      <c r="FE358">
        <v>3.294</v>
      </c>
      <c r="FF358">
        <v>9999</v>
      </c>
      <c r="FG358">
        <v>9999</v>
      </c>
      <c r="FH358">
        <v>703.1</v>
      </c>
      <c r="FI358">
        <v>9999</v>
      </c>
      <c r="FJ358">
        <v>1.86289</v>
      </c>
      <c r="FK358">
        <v>1.86768</v>
      </c>
      <c r="FL358">
        <v>1.86752</v>
      </c>
      <c r="FM358">
        <v>1.86865</v>
      </c>
      <c r="FN358">
        <v>1.86951</v>
      </c>
      <c r="FO358">
        <v>1.86554</v>
      </c>
      <c r="FP358">
        <v>1.86664</v>
      </c>
      <c r="FQ358">
        <v>1.86798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8.914</v>
      </c>
      <c r="GF358">
        <v>0.2685</v>
      </c>
      <c r="GG358">
        <v>3.83412584298339</v>
      </c>
      <c r="GH358">
        <v>0.00658963167372077</v>
      </c>
      <c r="GI358">
        <v>-4.22092532282452e-07</v>
      </c>
      <c r="GJ358">
        <v>-7.06053572793055e-11</v>
      </c>
      <c r="GK358">
        <v>-0.0268881048355736</v>
      </c>
      <c r="GL358">
        <v>-0.0215699510358357</v>
      </c>
      <c r="GM358">
        <v>0.00246731695535422</v>
      </c>
      <c r="GN358">
        <v>-2.63680080038783e-05</v>
      </c>
      <c r="GO358">
        <v>-4</v>
      </c>
      <c r="GP358">
        <v>2079</v>
      </c>
      <c r="GQ358">
        <v>1</v>
      </c>
      <c r="GR358">
        <v>22</v>
      </c>
      <c r="GS358">
        <v>51640.6</v>
      </c>
      <c r="GT358">
        <v>51640.6</v>
      </c>
      <c r="GU358">
        <v>1.89331</v>
      </c>
      <c r="GV358">
        <v>2.60376</v>
      </c>
      <c r="GW358">
        <v>1.54785</v>
      </c>
      <c r="GX358">
        <v>2.30225</v>
      </c>
      <c r="GY358">
        <v>1.34644</v>
      </c>
      <c r="GZ358">
        <v>2.33032</v>
      </c>
      <c r="HA358">
        <v>32.2225</v>
      </c>
      <c r="HB358">
        <v>15.1827</v>
      </c>
      <c r="HC358">
        <v>18</v>
      </c>
      <c r="HD358">
        <v>501.485</v>
      </c>
      <c r="HE358">
        <v>408.254</v>
      </c>
      <c r="HF358">
        <v>19.4352</v>
      </c>
      <c r="HG358">
        <v>27.0596</v>
      </c>
      <c r="HH358">
        <v>30</v>
      </c>
      <c r="HI358">
        <v>27.0304</v>
      </c>
      <c r="HJ358">
        <v>26.973</v>
      </c>
      <c r="HK358">
        <v>37.9463</v>
      </c>
      <c r="HL358">
        <v>19.0779</v>
      </c>
      <c r="HM358">
        <v>17.7205</v>
      </c>
      <c r="HN358">
        <v>19.4418</v>
      </c>
      <c r="HO358">
        <v>904.36</v>
      </c>
      <c r="HP358">
        <v>16.2415</v>
      </c>
      <c r="HQ358">
        <v>102.361</v>
      </c>
      <c r="HR358">
        <v>102.818</v>
      </c>
    </row>
    <row r="359" spans="1:226">
      <c r="A359">
        <v>343</v>
      </c>
      <c r="B359">
        <v>1663776091</v>
      </c>
      <c r="C359">
        <v>3442.90000009537</v>
      </c>
      <c r="D359" t="s">
        <v>1047</v>
      </c>
      <c r="E359" t="s">
        <v>1048</v>
      </c>
      <c r="F359">
        <v>5</v>
      </c>
      <c r="G359" t="s">
        <v>940</v>
      </c>
      <c r="H359" t="s">
        <v>354</v>
      </c>
      <c r="I359">
        <v>1663776083.21429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914.968356080768</v>
      </c>
      <c r="AK359">
        <v>860.358066666667</v>
      </c>
      <c r="AL359">
        <v>3.3704264594604</v>
      </c>
      <c r="AM359">
        <v>65.133050384029</v>
      </c>
      <c r="AN359">
        <f>(AP359 - AO359 + BO359*1E3/(8.314*(BQ359+273.15)) * AR359/BN359 * AQ359) * BN359/(100*BB359) * 1000/(1000 - AP359)</f>
        <v>0</v>
      </c>
      <c r="AO359">
        <v>16.1807693527722</v>
      </c>
      <c r="AP359">
        <v>19.1816781818182</v>
      </c>
      <c r="AQ359">
        <v>0.00505071682536681</v>
      </c>
      <c r="AR359">
        <v>122.129458137832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1663776083.21429</v>
      </c>
      <c r="BH359">
        <v>819.711178571429</v>
      </c>
      <c r="BI359">
        <v>882.875892857143</v>
      </c>
      <c r="BJ359">
        <v>19.1475071428571</v>
      </c>
      <c r="BK359">
        <v>16.1191607142857</v>
      </c>
      <c r="BL359">
        <v>810.849142857143</v>
      </c>
      <c r="BM359">
        <v>18.879625</v>
      </c>
      <c r="BN359">
        <v>500.103464285714</v>
      </c>
      <c r="BO359">
        <v>90.5686357142857</v>
      </c>
      <c r="BP359">
        <v>0.100057103571429</v>
      </c>
      <c r="BQ359">
        <v>24.0975142857143</v>
      </c>
      <c r="BR359">
        <v>24.9774892857143</v>
      </c>
      <c r="BS359">
        <v>999.9</v>
      </c>
      <c r="BT359">
        <v>0</v>
      </c>
      <c r="BU359">
        <v>0</v>
      </c>
      <c r="BV359">
        <v>10007.6785714286</v>
      </c>
      <c r="BW359">
        <v>0</v>
      </c>
      <c r="BX359">
        <v>11.4402535714286</v>
      </c>
      <c r="BY359">
        <v>-63.1647535714286</v>
      </c>
      <c r="BZ359">
        <v>835.713285714286</v>
      </c>
      <c r="CA359">
        <v>897.341</v>
      </c>
      <c r="CB359">
        <v>3.02835392857143</v>
      </c>
      <c r="CC359">
        <v>882.875892857143</v>
      </c>
      <c r="CD359">
        <v>16.1191607142857</v>
      </c>
      <c r="CE359">
        <v>1.73416392857143</v>
      </c>
      <c r="CF359">
        <v>1.45988964285714</v>
      </c>
      <c r="CG359">
        <v>15.2056535714286</v>
      </c>
      <c r="CH359">
        <v>12.5543571428571</v>
      </c>
      <c r="CI359">
        <v>1999.99</v>
      </c>
      <c r="CJ359">
        <v>0.980004142857143</v>
      </c>
      <c r="CK359">
        <v>0.0199956857142857</v>
      </c>
      <c r="CL359">
        <v>0</v>
      </c>
      <c r="CM359">
        <v>910.716714285714</v>
      </c>
      <c r="CN359">
        <v>5.00063</v>
      </c>
      <c r="CO359">
        <v>17915.8892857143</v>
      </c>
      <c r="CP359">
        <v>17256.825</v>
      </c>
      <c r="CQ359">
        <v>38.9215</v>
      </c>
      <c r="CR359">
        <v>39.062</v>
      </c>
      <c r="CS359">
        <v>38.4325714285714</v>
      </c>
      <c r="CT359">
        <v>38.455</v>
      </c>
      <c r="CU359">
        <v>39.625</v>
      </c>
      <c r="CV359">
        <v>1955.09928571429</v>
      </c>
      <c r="CW359">
        <v>39.8907142857143</v>
      </c>
      <c r="CX359">
        <v>0</v>
      </c>
      <c r="CY359">
        <v>1663776087.9</v>
      </c>
      <c r="CZ359">
        <v>0</v>
      </c>
      <c r="DA359">
        <v>0</v>
      </c>
      <c r="DB359" t="s">
        <v>356</v>
      </c>
      <c r="DC359">
        <v>1660677648.1</v>
      </c>
      <c r="DD359">
        <v>1660677649.1</v>
      </c>
      <c r="DE359">
        <v>0</v>
      </c>
      <c r="DF359">
        <v>-1.042</v>
      </c>
      <c r="DG359">
        <v>0.003</v>
      </c>
      <c r="DH359">
        <v>5.218</v>
      </c>
      <c r="DI359">
        <v>0.344</v>
      </c>
      <c r="DJ359">
        <v>417</v>
      </c>
      <c r="DK359">
        <v>22</v>
      </c>
      <c r="DL359">
        <v>1.24</v>
      </c>
      <c r="DM359">
        <v>0.53</v>
      </c>
      <c r="DN359">
        <v>-63.0636425</v>
      </c>
      <c r="DO359">
        <v>-3.40724690431521</v>
      </c>
      <c r="DP359">
        <v>0.864389835631903</v>
      </c>
      <c r="DQ359">
        <v>0</v>
      </c>
      <c r="DR359">
        <v>3.05482425</v>
      </c>
      <c r="DS359">
        <v>-0.531284015009391</v>
      </c>
      <c r="DT359">
        <v>0.0536253568700246</v>
      </c>
      <c r="DU359">
        <v>0</v>
      </c>
      <c r="DV359">
        <v>0</v>
      </c>
      <c r="DW359">
        <v>2</v>
      </c>
      <c r="DX359" t="s">
        <v>357</v>
      </c>
      <c r="DY359">
        <v>2.97422</v>
      </c>
      <c r="DZ359">
        <v>2.75388</v>
      </c>
      <c r="EA359">
        <v>0.149053</v>
      </c>
      <c r="EB359">
        <v>0.15714</v>
      </c>
      <c r="EC359">
        <v>0.0883516</v>
      </c>
      <c r="ED359">
        <v>0.0791564</v>
      </c>
      <c r="EE359">
        <v>33143.7</v>
      </c>
      <c r="EF359">
        <v>35786.1</v>
      </c>
      <c r="EG359">
        <v>35298.7</v>
      </c>
      <c r="EH359">
        <v>38509.1</v>
      </c>
      <c r="EI359">
        <v>45641.5</v>
      </c>
      <c r="EJ359">
        <v>51223.5</v>
      </c>
      <c r="EK359">
        <v>55181.7</v>
      </c>
      <c r="EL359">
        <v>61773.3</v>
      </c>
      <c r="EM359">
        <v>1.9816</v>
      </c>
      <c r="EN359">
        <v>1.8362</v>
      </c>
      <c r="EO359">
        <v>0.129372</v>
      </c>
      <c r="EP359">
        <v>0</v>
      </c>
      <c r="EQ359">
        <v>22.8703</v>
      </c>
      <c r="ER359">
        <v>999.9</v>
      </c>
      <c r="ES359">
        <v>47.027</v>
      </c>
      <c r="ET359">
        <v>28.288</v>
      </c>
      <c r="EU359">
        <v>20.0368</v>
      </c>
      <c r="EV359">
        <v>56.1074</v>
      </c>
      <c r="EW359">
        <v>49.2147</v>
      </c>
      <c r="EX359">
        <v>1</v>
      </c>
      <c r="EY359">
        <v>-0.000569106</v>
      </c>
      <c r="EZ359">
        <v>2.28159</v>
      </c>
      <c r="FA359">
        <v>20.1329</v>
      </c>
      <c r="FB359">
        <v>5.19692</v>
      </c>
      <c r="FC359">
        <v>12.0088</v>
      </c>
      <c r="FD359">
        <v>4.9752</v>
      </c>
      <c r="FE359">
        <v>3.294</v>
      </c>
      <c r="FF359">
        <v>9999</v>
      </c>
      <c r="FG359">
        <v>9999</v>
      </c>
      <c r="FH359">
        <v>703.1</v>
      </c>
      <c r="FI359">
        <v>9999</v>
      </c>
      <c r="FJ359">
        <v>1.86295</v>
      </c>
      <c r="FK359">
        <v>1.86771</v>
      </c>
      <c r="FL359">
        <v>1.86752</v>
      </c>
      <c r="FM359">
        <v>1.86865</v>
      </c>
      <c r="FN359">
        <v>1.86951</v>
      </c>
      <c r="FO359">
        <v>1.86554</v>
      </c>
      <c r="FP359">
        <v>1.86661</v>
      </c>
      <c r="FQ359">
        <v>1.86798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9.009</v>
      </c>
      <c r="GF359">
        <v>0.2694</v>
      </c>
      <c r="GG359">
        <v>3.83412584298339</v>
      </c>
      <c r="GH359">
        <v>0.00658963167372077</v>
      </c>
      <c r="GI359">
        <v>-4.22092532282452e-07</v>
      </c>
      <c r="GJ359">
        <v>-7.06053572793055e-11</v>
      </c>
      <c r="GK359">
        <v>-0.0268881048355736</v>
      </c>
      <c r="GL359">
        <v>-0.0215699510358357</v>
      </c>
      <c r="GM359">
        <v>0.00246731695535422</v>
      </c>
      <c r="GN359">
        <v>-2.63680080038783e-05</v>
      </c>
      <c r="GO359">
        <v>-4</v>
      </c>
      <c r="GP359">
        <v>2079</v>
      </c>
      <c r="GQ359">
        <v>1</v>
      </c>
      <c r="GR359">
        <v>22</v>
      </c>
      <c r="GS359">
        <v>51640.7</v>
      </c>
      <c r="GT359">
        <v>51640.7</v>
      </c>
      <c r="GU359">
        <v>1.9165</v>
      </c>
      <c r="GV359">
        <v>2.60376</v>
      </c>
      <c r="GW359">
        <v>1.54785</v>
      </c>
      <c r="GX359">
        <v>2.30347</v>
      </c>
      <c r="GY359">
        <v>1.34644</v>
      </c>
      <c r="GZ359">
        <v>2.2937</v>
      </c>
      <c r="HA359">
        <v>32.2225</v>
      </c>
      <c r="HB359">
        <v>15.174</v>
      </c>
      <c r="HC359">
        <v>18</v>
      </c>
      <c r="HD359">
        <v>501.748</v>
      </c>
      <c r="HE359">
        <v>408.254</v>
      </c>
      <c r="HF359">
        <v>19.4522</v>
      </c>
      <c r="HG359">
        <v>27.0573</v>
      </c>
      <c r="HH359">
        <v>30</v>
      </c>
      <c r="HI359">
        <v>27.0304</v>
      </c>
      <c r="HJ359">
        <v>26.973</v>
      </c>
      <c r="HK359">
        <v>38.4944</v>
      </c>
      <c r="HL359">
        <v>19.0779</v>
      </c>
      <c r="HM359">
        <v>17.7205</v>
      </c>
      <c r="HN359">
        <v>19.4593</v>
      </c>
      <c r="HO359">
        <v>924.556</v>
      </c>
      <c r="HP359">
        <v>16.2644</v>
      </c>
      <c r="HQ359">
        <v>102.361</v>
      </c>
      <c r="HR359">
        <v>102.819</v>
      </c>
    </row>
    <row r="360" spans="1:226">
      <c r="A360">
        <v>344</v>
      </c>
      <c r="B360">
        <v>1663776096</v>
      </c>
      <c r="C360">
        <v>3447.90000009537</v>
      </c>
      <c r="D360" t="s">
        <v>1049</v>
      </c>
      <c r="E360" t="s">
        <v>1050</v>
      </c>
      <c r="F360">
        <v>5</v>
      </c>
      <c r="G360" t="s">
        <v>940</v>
      </c>
      <c r="H360" t="s">
        <v>354</v>
      </c>
      <c r="I360">
        <v>1663776088.5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930.698386979395</v>
      </c>
      <c r="AK360">
        <v>876.425054545455</v>
      </c>
      <c r="AL360">
        <v>3.28367818320956</v>
      </c>
      <c r="AM360">
        <v>65.133050384029</v>
      </c>
      <c r="AN360">
        <f>(AP360 - AO360 + BO360*1E3/(8.314*(BQ360+273.15)) * AR360/BN360 * AQ360) * BN360/(100*BB360) * 1000/(1000 - AP360)</f>
        <v>0</v>
      </c>
      <c r="AO360">
        <v>16.2141111928078</v>
      </c>
      <c r="AP360">
        <v>19.2063284848485</v>
      </c>
      <c r="AQ360">
        <v>0.00327374198343059</v>
      </c>
      <c r="AR360">
        <v>122.129458137832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1663776088.5</v>
      </c>
      <c r="BH360">
        <v>836.932666666667</v>
      </c>
      <c r="BI360">
        <v>900.49862962963</v>
      </c>
      <c r="BJ360">
        <v>19.1723111111111</v>
      </c>
      <c r="BK360">
        <v>16.1711851851852</v>
      </c>
      <c r="BL360">
        <v>827.972074074074</v>
      </c>
      <c r="BM360">
        <v>18.9034074074074</v>
      </c>
      <c r="BN360">
        <v>500.096222222222</v>
      </c>
      <c r="BO360">
        <v>90.569337037037</v>
      </c>
      <c r="BP360">
        <v>0.0999750037037037</v>
      </c>
      <c r="BQ360">
        <v>24.1047074074074</v>
      </c>
      <c r="BR360">
        <v>24.9854037037037</v>
      </c>
      <c r="BS360">
        <v>999.9</v>
      </c>
      <c r="BT360">
        <v>0</v>
      </c>
      <c r="BU360">
        <v>0</v>
      </c>
      <c r="BV360">
        <v>10005.5555555556</v>
      </c>
      <c r="BW360">
        <v>0</v>
      </c>
      <c r="BX360">
        <v>11.4251222222222</v>
      </c>
      <c r="BY360">
        <v>-63.5659703703704</v>
      </c>
      <c r="BZ360">
        <v>853.29262962963</v>
      </c>
      <c r="CA360">
        <v>915.300592592593</v>
      </c>
      <c r="CB360">
        <v>3.00113851851852</v>
      </c>
      <c r="CC360">
        <v>900.49862962963</v>
      </c>
      <c r="CD360">
        <v>16.1711851851852</v>
      </c>
      <c r="CE360">
        <v>1.73642444444444</v>
      </c>
      <c r="CF360">
        <v>1.46461333333333</v>
      </c>
      <c r="CG360">
        <v>15.2259296296296</v>
      </c>
      <c r="CH360">
        <v>12.6036259259259</v>
      </c>
      <c r="CI360">
        <v>2000.00666666667</v>
      </c>
      <c r="CJ360">
        <v>0.980004037037037</v>
      </c>
      <c r="CK360">
        <v>0.0199957703703704</v>
      </c>
      <c r="CL360">
        <v>0</v>
      </c>
      <c r="CM360">
        <v>911.239666666667</v>
      </c>
      <c r="CN360">
        <v>5.00063</v>
      </c>
      <c r="CO360">
        <v>17926.0148148148</v>
      </c>
      <c r="CP360">
        <v>17256.962962963</v>
      </c>
      <c r="CQ360">
        <v>38.9025555555556</v>
      </c>
      <c r="CR360">
        <v>39.0482222222222</v>
      </c>
      <c r="CS360">
        <v>38.4163333333333</v>
      </c>
      <c r="CT360">
        <v>38.4556666666667</v>
      </c>
      <c r="CU360">
        <v>39.625</v>
      </c>
      <c r="CV360">
        <v>1955.11518518518</v>
      </c>
      <c r="CW360">
        <v>39.8914814814815</v>
      </c>
      <c r="CX360">
        <v>0</v>
      </c>
      <c r="CY360">
        <v>1663776092.7</v>
      </c>
      <c r="CZ360">
        <v>0</v>
      </c>
      <c r="DA360">
        <v>0</v>
      </c>
      <c r="DB360" t="s">
        <v>356</v>
      </c>
      <c r="DC360">
        <v>1660677648.1</v>
      </c>
      <c r="DD360">
        <v>1660677649.1</v>
      </c>
      <c r="DE360">
        <v>0</v>
      </c>
      <c r="DF360">
        <v>-1.042</v>
      </c>
      <c r="DG360">
        <v>0.003</v>
      </c>
      <c r="DH360">
        <v>5.218</v>
      </c>
      <c r="DI360">
        <v>0.344</v>
      </c>
      <c r="DJ360">
        <v>417</v>
      </c>
      <c r="DK360">
        <v>22</v>
      </c>
      <c r="DL360">
        <v>1.24</v>
      </c>
      <c r="DM360">
        <v>0.53</v>
      </c>
      <c r="DN360">
        <v>-63.1565025</v>
      </c>
      <c r="DO360">
        <v>-2.81953733583483</v>
      </c>
      <c r="DP360">
        <v>0.902502377140221</v>
      </c>
      <c r="DQ360">
        <v>0</v>
      </c>
      <c r="DR360">
        <v>3.02334025</v>
      </c>
      <c r="DS360">
        <v>-0.373339924953102</v>
      </c>
      <c r="DT360">
        <v>0.0389643302577819</v>
      </c>
      <c r="DU360">
        <v>0</v>
      </c>
      <c r="DV360">
        <v>0</v>
      </c>
      <c r="DW360">
        <v>2</v>
      </c>
      <c r="DX360" t="s">
        <v>357</v>
      </c>
      <c r="DY360">
        <v>2.97309</v>
      </c>
      <c r="DZ360">
        <v>2.75354</v>
      </c>
      <c r="EA360">
        <v>0.150902</v>
      </c>
      <c r="EB360">
        <v>0.159165</v>
      </c>
      <c r="EC360">
        <v>0.0884255</v>
      </c>
      <c r="ED360">
        <v>0.0791902</v>
      </c>
      <c r="EE360">
        <v>33072.3</v>
      </c>
      <c r="EF360">
        <v>35700.2</v>
      </c>
      <c r="EG360">
        <v>35299.2</v>
      </c>
      <c r="EH360">
        <v>38509.1</v>
      </c>
      <c r="EI360">
        <v>45638.4</v>
      </c>
      <c r="EJ360">
        <v>51221.8</v>
      </c>
      <c r="EK360">
        <v>55182.5</v>
      </c>
      <c r="EL360">
        <v>61773.5</v>
      </c>
      <c r="EM360">
        <v>1.9814</v>
      </c>
      <c r="EN360">
        <v>1.8362</v>
      </c>
      <c r="EO360">
        <v>0.12967</v>
      </c>
      <c r="EP360">
        <v>0</v>
      </c>
      <c r="EQ360">
        <v>22.8703</v>
      </c>
      <c r="ER360">
        <v>999.9</v>
      </c>
      <c r="ES360">
        <v>47.003</v>
      </c>
      <c r="ET360">
        <v>28.288</v>
      </c>
      <c r="EU360">
        <v>20.0262</v>
      </c>
      <c r="EV360">
        <v>56.4474</v>
      </c>
      <c r="EW360">
        <v>49.7596</v>
      </c>
      <c r="EX360">
        <v>1</v>
      </c>
      <c r="EY360">
        <v>-0.000325203</v>
      </c>
      <c r="EZ360">
        <v>2.34882</v>
      </c>
      <c r="FA360">
        <v>20.1319</v>
      </c>
      <c r="FB360">
        <v>5.19812</v>
      </c>
      <c r="FC360">
        <v>12.0088</v>
      </c>
      <c r="FD360">
        <v>4.9756</v>
      </c>
      <c r="FE360">
        <v>3.294</v>
      </c>
      <c r="FF360">
        <v>9999</v>
      </c>
      <c r="FG360">
        <v>9999</v>
      </c>
      <c r="FH360">
        <v>703.1</v>
      </c>
      <c r="FI360">
        <v>9999</v>
      </c>
      <c r="FJ360">
        <v>1.86285</v>
      </c>
      <c r="FK360">
        <v>1.86768</v>
      </c>
      <c r="FL360">
        <v>1.86752</v>
      </c>
      <c r="FM360">
        <v>1.86868</v>
      </c>
      <c r="FN360">
        <v>1.86951</v>
      </c>
      <c r="FO360">
        <v>1.86554</v>
      </c>
      <c r="FP360">
        <v>1.86661</v>
      </c>
      <c r="FQ360">
        <v>1.86798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9.099</v>
      </c>
      <c r="GF360">
        <v>0.2703</v>
      </c>
      <c r="GG360">
        <v>3.83412584298339</v>
      </c>
      <c r="GH360">
        <v>0.00658963167372077</v>
      </c>
      <c r="GI360">
        <v>-4.22092532282452e-07</v>
      </c>
      <c r="GJ360">
        <v>-7.06053572793055e-11</v>
      </c>
      <c r="GK360">
        <v>-0.0268881048355736</v>
      </c>
      <c r="GL360">
        <v>-0.0215699510358357</v>
      </c>
      <c r="GM360">
        <v>0.00246731695535422</v>
      </c>
      <c r="GN360">
        <v>-2.63680080038783e-05</v>
      </c>
      <c r="GO360">
        <v>-4</v>
      </c>
      <c r="GP360">
        <v>2079</v>
      </c>
      <c r="GQ360">
        <v>1</v>
      </c>
      <c r="GR360">
        <v>22</v>
      </c>
      <c r="GS360">
        <v>51640.8</v>
      </c>
      <c r="GT360">
        <v>51640.8</v>
      </c>
      <c r="GU360">
        <v>1.94702</v>
      </c>
      <c r="GV360">
        <v>2.59399</v>
      </c>
      <c r="GW360">
        <v>1.54785</v>
      </c>
      <c r="GX360">
        <v>2.30347</v>
      </c>
      <c r="GY360">
        <v>1.34644</v>
      </c>
      <c r="GZ360">
        <v>2.43896</v>
      </c>
      <c r="HA360">
        <v>32.2225</v>
      </c>
      <c r="HB360">
        <v>15.1827</v>
      </c>
      <c r="HC360">
        <v>18</v>
      </c>
      <c r="HD360">
        <v>501.616</v>
      </c>
      <c r="HE360">
        <v>408.254</v>
      </c>
      <c r="HF360">
        <v>19.4659</v>
      </c>
      <c r="HG360">
        <v>27.0555</v>
      </c>
      <c r="HH360">
        <v>30.0004</v>
      </c>
      <c r="HI360">
        <v>27.0304</v>
      </c>
      <c r="HJ360">
        <v>26.973</v>
      </c>
      <c r="HK360">
        <v>39.0365</v>
      </c>
      <c r="HL360">
        <v>19.0779</v>
      </c>
      <c r="HM360">
        <v>17.7205</v>
      </c>
      <c r="HN360">
        <v>19.4607</v>
      </c>
      <c r="HO360">
        <v>938.003</v>
      </c>
      <c r="HP360">
        <v>16.2738</v>
      </c>
      <c r="HQ360">
        <v>102.362</v>
      </c>
      <c r="HR360">
        <v>102.819</v>
      </c>
    </row>
    <row r="361" spans="1:226">
      <c r="A361">
        <v>345</v>
      </c>
      <c r="B361">
        <v>1663776100.5</v>
      </c>
      <c r="C361">
        <v>3452.40000009537</v>
      </c>
      <c r="D361" t="s">
        <v>1051</v>
      </c>
      <c r="E361" t="s">
        <v>1052</v>
      </c>
      <c r="F361">
        <v>5</v>
      </c>
      <c r="G361" t="s">
        <v>940</v>
      </c>
      <c r="H361" t="s">
        <v>354</v>
      </c>
      <c r="I361">
        <v>1663776092.94444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946.461108423527</v>
      </c>
      <c r="AK361">
        <v>891.471072727273</v>
      </c>
      <c r="AL361">
        <v>3.32759690935971</v>
      </c>
      <c r="AM361">
        <v>65.133050384029</v>
      </c>
      <c r="AN361">
        <f>(AP361 - AO361 + BO361*1E3/(8.314*(BQ361+273.15)) * AR361/BN361 * AQ361) * BN361/(100*BB361) * 1000/(1000 - AP361)</f>
        <v>0</v>
      </c>
      <c r="AO361">
        <v>16.2211969378912</v>
      </c>
      <c r="AP361">
        <v>19.2162909090909</v>
      </c>
      <c r="AQ361">
        <v>0.0009510043168719</v>
      </c>
      <c r="AR361">
        <v>122.129458137832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1663776092.94444</v>
      </c>
      <c r="BH361">
        <v>851.464037037037</v>
      </c>
      <c r="BI361">
        <v>915.094851851852</v>
      </c>
      <c r="BJ361">
        <v>19.1917888888889</v>
      </c>
      <c r="BK361">
        <v>16.199262962963</v>
      </c>
      <c r="BL361">
        <v>842.420481481481</v>
      </c>
      <c r="BM361">
        <v>18.9220666666667</v>
      </c>
      <c r="BN361">
        <v>500.10562962963</v>
      </c>
      <c r="BO361">
        <v>90.5690666666667</v>
      </c>
      <c r="BP361">
        <v>0.0998236296296296</v>
      </c>
      <c r="BQ361">
        <v>24.1119444444445</v>
      </c>
      <c r="BR361">
        <v>25.0012703703704</v>
      </c>
      <c r="BS361">
        <v>999.9</v>
      </c>
      <c r="BT361">
        <v>0</v>
      </c>
      <c r="BU361">
        <v>0</v>
      </c>
      <c r="BV361">
        <v>10016.8518518519</v>
      </c>
      <c r="BW361">
        <v>0</v>
      </c>
      <c r="BX361">
        <v>11.4332851851852</v>
      </c>
      <c r="BY361">
        <v>-63.6308592592593</v>
      </c>
      <c r="BZ361">
        <v>868.125259259259</v>
      </c>
      <c r="CA361">
        <v>930.163185185185</v>
      </c>
      <c r="CB361">
        <v>2.99252296296296</v>
      </c>
      <c r="CC361">
        <v>915.094851851852</v>
      </c>
      <c r="CD361">
        <v>16.199262962963</v>
      </c>
      <c r="CE361">
        <v>1.73818259259259</v>
      </c>
      <c r="CF361">
        <v>1.46715222222222</v>
      </c>
      <c r="CG361">
        <v>15.2416851851852</v>
      </c>
      <c r="CH361">
        <v>12.6300555555556</v>
      </c>
      <c r="CI361">
        <v>2000.01037037037</v>
      </c>
      <c r="CJ361">
        <v>0.980004037037037</v>
      </c>
      <c r="CK361">
        <v>0.0199957703703704</v>
      </c>
      <c r="CL361">
        <v>0</v>
      </c>
      <c r="CM361">
        <v>911.622925925926</v>
      </c>
      <c r="CN361">
        <v>5.00063</v>
      </c>
      <c r="CO361">
        <v>17933.4703703704</v>
      </c>
      <c r="CP361">
        <v>17256.9962962963</v>
      </c>
      <c r="CQ361">
        <v>38.8933703703704</v>
      </c>
      <c r="CR361">
        <v>39.0436296296296</v>
      </c>
      <c r="CS361">
        <v>38.4048518518518</v>
      </c>
      <c r="CT361">
        <v>38.4486666666667</v>
      </c>
      <c r="CU361">
        <v>39.625</v>
      </c>
      <c r="CV361">
        <v>1955.11888888889</v>
      </c>
      <c r="CW361">
        <v>39.8914814814815</v>
      </c>
      <c r="CX361">
        <v>0</v>
      </c>
      <c r="CY361">
        <v>1663776097.5</v>
      </c>
      <c r="CZ361">
        <v>0</v>
      </c>
      <c r="DA361">
        <v>0</v>
      </c>
      <c r="DB361" t="s">
        <v>356</v>
      </c>
      <c r="DC361">
        <v>1660677648.1</v>
      </c>
      <c r="DD361">
        <v>1660677649.1</v>
      </c>
      <c r="DE361">
        <v>0</v>
      </c>
      <c r="DF361">
        <v>-1.042</v>
      </c>
      <c r="DG361">
        <v>0.003</v>
      </c>
      <c r="DH361">
        <v>5.218</v>
      </c>
      <c r="DI361">
        <v>0.344</v>
      </c>
      <c r="DJ361">
        <v>417</v>
      </c>
      <c r="DK361">
        <v>22</v>
      </c>
      <c r="DL361">
        <v>1.24</v>
      </c>
      <c r="DM361">
        <v>0.53</v>
      </c>
      <c r="DN361">
        <v>-63.55272</v>
      </c>
      <c r="DO361">
        <v>-2.39536660412753</v>
      </c>
      <c r="DP361">
        <v>0.869147885057542</v>
      </c>
      <c r="DQ361">
        <v>0</v>
      </c>
      <c r="DR361">
        <v>3.001682</v>
      </c>
      <c r="DS361">
        <v>-0.159127429643536</v>
      </c>
      <c r="DT361">
        <v>0.0191066202139468</v>
      </c>
      <c r="DU361">
        <v>0</v>
      </c>
      <c r="DV361">
        <v>0</v>
      </c>
      <c r="DW361">
        <v>2</v>
      </c>
      <c r="DX361" t="s">
        <v>357</v>
      </c>
      <c r="DY361">
        <v>2.97232</v>
      </c>
      <c r="DZ361">
        <v>2.75412</v>
      </c>
      <c r="EA361">
        <v>0.152594</v>
      </c>
      <c r="EB361">
        <v>0.160715</v>
      </c>
      <c r="EC361">
        <v>0.0884654</v>
      </c>
      <c r="ED361">
        <v>0.0792098</v>
      </c>
      <c r="EE361">
        <v>33005.9</v>
      </c>
      <c r="EF361">
        <v>35633.8</v>
      </c>
      <c r="EG361">
        <v>35298.6</v>
      </c>
      <c r="EH361">
        <v>38508.5</v>
      </c>
      <c r="EI361">
        <v>45635.7</v>
      </c>
      <c r="EJ361">
        <v>51220.1</v>
      </c>
      <c r="EK361">
        <v>55181.6</v>
      </c>
      <c r="EL361">
        <v>61772.7</v>
      </c>
      <c r="EM361">
        <v>1.9814</v>
      </c>
      <c r="EN361">
        <v>1.8364</v>
      </c>
      <c r="EO361">
        <v>0.133812</v>
      </c>
      <c r="EP361">
        <v>0</v>
      </c>
      <c r="EQ361">
        <v>22.8703</v>
      </c>
      <c r="ER361">
        <v>999.9</v>
      </c>
      <c r="ES361">
        <v>47.003</v>
      </c>
      <c r="ET361">
        <v>28.298</v>
      </c>
      <c r="EU361">
        <v>20.0373</v>
      </c>
      <c r="EV361">
        <v>55.9874</v>
      </c>
      <c r="EW361">
        <v>49.395</v>
      </c>
      <c r="EX361">
        <v>1</v>
      </c>
      <c r="EY361">
        <v>0.000589431</v>
      </c>
      <c r="EZ361">
        <v>4.20163</v>
      </c>
      <c r="FA361">
        <v>20.0955</v>
      </c>
      <c r="FB361">
        <v>5.19932</v>
      </c>
      <c r="FC361">
        <v>12.0099</v>
      </c>
      <c r="FD361">
        <v>4.976</v>
      </c>
      <c r="FE361">
        <v>3.294</v>
      </c>
      <c r="FF361">
        <v>9999</v>
      </c>
      <c r="FG361">
        <v>9999</v>
      </c>
      <c r="FH361">
        <v>703.1</v>
      </c>
      <c r="FI361">
        <v>9999</v>
      </c>
      <c r="FJ361">
        <v>1.86279</v>
      </c>
      <c r="FK361">
        <v>1.86768</v>
      </c>
      <c r="FL361">
        <v>1.86752</v>
      </c>
      <c r="FM361">
        <v>1.86862</v>
      </c>
      <c r="FN361">
        <v>1.86951</v>
      </c>
      <c r="FO361">
        <v>1.86554</v>
      </c>
      <c r="FP361">
        <v>1.86661</v>
      </c>
      <c r="FQ361">
        <v>1.86798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9.182</v>
      </c>
      <c r="GF361">
        <v>0.2707</v>
      </c>
      <c r="GG361">
        <v>3.83412584298339</v>
      </c>
      <c r="GH361">
        <v>0.00658963167372077</v>
      </c>
      <c r="GI361">
        <v>-4.22092532282452e-07</v>
      </c>
      <c r="GJ361">
        <v>-7.06053572793055e-11</v>
      </c>
      <c r="GK361">
        <v>-0.0268881048355736</v>
      </c>
      <c r="GL361">
        <v>-0.0215699510358357</v>
      </c>
      <c r="GM361">
        <v>0.00246731695535422</v>
      </c>
      <c r="GN361">
        <v>-2.63680080038783e-05</v>
      </c>
      <c r="GO361">
        <v>-4</v>
      </c>
      <c r="GP361">
        <v>2079</v>
      </c>
      <c r="GQ361">
        <v>1</v>
      </c>
      <c r="GR361">
        <v>22</v>
      </c>
      <c r="GS361">
        <v>51640.9</v>
      </c>
      <c r="GT361">
        <v>51640.9</v>
      </c>
      <c r="GU361">
        <v>1.97388</v>
      </c>
      <c r="GV361">
        <v>2.60254</v>
      </c>
      <c r="GW361">
        <v>1.54785</v>
      </c>
      <c r="GX361">
        <v>2.30225</v>
      </c>
      <c r="GY361">
        <v>1.34644</v>
      </c>
      <c r="GZ361">
        <v>2.37305</v>
      </c>
      <c r="HA361">
        <v>32.2225</v>
      </c>
      <c r="HB361">
        <v>15.1565</v>
      </c>
      <c r="HC361">
        <v>18</v>
      </c>
      <c r="HD361">
        <v>501.616</v>
      </c>
      <c r="HE361">
        <v>408.367</v>
      </c>
      <c r="HF361">
        <v>19.4313</v>
      </c>
      <c r="HG361">
        <v>27.055</v>
      </c>
      <c r="HH361">
        <v>30.0013</v>
      </c>
      <c r="HI361">
        <v>27.0304</v>
      </c>
      <c r="HJ361">
        <v>26.973</v>
      </c>
      <c r="HK361">
        <v>39.5149</v>
      </c>
      <c r="HL361">
        <v>19.0779</v>
      </c>
      <c r="HM361">
        <v>17.7205</v>
      </c>
      <c r="HN361">
        <v>19.1214</v>
      </c>
      <c r="HO361">
        <v>958.169</v>
      </c>
      <c r="HP361">
        <v>16.2869</v>
      </c>
      <c r="HQ361">
        <v>102.361</v>
      </c>
      <c r="HR361">
        <v>102.817</v>
      </c>
    </row>
    <row r="362" spans="1:226">
      <c r="A362">
        <v>346</v>
      </c>
      <c r="B362">
        <v>1663776106</v>
      </c>
      <c r="C362">
        <v>3457.90000009537</v>
      </c>
      <c r="D362" t="s">
        <v>1053</v>
      </c>
      <c r="E362" t="s">
        <v>1054</v>
      </c>
      <c r="F362">
        <v>5</v>
      </c>
      <c r="G362" t="s">
        <v>940</v>
      </c>
      <c r="H362" t="s">
        <v>354</v>
      </c>
      <c r="I362">
        <v>1663776098.23214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965.128161770169</v>
      </c>
      <c r="AK362">
        <v>909.923006060606</v>
      </c>
      <c r="AL362">
        <v>3.39240061302257</v>
      </c>
      <c r="AM362">
        <v>65.133050384029</v>
      </c>
      <c r="AN362">
        <f>(AP362 - AO362 + BO362*1E3/(8.314*(BQ362+273.15)) * AR362/BN362 * AQ362) * BN362/(100*BB362) * 1000/(1000 - AP362)</f>
        <v>0</v>
      </c>
      <c r="AO362">
        <v>16.227076227285</v>
      </c>
      <c r="AP362">
        <v>19.1946406060606</v>
      </c>
      <c r="AQ362">
        <v>-0.00663715553920024</v>
      </c>
      <c r="AR362">
        <v>122.129458137832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1663776098.23214</v>
      </c>
      <c r="BH362">
        <v>868.583892857143</v>
      </c>
      <c r="BI362">
        <v>932.618714285714</v>
      </c>
      <c r="BJ362">
        <v>19.2048714285714</v>
      </c>
      <c r="BK362">
        <v>16.219725</v>
      </c>
      <c r="BL362">
        <v>859.443</v>
      </c>
      <c r="BM362">
        <v>18.9346</v>
      </c>
      <c r="BN362">
        <v>500.087821428571</v>
      </c>
      <c r="BO362">
        <v>90.5688392857143</v>
      </c>
      <c r="BP362">
        <v>0.0998958464285714</v>
      </c>
      <c r="BQ362">
        <v>24.120125</v>
      </c>
      <c r="BR362">
        <v>25.0235107142857</v>
      </c>
      <c r="BS362">
        <v>999.9</v>
      </c>
      <c r="BT362">
        <v>0</v>
      </c>
      <c r="BU362">
        <v>0</v>
      </c>
      <c r="BV362">
        <v>10016.6071428571</v>
      </c>
      <c r="BW362">
        <v>0</v>
      </c>
      <c r="BX362">
        <v>11.4394678571429</v>
      </c>
      <c r="BY362">
        <v>-64.0348178571429</v>
      </c>
      <c r="BZ362">
        <v>885.591714285714</v>
      </c>
      <c r="CA362">
        <v>947.995071428571</v>
      </c>
      <c r="CB362">
        <v>2.98513964285714</v>
      </c>
      <c r="CC362">
        <v>932.618714285714</v>
      </c>
      <c r="CD362">
        <v>16.219725</v>
      </c>
      <c r="CE362">
        <v>1.73936285714286</v>
      </c>
      <c r="CF362">
        <v>1.46900214285714</v>
      </c>
      <c r="CG362">
        <v>15.2522571428571</v>
      </c>
      <c r="CH362">
        <v>12.6492821428571</v>
      </c>
      <c r="CI362">
        <v>2000.00928571429</v>
      </c>
      <c r="CJ362">
        <v>0.980004</v>
      </c>
      <c r="CK362">
        <v>0.0199958</v>
      </c>
      <c r="CL362">
        <v>0</v>
      </c>
      <c r="CM362">
        <v>911.896</v>
      </c>
      <c r="CN362">
        <v>5.00063</v>
      </c>
      <c r="CO362">
        <v>17938.1428571429</v>
      </c>
      <c r="CP362">
        <v>17256.9964285714</v>
      </c>
      <c r="CQ362">
        <v>38.8838571428571</v>
      </c>
      <c r="CR362">
        <v>39.0442857142857</v>
      </c>
      <c r="CS362">
        <v>38.4015714285714</v>
      </c>
      <c r="CT362">
        <v>38.446</v>
      </c>
      <c r="CU362">
        <v>39.625</v>
      </c>
      <c r="CV362">
        <v>1955.11785714286</v>
      </c>
      <c r="CW362">
        <v>39.8914285714286</v>
      </c>
      <c r="CX362">
        <v>0</v>
      </c>
      <c r="CY362">
        <v>1663776102.9</v>
      </c>
      <c r="CZ362">
        <v>0</v>
      </c>
      <c r="DA362">
        <v>0</v>
      </c>
      <c r="DB362" t="s">
        <v>356</v>
      </c>
      <c r="DC362">
        <v>1660677648.1</v>
      </c>
      <c r="DD362">
        <v>1660677649.1</v>
      </c>
      <c r="DE362">
        <v>0</v>
      </c>
      <c r="DF362">
        <v>-1.042</v>
      </c>
      <c r="DG362">
        <v>0.003</v>
      </c>
      <c r="DH362">
        <v>5.218</v>
      </c>
      <c r="DI362">
        <v>0.344</v>
      </c>
      <c r="DJ362">
        <v>417</v>
      </c>
      <c r="DK362">
        <v>22</v>
      </c>
      <c r="DL362">
        <v>1.24</v>
      </c>
      <c r="DM362">
        <v>0.53</v>
      </c>
      <c r="DN362">
        <v>-63.831875</v>
      </c>
      <c r="DO362">
        <v>-3.4213485928705</v>
      </c>
      <c r="DP362">
        <v>0.846197271252395</v>
      </c>
      <c r="DQ362">
        <v>0</v>
      </c>
      <c r="DR362">
        <v>2.9919305</v>
      </c>
      <c r="DS362">
        <v>-0.0731975234521635</v>
      </c>
      <c r="DT362">
        <v>0.0134622018908498</v>
      </c>
      <c r="DU362">
        <v>1</v>
      </c>
      <c r="DV362">
        <v>1</v>
      </c>
      <c r="DW362">
        <v>2</v>
      </c>
      <c r="DX362" t="s">
        <v>383</v>
      </c>
      <c r="DY362">
        <v>2.97394</v>
      </c>
      <c r="DZ362">
        <v>2.75498</v>
      </c>
      <c r="EA362">
        <v>0.154668</v>
      </c>
      <c r="EB362">
        <v>0.162893</v>
      </c>
      <c r="EC362">
        <v>0.0883633</v>
      </c>
      <c r="ED362">
        <v>0.0792636</v>
      </c>
      <c r="EE362">
        <v>32925</v>
      </c>
      <c r="EF362">
        <v>35541.1</v>
      </c>
      <c r="EG362">
        <v>35298.5</v>
      </c>
      <c r="EH362">
        <v>38508.2</v>
      </c>
      <c r="EI362">
        <v>45640.9</v>
      </c>
      <c r="EJ362">
        <v>51216.6</v>
      </c>
      <c r="EK362">
        <v>55181.6</v>
      </c>
      <c r="EL362">
        <v>61772</v>
      </c>
      <c r="EM362">
        <v>1.9822</v>
      </c>
      <c r="EN362">
        <v>1.8362</v>
      </c>
      <c r="EO362">
        <v>0.129789</v>
      </c>
      <c r="EP362">
        <v>0</v>
      </c>
      <c r="EQ362">
        <v>22.8703</v>
      </c>
      <c r="ER362">
        <v>999.9</v>
      </c>
      <c r="ES362">
        <v>47.003</v>
      </c>
      <c r="ET362">
        <v>28.298</v>
      </c>
      <c r="EU362">
        <v>20.0389</v>
      </c>
      <c r="EV362">
        <v>56.1074</v>
      </c>
      <c r="EW362">
        <v>49.1827</v>
      </c>
      <c r="EX362">
        <v>1</v>
      </c>
      <c r="EY362">
        <v>0.00386179</v>
      </c>
      <c r="EZ362">
        <v>3.47094</v>
      </c>
      <c r="FA362">
        <v>20.1123</v>
      </c>
      <c r="FB362">
        <v>5.20052</v>
      </c>
      <c r="FC362">
        <v>12.0088</v>
      </c>
      <c r="FD362">
        <v>4.976</v>
      </c>
      <c r="FE362">
        <v>3.294</v>
      </c>
      <c r="FF362">
        <v>9999</v>
      </c>
      <c r="FG362">
        <v>9999</v>
      </c>
      <c r="FH362">
        <v>703.1</v>
      </c>
      <c r="FI362">
        <v>9999</v>
      </c>
      <c r="FJ362">
        <v>1.86289</v>
      </c>
      <c r="FK362">
        <v>1.86768</v>
      </c>
      <c r="FL362">
        <v>1.86752</v>
      </c>
      <c r="FM362">
        <v>1.86859</v>
      </c>
      <c r="FN362">
        <v>1.86951</v>
      </c>
      <c r="FO362">
        <v>1.86554</v>
      </c>
      <c r="FP362">
        <v>1.86661</v>
      </c>
      <c r="FQ362">
        <v>1.86801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9.286</v>
      </c>
      <c r="GF362">
        <v>0.2695</v>
      </c>
      <c r="GG362">
        <v>3.83412584298339</v>
      </c>
      <c r="GH362">
        <v>0.00658963167372077</v>
      </c>
      <c r="GI362">
        <v>-4.22092532282452e-07</v>
      </c>
      <c r="GJ362">
        <v>-7.06053572793055e-11</v>
      </c>
      <c r="GK362">
        <v>-0.0268881048355736</v>
      </c>
      <c r="GL362">
        <v>-0.0215699510358357</v>
      </c>
      <c r="GM362">
        <v>0.00246731695535422</v>
      </c>
      <c r="GN362">
        <v>-2.63680080038783e-05</v>
      </c>
      <c r="GO362">
        <v>-4</v>
      </c>
      <c r="GP362">
        <v>2079</v>
      </c>
      <c r="GQ362">
        <v>1</v>
      </c>
      <c r="GR362">
        <v>22</v>
      </c>
      <c r="GS362">
        <v>51641</v>
      </c>
      <c r="GT362">
        <v>51640.9</v>
      </c>
      <c r="GU362">
        <v>2.00439</v>
      </c>
      <c r="GV362">
        <v>2.6062</v>
      </c>
      <c r="GW362">
        <v>1.54785</v>
      </c>
      <c r="GX362">
        <v>2.30347</v>
      </c>
      <c r="GY362">
        <v>1.34644</v>
      </c>
      <c r="GZ362">
        <v>2.29614</v>
      </c>
      <c r="HA362">
        <v>32.2225</v>
      </c>
      <c r="HB362">
        <v>15.1565</v>
      </c>
      <c r="HC362">
        <v>18</v>
      </c>
      <c r="HD362">
        <v>502.146</v>
      </c>
      <c r="HE362">
        <v>408.254</v>
      </c>
      <c r="HF362">
        <v>19.0932</v>
      </c>
      <c r="HG362">
        <v>27.0527</v>
      </c>
      <c r="HH362">
        <v>30.0013</v>
      </c>
      <c r="HI362">
        <v>27.0304</v>
      </c>
      <c r="HJ362">
        <v>26.973</v>
      </c>
      <c r="HK362">
        <v>40.1522</v>
      </c>
      <c r="HL362">
        <v>18.7865</v>
      </c>
      <c r="HM362">
        <v>17.7205</v>
      </c>
      <c r="HN362">
        <v>19.0662</v>
      </c>
      <c r="HO362">
        <v>971.64</v>
      </c>
      <c r="HP362">
        <v>16.3354</v>
      </c>
      <c r="HQ362">
        <v>102.36</v>
      </c>
      <c r="HR362">
        <v>102.817</v>
      </c>
    </row>
    <row r="363" spans="1:226">
      <c r="A363">
        <v>347</v>
      </c>
      <c r="B363">
        <v>1663776110.5</v>
      </c>
      <c r="C363">
        <v>3462.40000009537</v>
      </c>
      <c r="D363" t="s">
        <v>1055</v>
      </c>
      <c r="E363" t="s">
        <v>1056</v>
      </c>
      <c r="F363">
        <v>5</v>
      </c>
      <c r="G363" t="s">
        <v>940</v>
      </c>
      <c r="H363" t="s">
        <v>354</v>
      </c>
      <c r="I363">
        <v>1663776102.67857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980.214031468209</v>
      </c>
      <c r="AK363">
        <v>925.223357575758</v>
      </c>
      <c r="AL363">
        <v>3.38760029946099</v>
      </c>
      <c r="AM363">
        <v>65.133050384029</v>
      </c>
      <c r="AN363">
        <f>(AP363 - AO363 + BO363*1E3/(8.314*(BQ363+273.15)) * AR363/BN363 * AQ363) * BN363/(100*BB363) * 1000/(1000 - AP363)</f>
        <v>0</v>
      </c>
      <c r="AO363">
        <v>16.2564222165852</v>
      </c>
      <c r="AP363">
        <v>19.17652</v>
      </c>
      <c r="AQ363">
        <v>-0.00209072149491193</v>
      </c>
      <c r="AR363">
        <v>122.129458137832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1663776102.67857</v>
      </c>
      <c r="BH363">
        <v>883.193357142857</v>
      </c>
      <c r="BI363">
        <v>947.523785714286</v>
      </c>
      <c r="BJ363">
        <v>19.2010964285714</v>
      </c>
      <c r="BK363">
        <v>16.2323071428571</v>
      </c>
      <c r="BL363">
        <v>873.96975</v>
      </c>
      <c r="BM363">
        <v>18.9309857142857</v>
      </c>
      <c r="BN363">
        <v>500.051178571429</v>
      </c>
      <c r="BO363">
        <v>90.56825</v>
      </c>
      <c r="BP363">
        <v>0.0999536</v>
      </c>
      <c r="BQ363">
        <v>24.1199928571429</v>
      </c>
      <c r="BR363">
        <v>25.0292107142857</v>
      </c>
      <c r="BS363">
        <v>999.9</v>
      </c>
      <c r="BT363">
        <v>0</v>
      </c>
      <c r="BU363">
        <v>0</v>
      </c>
      <c r="BV363">
        <v>10018.75</v>
      </c>
      <c r="BW363">
        <v>0</v>
      </c>
      <c r="BX363">
        <v>11.4378928571429</v>
      </c>
      <c r="BY363">
        <v>-64.3305142857143</v>
      </c>
      <c r="BZ363">
        <v>900.483428571428</v>
      </c>
      <c r="CA363">
        <v>963.158464285714</v>
      </c>
      <c r="CB363">
        <v>2.968785</v>
      </c>
      <c r="CC363">
        <v>947.523785714286</v>
      </c>
      <c r="CD363">
        <v>16.2323071428571</v>
      </c>
      <c r="CE363">
        <v>1.73900928571429</v>
      </c>
      <c r="CF363">
        <v>1.47013214285714</v>
      </c>
      <c r="CG363">
        <v>15.2490928571429</v>
      </c>
      <c r="CH363">
        <v>12.6609964285714</v>
      </c>
      <c r="CI363">
        <v>1999.98892857143</v>
      </c>
      <c r="CJ363">
        <v>0.980004142857143</v>
      </c>
      <c r="CK363">
        <v>0.0199956857142857</v>
      </c>
      <c r="CL363">
        <v>0</v>
      </c>
      <c r="CM363">
        <v>912.026678571429</v>
      </c>
      <c r="CN363">
        <v>5.00063</v>
      </c>
      <c r="CO363">
        <v>17940.8214285714</v>
      </c>
      <c r="CP363">
        <v>17256.8321428571</v>
      </c>
      <c r="CQ363">
        <v>38.8882857142857</v>
      </c>
      <c r="CR363">
        <v>39.0465</v>
      </c>
      <c r="CS363">
        <v>38.3993571428571</v>
      </c>
      <c r="CT363">
        <v>38.446</v>
      </c>
      <c r="CU363">
        <v>39.625</v>
      </c>
      <c r="CV363">
        <v>1955.09857142857</v>
      </c>
      <c r="CW363">
        <v>39.8903571428572</v>
      </c>
      <c r="CX363">
        <v>0</v>
      </c>
      <c r="CY363">
        <v>1663776107.7</v>
      </c>
      <c r="CZ363">
        <v>0</v>
      </c>
      <c r="DA363">
        <v>0</v>
      </c>
      <c r="DB363" t="s">
        <v>356</v>
      </c>
      <c r="DC363">
        <v>1660677648.1</v>
      </c>
      <c r="DD363">
        <v>1660677649.1</v>
      </c>
      <c r="DE363">
        <v>0</v>
      </c>
      <c r="DF363">
        <v>-1.042</v>
      </c>
      <c r="DG363">
        <v>0.003</v>
      </c>
      <c r="DH363">
        <v>5.218</v>
      </c>
      <c r="DI363">
        <v>0.344</v>
      </c>
      <c r="DJ363">
        <v>417</v>
      </c>
      <c r="DK363">
        <v>22</v>
      </c>
      <c r="DL363">
        <v>1.24</v>
      </c>
      <c r="DM363">
        <v>0.53</v>
      </c>
      <c r="DN363">
        <v>-63.9886536585366</v>
      </c>
      <c r="DO363">
        <v>-5.83542229965155</v>
      </c>
      <c r="DP363">
        <v>0.874371200990038</v>
      </c>
      <c r="DQ363">
        <v>0</v>
      </c>
      <c r="DR363">
        <v>2.97254780487805</v>
      </c>
      <c r="DS363">
        <v>-0.180261742160274</v>
      </c>
      <c r="DT363">
        <v>0.0255687869464538</v>
      </c>
      <c r="DU363">
        <v>0</v>
      </c>
      <c r="DV363">
        <v>0</v>
      </c>
      <c r="DW363">
        <v>2</v>
      </c>
      <c r="DX363" t="s">
        <v>357</v>
      </c>
      <c r="DY363">
        <v>2.97272</v>
      </c>
      <c r="DZ363">
        <v>2.75354</v>
      </c>
      <c r="EA363">
        <v>0.156343</v>
      </c>
      <c r="EB363">
        <v>0.164278</v>
      </c>
      <c r="EC363">
        <v>0.0883219</v>
      </c>
      <c r="ED363">
        <v>0.0793518</v>
      </c>
      <c r="EE363">
        <v>32859.9</v>
      </c>
      <c r="EF363">
        <v>35482.7</v>
      </c>
      <c r="EG363">
        <v>35298.6</v>
      </c>
      <c r="EH363">
        <v>38508.5</v>
      </c>
      <c r="EI363">
        <v>45643.4</v>
      </c>
      <c r="EJ363">
        <v>51211.6</v>
      </c>
      <c r="EK363">
        <v>55182</v>
      </c>
      <c r="EL363">
        <v>61772</v>
      </c>
      <c r="EM363">
        <v>1.9816</v>
      </c>
      <c r="EN363">
        <v>1.8368</v>
      </c>
      <c r="EO363">
        <v>0.130534</v>
      </c>
      <c r="EP363">
        <v>0</v>
      </c>
      <c r="EQ363">
        <v>22.8703</v>
      </c>
      <c r="ER363">
        <v>999.9</v>
      </c>
      <c r="ES363">
        <v>46.954</v>
      </c>
      <c r="ET363">
        <v>28.298</v>
      </c>
      <c r="EU363">
        <v>20.0173</v>
      </c>
      <c r="EV363">
        <v>56.3674</v>
      </c>
      <c r="EW363">
        <v>49.7796</v>
      </c>
      <c r="EX363">
        <v>1</v>
      </c>
      <c r="EY363">
        <v>0.00292683</v>
      </c>
      <c r="EZ363">
        <v>3.09967</v>
      </c>
      <c r="FA363">
        <v>20.1193</v>
      </c>
      <c r="FB363">
        <v>5.19932</v>
      </c>
      <c r="FC363">
        <v>12.0064</v>
      </c>
      <c r="FD363">
        <v>4.976</v>
      </c>
      <c r="FE363">
        <v>3.294</v>
      </c>
      <c r="FF363">
        <v>9999</v>
      </c>
      <c r="FG363">
        <v>9999</v>
      </c>
      <c r="FH363">
        <v>703.1</v>
      </c>
      <c r="FI363">
        <v>9999</v>
      </c>
      <c r="FJ363">
        <v>1.86289</v>
      </c>
      <c r="FK363">
        <v>1.86768</v>
      </c>
      <c r="FL363">
        <v>1.86749</v>
      </c>
      <c r="FM363">
        <v>1.86859</v>
      </c>
      <c r="FN363">
        <v>1.86951</v>
      </c>
      <c r="FO363">
        <v>1.86554</v>
      </c>
      <c r="FP363">
        <v>1.86661</v>
      </c>
      <c r="FQ363">
        <v>1.86801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9.369</v>
      </c>
      <c r="GF363">
        <v>0.269</v>
      </c>
      <c r="GG363">
        <v>3.83412584298339</v>
      </c>
      <c r="GH363">
        <v>0.00658963167372077</v>
      </c>
      <c r="GI363">
        <v>-4.22092532282452e-07</v>
      </c>
      <c r="GJ363">
        <v>-7.06053572793055e-11</v>
      </c>
      <c r="GK363">
        <v>-0.0268881048355736</v>
      </c>
      <c r="GL363">
        <v>-0.0215699510358357</v>
      </c>
      <c r="GM363">
        <v>0.00246731695535422</v>
      </c>
      <c r="GN363">
        <v>-2.63680080038783e-05</v>
      </c>
      <c r="GO363">
        <v>-4</v>
      </c>
      <c r="GP363">
        <v>2079</v>
      </c>
      <c r="GQ363">
        <v>1</v>
      </c>
      <c r="GR363">
        <v>22</v>
      </c>
      <c r="GS363">
        <v>51641</v>
      </c>
      <c r="GT363">
        <v>51641</v>
      </c>
      <c r="GU363">
        <v>2.03003</v>
      </c>
      <c r="GV363">
        <v>2.59033</v>
      </c>
      <c r="GW363">
        <v>1.54785</v>
      </c>
      <c r="GX363">
        <v>2.30225</v>
      </c>
      <c r="GY363">
        <v>1.34644</v>
      </c>
      <c r="GZ363">
        <v>2.38037</v>
      </c>
      <c r="HA363">
        <v>32.2225</v>
      </c>
      <c r="HB363">
        <v>15.174</v>
      </c>
      <c r="HC363">
        <v>18</v>
      </c>
      <c r="HD363">
        <v>501.748</v>
      </c>
      <c r="HE363">
        <v>408.591</v>
      </c>
      <c r="HF363">
        <v>19.0111</v>
      </c>
      <c r="HG363">
        <v>27.0504</v>
      </c>
      <c r="HH363">
        <v>29.9998</v>
      </c>
      <c r="HI363">
        <v>27.0304</v>
      </c>
      <c r="HJ363">
        <v>26.973</v>
      </c>
      <c r="HK363">
        <v>40.6327</v>
      </c>
      <c r="HL363">
        <v>17.8485</v>
      </c>
      <c r="HM363">
        <v>17.7205</v>
      </c>
      <c r="HN363">
        <v>19.0454</v>
      </c>
      <c r="HO363">
        <v>991.806</v>
      </c>
      <c r="HP363">
        <v>16.5231</v>
      </c>
      <c r="HQ363">
        <v>102.361</v>
      </c>
      <c r="HR363">
        <v>102.817</v>
      </c>
    </row>
    <row r="364" spans="1:226">
      <c r="A364">
        <v>348</v>
      </c>
      <c r="B364">
        <v>1663776116</v>
      </c>
      <c r="C364">
        <v>3467.90000009537</v>
      </c>
      <c r="D364" t="s">
        <v>1057</v>
      </c>
      <c r="E364" t="s">
        <v>1058</v>
      </c>
      <c r="F364">
        <v>5</v>
      </c>
      <c r="G364" t="s">
        <v>940</v>
      </c>
      <c r="H364" t="s">
        <v>354</v>
      </c>
      <c r="I364">
        <v>1663776108.25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999.312331450572</v>
      </c>
      <c r="AK364">
        <v>943.576993939394</v>
      </c>
      <c r="AL364">
        <v>3.4629363742818</v>
      </c>
      <c r="AM364">
        <v>65.133050384029</v>
      </c>
      <c r="AN364">
        <f>(AP364 - AO364 + BO364*1E3/(8.314*(BQ364+273.15)) * AR364/BN364 * AQ364) * BN364/(100*BB364) * 1000/(1000 - AP364)</f>
        <v>0</v>
      </c>
      <c r="AO364">
        <v>16.4064352760342</v>
      </c>
      <c r="AP364">
        <v>19.1944709090909</v>
      </c>
      <c r="AQ364">
        <v>0.00648171406227082</v>
      </c>
      <c r="AR364">
        <v>122.129458137832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1663776108.25</v>
      </c>
      <c r="BH364">
        <v>901.459571428572</v>
      </c>
      <c r="BI364">
        <v>966.209857142857</v>
      </c>
      <c r="BJ364">
        <v>19.1886785714286</v>
      </c>
      <c r="BK364">
        <v>16.2876571428571</v>
      </c>
      <c r="BL364">
        <v>892.132714285714</v>
      </c>
      <c r="BM364">
        <v>18.9190857142857</v>
      </c>
      <c r="BN364">
        <v>500.066107142857</v>
      </c>
      <c r="BO364">
        <v>90.5689607142857</v>
      </c>
      <c r="BP364">
        <v>0.100137325</v>
      </c>
      <c r="BQ364">
        <v>24.1143928571429</v>
      </c>
      <c r="BR364">
        <v>25.0231392857143</v>
      </c>
      <c r="BS364">
        <v>999.9</v>
      </c>
      <c r="BT364">
        <v>0</v>
      </c>
      <c r="BU364">
        <v>0</v>
      </c>
      <c r="BV364">
        <v>9993.39285714286</v>
      </c>
      <c r="BW364">
        <v>0</v>
      </c>
      <c r="BX364">
        <v>11.4378928571429</v>
      </c>
      <c r="BY364">
        <v>-64.7504321428571</v>
      </c>
      <c r="BZ364">
        <v>919.095464285714</v>
      </c>
      <c r="CA364">
        <v>982.208821428571</v>
      </c>
      <c r="CB364">
        <v>2.90101214285714</v>
      </c>
      <c r="CC364">
        <v>966.209857142857</v>
      </c>
      <c r="CD364">
        <v>16.2876571428571</v>
      </c>
      <c r="CE364">
        <v>1.73789821428571</v>
      </c>
      <c r="CF364">
        <v>1.4751575</v>
      </c>
      <c r="CG364">
        <v>15.2391392857143</v>
      </c>
      <c r="CH364">
        <v>12.7129142857143</v>
      </c>
      <c r="CI364">
        <v>1999.97607142857</v>
      </c>
      <c r="CJ364">
        <v>0.980004142857143</v>
      </c>
      <c r="CK364">
        <v>0.0199956857142857</v>
      </c>
      <c r="CL364">
        <v>0</v>
      </c>
      <c r="CM364">
        <v>912.20225</v>
      </c>
      <c r="CN364">
        <v>5.00063</v>
      </c>
      <c r="CO364">
        <v>17944.0071428571</v>
      </c>
      <c r="CP364">
        <v>17256.725</v>
      </c>
      <c r="CQ364">
        <v>38.8860714285714</v>
      </c>
      <c r="CR364">
        <v>39.0509285714286</v>
      </c>
      <c r="CS364">
        <v>38.3971428571429</v>
      </c>
      <c r="CT364">
        <v>38.437</v>
      </c>
      <c r="CU364">
        <v>39.625</v>
      </c>
      <c r="CV364">
        <v>1955.08607142857</v>
      </c>
      <c r="CW364">
        <v>39.89</v>
      </c>
      <c r="CX364">
        <v>0</v>
      </c>
      <c r="CY364">
        <v>1663776113.1</v>
      </c>
      <c r="CZ364">
        <v>0</v>
      </c>
      <c r="DA364">
        <v>0</v>
      </c>
      <c r="DB364" t="s">
        <v>356</v>
      </c>
      <c r="DC364">
        <v>1660677648.1</v>
      </c>
      <c r="DD364">
        <v>1660677649.1</v>
      </c>
      <c r="DE364">
        <v>0</v>
      </c>
      <c r="DF364">
        <v>-1.042</v>
      </c>
      <c r="DG364">
        <v>0.003</v>
      </c>
      <c r="DH364">
        <v>5.218</v>
      </c>
      <c r="DI364">
        <v>0.344</v>
      </c>
      <c r="DJ364">
        <v>417</v>
      </c>
      <c r="DK364">
        <v>22</v>
      </c>
      <c r="DL364">
        <v>1.24</v>
      </c>
      <c r="DM364">
        <v>0.53</v>
      </c>
      <c r="DN364">
        <v>-64.447965</v>
      </c>
      <c r="DO364">
        <v>-2.86222964352712</v>
      </c>
      <c r="DP364">
        <v>0.658295518194527</v>
      </c>
      <c r="DQ364">
        <v>0</v>
      </c>
      <c r="DR364">
        <v>2.937684</v>
      </c>
      <c r="DS364">
        <v>-0.630902363977494</v>
      </c>
      <c r="DT364">
        <v>0.0694102937178629</v>
      </c>
      <c r="DU364">
        <v>0</v>
      </c>
      <c r="DV364">
        <v>0</v>
      </c>
      <c r="DW364">
        <v>2</v>
      </c>
      <c r="DX364" t="s">
        <v>357</v>
      </c>
      <c r="DY364">
        <v>2.97241</v>
      </c>
      <c r="DZ364">
        <v>2.75375</v>
      </c>
      <c r="EA364">
        <v>0.158367</v>
      </c>
      <c r="EB364">
        <v>0.166526</v>
      </c>
      <c r="EC364">
        <v>0.0884053</v>
      </c>
      <c r="ED364">
        <v>0.0800609</v>
      </c>
      <c r="EE364">
        <v>32781.2</v>
      </c>
      <c r="EF364">
        <v>35387.2</v>
      </c>
      <c r="EG364">
        <v>35298.7</v>
      </c>
      <c r="EH364">
        <v>38508.4</v>
      </c>
      <c r="EI364">
        <v>45639.2</v>
      </c>
      <c r="EJ364">
        <v>51172.3</v>
      </c>
      <c r="EK364">
        <v>55182</v>
      </c>
      <c r="EL364">
        <v>61772.1</v>
      </c>
      <c r="EM364">
        <v>1.9814</v>
      </c>
      <c r="EN364">
        <v>1.837</v>
      </c>
      <c r="EO364">
        <v>0.128746</v>
      </c>
      <c r="EP364">
        <v>0</v>
      </c>
      <c r="EQ364">
        <v>22.8703</v>
      </c>
      <c r="ER364">
        <v>999.9</v>
      </c>
      <c r="ES364">
        <v>46.93</v>
      </c>
      <c r="ET364">
        <v>28.298</v>
      </c>
      <c r="EU364">
        <v>20.009</v>
      </c>
      <c r="EV364">
        <v>56.3374</v>
      </c>
      <c r="EW364">
        <v>49.7396</v>
      </c>
      <c r="EX364">
        <v>1</v>
      </c>
      <c r="EY364">
        <v>0.00121951</v>
      </c>
      <c r="EZ364">
        <v>2.84662</v>
      </c>
      <c r="FA364">
        <v>20.1246</v>
      </c>
      <c r="FB364">
        <v>5.19932</v>
      </c>
      <c r="FC364">
        <v>12.0099</v>
      </c>
      <c r="FD364">
        <v>4.9756</v>
      </c>
      <c r="FE364">
        <v>3.294</v>
      </c>
      <c r="FF364">
        <v>9999</v>
      </c>
      <c r="FG364">
        <v>9999</v>
      </c>
      <c r="FH364">
        <v>703.1</v>
      </c>
      <c r="FI364">
        <v>9999</v>
      </c>
      <c r="FJ364">
        <v>1.86285</v>
      </c>
      <c r="FK364">
        <v>1.86768</v>
      </c>
      <c r="FL364">
        <v>1.86752</v>
      </c>
      <c r="FM364">
        <v>1.86868</v>
      </c>
      <c r="FN364">
        <v>1.86951</v>
      </c>
      <c r="FO364">
        <v>1.86554</v>
      </c>
      <c r="FP364">
        <v>1.86661</v>
      </c>
      <c r="FQ364">
        <v>1.86804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9.471</v>
      </c>
      <c r="GF364">
        <v>0.2701</v>
      </c>
      <c r="GG364">
        <v>3.83412584298339</v>
      </c>
      <c r="GH364">
        <v>0.00658963167372077</v>
      </c>
      <c r="GI364">
        <v>-4.22092532282452e-07</v>
      </c>
      <c r="GJ364">
        <v>-7.06053572793055e-11</v>
      </c>
      <c r="GK364">
        <v>-0.0268881048355736</v>
      </c>
      <c r="GL364">
        <v>-0.0215699510358357</v>
      </c>
      <c r="GM364">
        <v>0.00246731695535422</v>
      </c>
      <c r="GN364">
        <v>-2.63680080038783e-05</v>
      </c>
      <c r="GO364">
        <v>-4</v>
      </c>
      <c r="GP364">
        <v>2079</v>
      </c>
      <c r="GQ364">
        <v>1</v>
      </c>
      <c r="GR364">
        <v>22</v>
      </c>
      <c r="GS364">
        <v>51641.1</v>
      </c>
      <c r="GT364">
        <v>51641.1</v>
      </c>
      <c r="GU364">
        <v>2.06055</v>
      </c>
      <c r="GV364">
        <v>2.59399</v>
      </c>
      <c r="GW364">
        <v>1.54785</v>
      </c>
      <c r="GX364">
        <v>2.30347</v>
      </c>
      <c r="GY364">
        <v>1.34644</v>
      </c>
      <c r="GZ364">
        <v>2.43408</v>
      </c>
      <c r="HA364">
        <v>32.2225</v>
      </c>
      <c r="HB364">
        <v>15.174</v>
      </c>
      <c r="HC364">
        <v>18</v>
      </c>
      <c r="HD364">
        <v>501.616</v>
      </c>
      <c r="HE364">
        <v>408.72</v>
      </c>
      <c r="HF364">
        <v>18.992</v>
      </c>
      <c r="HG364">
        <v>27.0504</v>
      </c>
      <c r="HH364">
        <v>29.9994</v>
      </c>
      <c r="HI364">
        <v>27.0304</v>
      </c>
      <c r="HJ364">
        <v>26.9753</v>
      </c>
      <c r="HK364">
        <v>41.2768</v>
      </c>
      <c r="HL364">
        <v>17.2602</v>
      </c>
      <c r="HM364">
        <v>17.7205</v>
      </c>
      <c r="HN364">
        <v>19.0323</v>
      </c>
      <c r="HO364">
        <v>1005.29</v>
      </c>
      <c r="HP364">
        <v>16.61</v>
      </c>
      <c r="HQ364">
        <v>102.361</v>
      </c>
      <c r="HR364">
        <v>102.817</v>
      </c>
    </row>
    <row r="365" spans="1:226">
      <c r="A365">
        <v>349</v>
      </c>
      <c r="B365">
        <v>1663776121</v>
      </c>
      <c r="C365">
        <v>3472.90000009537</v>
      </c>
      <c r="D365" t="s">
        <v>1059</v>
      </c>
      <c r="E365" t="s">
        <v>1060</v>
      </c>
      <c r="F365">
        <v>5</v>
      </c>
      <c r="G365" t="s">
        <v>940</v>
      </c>
      <c r="H365" t="s">
        <v>354</v>
      </c>
      <c r="I365">
        <v>1663776113.51852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1016.6793743965</v>
      </c>
      <c r="AK365">
        <v>960.784709090909</v>
      </c>
      <c r="AL365">
        <v>3.44461238740729</v>
      </c>
      <c r="AM365">
        <v>65.133050384029</v>
      </c>
      <c r="AN365">
        <f>(AP365 - AO365 + BO365*1E3/(8.314*(BQ365+273.15)) * AR365/BN365 * AQ365) * BN365/(100*BB365) * 1000/(1000 - AP365)</f>
        <v>0</v>
      </c>
      <c r="AO365">
        <v>16.5073443545553</v>
      </c>
      <c r="AP365">
        <v>19.2584406060606</v>
      </c>
      <c r="AQ365">
        <v>0.0125052361378083</v>
      </c>
      <c r="AR365">
        <v>122.129458137832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1663776113.51852</v>
      </c>
      <c r="BH365">
        <v>918.935074074074</v>
      </c>
      <c r="BI365">
        <v>983.845333333333</v>
      </c>
      <c r="BJ365">
        <v>19.195437037037</v>
      </c>
      <c r="BK365">
        <v>16.381762962963</v>
      </c>
      <c r="BL365">
        <v>909.509925925926</v>
      </c>
      <c r="BM365">
        <v>18.9255555555556</v>
      </c>
      <c r="BN365">
        <v>500.086074074074</v>
      </c>
      <c r="BO365">
        <v>90.5699185185185</v>
      </c>
      <c r="BP365">
        <v>0.100096677777778</v>
      </c>
      <c r="BQ365">
        <v>24.0983814814815</v>
      </c>
      <c r="BR365">
        <v>24.9992222222222</v>
      </c>
      <c r="BS365">
        <v>999.9</v>
      </c>
      <c r="BT365">
        <v>0</v>
      </c>
      <c r="BU365">
        <v>0</v>
      </c>
      <c r="BV365">
        <v>9992.77777777778</v>
      </c>
      <c r="BW365">
        <v>0</v>
      </c>
      <c r="BX365">
        <v>11.4275703703704</v>
      </c>
      <c r="BY365">
        <v>-64.9103518518519</v>
      </c>
      <c r="BZ365">
        <v>936.919962962963</v>
      </c>
      <c r="CA365">
        <v>1000.23218518519</v>
      </c>
      <c r="CB365">
        <v>2.81366555555556</v>
      </c>
      <c r="CC365">
        <v>983.845333333333</v>
      </c>
      <c r="CD365">
        <v>16.381762962963</v>
      </c>
      <c r="CE365">
        <v>1.73852888888889</v>
      </c>
      <c r="CF365">
        <v>1.48369592592593</v>
      </c>
      <c r="CG365">
        <v>15.2447777777778</v>
      </c>
      <c r="CH365">
        <v>12.8008777777778</v>
      </c>
      <c r="CI365">
        <v>1999.99518518519</v>
      </c>
      <c r="CJ365">
        <v>0.980004185185185</v>
      </c>
      <c r="CK365">
        <v>0.0199956518518519</v>
      </c>
      <c r="CL365">
        <v>0</v>
      </c>
      <c r="CM365">
        <v>912.443703703704</v>
      </c>
      <c r="CN365">
        <v>5.00063</v>
      </c>
      <c r="CO365">
        <v>17948.7481481481</v>
      </c>
      <c r="CP365">
        <v>17256.8777777778</v>
      </c>
      <c r="CQ365">
        <v>38.8795925925926</v>
      </c>
      <c r="CR365">
        <v>39.0459259259259</v>
      </c>
      <c r="CS365">
        <v>38.3818888888889</v>
      </c>
      <c r="CT365">
        <v>38.437</v>
      </c>
      <c r="CU365">
        <v>39.625</v>
      </c>
      <c r="CV365">
        <v>1955.10481481481</v>
      </c>
      <c r="CW365">
        <v>39.8903703703704</v>
      </c>
      <c r="CX365">
        <v>0</v>
      </c>
      <c r="CY365">
        <v>1663776117.9</v>
      </c>
      <c r="CZ365">
        <v>0</v>
      </c>
      <c r="DA365">
        <v>0</v>
      </c>
      <c r="DB365" t="s">
        <v>356</v>
      </c>
      <c r="DC365">
        <v>1660677648.1</v>
      </c>
      <c r="DD365">
        <v>1660677649.1</v>
      </c>
      <c r="DE365">
        <v>0</v>
      </c>
      <c r="DF365">
        <v>-1.042</v>
      </c>
      <c r="DG365">
        <v>0.003</v>
      </c>
      <c r="DH365">
        <v>5.218</v>
      </c>
      <c r="DI365">
        <v>0.344</v>
      </c>
      <c r="DJ365">
        <v>417</v>
      </c>
      <c r="DK365">
        <v>22</v>
      </c>
      <c r="DL365">
        <v>1.24</v>
      </c>
      <c r="DM365">
        <v>0.53</v>
      </c>
      <c r="DN365">
        <v>-64.8020475</v>
      </c>
      <c r="DO365">
        <v>-4.3549812382738</v>
      </c>
      <c r="DP365">
        <v>0.762906155430502</v>
      </c>
      <c r="DQ365">
        <v>0</v>
      </c>
      <c r="DR365">
        <v>2.872589</v>
      </c>
      <c r="DS365">
        <v>-1.03674439024391</v>
      </c>
      <c r="DT365">
        <v>0.103127280357818</v>
      </c>
      <c r="DU365">
        <v>0</v>
      </c>
      <c r="DV365">
        <v>0</v>
      </c>
      <c r="DW365">
        <v>2</v>
      </c>
      <c r="DX365" t="s">
        <v>357</v>
      </c>
      <c r="DY365">
        <v>2.97268</v>
      </c>
      <c r="DZ365">
        <v>2.75327</v>
      </c>
      <c r="EA365">
        <v>0.160234</v>
      </c>
      <c r="EB365">
        <v>0.168191</v>
      </c>
      <c r="EC365">
        <v>0.0886042</v>
      </c>
      <c r="ED365">
        <v>0.0802858</v>
      </c>
      <c r="EE365">
        <v>32708.7</v>
      </c>
      <c r="EF365">
        <v>35316.8</v>
      </c>
      <c r="EG365">
        <v>35298.9</v>
      </c>
      <c r="EH365">
        <v>38508.6</v>
      </c>
      <c r="EI365">
        <v>45629.1</v>
      </c>
      <c r="EJ365">
        <v>51159.8</v>
      </c>
      <c r="EK365">
        <v>55181.9</v>
      </c>
      <c r="EL365">
        <v>61772.1</v>
      </c>
      <c r="EM365">
        <v>1.9816</v>
      </c>
      <c r="EN365">
        <v>1.8372</v>
      </c>
      <c r="EO365">
        <v>0.127584</v>
      </c>
      <c r="EP365">
        <v>0</v>
      </c>
      <c r="EQ365">
        <v>22.8723</v>
      </c>
      <c r="ER365">
        <v>999.9</v>
      </c>
      <c r="ES365">
        <v>46.93</v>
      </c>
      <c r="ET365">
        <v>28.298</v>
      </c>
      <c r="EU365">
        <v>20.0086</v>
      </c>
      <c r="EV365">
        <v>56.1974</v>
      </c>
      <c r="EW365">
        <v>49.2188</v>
      </c>
      <c r="EX365">
        <v>1</v>
      </c>
      <c r="EY365">
        <v>0.000101626</v>
      </c>
      <c r="EZ365">
        <v>2.57187</v>
      </c>
      <c r="FA365">
        <v>20.1284</v>
      </c>
      <c r="FB365">
        <v>5.19692</v>
      </c>
      <c r="FC365">
        <v>12.0064</v>
      </c>
      <c r="FD365">
        <v>4.9752</v>
      </c>
      <c r="FE365">
        <v>3.2936</v>
      </c>
      <c r="FF365">
        <v>9999</v>
      </c>
      <c r="FG365">
        <v>9999</v>
      </c>
      <c r="FH365">
        <v>703.1</v>
      </c>
      <c r="FI365">
        <v>9999</v>
      </c>
      <c r="FJ365">
        <v>1.86282</v>
      </c>
      <c r="FK365">
        <v>1.86768</v>
      </c>
      <c r="FL365">
        <v>1.86752</v>
      </c>
      <c r="FM365">
        <v>1.86862</v>
      </c>
      <c r="FN365">
        <v>1.86951</v>
      </c>
      <c r="FO365">
        <v>1.86554</v>
      </c>
      <c r="FP365">
        <v>1.86661</v>
      </c>
      <c r="FQ365">
        <v>1.86801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9.565</v>
      </c>
      <c r="GF365">
        <v>0.2727</v>
      </c>
      <c r="GG365">
        <v>3.83412584298339</v>
      </c>
      <c r="GH365">
        <v>0.00658963167372077</v>
      </c>
      <c r="GI365">
        <v>-4.22092532282452e-07</v>
      </c>
      <c r="GJ365">
        <v>-7.06053572793055e-11</v>
      </c>
      <c r="GK365">
        <v>-0.0268881048355736</v>
      </c>
      <c r="GL365">
        <v>-0.0215699510358357</v>
      </c>
      <c r="GM365">
        <v>0.00246731695535422</v>
      </c>
      <c r="GN365">
        <v>-2.63680080038783e-05</v>
      </c>
      <c r="GO365">
        <v>-4</v>
      </c>
      <c r="GP365">
        <v>2079</v>
      </c>
      <c r="GQ365">
        <v>1</v>
      </c>
      <c r="GR365">
        <v>22</v>
      </c>
      <c r="GS365">
        <v>51641.2</v>
      </c>
      <c r="GT365">
        <v>51641.2</v>
      </c>
      <c r="GU365">
        <v>2.08618</v>
      </c>
      <c r="GV365">
        <v>2.60132</v>
      </c>
      <c r="GW365">
        <v>1.54785</v>
      </c>
      <c r="GX365">
        <v>2.30225</v>
      </c>
      <c r="GY365">
        <v>1.34644</v>
      </c>
      <c r="GZ365">
        <v>2.36206</v>
      </c>
      <c r="HA365">
        <v>32.2225</v>
      </c>
      <c r="HB365">
        <v>15.174</v>
      </c>
      <c r="HC365">
        <v>18</v>
      </c>
      <c r="HD365">
        <v>501.748</v>
      </c>
      <c r="HE365">
        <v>408.833</v>
      </c>
      <c r="HF365">
        <v>19.0065</v>
      </c>
      <c r="HG365">
        <v>27.0481</v>
      </c>
      <c r="HH365">
        <v>29.9992</v>
      </c>
      <c r="HI365">
        <v>27.0304</v>
      </c>
      <c r="HJ365">
        <v>26.9753</v>
      </c>
      <c r="HK365">
        <v>41.8732</v>
      </c>
      <c r="HL365">
        <v>16.9848</v>
      </c>
      <c r="HM365">
        <v>17.7205</v>
      </c>
      <c r="HN365">
        <v>19.0573</v>
      </c>
      <c r="HO365">
        <v>1025.68</v>
      </c>
      <c r="HP365">
        <v>16.6405</v>
      </c>
      <c r="HQ365">
        <v>102.361</v>
      </c>
      <c r="HR365">
        <v>102.817</v>
      </c>
    </row>
    <row r="366" spans="1:226">
      <c r="A366">
        <v>350</v>
      </c>
      <c r="B366">
        <v>1663776126</v>
      </c>
      <c r="C366">
        <v>3477.90000009537</v>
      </c>
      <c r="D366" t="s">
        <v>1061</v>
      </c>
      <c r="E366" t="s">
        <v>1062</v>
      </c>
      <c r="F366">
        <v>5</v>
      </c>
      <c r="G366" t="s">
        <v>940</v>
      </c>
      <c r="H366" t="s">
        <v>354</v>
      </c>
      <c r="I366">
        <v>1663776118.23214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1034.08204691758</v>
      </c>
      <c r="AK366">
        <v>977.820848484848</v>
      </c>
      <c r="AL366">
        <v>3.44152960817901</v>
      </c>
      <c r="AM366">
        <v>65.133050384029</v>
      </c>
      <c r="AN366">
        <f>(AP366 - AO366 + BO366*1E3/(8.314*(BQ366+273.15)) * AR366/BN366 * AQ366) * BN366/(100*BB366) * 1000/(1000 - AP366)</f>
        <v>0</v>
      </c>
      <c r="AO366">
        <v>16.5525412684145</v>
      </c>
      <c r="AP366">
        <v>19.3127806060606</v>
      </c>
      <c r="AQ366">
        <v>0.0109962671021326</v>
      </c>
      <c r="AR366">
        <v>122.129458137832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1663776118.23214</v>
      </c>
      <c r="BH366">
        <v>934.562857142857</v>
      </c>
      <c r="BI366">
        <v>999.926142857143</v>
      </c>
      <c r="BJ366">
        <v>19.2307178571429</v>
      </c>
      <c r="BK366">
        <v>16.4722428571429</v>
      </c>
      <c r="BL366">
        <v>925.05</v>
      </c>
      <c r="BM366">
        <v>18.9593535714286</v>
      </c>
      <c r="BN366">
        <v>500.093321428571</v>
      </c>
      <c r="BO366">
        <v>90.5699464285714</v>
      </c>
      <c r="BP366">
        <v>0.100022814285714</v>
      </c>
      <c r="BQ366">
        <v>24.0885035714286</v>
      </c>
      <c r="BR366">
        <v>24.9835785714286</v>
      </c>
      <c r="BS366">
        <v>999.9</v>
      </c>
      <c r="BT366">
        <v>0</v>
      </c>
      <c r="BU366">
        <v>0</v>
      </c>
      <c r="BV366">
        <v>10007.3214285714</v>
      </c>
      <c r="BW366">
        <v>0</v>
      </c>
      <c r="BX366">
        <v>11.4268714285714</v>
      </c>
      <c r="BY366">
        <v>-65.3632107142857</v>
      </c>
      <c r="BZ366">
        <v>952.888285714286</v>
      </c>
      <c r="CA366">
        <v>1016.67392857143</v>
      </c>
      <c r="CB366">
        <v>2.75846678571429</v>
      </c>
      <c r="CC366">
        <v>999.926142857143</v>
      </c>
      <c r="CD366">
        <v>16.4722428571429</v>
      </c>
      <c r="CE366">
        <v>1.741725</v>
      </c>
      <c r="CF366">
        <v>1.49189071428571</v>
      </c>
      <c r="CG366">
        <v>15.2733321428571</v>
      </c>
      <c r="CH366">
        <v>12.8851285714286</v>
      </c>
      <c r="CI366">
        <v>2000.01392857143</v>
      </c>
      <c r="CJ366">
        <v>0.980004285714286</v>
      </c>
      <c r="CK366">
        <v>0.0199955714285714</v>
      </c>
      <c r="CL366">
        <v>0</v>
      </c>
      <c r="CM366">
        <v>912.609857142857</v>
      </c>
      <c r="CN366">
        <v>5.00063</v>
      </c>
      <c r="CO366">
        <v>17953.1071428571</v>
      </c>
      <c r="CP366">
        <v>17257.0428571429</v>
      </c>
      <c r="CQ366">
        <v>38.875</v>
      </c>
      <c r="CR366">
        <v>39.0420714285714</v>
      </c>
      <c r="CS366">
        <v>38.3794285714286</v>
      </c>
      <c r="CT366">
        <v>38.437</v>
      </c>
      <c r="CU366">
        <v>39.6205</v>
      </c>
      <c r="CV366">
        <v>1955.12321428571</v>
      </c>
      <c r="CW366">
        <v>39.8907142857143</v>
      </c>
      <c r="CX366">
        <v>0</v>
      </c>
      <c r="CY366">
        <v>1663776122.7</v>
      </c>
      <c r="CZ366">
        <v>0</v>
      </c>
      <c r="DA366">
        <v>0</v>
      </c>
      <c r="DB366" t="s">
        <v>356</v>
      </c>
      <c r="DC366">
        <v>1660677648.1</v>
      </c>
      <c r="DD366">
        <v>1660677649.1</v>
      </c>
      <c r="DE366">
        <v>0</v>
      </c>
      <c r="DF366">
        <v>-1.042</v>
      </c>
      <c r="DG366">
        <v>0.003</v>
      </c>
      <c r="DH366">
        <v>5.218</v>
      </c>
      <c r="DI366">
        <v>0.344</v>
      </c>
      <c r="DJ366">
        <v>417</v>
      </c>
      <c r="DK366">
        <v>22</v>
      </c>
      <c r="DL366">
        <v>1.24</v>
      </c>
      <c r="DM366">
        <v>0.53</v>
      </c>
      <c r="DN366">
        <v>-65.050365</v>
      </c>
      <c r="DO366">
        <v>-3.98372983114439</v>
      </c>
      <c r="DP366">
        <v>0.746529302690122</v>
      </c>
      <c r="DQ366">
        <v>0</v>
      </c>
      <c r="DR366">
        <v>2.8098365</v>
      </c>
      <c r="DS366">
        <v>-0.846584240150095</v>
      </c>
      <c r="DT366">
        <v>0.0899515170119438</v>
      </c>
      <c r="DU366">
        <v>0</v>
      </c>
      <c r="DV366">
        <v>0</v>
      </c>
      <c r="DW366">
        <v>2</v>
      </c>
      <c r="DX366" t="s">
        <v>357</v>
      </c>
      <c r="DY366">
        <v>2.97395</v>
      </c>
      <c r="DZ366">
        <v>2.75406</v>
      </c>
      <c r="EA366">
        <v>0.162084</v>
      </c>
      <c r="EB366">
        <v>0.170103</v>
      </c>
      <c r="EC366">
        <v>0.0887751</v>
      </c>
      <c r="ED366">
        <v>0.0804452</v>
      </c>
      <c r="EE366">
        <v>32637.1</v>
      </c>
      <c r="EF366">
        <v>35236.4</v>
      </c>
      <c r="EG366">
        <v>35299.4</v>
      </c>
      <c r="EH366">
        <v>38509.4</v>
      </c>
      <c r="EI366">
        <v>45621.1</v>
      </c>
      <c r="EJ366">
        <v>51152</v>
      </c>
      <c r="EK366">
        <v>55182.6</v>
      </c>
      <c r="EL366">
        <v>61773.4</v>
      </c>
      <c r="EM366">
        <v>1.9818</v>
      </c>
      <c r="EN366">
        <v>1.8372</v>
      </c>
      <c r="EO366">
        <v>0.126719</v>
      </c>
      <c r="EP366">
        <v>0</v>
      </c>
      <c r="EQ366">
        <v>22.8723</v>
      </c>
      <c r="ER366">
        <v>999.9</v>
      </c>
      <c r="ES366">
        <v>46.93</v>
      </c>
      <c r="ET366">
        <v>28.309</v>
      </c>
      <c r="EU366">
        <v>20.0217</v>
      </c>
      <c r="EV366">
        <v>55.6974</v>
      </c>
      <c r="EW366">
        <v>49.2989</v>
      </c>
      <c r="EX366">
        <v>1</v>
      </c>
      <c r="EY366">
        <v>-0.000650407</v>
      </c>
      <c r="EZ366">
        <v>2.50497</v>
      </c>
      <c r="FA366">
        <v>20.1302</v>
      </c>
      <c r="FB366">
        <v>5.19812</v>
      </c>
      <c r="FC366">
        <v>12.0099</v>
      </c>
      <c r="FD366">
        <v>4.9752</v>
      </c>
      <c r="FE366">
        <v>3.294</v>
      </c>
      <c r="FF366">
        <v>9999</v>
      </c>
      <c r="FG366">
        <v>9999</v>
      </c>
      <c r="FH366">
        <v>703.1</v>
      </c>
      <c r="FI366">
        <v>9999</v>
      </c>
      <c r="FJ366">
        <v>1.86285</v>
      </c>
      <c r="FK366">
        <v>1.86774</v>
      </c>
      <c r="FL366">
        <v>1.86752</v>
      </c>
      <c r="FM366">
        <v>1.86865</v>
      </c>
      <c r="FN366">
        <v>1.86951</v>
      </c>
      <c r="FO366">
        <v>1.86554</v>
      </c>
      <c r="FP366">
        <v>1.86661</v>
      </c>
      <c r="FQ366">
        <v>1.86801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9.658</v>
      </c>
      <c r="GF366">
        <v>0.2749</v>
      </c>
      <c r="GG366">
        <v>3.83412584298339</v>
      </c>
      <c r="GH366">
        <v>0.00658963167372077</v>
      </c>
      <c r="GI366">
        <v>-4.22092532282452e-07</v>
      </c>
      <c r="GJ366">
        <v>-7.06053572793055e-11</v>
      </c>
      <c r="GK366">
        <v>-0.0268881048355736</v>
      </c>
      <c r="GL366">
        <v>-0.0215699510358357</v>
      </c>
      <c r="GM366">
        <v>0.00246731695535422</v>
      </c>
      <c r="GN366">
        <v>-2.63680080038783e-05</v>
      </c>
      <c r="GO366">
        <v>-4</v>
      </c>
      <c r="GP366">
        <v>2079</v>
      </c>
      <c r="GQ366">
        <v>1</v>
      </c>
      <c r="GR366">
        <v>22</v>
      </c>
      <c r="GS366">
        <v>51641.3</v>
      </c>
      <c r="GT366">
        <v>51641.3</v>
      </c>
      <c r="GU366">
        <v>2.1167</v>
      </c>
      <c r="GV366">
        <v>2.60132</v>
      </c>
      <c r="GW366">
        <v>1.54785</v>
      </c>
      <c r="GX366">
        <v>2.30347</v>
      </c>
      <c r="GY366">
        <v>1.34644</v>
      </c>
      <c r="GZ366">
        <v>2.29004</v>
      </c>
      <c r="HA366">
        <v>32.2225</v>
      </c>
      <c r="HB366">
        <v>15.1652</v>
      </c>
      <c r="HC366">
        <v>18</v>
      </c>
      <c r="HD366">
        <v>501.881</v>
      </c>
      <c r="HE366">
        <v>408.833</v>
      </c>
      <c r="HF366">
        <v>19.0475</v>
      </c>
      <c r="HG366">
        <v>27.0458</v>
      </c>
      <c r="HH366">
        <v>29.9992</v>
      </c>
      <c r="HI366">
        <v>27.0304</v>
      </c>
      <c r="HJ366">
        <v>26.9753</v>
      </c>
      <c r="HK366">
        <v>42.4128</v>
      </c>
      <c r="HL366">
        <v>16.7048</v>
      </c>
      <c r="HM366">
        <v>17.7205</v>
      </c>
      <c r="HN366">
        <v>19.0768</v>
      </c>
      <c r="HO366">
        <v>1039.22</v>
      </c>
      <c r="HP366">
        <v>16.6572</v>
      </c>
      <c r="HQ366">
        <v>102.363</v>
      </c>
      <c r="HR366">
        <v>102.819</v>
      </c>
    </row>
    <row r="367" spans="1:226">
      <c r="A367">
        <v>351</v>
      </c>
      <c r="B367">
        <v>1663776131</v>
      </c>
      <c r="C367">
        <v>3482.90000009537</v>
      </c>
      <c r="D367" t="s">
        <v>1063</v>
      </c>
      <c r="E367" t="s">
        <v>1064</v>
      </c>
      <c r="F367">
        <v>5</v>
      </c>
      <c r="G367" t="s">
        <v>940</v>
      </c>
      <c r="H367" t="s">
        <v>354</v>
      </c>
      <c r="I367">
        <v>1663776123.5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1051.56653477048</v>
      </c>
      <c r="AK367">
        <v>995.226236363636</v>
      </c>
      <c r="AL367">
        <v>3.47453451775903</v>
      </c>
      <c r="AM367">
        <v>65.133050384029</v>
      </c>
      <c r="AN367">
        <f>(AP367 - AO367 + BO367*1E3/(8.314*(BQ367+273.15)) * AR367/BN367 * AQ367) * BN367/(100*BB367) * 1000/(1000 - AP367)</f>
        <v>0</v>
      </c>
      <c r="AO367">
        <v>16.6167088737442</v>
      </c>
      <c r="AP367">
        <v>19.3602624242424</v>
      </c>
      <c r="AQ367">
        <v>0.0104765498351679</v>
      </c>
      <c r="AR367">
        <v>122.129458137832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1663776123.5</v>
      </c>
      <c r="BH367">
        <v>952.315407407408</v>
      </c>
      <c r="BI367">
        <v>1017.85192592593</v>
      </c>
      <c r="BJ367">
        <v>19.2869925925926</v>
      </c>
      <c r="BK367">
        <v>16.554062962963</v>
      </c>
      <c r="BL367">
        <v>942.703518518519</v>
      </c>
      <c r="BM367">
        <v>19.0132851851852</v>
      </c>
      <c r="BN367">
        <v>500.077481481482</v>
      </c>
      <c r="BO367">
        <v>90.569537037037</v>
      </c>
      <c r="BP367">
        <v>0.100014911111111</v>
      </c>
      <c r="BQ367">
        <v>24.0833555555556</v>
      </c>
      <c r="BR367">
        <v>24.9719296296296</v>
      </c>
      <c r="BS367">
        <v>999.9</v>
      </c>
      <c r="BT367">
        <v>0</v>
      </c>
      <c r="BU367">
        <v>0</v>
      </c>
      <c r="BV367">
        <v>10022.962962963</v>
      </c>
      <c r="BW367">
        <v>0</v>
      </c>
      <c r="BX367">
        <v>11.4230814814815</v>
      </c>
      <c r="BY367">
        <v>-65.535837037037</v>
      </c>
      <c r="BZ367">
        <v>971.044740740741</v>
      </c>
      <c r="CA367">
        <v>1034.98555555556</v>
      </c>
      <c r="CB367">
        <v>2.73294259259259</v>
      </c>
      <c r="CC367">
        <v>1017.85192592593</v>
      </c>
      <c r="CD367">
        <v>16.554062962963</v>
      </c>
      <c r="CE367">
        <v>1.74681481481481</v>
      </c>
      <c r="CF367">
        <v>1.49929296296296</v>
      </c>
      <c r="CG367">
        <v>15.3187740740741</v>
      </c>
      <c r="CH367">
        <v>12.9609037037037</v>
      </c>
      <c r="CI367">
        <v>2000.03333333333</v>
      </c>
      <c r="CJ367">
        <v>0.980004037037037</v>
      </c>
      <c r="CK367">
        <v>0.0199957703703704</v>
      </c>
      <c r="CL367">
        <v>0</v>
      </c>
      <c r="CM367">
        <v>912.710703703704</v>
      </c>
      <c r="CN367">
        <v>5.00063</v>
      </c>
      <c r="CO367">
        <v>17956.3555555556</v>
      </c>
      <c r="CP367">
        <v>17257.2</v>
      </c>
      <c r="CQ367">
        <v>38.875</v>
      </c>
      <c r="CR367">
        <v>39.0298518518519</v>
      </c>
      <c r="CS367">
        <v>38.375</v>
      </c>
      <c r="CT367">
        <v>38.437</v>
      </c>
      <c r="CU367">
        <v>39.6156666666667</v>
      </c>
      <c r="CV367">
        <v>1955.14148148148</v>
      </c>
      <c r="CW367">
        <v>39.8918518518519</v>
      </c>
      <c r="CX367">
        <v>0</v>
      </c>
      <c r="CY367">
        <v>1663776128.1</v>
      </c>
      <c r="CZ367">
        <v>0</v>
      </c>
      <c r="DA367">
        <v>0</v>
      </c>
      <c r="DB367" t="s">
        <v>356</v>
      </c>
      <c r="DC367">
        <v>1660677648.1</v>
      </c>
      <c r="DD367">
        <v>1660677649.1</v>
      </c>
      <c r="DE367">
        <v>0</v>
      </c>
      <c r="DF367">
        <v>-1.042</v>
      </c>
      <c r="DG367">
        <v>0.003</v>
      </c>
      <c r="DH367">
        <v>5.218</v>
      </c>
      <c r="DI367">
        <v>0.344</v>
      </c>
      <c r="DJ367">
        <v>417</v>
      </c>
      <c r="DK367">
        <v>22</v>
      </c>
      <c r="DL367">
        <v>1.24</v>
      </c>
      <c r="DM367">
        <v>0.53</v>
      </c>
      <c r="DN367">
        <v>-65.45814</v>
      </c>
      <c r="DO367">
        <v>-2.34753320825523</v>
      </c>
      <c r="DP367">
        <v>0.536990950482409</v>
      </c>
      <c r="DQ367">
        <v>0</v>
      </c>
      <c r="DR367">
        <v>2.750205</v>
      </c>
      <c r="DS367">
        <v>-0.253369756097563</v>
      </c>
      <c r="DT367">
        <v>0.0400886382283061</v>
      </c>
      <c r="DU367">
        <v>0</v>
      </c>
      <c r="DV367">
        <v>0</v>
      </c>
      <c r="DW367">
        <v>2</v>
      </c>
      <c r="DX367" t="s">
        <v>357</v>
      </c>
      <c r="DY367">
        <v>2.97454</v>
      </c>
      <c r="DZ367">
        <v>2.75384</v>
      </c>
      <c r="EA367">
        <v>0.16392</v>
      </c>
      <c r="EB367">
        <v>0.17177</v>
      </c>
      <c r="EC367">
        <v>0.0889412</v>
      </c>
      <c r="ED367">
        <v>0.0806037</v>
      </c>
      <c r="EE367">
        <v>32566.3</v>
      </c>
      <c r="EF367">
        <v>35165.6</v>
      </c>
      <c r="EG367">
        <v>35300.1</v>
      </c>
      <c r="EH367">
        <v>38509.3</v>
      </c>
      <c r="EI367">
        <v>45613.5</v>
      </c>
      <c r="EJ367">
        <v>51143.4</v>
      </c>
      <c r="EK367">
        <v>55183.7</v>
      </c>
      <c r="EL367">
        <v>61773.6</v>
      </c>
      <c r="EM367">
        <v>1.982</v>
      </c>
      <c r="EN367">
        <v>1.8368</v>
      </c>
      <c r="EO367">
        <v>0.128746</v>
      </c>
      <c r="EP367">
        <v>0</v>
      </c>
      <c r="EQ367">
        <v>22.8723</v>
      </c>
      <c r="ER367">
        <v>999.9</v>
      </c>
      <c r="ES367">
        <v>46.93</v>
      </c>
      <c r="ET367">
        <v>28.298</v>
      </c>
      <c r="EU367">
        <v>20.0072</v>
      </c>
      <c r="EV367">
        <v>55.7074</v>
      </c>
      <c r="EW367">
        <v>49.3349</v>
      </c>
      <c r="EX367">
        <v>1</v>
      </c>
      <c r="EY367">
        <v>-0.000894309</v>
      </c>
      <c r="EZ367">
        <v>2.44878</v>
      </c>
      <c r="FA367">
        <v>20.1314</v>
      </c>
      <c r="FB367">
        <v>5.19932</v>
      </c>
      <c r="FC367">
        <v>12.0088</v>
      </c>
      <c r="FD367">
        <v>4.976</v>
      </c>
      <c r="FE367">
        <v>3.294</v>
      </c>
      <c r="FF367">
        <v>9999</v>
      </c>
      <c r="FG367">
        <v>9999</v>
      </c>
      <c r="FH367">
        <v>703.1</v>
      </c>
      <c r="FI367">
        <v>9999</v>
      </c>
      <c r="FJ367">
        <v>1.86285</v>
      </c>
      <c r="FK367">
        <v>1.86771</v>
      </c>
      <c r="FL367">
        <v>1.86752</v>
      </c>
      <c r="FM367">
        <v>1.86859</v>
      </c>
      <c r="FN367">
        <v>1.86951</v>
      </c>
      <c r="FO367">
        <v>1.86554</v>
      </c>
      <c r="FP367">
        <v>1.86661</v>
      </c>
      <c r="FQ367">
        <v>1.86801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9.752</v>
      </c>
      <c r="GF367">
        <v>0.277</v>
      </c>
      <c r="GG367">
        <v>3.83412584298339</v>
      </c>
      <c r="GH367">
        <v>0.00658963167372077</v>
      </c>
      <c r="GI367">
        <v>-4.22092532282452e-07</v>
      </c>
      <c r="GJ367">
        <v>-7.06053572793055e-11</v>
      </c>
      <c r="GK367">
        <v>-0.0268881048355736</v>
      </c>
      <c r="GL367">
        <v>-0.0215699510358357</v>
      </c>
      <c r="GM367">
        <v>0.00246731695535422</v>
      </c>
      <c r="GN367">
        <v>-2.63680080038783e-05</v>
      </c>
      <c r="GO367">
        <v>-4</v>
      </c>
      <c r="GP367">
        <v>2079</v>
      </c>
      <c r="GQ367">
        <v>1</v>
      </c>
      <c r="GR367">
        <v>22</v>
      </c>
      <c r="GS367">
        <v>51641.4</v>
      </c>
      <c r="GT367">
        <v>51641.4</v>
      </c>
      <c r="GU367">
        <v>2.14111</v>
      </c>
      <c r="GV367">
        <v>2.59033</v>
      </c>
      <c r="GW367">
        <v>1.54785</v>
      </c>
      <c r="GX367">
        <v>2.30347</v>
      </c>
      <c r="GY367">
        <v>1.34644</v>
      </c>
      <c r="GZ367">
        <v>2.42065</v>
      </c>
      <c r="HA367">
        <v>32.2446</v>
      </c>
      <c r="HB367">
        <v>15.174</v>
      </c>
      <c r="HC367">
        <v>18</v>
      </c>
      <c r="HD367">
        <v>502.013</v>
      </c>
      <c r="HE367">
        <v>408.608</v>
      </c>
      <c r="HF367">
        <v>19.0801</v>
      </c>
      <c r="HG367">
        <v>27.0458</v>
      </c>
      <c r="HH367">
        <v>29.9996</v>
      </c>
      <c r="HI367">
        <v>27.0304</v>
      </c>
      <c r="HJ367">
        <v>26.9753</v>
      </c>
      <c r="HK367">
        <v>42.9089</v>
      </c>
      <c r="HL367">
        <v>16.7048</v>
      </c>
      <c r="HM367">
        <v>17.7205</v>
      </c>
      <c r="HN367">
        <v>19.1016</v>
      </c>
      <c r="HO367">
        <v>1059.49</v>
      </c>
      <c r="HP367">
        <v>16.6597</v>
      </c>
      <c r="HQ367">
        <v>102.365</v>
      </c>
      <c r="HR367">
        <v>102.819</v>
      </c>
    </row>
    <row r="368" spans="1:226">
      <c r="A368">
        <v>352</v>
      </c>
      <c r="B368">
        <v>1663776136</v>
      </c>
      <c r="C368">
        <v>3487.90000009537</v>
      </c>
      <c r="D368" t="s">
        <v>1065</v>
      </c>
      <c r="E368" t="s">
        <v>1066</v>
      </c>
      <c r="F368">
        <v>5</v>
      </c>
      <c r="G368" t="s">
        <v>940</v>
      </c>
      <c r="H368" t="s">
        <v>354</v>
      </c>
      <c r="I368">
        <v>1663776128.21429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1068.15838501336</v>
      </c>
      <c r="AK368">
        <v>1012.23973333333</v>
      </c>
      <c r="AL368">
        <v>3.40517908059711</v>
      </c>
      <c r="AM368">
        <v>65.133050384029</v>
      </c>
      <c r="AN368">
        <f>(AP368 - AO368 + BO368*1E3/(8.314*(BQ368+273.15)) * AR368/BN368 * AQ368) * BN368/(100*BB368) * 1000/(1000 - AP368)</f>
        <v>0</v>
      </c>
      <c r="AO368">
        <v>16.6287907698452</v>
      </c>
      <c r="AP368">
        <v>19.4007242424242</v>
      </c>
      <c r="AQ368">
        <v>0.00800540021159858</v>
      </c>
      <c r="AR368">
        <v>122.129458137832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1663776128.21429</v>
      </c>
      <c r="BH368">
        <v>968.1555</v>
      </c>
      <c r="BI368">
        <v>1033.71535714286</v>
      </c>
      <c r="BJ368">
        <v>19.3356071428571</v>
      </c>
      <c r="BK368">
        <v>16.5933785714286</v>
      </c>
      <c r="BL368">
        <v>958.455535714285</v>
      </c>
      <c r="BM368">
        <v>19.0598714285714</v>
      </c>
      <c r="BN368">
        <v>500.07475</v>
      </c>
      <c r="BO368">
        <v>90.5686678571429</v>
      </c>
      <c r="BP368">
        <v>0.10002545</v>
      </c>
      <c r="BQ368">
        <v>24.089875</v>
      </c>
      <c r="BR368">
        <v>24.9810678571429</v>
      </c>
      <c r="BS368">
        <v>999.9</v>
      </c>
      <c r="BT368">
        <v>0</v>
      </c>
      <c r="BU368">
        <v>0</v>
      </c>
      <c r="BV368">
        <v>10020</v>
      </c>
      <c r="BW368">
        <v>0</v>
      </c>
      <c r="BX368">
        <v>11.4229357142857</v>
      </c>
      <c r="BY368">
        <v>-65.5593464285714</v>
      </c>
      <c r="BZ368">
        <v>987.244892857143</v>
      </c>
      <c r="CA368">
        <v>1051.15821428571</v>
      </c>
      <c r="CB368">
        <v>2.74224607142857</v>
      </c>
      <c r="CC368">
        <v>1033.71535714286</v>
      </c>
      <c r="CD368">
        <v>16.5933785714286</v>
      </c>
      <c r="CE368">
        <v>1.75120107142857</v>
      </c>
      <c r="CF368">
        <v>1.50283928571429</v>
      </c>
      <c r="CG368">
        <v>15.3578428571429</v>
      </c>
      <c r="CH368">
        <v>12.99705</v>
      </c>
      <c r="CI368">
        <v>2000.03892857143</v>
      </c>
      <c r="CJ368">
        <v>0.980004142857143</v>
      </c>
      <c r="CK368">
        <v>0.0199956857142857</v>
      </c>
      <c r="CL368">
        <v>0</v>
      </c>
      <c r="CM368">
        <v>912.659214285714</v>
      </c>
      <c r="CN368">
        <v>5.00063</v>
      </c>
      <c r="CO368">
        <v>17956.3321428571</v>
      </c>
      <c r="CP368">
        <v>17257.2535714286</v>
      </c>
      <c r="CQ368">
        <v>38.875</v>
      </c>
      <c r="CR368">
        <v>39.0155</v>
      </c>
      <c r="CS368">
        <v>38.375</v>
      </c>
      <c r="CT368">
        <v>38.437</v>
      </c>
      <c r="CU368">
        <v>39.616</v>
      </c>
      <c r="CV368">
        <v>1955.14714285714</v>
      </c>
      <c r="CW368">
        <v>39.8917857142857</v>
      </c>
      <c r="CX368">
        <v>0</v>
      </c>
      <c r="CY368">
        <v>1663776132.9</v>
      </c>
      <c r="CZ368">
        <v>0</v>
      </c>
      <c r="DA368">
        <v>0</v>
      </c>
      <c r="DB368" t="s">
        <v>356</v>
      </c>
      <c r="DC368">
        <v>1660677648.1</v>
      </c>
      <c r="DD368">
        <v>1660677649.1</v>
      </c>
      <c r="DE368">
        <v>0</v>
      </c>
      <c r="DF368">
        <v>-1.042</v>
      </c>
      <c r="DG368">
        <v>0.003</v>
      </c>
      <c r="DH368">
        <v>5.218</v>
      </c>
      <c r="DI368">
        <v>0.344</v>
      </c>
      <c r="DJ368">
        <v>417</v>
      </c>
      <c r="DK368">
        <v>22</v>
      </c>
      <c r="DL368">
        <v>1.24</v>
      </c>
      <c r="DM368">
        <v>0.53</v>
      </c>
      <c r="DN368">
        <v>-65.5310475</v>
      </c>
      <c r="DO368">
        <v>-0.217631144465082</v>
      </c>
      <c r="DP368">
        <v>0.406206623522746</v>
      </c>
      <c r="DQ368">
        <v>0</v>
      </c>
      <c r="DR368">
        <v>2.73741825</v>
      </c>
      <c r="DS368">
        <v>0.0646792120074992</v>
      </c>
      <c r="DT368">
        <v>0.0110614162491745</v>
      </c>
      <c r="DU368">
        <v>1</v>
      </c>
      <c r="DV368">
        <v>1</v>
      </c>
      <c r="DW368">
        <v>2</v>
      </c>
      <c r="DX368" t="s">
        <v>383</v>
      </c>
      <c r="DY368">
        <v>2.97261</v>
      </c>
      <c r="DZ368">
        <v>2.75446</v>
      </c>
      <c r="EA368">
        <v>0.165715</v>
      </c>
      <c r="EB368">
        <v>0.173531</v>
      </c>
      <c r="EC368">
        <v>0.0890495</v>
      </c>
      <c r="ED368">
        <v>0.0806409</v>
      </c>
      <c r="EE368">
        <v>32496.8</v>
      </c>
      <c r="EF368">
        <v>35090.8</v>
      </c>
      <c r="EG368">
        <v>35300.4</v>
      </c>
      <c r="EH368">
        <v>38509.3</v>
      </c>
      <c r="EI368">
        <v>45607.8</v>
      </c>
      <c r="EJ368">
        <v>51142</v>
      </c>
      <c r="EK368">
        <v>55183.4</v>
      </c>
      <c r="EL368">
        <v>61774.4</v>
      </c>
      <c r="EM368">
        <v>1.982</v>
      </c>
      <c r="EN368">
        <v>1.8374</v>
      </c>
      <c r="EO368">
        <v>0.129014</v>
      </c>
      <c r="EP368">
        <v>0</v>
      </c>
      <c r="EQ368">
        <v>22.8703</v>
      </c>
      <c r="ER368">
        <v>999.9</v>
      </c>
      <c r="ES368">
        <v>46.905</v>
      </c>
      <c r="ET368">
        <v>28.309</v>
      </c>
      <c r="EU368">
        <v>20.0112</v>
      </c>
      <c r="EV368">
        <v>55.5674</v>
      </c>
      <c r="EW368">
        <v>49.4071</v>
      </c>
      <c r="EX368">
        <v>1</v>
      </c>
      <c r="EY368">
        <v>-0.00138211</v>
      </c>
      <c r="EZ368">
        <v>2.55187</v>
      </c>
      <c r="FA368">
        <v>20.13</v>
      </c>
      <c r="FB368">
        <v>5.19932</v>
      </c>
      <c r="FC368">
        <v>12.0064</v>
      </c>
      <c r="FD368">
        <v>4.9752</v>
      </c>
      <c r="FE368">
        <v>3.294</v>
      </c>
      <c r="FF368">
        <v>9999</v>
      </c>
      <c r="FG368">
        <v>9999</v>
      </c>
      <c r="FH368">
        <v>703.1</v>
      </c>
      <c r="FI368">
        <v>9999</v>
      </c>
      <c r="FJ368">
        <v>1.86285</v>
      </c>
      <c r="FK368">
        <v>1.86768</v>
      </c>
      <c r="FL368">
        <v>1.86752</v>
      </c>
      <c r="FM368">
        <v>1.86871</v>
      </c>
      <c r="FN368">
        <v>1.86951</v>
      </c>
      <c r="FO368">
        <v>1.86554</v>
      </c>
      <c r="FP368">
        <v>1.86661</v>
      </c>
      <c r="FQ368">
        <v>1.86804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9.845</v>
      </c>
      <c r="GF368">
        <v>0.2784</v>
      </c>
      <c r="GG368">
        <v>3.83412584298339</v>
      </c>
      <c r="GH368">
        <v>0.00658963167372077</v>
      </c>
      <c r="GI368">
        <v>-4.22092532282452e-07</v>
      </c>
      <c r="GJ368">
        <v>-7.06053572793055e-11</v>
      </c>
      <c r="GK368">
        <v>-0.0268881048355736</v>
      </c>
      <c r="GL368">
        <v>-0.0215699510358357</v>
      </c>
      <c r="GM368">
        <v>0.00246731695535422</v>
      </c>
      <c r="GN368">
        <v>-2.63680080038783e-05</v>
      </c>
      <c r="GO368">
        <v>-4</v>
      </c>
      <c r="GP368">
        <v>2079</v>
      </c>
      <c r="GQ368">
        <v>1</v>
      </c>
      <c r="GR368">
        <v>22</v>
      </c>
      <c r="GS368">
        <v>51641.5</v>
      </c>
      <c r="GT368">
        <v>51641.4</v>
      </c>
      <c r="GU368">
        <v>2.16919</v>
      </c>
      <c r="GV368">
        <v>2.59277</v>
      </c>
      <c r="GW368">
        <v>1.54785</v>
      </c>
      <c r="GX368">
        <v>2.30225</v>
      </c>
      <c r="GY368">
        <v>1.34644</v>
      </c>
      <c r="GZ368">
        <v>2.39502</v>
      </c>
      <c r="HA368">
        <v>32.2446</v>
      </c>
      <c r="HB368">
        <v>15.174</v>
      </c>
      <c r="HC368">
        <v>18</v>
      </c>
      <c r="HD368">
        <v>502.014</v>
      </c>
      <c r="HE368">
        <v>408.929</v>
      </c>
      <c r="HF368">
        <v>19.108</v>
      </c>
      <c r="HG368">
        <v>27.0435</v>
      </c>
      <c r="HH368">
        <v>29.9997</v>
      </c>
      <c r="HI368">
        <v>27.0304</v>
      </c>
      <c r="HJ368">
        <v>26.973</v>
      </c>
      <c r="HK368">
        <v>43.4711</v>
      </c>
      <c r="HL368">
        <v>16.7048</v>
      </c>
      <c r="HM368">
        <v>17.7205</v>
      </c>
      <c r="HN368">
        <v>19.1035</v>
      </c>
      <c r="HO368">
        <v>1072.93</v>
      </c>
      <c r="HP368">
        <v>16.658</v>
      </c>
      <c r="HQ368">
        <v>102.365</v>
      </c>
      <c r="HR368">
        <v>102.82</v>
      </c>
    </row>
    <row r="369" spans="1:226">
      <c r="A369">
        <v>353</v>
      </c>
      <c r="B369">
        <v>1663776141</v>
      </c>
      <c r="C369">
        <v>3492.90000009537</v>
      </c>
      <c r="D369" t="s">
        <v>1067</v>
      </c>
      <c r="E369" t="s">
        <v>1068</v>
      </c>
      <c r="F369">
        <v>5</v>
      </c>
      <c r="G369" t="s">
        <v>940</v>
      </c>
      <c r="H369" t="s">
        <v>354</v>
      </c>
      <c r="I369">
        <v>1663776133.5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1084.34234455456</v>
      </c>
      <c r="AK369">
        <v>1028.81351515151</v>
      </c>
      <c r="AL369">
        <v>3.31914923103525</v>
      </c>
      <c r="AM369">
        <v>65.133050384029</v>
      </c>
      <c r="AN369">
        <f>(AP369 - AO369 + BO369*1E3/(8.314*(BQ369+273.15)) * AR369/BN369 * AQ369) * BN369/(100*BB369) * 1000/(1000 - AP369)</f>
        <v>0</v>
      </c>
      <c r="AO369">
        <v>16.6332260025173</v>
      </c>
      <c r="AP369">
        <v>19.4143648484848</v>
      </c>
      <c r="AQ369">
        <v>0.00107005561004058</v>
      </c>
      <c r="AR369">
        <v>122.129458137832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1663776133.5</v>
      </c>
      <c r="BH369">
        <v>985.840111111111</v>
      </c>
      <c r="BI369">
        <v>1051.24074074074</v>
      </c>
      <c r="BJ369">
        <v>19.3783111111111</v>
      </c>
      <c r="BK369">
        <v>16.6231851851852</v>
      </c>
      <c r="BL369">
        <v>976.042037037037</v>
      </c>
      <c r="BM369">
        <v>19.1007851851852</v>
      </c>
      <c r="BN369">
        <v>500.118518518518</v>
      </c>
      <c r="BO369">
        <v>90.5693259259259</v>
      </c>
      <c r="BP369">
        <v>0.100035551851852</v>
      </c>
      <c r="BQ369">
        <v>24.0954222222222</v>
      </c>
      <c r="BR369">
        <v>24.9912814814815</v>
      </c>
      <c r="BS369">
        <v>999.9</v>
      </c>
      <c r="BT369">
        <v>0</v>
      </c>
      <c r="BU369">
        <v>0</v>
      </c>
      <c r="BV369">
        <v>10007.2222222222</v>
      </c>
      <c r="BW369">
        <v>0</v>
      </c>
      <c r="BX369">
        <v>11.4230814814815</v>
      </c>
      <c r="BY369">
        <v>-65.4005740740741</v>
      </c>
      <c r="BZ369">
        <v>1005.32144444444</v>
      </c>
      <c r="CA369">
        <v>1069.01148148148</v>
      </c>
      <c r="CB369">
        <v>2.75514</v>
      </c>
      <c r="CC369">
        <v>1051.24074074074</v>
      </c>
      <c r="CD369">
        <v>16.6231851851852</v>
      </c>
      <c r="CE369">
        <v>1.75508148148148</v>
      </c>
      <c r="CF369">
        <v>1.50555037037037</v>
      </c>
      <c r="CG369">
        <v>15.3923444444444</v>
      </c>
      <c r="CH369">
        <v>13.024637037037</v>
      </c>
      <c r="CI369">
        <v>2000.03333333333</v>
      </c>
      <c r="CJ369">
        <v>0.980003888888889</v>
      </c>
      <c r="CK369">
        <v>0.0199958888888889</v>
      </c>
      <c r="CL369">
        <v>0</v>
      </c>
      <c r="CM369">
        <v>912.610666666667</v>
      </c>
      <c r="CN369">
        <v>5.00063</v>
      </c>
      <c r="CO369">
        <v>17954.9666666667</v>
      </c>
      <c r="CP369">
        <v>17257.1962962963</v>
      </c>
      <c r="CQ369">
        <v>38.875</v>
      </c>
      <c r="CR369">
        <v>39.0045925925926</v>
      </c>
      <c r="CS369">
        <v>38.375</v>
      </c>
      <c r="CT369">
        <v>38.437</v>
      </c>
      <c r="CU369">
        <v>39.6203333333333</v>
      </c>
      <c r="CV369">
        <v>1955.14111111111</v>
      </c>
      <c r="CW369">
        <v>39.8922222222222</v>
      </c>
      <c r="CX369">
        <v>0</v>
      </c>
      <c r="CY369">
        <v>1663776138.3</v>
      </c>
      <c r="CZ369">
        <v>0</v>
      </c>
      <c r="DA369">
        <v>0</v>
      </c>
      <c r="DB369" t="s">
        <v>356</v>
      </c>
      <c r="DC369">
        <v>1660677648.1</v>
      </c>
      <c r="DD369">
        <v>1660677649.1</v>
      </c>
      <c r="DE369">
        <v>0</v>
      </c>
      <c r="DF369">
        <v>-1.042</v>
      </c>
      <c r="DG369">
        <v>0.003</v>
      </c>
      <c r="DH369">
        <v>5.218</v>
      </c>
      <c r="DI369">
        <v>0.344</v>
      </c>
      <c r="DJ369">
        <v>417</v>
      </c>
      <c r="DK369">
        <v>22</v>
      </c>
      <c r="DL369">
        <v>1.24</v>
      </c>
      <c r="DM369">
        <v>0.53</v>
      </c>
      <c r="DN369">
        <v>-65.45771</v>
      </c>
      <c r="DO369">
        <v>1.98817485928723</v>
      </c>
      <c r="DP369">
        <v>0.377147181349669</v>
      </c>
      <c r="DQ369">
        <v>0</v>
      </c>
      <c r="DR369">
        <v>2.750951</v>
      </c>
      <c r="DS369">
        <v>0.169582739212001</v>
      </c>
      <c r="DT369">
        <v>0.0192019264398132</v>
      </c>
      <c r="DU369">
        <v>0</v>
      </c>
      <c r="DV369">
        <v>0</v>
      </c>
      <c r="DW369">
        <v>2</v>
      </c>
      <c r="DX369" t="s">
        <v>357</v>
      </c>
      <c r="DY369">
        <v>2.97271</v>
      </c>
      <c r="DZ369">
        <v>2.75387</v>
      </c>
      <c r="EA369">
        <v>0.167453</v>
      </c>
      <c r="EB369">
        <v>0.175193</v>
      </c>
      <c r="EC369">
        <v>0.0891</v>
      </c>
      <c r="ED369">
        <v>0.0806454</v>
      </c>
      <c r="EE369">
        <v>32428.5</v>
      </c>
      <c r="EF369">
        <v>35020.3</v>
      </c>
      <c r="EG369">
        <v>35299.7</v>
      </c>
      <c r="EH369">
        <v>38509.3</v>
      </c>
      <c r="EI369">
        <v>45605.4</v>
      </c>
      <c r="EJ369">
        <v>51141</v>
      </c>
      <c r="EK369">
        <v>55183.5</v>
      </c>
      <c r="EL369">
        <v>61773.4</v>
      </c>
      <c r="EM369">
        <v>1.9816</v>
      </c>
      <c r="EN369">
        <v>1.8378</v>
      </c>
      <c r="EO369">
        <v>0.127852</v>
      </c>
      <c r="EP369">
        <v>0</v>
      </c>
      <c r="EQ369">
        <v>22.8703</v>
      </c>
      <c r="ER369">
        <v>999.9</v>
      </c>
      <c r="ES369">
        <v>46.881</v>
      </c>
      <c r="ET369">
        <v>28.329</v>
      </c>
      <c r="EU369">
        <v>20.022</v>
      </c>
      <c r="EV369">
        <v>55.9974</v>
      </c>
      <c r="EW369">
        <v>49.1266</v>
      </c>
      <c r="EX369">
        <v>1</v>
      </c>
      <c r="EY369">
        <v>-0.00121951</v>
      </c>
      <c r="EZ369">
        <v>2.70157</v>
      </c>
      <c r="FA369">
        <v>20.1274</v>
      </c>
      <c r="FB369">
        <v>5.19932</v>
      </c>
      <c r="FC369">
        <v>12.0076</v>
      </c>
      <c r="FD369">
        <v>4.976</v>
      </c>
      <c r="FE369">
        <v>3.294</v>
      </c>
      <c r="FF369">
        <v>9999</v>
      </c>
      <c r="FG369">
        <v>9999</v>
      </c>
      <c r="FH369">
        <v>703.1</v>
      </c>
      <c r="FI369">
        <v>9999</v>
      </c>
      <c r="FJ369">
        <v>1.86279</v>
      </c>
      <c r="FK369">
        <v>1.86768</v>
      </c>
      <c r="FL369">
        <v>1.86752</v>
      </c>
      <c r="FM369">
        <v>1.86862</v>
      </c>
      <c r="FN369">
        <v>1.86951</v>
      </c>
      <c r="FO369">
        <v>1.86554</v>
      </c>
      <c r="FP369">
        <v>1.86661</v>
      </c>
      <c r="FQ369">
        <v>1.86798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9.94</v>
      </c>
      <c r="GF369">
        <v>0.2791</v>
      </c>
      <c r="GG369">
        <v>3.83412584298339</v>
      </c>
      <c r="GH369">
        <v>0.00658963167372077</v>
      </c>
      <c r="GI369">
        <v>-4.22092532282452e-07</v>
      </c>
      <c r="GJ369">
        <v>-7.06053572793055e-11</v>
      </c>
      <c r="GK369">
        <v>-0.0268881048355736</v>
      </c>
      <c r="GL369">
        <v>-0.0215699510358357</v>
      </c>
      <c r="GM369">
        <v>0.00246731695535422</v>
      </c>
      <c r="GN369">
        <v>-2.63680080038783e-05</v>
      </c>
      <c r="GO369">
        <v>-4</v>
      </c>
      <c r="GP369">
        <v>2079</v>
      </c>
      <c r="GQ369">
        <v>1</v>
      </c>
      <c r="GR369">
        <v>22</v>
      </c>
      <c r="GS369">
        <v>51641.5</v>
      </c>
      <c r="GT369">
        <v>51641.5</v>
      </c>
      <c r="GU369">
        <v>2.19727</v>
      </c>
      <c r="GV369">
        <v>2.59766</v>
      </c>
      <c r="GW369">
        <v>1.54785</v>
      </c>
      <c r="GX369">
        <v>2.30225</v>
      </c>
      <c r="GY369">
        <v>1.34644</v>
      </c>
      <c r="GZ369">
        <v>2.37427</v>
      </c>
      <c r="HA369">
        <v>32.2446</v>
      </c>
      <c r="HB369">
        <v>15.174</v>
      </c>
      <c r="HC369">
        <v>18</v>
      </c>
      <c r="HD369">
        <v>501.748</v>
      </c>
      <c r="HE369">
        <v>409.154</v>
      </c>
      <c r="HF369">
        <v>19.1075</v>
      </c>
      <c r="HG369">
        <v>27.0413</v>
      </c>
      <c r="HH369">
        <v>29.9999</v>
      </c>
      <c r="HI369">
        <v>27.0304</v>
      </c>
      <c r="HJ369">
        <v>26.973</v>
      </c>
      <c r="HK369">
        <v>43.9896</v>
      </c>
      <c r="HL369">
        <v>16.7048</v>
      </c>
      <c r="HM369">
        <v>17.7205</v>
      </c>
      <c r="HN369">
        <v>19.0843</v>
      </c>
      <c r="HO369">
        <v>1093.3</v>
      </c>
      <c r="HP369">
        <v>16.6609</v>
      </c>
      <c r="HQ369">
        <v>102.364</v>
      </c>
      <c r="HR369">
        <v>102.819</v>
      </c>
    </row>
    <row r="370" spans="1:226">
      <c r="A370">
        <v>354</v>
      </c>
      <c r="B370">
        <v>1663776146</v>
      </c>
      <c r="C370">
        <v>3497.90000009537</v>
      </c>
      <c r="D370" t="s">
        <v>1069</v>
      </c>
      <c r="E370" t="s">
        <v>1070</v>
      </c>
      <c r="F370">
        <v>5</v>
      </c>
      <c r="G370" t="s">
        <v>940</v>
      </c>
      <c r="H370" t="s">
        <v>354</v>
      </c>
      <c r="I370">
        <v>1663776138.21429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1102.05787841517</v>
      </c>
      <c r="AK370">
        <v>1045.88272727273</v>
      </c>
      <c r="AL370">
        <v>3.39827692896381</v>
      </c>
      <c r="AM370">
        <v>65.133050384029</v>
      </c>
      <c r="AN370">
        <f>(AP370 - AO370 + BO370*1E3/(8.314*(BQ370+273.15)) * AR370/BN370 * AQ370) * BN370/(100*BB370) * 1000/(1000 - AP370)</f>
        <v>0</v>
      </c>
      <c r="AO370">
        <v>16.6376059925829</v>
      </c>
      <c r="AP370">
        <v>19.4193084848485</v>
      </c>
      <c r="AQ370">
        <v>-0.000160762728123436</v>
      </c>
      <c r="AR370">
        <v>122.129458137832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1663776138.21429</v>
      </c>
      <c r="BH370">
        <v>1001.45721428571</v>
      </c>
      <c r="BI370">
        <v>1066.85678571429</v>
      </c>
      <c r="BJ370">
        <v>19.4039321428571</v>
      </c>
      <c r="BK370">
        <v>16.6317892857143</v>
      </c>
      <c r="BL370">
        <v>991.572642857143</v>
      </c>
      <c r="BM370">
        <v>19.1253178571429</v>
      </c>
      <c r="BN370">
        <v>500.080892857143</v>
      </c>
      <c r="BO370">
        <v>90.5689392857143</v>
      </c>
      <c r="BP370">
        <v>0.0998687428571429</v>
      </c>
      <c r="BQ370">
        <v>24.1003714285714</v>
      </c>
      <c r="BR370">
        <v>25.0050607142857</v>
      </c>
      <c r="BS370">
        <v>999.9</v>
      </c>
      <c r="BT370">
        <v>0</v>
      </c>
      <c r="BU370">
        <v>0</v>
      </c>
      <c r="BV370">
        <v>10008.2142857143</v>
      </c>
      <c r="BW370">
        <v>0</v>
      </c>
      <c r="BX370">
        <v>11.419</v>
      </c>
      <c r="BY370">
        <v>-65.4004321428571</v>
      </c>
      <c r="BZ370">
        <v>1021.27332142857</v>
      </c>
      <c r="CA370">
        <v>1084.90178571429</v>
      </c>
      <c r="CB370">
        <v>2.77214214285714</v>
      </c>
      <c r="CC370">
        <v>1066.85678571429</v>
      </c>
      <c r="CD370">
        <v>16.6317892857143</v>
      </c>
      <c r="CE370">
        <v>1.75739285714286</v>
      </c>
      <c r="CF370">
        <v>1.50632321428571</v>
      </c>
      <c r="CG370">
        <v>15.4128785714286</v>
      </c>
      <c r="CH370">
        <v>13.0324964285714</v>
      </c>
      <c r="CI370">
        <v>2000.04107142857</v>
      </c>
      <c r="CJ370">
        <v>0.980004142857143</v>
      </c>
      <c r="CK370">
        <v>0.0199956857142857</v>
      </c>
      <c r="CL370">
        <v>0</v>
      </c>
      <c r="CM370">
        <v>912.455178571428</v>
      </c>
      <c r="CN370">
        <v>5.00063</v>
      </c>
      <c r="CO370">
        <v>17950.7964285714</v>
      </c>
      <c r="CP370">
        <v>17257.2714285714</v>
      </c>
      <c r="CQ370">
        <v>38.875</v>
      </c>
      <c r="CR370">
        <v>39</v>
      </c>
      <c r="CS370">
        <v>38.375</v>
      </c>
      <c r="CT370">
        <v>38.437</v>
      </c>
      <c r="CU370">
        <v>39.6205</v>
      </c>
      <c r="CV370">
        <v>1955.14928571429</v>
      </c>
      <c r="CW370">
        <v>39.8917857142857</v>
      </c>
      <c r="CX370">
        <v>0</v>
      </c>
      <c r="CY370">
        <v>1663776143.1</v>
      </c>
      <c r="CZ370">
        <v>0</v>
      </c>
      <c r="DA370">
        <v>0</v>
      </c>
      <c r="DB370" t="s">
        <v>356</v>
      </c>
      <c r="DC370">
        <v>1660677648.1</v>
      </c>
      <c r="DD370">
        <v>1660677649.1</v>
      </c>
      <c r="DE370">
        <v>0</v>
      </c>
      <c r="DF370">
        <v>-1.042</v>
      </c>
      <c r="DG370">
        <v>0.003</v>
      </c>
      <c r="DH370">
        <v>5.218</v>
      </c>
      <c r="DI370">
        <v>0.344</v>
      </c>
      <c r="DJ370">
        <v>417</v>
      </c>
      <c r="DK370">
        <v>22</v>
      </c>
      <c r="DL370">
        <v>1.24</v>
      </c>
      <c r="DM370">
        <v>0.53</v>
      </c>
      <c r="DN370">
        <v>-65.4854775</v>
      </c>
      <c r="DO370">
        <v>0.840834146341529</v>
      </c>
      <c r="DP370">
        <v>0.357426086406335</v>
      </c>
      <c r="DQ370">
        <v>0</v>
      </c>
      <c r="DR370">
        <v>2.760409</v>
      </c>
      <c r="DS370">
        <v>0.199766679174481</v>
      </c>
      <c r="DT370">
        <v>0.0211797775956217</v>
      </c>
      <c r="DU370">
        <v>0</v>
      </c>
      <c r="DV370">
        <v>0</v>
      </c>
      <c r="DW370">
        <v>2</v>
      </c>
      <c r="DX370" t="s">
        <v>357</v>
      </c>
      <c r="DY370">
        <v>2.97351</v>
      </c>
      <c r="DZ370">
        <v>2.7546</v>
      </c>
      <c r="EA370">
        <v>0.169226</v>
      </c>
      <c r="EB370">
        <v>0.176946</v>
      </c>
      <c r="EC370">
        <v>0.0891166</v>
      </c>
      <c r="ED370">
        <v>0.0806777</v>
      </c>
      <c r="EE370">
        <v>32358.9</v>
      </c>
      <c r="EF370">
        <v>34945.5</v>
      </c>
      <c r="EG370">
        <v>35299.1</v>
      </c>
      <c r="EH370">
        <v>38508.9</v>
      </c>
      <c r="EI370">
        <v>45604.2</v>
      </c>
      <c r="EJ370">
        <v>51139.6</v>
      </c>
      <c r="EK370">
        <v>55183</v>
      </c>
      <c r="EL370">
        <v>61773.9</v>
      </c>
      <c r="EM370">
        <v>1.9822</v>
      </c>
      <c r="EN370">
        <v>1.8376</v>
      </c>
      <c r="EO370">
        <v>0.130355</v>
      </c>
      <c r="EP370">
        <v>0</v>
      </c>
      <c r="EQ370">
        <v>22.8703</v>
      </c>
      <c r="ER370">
        <v>999.9</v>
      </c>
      <c r="ES370">
        <v>46.881</v>
      </c>
      <c r="ET370">
        <v>28.309</v>
      </c>
      <c r="EU370">
        <v>20</v>
      </c>
      <c r="EV370">
        <v>55.5274</v>
      </c>
      <c r="EW370">
        <v>49.5192</v>
      </c>
      <c r="EX370">
        <v>1</v>
      </c>
      <c r="EY370">
        <v>-0.000792683</v>
      </c>
      <c r="EZ370">
        <v>2.67113</v>
      </c>
      <c r="FA370">
        <v>20.1278</v>
      </c>
      <c r="FB370">
        <v>5.19932</v>
      </c>
      <c r="FC370">
        <v>12.0099</v>
      </c>
      <c r="FD370">
        <v>4.976</v>
      </c>
      <c r="FE370">
        <v>3.294</v>
      </c>
      <c r="FF370">
        <v>9999</v>
      </c>
      <c r="FG370">
        <v>9999</v>
      </c>
      <c r="FH370">
        <v>703.1</v>
      </c>
      <c r="FI370">
        <v>9999</v>
      </c>
      <c r="FJ370">
        <v>1.86289</v>
      </c>
      <c r="FK370">
        <v>1.86768</v>
      </c>
      <c r="FL370">
        <v>1.86752</v>
      </c>
      <c r="FM370">
        <v>1.86859</v>
      </c>
      <c r="FN370">
        <v>1.86951</v>
      </c>
      <c r="FO370">
        <v>1.86554</v>
      </c>
      <c r="FP370">
        <v>1.86661</v>
      </c>
      <c r="FQ370">
        <v>1.86798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10.02</v>
      </c>
      <c r="GF370">
        <v>0.2793</v>
      </c>
      <c r="GG370">
        <v>3.83412584298339</v>
      </c>
      <c r="GH370">
        <v>0.00658963167372077</v>
      </c>
      <c r="GI370">
        <v>-4.22092532282452e-07</v>
      </c>
      <c r="GJ370">
        <v>-7.06053572793055e-11</v>
      </c>
      <c r="GK370">
        <v>-0.0268881048355736</v>
      </c>
      <c r="GL370">
        <v>-0.0215699510358357</v>
      </c>
      <c r="GM370">
        <v>0.00246731695535422</v>
      </c>
      <c r="GN370">
        <v>-2.63680080038783e-05</v>
      </c>
      <c r="GO370">
        <v>-4</v>
      </c>
      <c r="GP370">
        <v>2079</v>
      </c>
      <c r="GQ370">
        <v>1</v>
      </c>
      <c r="GR370">
        <v>22</v>
      </c>
      <c r="GS370">
        <v>51641.6</v>
      </c>
      <c r="GT370">
        <v>51641.6</v>
      </c>
      <c r="GU370">
        <v>2.22412</v>
      </c>
      <c r="GV370">
        <v>2.59155</v>
      </c>
      <c r="GW370">
        <v>1.54785</v>
      </c>
      <c r="GX370">
        <v>2.30225</v>
      </c>
      <c r="GY370">
        <v>1.34644</v>
      </c>
      <c r="GZ370">
        <v>2.31445</v>
      </c>
      <c r="HA370">
        <v>32.2446</v>
      </c>
      <c r="HB370">
        <v>15.1652</v>
      </c>
      <c r="HC370">
        <v>18</v>
      </c>
      <c r="HD370">
        <v>502.145</v>
      </c>
      <c r="HE370">
        <v>409.041</v>
      </c>
      <c r="HF370">
        <v>19.0889</v>
      </c>
      <c r="HG370">
        <v>27.0413</v>
      </c>
      <c r="HH370">
        <v>30.0002</v>
      </c>
      <c r="HI370">
        <v>27.0299</v>
      </c>
      <c r="HJ370">
        <v>26.973</v>
      </c>
      <c r="HK370">
        <v>44.5705</v>
      </c>
      <c r="HL370">
        <v>16.7048</v>
      </c>
      <c r="HM370">
        <v>17.7205</v>
      </c>
      <c r="HN370">
        <v>19.0841</v>
      </c>
      <c r="HO370">
        <v>1106.72</v>
      </c>
      <c r="HP370">
        <v>16.6687</v>
      </c>
      <c r="HQ370">
        <v>102.363</v>
      </c>
      <c r="HR370">
        <v>102.819</v>
      </c>
    </row>
    <row r="371" spans="1:226">
      <c r="A371">
        <v>355</v>
      </c>
      <c r="B371">
        <v>1663776151</v>
      </c>
      <c r="C371">
        <v>3502.90000009537</v>
      </c>
      <c r="D371" t="s">
        <v>1071</v>
      </c>
      <c r="E371" t="s">
        <v>1072</v>
      </c>
      <c r="F371">
        <v>5</v>
      </c>
      <c r="G371" t="s">
        <v>940</v>
      </c>
      <c r="H371" t="s">
        <v>354</v>
      </c>
      <c r="I371">
        <v>1663776143.5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1118.92609150682</v>
      </c>
      <c r="AK371">
        <v>1062.82096969697</v>
      </c>
      <c r="AL371">
        <v>3.40215150385768</v>
      </c>
      <c r="AM371">
        <v>65.133050384029</v>
      </c>
      <c r="AN371">
        <f>(AP371 - AO371 + BO371*1E3/(8.314*(BQ371+273.15)) * AR371/BN371 * AQ371) * BN371/(100*BB371) * 1000/(1000 - AP371)</f>
        <v>0</v>
      </c>
      <c r="AO371">
        <v>16.6414770757349</v>
      </c>
      <c r="AP371">
        <v>19.42006</v>
      </c>
      <c r="AQ371">
        <v>-2.17664588470219e-05</v>
      </c>
      <c r="AR371">
        <v>122.129458137832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1663776143.5</v>
      </c>
      <c r="BH371">
        <v>1018.91722222222</v>
      </c>
      <c r="BI371">
        <v>1084.47444444444</v>
      </c>
      <c r="BJ371">
        <v>19.4178740740741</v>
      </c>
      <c r="BK371">
        <v>16.6366</v>
      </c>
      <c r="BL371">
        <v>1008.9372962963</v>
      </c>
      <c r="BM371">
        <v>19.1386740740741</v>
      </c>
      <c r="BN371">
        <v>500.093851851852</v>
      </c>
      <c r="BO371">
        <v>90.5686740740741</v>
      </c>
      <c r="BP371">
        <v>0.0998454518518519</v>
      </c>
      <c r="BQ371">
        <v>24.0994740740741</v>
      </c>
      <c r="BR371">
        <v>25.0057</v>
      </c>
      <c r="BS371">
        <v>999.9</v>
      </c>
      <c r="BT371">
        <v>0</v>
      </c>
      <c r="BU371">
        <v>0</v>
      </c>
      <c r="BV371">
        <v>10004.4444444444</v>
      </c>
      <c r="BW371">
        <v>0</v>
      </c>
      <c r="BX371">
        <v>11.419</v>
      </c>
      <c r="BY371">
        <v>-65.5574925925926</v>
      </c>
      <c r="BZ371">
        <v>1039.09407407407</v>
      </c>
      <c r="CA371">
        <v>1102.82259259259</v>
      </c>
      <c r="CB371">
        <v>2.78126925925926</v>
      </c>
      <c r="CC371">
        <v>1084.47444444444</v>
      </c>
      <c r="CD371">
        <v>16.6366</v>
      </c>
      <c r="CE371">
        <v>1.75865037037037</v>
      </c>
      <c r="CF371">
        <v>1.50675407407407</v>
      </c>
      <c r="CG371">
        <v>15.424037037037</v>
      </c>
      <c r="CH371">
        <v>13.0368740740741</v>
      </c>
      <c r="CI371">
        <v>2000.03333333333</v>
      </c>
      <c r="CJ371">
        <v>0.980003888888889</v>
      </c>
      <c r="CK371">
        <v>0.0199958888888889</v>
      </c>
      <c r="CL371">
        <v>0</v>
      </c>
      <c r="CM371">
        <v>912.263925925926</v>
      </c>
      <c r="CN371">
        <v>5.00063</v>
      </c>
      <c r="CO371">
        <v>17946.3592592593</v>
      </c>
      <c r="CP371">
        <v>17257.2037037037</v>
      </c>
      <c r="CQ371">
        <v>38.875</v>
      </c>
      <c r="CR371">
        <v>39.0045925925926</v>
      </c>
      <c r="CS371">
        <v>38.375</v>
      </c>
      <c r="CT371">
        <v>38.437</v>
      </c>
      <c r="CU371">
        <v>39.6133333333333</v>
      </c>
      <c r="CV371">
        <v>1955.14111111111</v>
      </c>
      <c r="CW371">
        <v>39.8922222222222</v>
      </c>
      <c r="CX371">
        <v>0</v>
      </c>
      <c r="CY371">
        <v>1663776148.5</v>
      </c>
      <c r="CZ371">
        <v>0</v>
      </c>
      <c r="DA371">
        <v>0</v>
      </c>
      <c r="DB371" t="s">
        <v>356</v>
      </c>
      <c r="DC371">
        <v>1660677648.1</v>
      </c>
      <c r="DD371">
        <v>1660677649.1</v>
      </c>
      <c r="DE371">
        <v>0</v>
      </c>
      <c r="DF371">
        <v>-1.042</v>
      </c>
      <c r="DG371">
        <v>0.003</v>
      </c>
      <c r="DH371">
        <v>5.218</v>
      </c>
      <c r="DI371">
        <v>0.344</v>
      </c>
      <c r="DJ371">
        <v>417</v>
      </c>
      <c r="DK371">
        <v>22</v>
      </c>
      <c r="DL371">
        <v>1.24</v>
      </c>
      <c r="DM371">
        <v>0.53</v>
      </c>
      <c r="DN371">
        <v>-65.4959775</v>
      </c>
      <c r="DO371">
        <v>-2.28854071294543</v>
      </c>
      <c r="DP371">
        <v>0.348485289135351</v>
      </c>
      <c r="DQ371">
        <v>0</v>
      </c>
      <c r="DR371">
        <v>2.77453275</v>
      </c>
      <c r="DS371">
        <v>0.098468105065657</v>
      </c>
      <c r="DT371">
        <v>0.0121852720502047</v>
      </c>
      <c r="DU371">
        <v>1</v>
      </c>
      <c r="DV371">
        <v>1</v>
      </c>
      <c r="DW371">
        <v>2</v>
      </c>
      <c r="DX371" t="s">
        <v>383</v>
      </c>
      <c r="DY371">
        <v>2.97441</v>
      </c>
      <c r="DZ371">
        <v>2.75371</v>
      </c>
      <c r="EA371">
        <v>0.170964</v>
      </c>
      <c r="EB371">
        <v>0.178585</v>
      </c>
      <c r="EC371">
        <v>0.0891321</v>
      </c>
      <c r="ED371">
        <v>0.0806799</v>
      </c>
      <c r="EE371">
        <v>32291.8</v>
      </c>
      <c r="EF371">
        <v>34875.7</v>
      </c>
      <c r="EG371">
        <v>35299.7</v>
      </c>
      <c r="EH371">
        <v>38508.6</v>
      </c>
      <c r="EI371">
        <v>45604.2</v>
      </c>
      <c r="EJ371">
        <v>51139.7</v>
      </c>
      <c r="EK371">
        <v>55183.9</v>
      </c>
      <c r="EL371">
        <v>61774</v>
      </c>
      <c r="EM371">
        <v>1.9824</v>
      </c>
      <c r="EN371">
        <v>1.8376</v>
      </c>
      <c r="EO371">
        <v>0.129342</v>
      </c>
      <c r="EP371">
        <v>0</v>
      </c>
      <c r="EQ371">
        <v>22.8703</v>
      </c>
      <c r="ER371">
        <v>999.9</v>
      </c>
      <c r="ES371">
        <v>46.881</v>
      </c>
      <c r="ET371">
        <v>28.309</v>
      </c>
      <c r="EU371">
        <v>20.0009</v>
      </c>
      <c r="EV371">
        <v>55.5974</v>
      </c>
      <c r="EW371">
        <v>49.2107</v>
      </c>
      <c r="EX371">
        <v>1</v>
      </c>
      <c r="EY371">
        <v>-0.000914634</v>
      </c>
      <c r="EZ371">
        <v>2.71845</v>
      </c>
      <c r="FA371">
        <v>20.127</v>
      </c>
      <c r="FB371">
        <v>5.19932</v>
      </c>
      <c r="FC371">
        <v>12.0088</v>
      </c>
      <c r="FD371">
        <v>4.976</v>
      </c>
      <c r="FE371">
        <v>3.294</v>
      </c>
      <c r="FF371">
        <v>9999</v>
      </c>
      <c r="FG371">
        <v>9999</v>
      </c>
      <c r="FH371">
        <v>703.1</v>
      </c>
      <c r="FI371">
        <v>9999</v>
      </c>
      <c r="FJ371">
        <v>1.86295</v>
      </c>
      <c r="FK371">
        <v>1.86768</v>
      </c>
      <c r="FL371">
        <v>1.86749</v>
      </c>
      <c r="FM371">
        <v>1.86859</v>
      </c>
      <c r="FN371">
        <v>1.86951</v>
      </c>
      <c r="FO371">
        <v>1.86554</v>
      </c>
      <c r="FP371">
        <v>1.86661</v>
      </c>
      <c r="FQ371">
        <v>1.86801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10.12</v>
      </c>
      <c r="GF371">
        <v>0.2796</v>
      </c>
      <c r="GG371">
        <v>3.83412584298339</v>
      </c>
      <c r="GH371">
        <v>0.00658963167372077</v>
      </c>
      <c r="GI371">
        <v>-4.22092532282452e-07</v>
      </c>
      <c r="GJ371">
        <v>-7.06053572793055e-11</v>
      </c>
      <c r="GK371">
        <v>-0.0268881048355736</v>
      </c>
      <c r="GL371">
        <v>-0.0215699510358357</v>
      </c>
      <c r="GM371">
        <v>0.00246731695535422</v>
      </c>
      <c r="GN371">
        <v>-2.63680080038783e-05</v>
      </c>
      <c r="GO371">
        <v>-4</v>
      </c>
      <c r="GP371">
        <v>2079</v>
      </c>
      <c r="GQ371">
        <v>1</v>
      </c>
      <c r="GR371">
        <v>22</v>
      </c>
      <c r="GS371">
        <v>51641.7</v>
      </c>
      <c r="GT371">
        <v>51641.7</v>
      </c>
      <c r="GU371">
        <v>2.2522</v>
      </c>
      <c r="GV371">
        <v>2.58667</v>
      </c>
      <c r="GW371">
        <v>1.54785</v>
      </c>
      <c r="GX371">
        <v>2.30225</v>
      </c>
      <c r="GY371">
        <v>1.34644</v>
      </c>
      <c r="GZ371">
        <v>2.39258</v>
      </c>
      <c r="HA371">
        <v>32.2446</v>
      </c>
      <c r="HB371">
        <v>15.174</v>
      </c>
      <c r="HC371">
        <v>18</v>
      </c>
      <c r="HD371">
        <v>502.258</v>
      </c>
      <c r="HE371">
        <v>409.041</v>
      </c>
      <c r="HF371">
        <v>19.0818</v>
      </c>
      <c r="HG371">
        <v>27.039</v>
      </c>
      <c r="HH371">
        <v>30.0001</v>
      </c>
      <c r="HI371">
        <v>27.0281</v>
      </c>
      <c r="HJ371">
        <v>26.973</v>
      </c>
      <c r="HK371">
        <v>45.0767</v>
      </c>
      <c r="HL371">
        <v>16.7048</v>
      </c>
      <c r="HM371">
        <v>17.7205</v>
      </c>
      <c r="HN371">
        <v>19.0722</v>
      </c>
      <c r="HO371">
        <v>1126.86</v>
      </c>
      <c r="HP371">
        <v>16.6782</v>
      </c>
      <c r="HQ371">
        <v>102.364</v>
      </c>
      <c r="HR371">
        <v>102.819</v>
      </c>
    </row>
    <row r="372" spans="1:226">
      <c r="A372">
        <v>356</v>
      </c>
      <c r="B372">
        <v>1663776156</v>
      </c>
      <c r="C372">
        <v>3507.90000009537</v>
      </c>
      <c r="D372" t="s">
        <v>1073</v>
      </c>
      <c r="E372" t="s">
        <v>1074</v>
      </c>
      <c r="F372">
        <v>5</v>
      </c>
      <c r="G372" t="s">
        <v>940</v>
      </c>
      <c r="H372" t="s">
        <v>354</v>
      </c>
      <c r="I372">
        <v>1663776148.21429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1136.15386484135</v>
      </c>
      <c r="AK372">
        <v>1079.97527272727</v>
      </c>
      <c r="AL372">
        <v>3.44724022466154</v>
      </c>
      <c r="AM372">
        <v>65.133050384029</v>
      </c>
      <c r="AN372">
        <f>(AP372 - AO372 + BO372*1E3/(8.314*(BQ372+273.15)) * AR372/BN372 * AQ372) * BN372/(100*BB372) * 1000/(1000 - AP372)</f>
        <v>0</v>
      </c>
      <c r="AO372">
        <v>16.6446823848742</v>
      </c>
      <c r="AP372">
        <v>19.4179115151515</v>
      </c>
      <c r="AQ372">
        <v>-0.000126964040665888</v>
      </c>
      <c r="AR372">
        <v>122.129458137832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1663776148.21429</v>
      </c>
      <c r="BH372">
        <v>1034.58321428571</v>
      </c>
      <c r="BI372">
        <v>1100.41428571429</v>
      </c>
      <c r="BJ372">
        <v>19.4196214285714</v>
      </c>
      <c r="BK372">
        <v>16.6407928571429</v>
      </c>
      <c r="BL372">
        <v>1024.51742857143</v>
      </c>
      <c r="BM372">
        <v>19.1403535714286</v>
      </c>
      <c r="BN372">
        <v>500.084964285714</v>
      </c>
      <c r="BO372">
        <v>90.5667392857143</v>
      </c>
      <c r="BP372">
        <v>0.0999510928571429</v>
      </c>
      <c r="BQ372">
        <v>24.0947535714286</v>
      </c>
      <c r="BR372">
        <v>24.9977892857143</v>
      </c>
      <c r="BS372">
        <v>999.9</v>
      </c>
      <c r="BT372">
        <v>0</v>
      </c>
      <c r="BU372">
        <v>0</v>
      </c>
      <c r="BV372">
        <v>9982.5</v>
      </c>
      <c r="BW372">
        <v>0</v>
      </c>
      <c r="BX372">
        <v>11.4229357142857</v>
      </c>
      <c r="BY372">
        <v>-65.8314142857143</v>
      </c>
      <c r="BZ372">
        <v>1055.07214285714</v>
      </c>
      <c r="CA372">
        <v>1119.03642857143</v>
      </c>
      <c r="CB372">
        <v>2.77883107142857</v>
      </c>
      <c r="CC372">
        <v>1100.41428571429</v>
      </c>
      <c r="CD372">
        <v>16.6407928571429</v>
      </c>
      <c r="CE372">
        <v>1.75877107142857</v>
      </c>
      <c r="CF372">
        <v>1.50710142857143</v>
      </c>
      <c r="CG372">
        <v>15.4251178571429</v>
      </c>
      <c r="CH372">
        <v>13.0404035714286</v>
      </c>
      <c r="CI372">
        <v>2000.04821428571</v>
      </c>
      <c r="CJ372">
        <v>0.980003857142857</v>
      </c>
      <c r="CK372">
        <v>0.0199959142857143</v>
      </c>
      <c r="CL372">
        <v>0</v>
      </c>
      <c r="CM372">
        <v>912.077714285714</v>
      </c>
      <c r="CN372">
        <v>5.00063</v>
      </c>
      <c r="CO372">
        <v>17942.575</v>
      </c>
      <c r="CP372">
        <v>17257.3285714286</v>
      </c>
      <c r="CQ372">
        <v>38.875</v>
      </c>
      <c r="CR372">
        <v>39.0066428571429</v>
      </c>
      <c r="CS372">
        <v>38.375</v>
      </c>
      <c r="CT372">
        <v>38.437</v>
      </c>
      <c r="CU372">
        <v>39.60925</v>
      </c>
      <c r="CV372">
        <v>1955.15535714286</v>
      </c>
      <c r="CW372">
        <v>39.8928571428572</v>
      </c>
      <c r="CX372">
        <v>0</v>
      </c>
      <c r="CY372">
        <v>1663776152.7</v>
      </c>
      <c r="CZ372">
        <v>0</v>
      </c>
      <c r="DA372">
        <v>0</v>
      </c>
      <c r="DB372" t="s">
        <v>356</v>
      </c>
      <c r="DC372">
        <v>1660677648.1</v>
      </c>
      <c r="DD372">
        <v>1660677649.1</v>
      </c>
      <c r="DE372">
        <v>0</v>
      </c>
      <c r="DF372">
        <v>-1.042</v>
      </c>
      <c r="DG372">
        <v>0.003</v>
      </c>
      <c r="DH372">
        <v>5.218</v>
      </c>
      <c r="DI372">
        <v>0.344</v>
      </c>
      <c r="DJ372">
        <v>417</v>
      </c>
      <c r="DK372">
        <v>22</v>
      </c>
      <c r="DL372">
        <v>1.24</v>
      </c>
      <c r="DM372">
        <v>0.53</v>
      </c>
      <c r="DN372">
        <v>-65.6079292682927</v>
      </c>
      <c r="DO372">
        <v>-3.15261114982586</v>
      </c>
      <c r="DP372">
        <v>0.393647677835546</v>
      </c>
      <c r="DQ372">
        <v>0</v>
      </c>
      <c r="DR372">
        <v>2.77823780487805</v>
      </c>
      <c r="DS372">
        <v>-0.00898202090592012</v>
      </c>
      <c r="DT372">
        <v>0.00596832595403725</v>
      </c>
      <c r="DU372">
        <v>1</v>
      </c>
      <c r="DV372">
        <v>1</v>
      </c>
      <c r="DW372">
        <v>2</v>
      </c>
      <c r="DX372" t="s">
        <v>383</v>
      </c>
      <c r="DY372">
        <v>2.97306</v>
      </c>
      <c r="DZ372">
        <v>2.75314</v>
      </c>
      <c r="EA372">
        <v>0.172713</v>
      </c>
      <c r="EB372">
        <v>0.18034</v>
      </c>
      <c r="EC372">
        <v>0.0890788</v>
      </c>
      <c r="ED372">
        <v>0.0806905</v>
      </c>
      <c r="EE372">
        <v>32223.9</v>
      </c>
      <c r="EF372">
        <v>34801.8</v>
      </c>
      <c r="EG372">
        <v>35300</v>
      </c>
      <c r="EH372">
        <v>38509.2</v>
      </c>
      <c r="EI372">
        <v>45606.1</v>
      </c>
      <c r="EJ372">
        <v>51139.4</v>
      </c>
      <c r="EK372">
        <v>55182.9</v>
      </c>
      <c r="EL372">
        <v>61774.4</v>
      </c>
      <c r="EM372">
        <v>1.9818</v>
      </c>
      <c r="EN372">
        <v>1.8378</v>
      </c>
      <c r="EO372">
        <v>0.127405</v>
      </c>
      <c r="EP372">
        <v>0</v>
      </c>
      <c r="EQ372">
        <v>22.8703</v>
      </c>
      <c r="ER372">
        <v>999.9</v>
      </c>
      <c r="ES372">
        <v>46.856</v>
      </c>
      <c r="ET372">
        <v>28.329</v>
      </c>
      <c r="EU372">
        <v>20.0117</v>
      </c>
      <c r="EV372">
        <v>56.5374</v>
      </c>
      <c r="EW372">
        <v>49.1226</v>
      </c>
      <c r="EX372">
        <v>1</v>
      </c>
      <c r="EY372">
        <v>-0.00115854</v>
      </c>
      <c r="EZ372">
        <v>2.63965</v>
      </c>
      <c r="FA372">
        <v>20.1281</v>
      </c>
      <c r="FB372">
        <v>5.19932</v>
      </c>
      <c r="FC372">
        <v>12.0076</v>
      </c>
      <c r="FD372">
        <v>4.9752</v>
      </c>
      <c r="FE372">
        <v>3.2938</v>
      </c>
      <c r="FF372">
        <v>9999</v>
      </c>
      <c r="FG372">
        <v>9999</v>
      </c>
      <c r="FH372">
        <v>703.1</v>
      </c>
      <c r="FI372">
        <v>9999</v>
      </c>
      <c r="FJ372">
        <v>1.86292</v>
      </c>
      <c r="FK372">
        <v>1.86777</v>
      </c>
      <c r="FL372">
        <v>1.86752</v>
      </c>
      <c r="FM372">
        <v>1.86865</v>
      </c>
      <c r="FN372">
        <v>1.86951</v>
      </c>
      <c r="FO372">
        <v>1.86554</v>
      </c>
      <c r="FP372">
        <v>1.86661</v>
      </c>
      <c r="FQ372">
        <v>1.86798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10.21</v>
      </c>
      <c r="GF372">
        <v>0.2788</v>
      </c>
      <c r="GG372">
        <v>3.83412584298339</v>
      </c>
      <c r="GH372">
        <v>0.00658963167372077</v>
      </c>
      <c r="GI372">
        <v>-4.22092532282452e-07</v>
      </c>
      <c r="GJ372">
        <v>-7.06053572793055e-11</v>
      </c>
      <c r="GK372">
        <v>-0.0268881048355736</v>
      </c>
      <c r="GL372">
        <v>-0.0215699510358357</v>
      </c>
      <c r="GM372">
        <v>0.00246731695535422</v>
      </c>
      <c r="GN372">
        <v>-2.63680080038783e-05</v>
      </c>
      <c r="GO372">
        <v>-4</v>
      </c>
      <c r="GP372">
        <v>2079</v>
      </c>
      <c r="GQ372">
        <v>1</v>
      </c>
      <c r="GR372">
        <v>22</v>
      </c>
      <c r="GS372">
        <v>51641.8</v>
      </c>
      <c r="GT372">
        <v>51641.8</v>
      </c>
      <c r="GU372">
        <v>2.27905</v>
      </c>
      <c r="GV372">
        <v>2.59644</v>
      </c>
      <c r="GW372">
        <v>1.54785</v>
      </c>
      <c r="GX372">
        <v>2.30347</v>
      </c>
      <c r="GY372">
        <v>1.34644</v>
      </c>
      <c r="GZ372">
        <v>2.39624</v>
      </c>
      <c r="HA372">
        <v>32.2446</v>
      </c>
      <c r="HB372">
        <v>15.1652</v>
      </c>
      <c r="HC372">
        <v>18</v>
      </c>
      <c r="HD372">
        <v>501.86</v>
      </c>
      <c r="HE372">
        <v>409.154</v>
      </c>
      <c r="HF372">
        <v>19.0713</v>
      </c>
      <c r="HG372">
        <v>27.039</v>
      </c>
      <c r="HH372">
        <v>30</v>
      </c>
      <c r="HI372">
        <v>27.0281</v>
      </c>
      <c r="HJ372">
        <v>26.973</v>
      </c>
      <c r="HK372">
        <v>45.658</v>
      </c>
      <c r="HL372">
        <v>16.7048</v>
      </c>
      <c r="HM372">
        <v>17.7205</v>
      </c>
      <c r="HN372">
        <v>19.078</v>
      </c>
      <c r="HO372">
        <v>1140.25</v>
      </c>
      <c r="HP372">
        <v>16.6951</v>
      </c>
      <c r="HQ372">
        <v>102.364</v>
      </c>
      <c r="HR372">
        <v>102.82</v>
      </c>
    </row>
    <row r="373" spans="1:226">
      <c r="A373">
        <v>357</v>
      </c>
      <c r="B373">
        <v>1663776161</v>
      </c>
      <c r="C373">
        <v>3512.90000009537</v>
      </c>
      <c r="D373" t="s">
        <v>1075</v>
      </c>
      <c r="E373" t="s">
        <v>1076</v>
      </c>
      <c r="F373">
        <v>5</v>
      </c>
      <c r="G373" t="s">
        <v>940</v>
      </c>
      <c r="H373" t="s">
        <v>354</v>
      </c>
      <c r="I373">
        <v>1663776153.5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1153.12316070082</v>
      </c>
      <c r="AK373">
        <v>1097.00193939394</v>
      </c>
      <c r="AL373">
        <v>3.44627608294537</v>
      </c>
      <c r="AM373">
        <v>65.133050384029</v>
      </c>
      <c r="AN373">
        <f>(AP373 - AO373 + BO373*1E3/(8.314*(BQ373+273.15)) * AR373/BN373 * AQ373) * BN373/(100*BB373) * 1000/(1000 - AP373)</f>
        <v>0</v>
      </c>
      <c r="AO373">
        <v>16.6505816463601</v>
      </c>
      <c r="AP373">
        <v>19.403256969697</v>
      </c>
      <c r="AQ373">
        <v>-0.000218861676679596</v>
      </c>
      <c r="AR373">
        <v>122.129458137832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1663776153.5</v>
      </c>
      <c r="BH373">
        <v>1052.20777777778</v>
      </c>
      <c r="BI373">
        <v>1118.15111111111</v>
      </c>
      <c r="BJ373">
        <v>19.4158481481481</v>
      </c>
      <c r="BK373">
        <v>16.645237037037</v>
      </c>
      <c r="BL373">
        <v>1042.04666666667</v>
      </c>
      <c r="BM373">
        <v>19.1367444444444</v>
      </c>
      <c r="BN373">
        <v>500.089074074074</v>
      </c>
      <c r="BO373">
        <v>90.5658814814815</v>
      </c>
      <c r="BP373">
        <v>0.100017237037037</v>
      </c>
      <c r="BQ373">
        <v>24.0902111111111</v>
      </c>
      <c r="BR373">
        <v>24.9830851851852</v>
      </c>
      <c r="BS373">
        <v>999.9</v>
      </c>
      <c r="BT373">
        <v>0</v>
      </c>
      <c r="BU373">
        <v>0</v>
      </c>
      <c r="BV373">
        <v>9990.18518518518</v>
      </c>
      <c r="BW373">
        <v>0</v>
      </c>
      <c r="BX373">
        <v>11.4230814814815</v>
      </c>
      <c r="BY373">
        <v>-65.9426518518519</v>
      </c>
      <c r="BZ373">
        <v>1073.04074074074</v>
      </c>
      <c r="CA373">
        <v>1137.07703703704</v>
      </c>
      <c r="CB373">
        <v>2.77061148148148</v>
      </c>
      <c r="CC373">
        <v>1118.15111111111</v>
      </c>
      <c r="CD373">
        <v>16.645237037037</v>
      </c>
      <c r="CE373">
        <v>1.75841333333333</v>
      </c>
      <c r="CF373">
        <v>1.50748962962963</v>
      </c>
      <c r="CG373">
        <v>15.421937037037</v>
      </c>
      <c r="CH373">
        <v>13.0443407407407</v>
      </c>
      <c r="CI373">
        <v>2000.00037037037</v>
      </c>
      <c r="CJ373">
        <v>0.980003740740741</v>
      </c>
      <c r="CK373">
        <v>0.0199960074074074</v>
      </c>
      <c r="CL373">
        <v>0</v>
      </c>
      <c r="CM373">
        <v>911.895666666667</v>
      </c>
      <c r="CN373">
        <v>5.00063</v>
      </c>
      <c r="CO373">
        <v>17938.9222222222</v>
      </c>
      <c r="CP373">
        <v>17256.9185185185</v>
      </c>
      <c r="CQ373">
        <v>38.875</v>
      </c>
      <c r="CR373">
        <v>39.0068888888889</v>
      </c>
      <c r="CS373">
        <v>38.375</v>
      </c>
      <c r="CT373">
        <v>38.437</v>
      </c>
      <c r="CU373">
        <v>39.6063333333333</v>
      </c>
      <c r="CV373">
        <v>1955.10851851852</v>
      </c>
      <c r="CW373">
        <v>39.8918518518519</v>
      </c>
      <c r="CX373">
        <v>0</v>
      </c>
      <c r="CY373">
        <v>1663776158.1</v>
      </c>
      <c r="CZ373">
        <v>0</v>
      </c>
      <c r="DA373">
        <v>0</v>
      </c>
      <c r="DB373" t="s">
        <v>356</v>
      </c>
      <c r="DC373">
        <v>1660677648.1</v>
      </c>
      <c r="DD373">
        <v>1660677649.1</v>
      </c>
      <c r="DE373">
        <v>0</v>
      </c>
      <c r="DF373">
        <v>-1.042</v>
      </c>
      <c r="DG373">
        <v>0.003</v>
      </c>
      <c r="DH373">
        <v>5.218</v>
      </c>
      <c r="DI373">
        <v>0.344</v>
      </c>
      <c r="DJ373">
        <v>417</v>
      </c>
      <c r="DK373">
        <v>22</v>
      </c>
      <c r="DL373">
        <v>1.24</v>
      </c>
      <c r="DM373">
        <v>0.53</v>
      </c>
      <c r="DN373">
        <v>-65.8299425</v>
      </c>
      <c r="DO373">
        <v>-1.57853245778614</v>
      </c>
      <c r="DP373">
        <v>0.260438827642403</v>
      </c>
      <c r="DQ373">
        <v>0</v>
      </c>
      <c r="DR373">
        <v>2.77561025</v>
      </c>
      <c r="DS373">
        <v>-0.085202138836777</v>
      </c>
      <c r="DT373">
        <v>0.00910482083500273</v>
      </c>
      <c r="DU373">
        <v>1</v>
      </c>
      <c r="DV373">
        <v>1</v>
      </c>
      <c r="DW373">
        <v>2</v>
      </c>
      <c r="DX373" t="s">
        <v>383</v>
      </c>
      <c r="DY373">
        <v>2.97432</v>
      </c>
      <c r="DZ373">
        <v>2.75429</v>
      </c>
      <c r="EA373">
        <v>0.174416</v>
      </c>
      <c r="EB373">
        <v>0.181962</v>
      </c>
      <c r="EC373">
        <v>0.0890535</v>
      </c>
      <c r="ED373">
        <v>0.0806983</v>
      </c>
      <c r="EE373">
        <v>32157.5</v>
      </c>
      <c r="EF373">
        <v>34733</v>
      </c>
      <c r="EG373">
        <v>35299.8</v>
      </c>
      <c r="EH373">
        <v>38509.3</v>
      </c>
      <c r="EI373">
        <v>45607.9</v>
      </c>
      <c r="EJ373">
        <v>51138.8</v>
      </c>
      <c r="EK373">
        <v>55183.5</v>
      </c>
      <c r="EL373">
        <v>61774.1</v>
      </c>
      <c r="EM373">
        <v>1.9828</v>
      </c>
      <c r="EN373">
        <v>1.8376</v>
      </c>
      <c r="EO373">
        <v>0.127077</v>
      </c>
      <c r="EP373">
        <v>0</v>
      </c>
      <c r="EQ373">
        <v>22.8703</v>
      </c>
      <c r="ER373">
        <v>999.9</v>
      </c>
      <c r="ES373">
        <v>46.856</v>
      </c>
      <c r="ET373">
        <v>28.329</v>
      </c>
      <c r="EU373">
        <v>20.014</v>
      </c>
      <c r="EV373">
        <v>55.6474</v>
      </c>
      <c r="EW373">
        <v>49.359</v>
      </c>
      <c r="EX373">
        <v>1</v>
      </c>
      <c r="EY373">
        <v>-0.00121951</v>
      </c>
      <c r="EZ373">
        <v>2.52172</v>
      </c>
      <c r="FA373">
        <v>20.1297</v>
      </c>
      <c r="FB373">
        <v>5.19932</v>
      </c>
      <c r="FC373">
        <v>12.0099</v>
      </c>
      <c r="FD373">
        <v>4.976</v>
      </c>
      <c r="FE373">
        <v>3.294</v>
      </c>
      <c r="FF373">
        <v>9999</v>
      </c>
      <c r="FG373">
        <v>9999</v>
      </c>
      <c r="FH373">
        <v>703.1</v>
      </c>
      <c r="FI373">
        <v>9999</v>
      </c>
      <c r="FJ373">
        <v>1.86289</v>
      </c>
      <c r="FK373">
        <v>1.86768</v>
      </c>
      <c r="FL373">
        <v>1.86752</v>
      </c>
      <c r="FM373">
        <v>1.86862</v>
      </c>
      <c r="FN373">
        <v>1.86951</v>
      </c>
      <c r="FO373">
        <v>1.86554</v>
      </c>
      <c r="FP373">
        <v>1.86661</v>
      </c>
      <c r="FQ373">
        <v>1.86807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10.3</v>
      </c>
      <c r="GF373">
        <v>0.2785</v>
      </c>
      <c r="GG373">
        <v>3.83412584298339</v>
      </c>
      <c r="GH373">
        <v>0.00658963167372077</v>
      </c>
      <c r="GI373">
        <v>-4.22092532282452e-07</v>
      </c>
      <c r="GJ373">
        <v>-7.06053572793055e-11</v>
      </c>
      <c r="GK373">
        <v>-0.0268881048355736</v>
      </c>
      <c r="GL373">
        <v>-0.0215699510358357</v>
      </c>
      <c r="GM373">
        <v>0.00246731695535422</v>
      </c>
      <c r="GN373">
        <v>-2.63680080038783e-05</v>
      </c>
      <c r="GO373">
        <v>-4</v>
      </c>
      <c r="GP373">
        <v>2079</v>
      </c>
      <c r="GQ373">
        <v>1</v>
      </c>
      <c r="GR373">
        <v>22</v>
      </c>
      <c r="GS373">
        <v>51641.9</v>
      </c>
      <c r="GT373">
        <v>51641.9</v>
      </c>
      <c r="GU373">
        <v>2.30469</v>
      </c>
      <c r="GV373">
        <v>2.59888</v>
      </c>
      <c r="GW373">
        <v>1.54785</v>
      </c>
      <c r="GX373">
        <v>2.30347</v>
      </c>
      <c r="GY373">
        <v>1.34644</v>
      </c>
      <c r="GZ373">
        <v>2.27051</v>
      </c>
      <c r="HA373">
        <v>32.2446</v>
      </c>
      <c r="HB373">
        <v>15.1565</v>
      </c>
      <c r="HC373">
        <v>18</v>
      </c>
      <c r="HD373">
        <v>502.522</v>
      </c>
      <c r="HE373">
        <v>409.041</v>
      </c>
      <c r="HF373">
        <v>19.0822</v>
      </c>
      <c r="HG373">
        <v>27.0367</v>
      </c>
      <c r="HH373">
        <v>29.9999</v>
      </c>
      <c r="HI373">
        <v>27.0281</v>
      </c>
      <c r="HJ373">
        <v>26.973</v>
      </c>
      <c r="HK373">
        <v>46.1635</v>
      </c>
      <c r="HL373">
        <v>16.7048</v>
      </c>
      <c r="HM373">
        <v>17.7205</v>
      </c>
      <c r="HN373">
        <v>19.1019</v>
      </c>
      <c r="HO373">
        <v>1153.82</v>
      </c>
      <c r="HP373">
        <v>16.7182</v>
      </c>
      <c r="HQ373">
        <v>102.364</v>
      </c>
      <c r="HR373">
        <v>102.82</v>
      </c>
    </row>
    <row r="374" spans="1:226">
      <c r="A374">
        <v>358</v>
      </c>
      <c r="B374">
        <v>1663776166</v>
      </c>
      <c r="C374">
        <v>3517.90000009537</v>
      </c>
      <c r="D374" t="s">
        <v>1077</v>
      </c>
      <c r="E374" t="s">
        <v>1078</v>
      </c>
      <c r="F374">
        <v>5</v>
      </c>
      <c r="G374" t="s">
        <v>940</v>
      </c>
      <c r="H374" t="s">
        <v>354</v>
      </c>
      <c r="I374">
        <v>1663776158.21429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1169.82667979453</v>
      </c>
      <c r="AK374">
        <v>1113.69345454545</v>
      </c>
      <c r="AL374">
        <v>3.35298285476163</v>
      </c>
      <c r="AM374">
        <v>65.133050384029</v>
      </c>
      <c r="AN374">
        <f>(AP374 - AO374 + BO374*1E3/(8.314*(BQ374+273.15)) * AR374/BN374 * AQ374) * BN374/(100*BB374) * 1000/(1000 - AP374)</f>
        <v>0</v>
      </c>
      <c r="AO374">
        <v>16.651461832503</v>
      </c>
      <c r="AP374">
        <v>19.3958963636364</v>
      </c>
      <c r="AQ374">
        <v>-0.000124519631793672</v>
      </c>
      <c r="AR374">
        <v>122.129458137832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1663776158.21429</v>
      </c>
      <c r="BH374">
        <v>1067.91892857143</v>
      </c>
      <c r="BI374">
        <v>1133.74428571429</v>
      </c>
      <c r="BJ374">
        <v>19.408325</v>
      </c>
      <c r="BK374">
        <v>16.6487607142857</v>
      </c>
      <c r="BL374">
        <v>1057.67178571429</v>
      </c>
      <c r="BM374">
        <v>19.1295464285714</v>
      </c>
      <c r="BN374">
        <v>500.095714285714</v>
      </c>
      <c r="BO374">
        <v>90.566075</v>
      </c>
      <c r="BP374">
        <v>0.100056217857143</v>
      </c>
      <c r="BQ374">
        <v>24.0873357142857</v>
      </c>
      <c r="BR374">
        <v>24.9724464285714</v>
      </c>
      <c r="BS374">
        <v>999.9</v>
      </c>
      <c r="BT374">
        <v>0</v>
      </c>
      <c r="BU374">
        <v>0</v>
      </c>
      <c r="BV374">
        <v>9992.85714285714</v>
      </c>
      <c r="BW374">
        <v>0</v>
      </c>
      <c r="BX374">
        <v>11.4276607142857</v>
      </c>
      <c r="BY374">
        <v>-65.8244785714286</v>
      </c>
      <c r="BZ374">
        <v>1089.05392857143</v>
      </c>
      <c r="CA374">
        <v>1152.9375</v>
      </c>
      <c r="CB374">
        <v>2.75957285714286</v>
      </c>
      <c r="CC374">
        <v>1133.74428571429</v>
      </c>
      <c r="CD374">
        <v>16.6487607142857</v>
      </c>
      <c r="CE374">
        <v>1.75773607142857</v>
      </c>
      <c r="CF374">
        <v>1.50781178571429</v>
      </c>
      <c r="CG374">
        <v>15.4159285714286</v>
      </c>
      <c r="CH374">
        <v>13.0476142857143</v>
      </c>
      <c r="CI374">
        <v>1999.98392857143</v>
      </c>
      <c r="CJ374">
        <v>0.980003714285714</v>
      </c>
      <c r="CK374">
        <v>0.0199960285714286</v>
      </c>
      <c r="CL374">
        <v>0</v>
      </c>
      <c r="CM374">
        <v>911.747642857143</v>
      </c>
      <c r="CN374">
        <v>5.00063</v>
      </c>
      <c r="CO374">
        <v>17937.0071428571</v>
      </c>
      <c r="CP374">
        <v>17256.7678571429</v>
      </c>
      <c r="CQ374">
        <v>38.875</v>
      </c>
      <c r="CR374">
        <v>39.0022142857143</v>
      </c>
      <c r="CS374">
        <v>38.375</v>
      </c>
      <c r="CT374">
        <v>38.437</v>
      </c>
      <c r="CU374">
        <v>39.61375</v>
      </c>
      <c r="CV374">
        <v>1955.0925</v>
      </c>
      <c r="CW374">
        <v>39.8914285714286</v>
      </c>
      <c r="CX374">
        <v>0</v>
      </c>
      <c r="CY374">
        <v>1663776162.9</v>
      </c>
      <c r="CZ374">
        <v>0</v>
      </c>
      <c r="DA374">
        <v>0</v>
      </c>
      <c r="DB374" t="s">
        <v>356</v>
      </c>
      <c r="DC374">
        <v>1660677648.1</v>
      </c>
      <c r="DD374">
        <v>1660677649.1</v>
      </c>
      <c r="DE374">
        <v>0</v>
      </c>
      <c r="DF374">
        <v>-1.042</v>
      </c>
      <c r="DG374">
        <v>0.003</v>
      </c>
      <c r="DH374">
        <v>5.218</v>
      </c>
      <c r="DI374">
        <v>0.344</v>
      </c>
      <c r="DJ374">
        <v>417</v>
      </c>
      <c r="DK374">
        <v>22</v>
      </c>
      <c r="DL374">
        <v>1.24</v>
      </c>
      <c r="DM374">
        <v>0.53</v>
      </c>
      <c r="DN374">
        <v>-65.861435</v>
      </c>
      <c r="DO374">
        <v>-0.181600750468878</v>
      </c>
      <c r="DP374">
        <v>0.315044279863957</v>
      </c>
      <c r="DQ374">
        <v>0</v>
      </c>
      <c r="DR374">
        <v>2.76708075</v>
      </c>
      <c r="DS374">
        <v>-0.130305028142599</v>
      </c>
      <c r="DT374">
        <v>0.0128716705185264</v>
      </c>
      <c r="DU374">
        <v>0</v>
      </c>
      <c r="DV374">
        <v>0</v>
      </c>
      <c r="DW374">
        <v>2</v>
      </c>
      <c r="DX374" t="s">
        <v>357</v>
      </c>
      <c r="DY374">
        <v>2.97242</v>
      </c>
      <c r="DZ374">
        <v>2.75447</v>
      </c>
      <c r="EA374">
        <v>0.176084</v>
      </c>
      <c r="EB374">
        <v>0.18355</v>
      </c>
      <c r="EC374">
        <v>0.0890211</v>
      </c>
      <c r="ED374">
        <v>0.080708</v>
      </c>
      <c r="EE374">
        <v>32092.6</v>
      </c>
      <c r="EF374">
        <v>34665.9</v>
      </c>
      <c r="EG374">
        <v>35299.9</v>
      </c>
      <c r="EH374">
        <v>38509.6</v>
      </c>
      <c r="EI374">
        <v>45609.3</v>
      </c>
      <c r="EJ374">
        <v>51138.6</v>
      </c>
      <c r="EK374">
        <v>55183.1</v>
      </c>
      <c r="EL374">
        <v>61774.5</v>
      </c>
      <c r="EM374">
        <v>1.981</v>
      </c>
      <c r="EN374">
        <v>1.8384</v>
      </c>
      <c r="EO374">
        <v>0.128418</v>
      </c>
      <c r="EP374">
        <v>0</v>
      </c>
      <c r="EQ374">
        <v>22.8703</v>
      </c>
      <c r="ER374">
        <v>999.9</v>
      </c>
      <c r="ES374">
        <v>46.826</v>
      </c>
      <c r="ET374">
        <v>28.329</v>
      </c>
      <c r="EU374">
        <v>19.9993</v>
      </c>
      <c r="EV374">
        <v>55.8974</v>
      </c>
      <c r="EW374">
        <v>49.8037</v>
      </c>
      <c r="EX374">
        <v>1</v>
      </c>
      <c r="EY374">
        <v>-0.00142276</v>
      </c>
      <c r="EZ374">
        <v>2.45298</v>
      </c>
      <c r="FA374">
        <v>20.1309</v>
      </c>
      <c r="FB374">
        <v>5.19932</v>
      </c>
      <c r="FC374">
        <v>12.0076</v>
      </c>
      <c r="FD374">
        <v>4.976</v>
      </c>
      <c r="FE374">
        <v>3.294</v>
      </c>
      <c r="FF374">
        <v>9999</v>
      </c>
      <c r="FG374">
        <v>9999</v>
      </c>
      <c r="FH374">
        <v>703.1</v>
      </c>
      <c r="FI374">
        <v>9999</v>
      </c>
      <c r="FJ374">
        <v>1.86295</v>
      </c>
      <c r="FK374">
        <v>1.86771</v>
      </c>
      <c r="FL374">
        <v>1.86752</v>
      </c>
      <c r="FM374">
        <v>1.86874</v>
      </c>
      <c r="FN374">
        <v>1.86951</v>
      </c>
      <c r="FO374">
        <v>1.86554</v>
      </c>
      <c r="FP374">
        <v>1.86661</v>
      </c>
      <c r="FQ374">
        <v>1.86804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10.38</v>
      </c>
      <c r="GF374">
        <v>0.2781</v>
      </c>
      <c r="GG374">
        <v>3.83412584298339</v>
      </c>
      <c r="GH374">
        <v>0.00658963167372077</v>
      </c>
      <c r="GI374">
        <v>-4.22092532282452e-07</v>
      </c>
      <c r="GJ374">
        <v>-7.06053572793055e-11</v>
      </c>
      <c r="GK374">
        <v>-0.0268881048355736</v>
      </c>
      <c r="GL374">
        <v>-0.0215699510358357</v>
      </c>
      <c r="GM374">
        <v>0.00246731695535422</v>
      </c>
      <c r="GN374">
        <v>-2.63680080038783e-05</v>
      </c>
      <c r="GO374">
        <v>-4</v>
      </c>
      <c r="GP374">
        <v>2079</v>
      </c>
      <c r="GQ374">
        <v>1</v>
      </c>
      <c r="GR374">
        <v>22</v>
      </c>
      <c r="GS374">
        <v>51642</v>
      </c>
      <c r="GT374">
        <v>51641.9</v>
      </c>
      <c r="GU374">
        <v>2.33276</v>
      </c>
      <c r="GV374">
        <v>2.58301</v>
      </c>
      <c r="GW374">
        <v>1.54785</v>
      </c>
      <c r="GX374">
        <v>2.30225</v>
      </c>
      <c r="GY374">
        <v>1.34644</v>
      </c>
      <c r="GZ374">
        <v>2.41699</v>
      </c>
      <c r="HA374">
        <v>32.2446</v>
      </c>
      <c r="HB374">
        <v>15.174</v>
      </c>
      <c r="HC374">
        <v>18</v>
      </c>
      <c r="HD374">
        <v>501.33</v>
      </c>
      <c r="HE374">
        <v>409.491</v>
      </c>
      <c r="HF374">
        <v>19.1085</v>
      </c>
      <c r="HG374">
        <v>27.0344</v>
      </c>
      <c r="HH374">
        <v>29.9998</v>
      </c>
      <c r="HI374">
        <v>27.0281</v>
      </c>
      <c r="HJ374">
        <v>26.973</v>
      </c>
      <c r="HK374">
        <v>46.7424</v>
      </c>
      <c r="HL374">
        <v>16.429</v>
      </c>
      <c r="HM374">
        <v>17.7205</v>
      </c>
      <c r="HN374">
        <v>19.1274</v>
      </c>
      <c r="HO374">
        <v>1174.13</v>
      </c>
      <c r="HP374">
        <v>16.7428</v>
      </c>
      <c r="HQ374">
        <v>102.364</v>
      </c>
      <c r="HR374">
        <v>102.82</v>
      </c>
    </row>
    <row r="375" spans="1:226">
      <c r="A375">
        <v>359</v>
      </c>
      <c r="B375">
        <v>1663776171</v>
      </c>
      <c r="C375">
        <v>3522.90000009537</v>
      </c>
      <c r="D375" t="s">
        <v>1079</v>
      </c>
      <c r="E375" t="s">
        <v>1080</v>
      </c>
      <c r="F375">
        <v>5</v>
      </c>
      <c r="G375" t="s">
        <v>940</v>
      </c>
      <c r="H375" t="s">
        <v>354</v>
      </c>
      <c r="I375">
        <v>1663776163.5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1187.10498194292</v>
      </c>
      <c r="AK375">
        <v>1130.53248484848</v>
      </c>
      <c r="AL375">
        <v>3.46579394158593</v>
      </c>
      <c r="AM375">
        <v>65.133050384029</v>
      </c>
      <c r="AN375">
        <f>(AP375 - AO375 + BO375*1E3/(8.314*(BQ375+273.15)) * AR375/BN375 * AQ375) * BN375/(100*BB375) * 1000/(1000 - AP375)</f>
        <v>0</v>
      </c>
      <c r="AO375">
        <v>16.6702927910295</v>
      </c>
      <c r="AP375">
        <v>19.3873909090909</v>
      </c>
      <c r="AQ375">
        <v>-7.97217558082443e-05</v>
      </c>
      <c r="AR375">
        <v>122.129458137832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1663776163.5</v>
      </c>
      <c r="BH375">
        <v>1085.38592592593</v>
      </c>
      <c r="BI375">
        <v>1151.46740740741</v>
      </c>
      <c r="BJ375">
        <v>19.3997259259259</v>
      </c>
      <c r="BK375">
        <v>16.6562222222222</v>
      </c>
      <c r="BL375">
        <v>1075.04444444444</v>
      </c>
      <c r="BM375">
        <v>19.1212962962963</v>
      </c>
      <c r="BN375">
        <v>500.09162962963</v>
      </c>
      <c r="BO375">
        <v>90.5675222222222</v>
      </c>
      <c r="BP375">
        <v>0.0999756333333333</v>
      </c>
      <c r="BQ375">
        <v>24.0888777777778</v>
      </c>
      <c r="BR375">
        <v>24.9678</v>
      </c>
      <c r="BS375">
        <v>999.9</v>
      </c>
      <c r="BT375">
        <v>0</v>
      </c>
      <c r="BU375">
        <v>0</v>
      </c>
      <c r="BV375">
        <v>10017.5925925926</v>
      </c>
      <c r="BW375">
        <v>0</v>
      </c>
      <c r="BX375">
        <v>11.4239</v>
      </c>
      <c r="BY375">
        <v>-66.0800222222222</v>
      </c>
      <c r="BZ375">
        <v>1106.85703703704</v>
      </c>
      <c r="CA375">
        <v>1170.97</v>
      </c>
      <c r="CB375">
        <v>2.74349555555556</v>
      </c>
      <c r="CC375">
        <v>1151.46740740741</v>
      </c>
      <c r="CD375">
        <v>16.6562222222222</v>
      </c>
      <c r="CE375">
        <v>1.75698518518519</v>
      </c>
      <c r="CF375">
        <v>1.50851148148148</v>
      </c>
      <c r="CG375">
        <v>15.4092555555556</v>
      </c>
      <c r="CH375">
        <v>13.0547259259259</v>
      </c>
      <c r="CI375">
        <v>1999.97740740741</v>
      </c>
      <c r="CJ375">
        <v>0.980003888888889</v>
      </c>
      <c r="CK375">
        <v>0.0199958888888889</v>
      </c>
      <c r="CL375">
        <v>0</v>
      </c>
      <c r="CM375">
        <v>911.577518518519</v>
      </c>
      <c r="CN375">
        <v>5.00063</v>
      </c>
      <c r="CO375">
        <v>17934.2851851852</v>
      </c>
      <c r="CP375">
        <v>17256.7111111111</v>
      </c>
      <c r="CQ375">
        <v>38.875</v>
      </c>
      <c r="CR375">
        <v>39</v>
      </c>
      <c r="CS375">
        <v>38.375</v>
      </c>
      <c r="CT375">
        <v>38.437</v>
      </c>
      <c r="CU375">
        <v>39.6133333333333</v>
      </c>
      <c r="CV375">
        <v>1955.08666666667</v>
      </c>
      <c r="CW375">
        <v>39.8907407407407</v>
      </c>
      <c r="CX375">
        <v>0</v>
      </c>
      <c r="CY375">
        <v>1663776167.7</v>
      </c>
      <c r="CZ375">
        <v>0</v>
      </c>
      <c r="DA375">
        <v>0</v>
      </c>
      <c r="DB375" t="s">
        <v>356</v>
      </c>
      <c r="DC375">
        <v>1660677648.1</v>
      </c>
      <c r="DD375">
        <v>1660677649.1</v>
      </c>
      <c r="DE375">
        <v>0</v>
      </c>
      <c r="DF375">
        <v>-1.042</v>
      </c>
      <c r="DG375">
        <v>0.003</v>
      </c>
      <c r="DH375">
        <v>5.218</v>
      </c>
      <c r="DI375">
        <v>0.344</v>
      </c>
      <c r="DJ375">
        <v>417</v>
      </c>
      <c r="DK375">
        <v>22</v>
      </c>
      <c r="DL375">
        <v>1.24</v>
      </c>
      <c r="DM375">
        <v>0.53</v>
      </c>
      <c r="DN375">
        <v>-65.9370675</v>
      </c>
      <c r="DO375">
        <v>-0.843018011257022</v>
      </c>
      <c r="DP375">
        <v>0.526008141280864</v>
      </c>
      <c r="DQ375">
        <v>0</v>
      </c>
      <c r="DR375">
        <v>2.75490475</v>
      </c>
      <c r="DS375">
        <v>-0.16577864915573</v>
      </c>
      <c r="DT375">
        <v>0.0164640134820614</v>
      </c>
      <c r="DU375">
        <v>0</v>
      </c>
      <c r="DV375">
        <v>0</v>
      </c>
      <c r="DW375">
        <v>2</v>
      </c>
      <c r="DX375" t="s">
        <v>357</v>
      </c>
      <c r="DY375">
        <v>2.97235</v>
      </c>
      <c r="DZ375">
        <v>2.75375</v>
      </c>
      <c r="EA375">
        <v>0.177789</v>
      </c>
      <c r="EB375">
        <v>0.185332</v>
      </c>
      <c r="EC375">
        <v>0.0890188</v>
      </c>
      <c r="ED375">
        <v>0.0808229</v>
      </c>
      <c r="EE375">
        <v>32025.7</v>
      </c>
      <c r="EF375">
        <v>34589.8</v>
      </c>
      <c r="EG375">
        <v>35299.3</v>
      </c>
      <c r="EH375">
        <v>38509</v>
      </c>
      <c r="EI375">
        <v>45609</v>
      </c>
      <c r="EJ375">
        <v>51131.5</v>
      </c>
      <c r="EK375">
        <v>55182.6</v>
      </c>
      <c r="EL375">
        <v>61773.6</v>
      </c>
      <c r="EM375">
        <v>1.981</v>
      </c>
      <c r="EN375">
        <v>1.838</v>
      </c>
      <c r="EO375">
        <v>0.127703</v>
      </c>
      <c r="EP375">
        <v>0</v>
      </c>
      <c r="EQ375">
        <v>22.8703</v>
      </c>
      <c r="ER375">
        <v>999.9</v>
      </c>
      <c r="ES375">
        <v>46.826</v>
      </c>
      <c r="ET375">
        <v>28.329</v>
      </c>
      <c r="EU375">
        <v>19.9992</v>
      </c>
      <c r="EV375">
        <v>55.7274</v>
      </c>
      <c r="EW375">
        <v>49.2228</v>
      </c>
      <c r="EX375">
        <v>1</v>
      </c>
      <c r="EY375">
        <v>-0.00199187</v>
      </c>
      <c r="EZ375">
        <v>2.45693</v>
      </c>
      <c r="FA375">
        <v>20.1311</v>
      </c>
      <c r="FB375">
        <v>5.19932</v>
      </c>
      <c r="FC375">
        <v>12.0088</v>
      </c>
      <c r="FD375">
        <v>4.976</v>
      </c>
      <c r="FE375">
        <v>3.294</v>
      </c>
      <c r="FF375">
        <v>9999</v>
      </c>
      <c r="FG375">
        <v>9999</v>
      </c>
      <c r="FH375">
        <v>703.1</v>
      </c>
      <c r="FI375">
        <v>9999</v>
      </c>
      <c r="FJ375">
        <v>1.86295</v>
      </c>
      <c r="FK375">
        <v>1.86768</v>
      </c>
      <c r="FL375">
        <v>1.86752</v>
      </c>
      <c r="FM375">
        <v>1.86862</v>
      </c>
      <c r="FN375">
        <v>1.86951</v>
      </c>
      <c r="FO375">
        <v>1.86554</v>
      </c>
      <c r="FP375">
        <v>1.86661</v>
      </c>
      <c r="FQ375">
        <v>1.86804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10.48</v>
      </c>
      <c r="GF375">
        <v>0.278</v>
      </c>
      <c r="GG375">
        <v>3.83412584298339</v>
      </c>
      <c r="GH375">
        <v>0.00658963167372077</v>
      </c>
      <c r="GI375">
        <v>-4.22092532282452e-07</v>
      </c>
      <c r="GJ375">
        <v>-7.06053572793055e-11</v>
      </c>
      <c r="GK375">
        <v>-0.0268881048355736</v>
      </c>
      <c r="GL375">
        <v>-0.0215699510358357</v>
      </c>
      <c r="GM375">
        <v>0.00246731695535422</v>
      </c>
      <c r="GN375">
        <v>-2.63680080038783e-05</v>
      </c>
      <c r="GO375">
        <v>-4</v>
      </c>
      <c r="GP375">
        <v>2079</v>
      </c>
      <c r="GQ375">
        <v>1</v>
      </c>
      <c r="GR375">
        <v>22</v>
      </c>
      <c r="GS375">
        <v>51642</v>
      </c>
      <c r="GT375">
        <v>51642</v>
      </c>
      <c r="GU375">
        <v>2.3584</v>
      </c>
      <c r="GV375">
        <v>2.58911</v>
      </c>
      <c r="GW375">
        <v>1.54785</v>
      </c>
      <c r="GX375">
        <v>2.30347</v>
      </c>
      <c r="GY375">
        <v>1.34644</v>
      </c>
      <c r="GZ375">
        <v>2.41577</v>
      </c>
      <c r="HA375">
        <v>32.2446</v>
      </c>
      <c r="HB375">
        <v>15.174</v>
      </c>
      <c r="HC375">
        <v>18</v>
      </c>
      <c r="HD375">
        <v>501.331</v>
      </c>
      <c r="HE375">
        <v>409.266</v>
      </c>
      <c r="HF375">
        <v>19.1369</v>
      </c>
      <c r="HG375">
        <v>27.0344</v>
      </c>
      <c r="HH375">
        <v>29.9997</v>
      </c>
      <c r="HI375">
        <v>27.0281</v>
      </c>
      <c r="HJ375">
        <v>26.973</v>
      </c>
      <c r="HK375">
        <v>47.2422</v>
      </c>
      <c r="HL375">
        <v>16.429</v>
      </c>
      <c r="HM375">
        <v>17.7205</v>
      </c>
      <c r="HN375">
        <v>19.1459</v>
      </c>
      <c r="HO375">
        <v>1187.59</v>
      </c>
      <c r="HP375">
        <v>16.7659</v>
      </c>
      <c r="HQ375">
        <v>102.363</v>
      </c>
      <c r="HR375">
        <v>102.819</v>
      </c>
    </row>
    <row r="376" spans="1:226">
      <c r="A376">
        <v>360</v>
      </c>
      <c r="B376">
        <v>1663776176</v>
      </c>
      <c r="C376">
        <v>3527.90000009537</v>
      </c>
      <c r="D376" t="s">
        <v>1081</v>
      </c>
      <c r="E376" t="s">
        <v>1082</v>
      </c>
      <c r="F376">
        <v>5</v>
      </c>
      <c r="G376" t="s">
        <v>940</v>
      </c>
      <c r="H376" t="s">
        <v>354</v>
      </c>
      <c r="I376">
        <v>1663776168.21429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1204.56072008199</v>
      </c>
      <c r="AK376">
        <v>1147.8156969697</v>
      </c>
      <c r="AL376">
        <v>3.4331699181237</v>
      </c>
      <c r="AM376">
        <v>65.133050384029</v>
      </c>
      <c r="AN376">
        <f>(AP376 - AO376 + BO376*1E3/(8.314*(BQ376+273.15)) * AR376/BN376 * AQ376) * BN376/(100*BB376) * 1000/(1000 - AP376)</f>
        <v>0</v>
      </c>
      <c r="AO376">
        <v>16.6904951507791</v>
      </c>
      <c r="AP376">
        <v>19.3935981818182</v>
      </c>
      <c r="AQ376">
        <v>6.48652575200694e-06</v>
      </c>
      <c r="AR376">
        <v>122.129458137832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1663776168.21429</v>
      </c>
      <c r="BH376">
        <v>1101.10428571429</v>
      </c>
      <c r="BI376">
        <v>1167.20214285714</v>
      </c>
      <c r="BJ376">
        <v>19.3941642857143</v>
      </c>
      <c r="BK376">
        <v>16.6694678571429</v>
      </c>
      <c r="BL376">
        <v>1090.67714285714</v>
      </c>
      <c r="BM376">
        <v>19.115975</v>
      </c>
      <c r="BN376">
        <v>500.114071428571</v>
      </c>
      <c r="BO376">
        <v>90.5684</v>
      </c>
      <c r="BP376">
        <v>0.100102467857143</v>
      </c>
      <c r="BQ376">
        <v>24.0908035714286</v>
      </c>
      <c r="BR376">
        <v>24.9689964285714</v>
      </c>
      <c r="BS376">
        <v>999.9</v>
      </c>
      <c r="BT376">
        <v>0</v>
      </c>
      <c r="BU376">
        <v>0</v>
      </c>
      <c r="BV376">
        <v>10000.7142857143</v>
      </c>
      <c r="BW376">
        <v>0</v>
      </c>
      <c r="BX376">
        <v>11.4276607142857</v>
      </c>
      <c r="BY376">
        <v>-66.0970178571429</v>
      </c>
      <c r="BZ376">
        <v>1122.88071428571</v>
      </c>
      <c r="CA376">
        <v>1186.98785714286</v>
      </c>
      <c r="CB376">
        <v>2.72470071428571</v>
      </c>
      <c r="CC376">
        <v>1167.20214285714</v>
      </c>
      <c r="CD376">
        <v>16.6694678571429</v>
      </c>
      <c r="CE376">
        <v>1.75649892857143</v>
      </c>
      <c r="CF376">
        <v>1.50972571428571</v>
      </c>
      <c r="CG376">
        <v>15.40495</v>
      </c>
      <c r="CH376">
        <v>13.067025</v>
      </c>
      <c r="CI376">
        <v>1999.99964285714</v>
      </c>
      <c r="CJ376">
        <v>0.980004</v>
      </c>
      <c r="CK376">
        <v>0.0199958</v>
      </c>
      <c r="CL376">
        <v>0</v>
      </c>
      <c r="CM376">
        <v>911.428178571429</v>
      </c>
      <c r="CN376">
        <v>5.00063</v>
      </c>
      <c r="CO376">
        <v>17931.8607142857</v>
      </c>
      <c r="CP376">
        <v>17256.9071428571</v>
      </c>
      <c r="CQ376">
        <v>38.875</v>
      </c>
      <c r="CR376">
        <v>39</v>
      </c>
      <c r="CS376">
        <v>38.375</v>
      </c>
      <c r="CT376">
        <v>38.437</v>
      </c>
      <c r="CU376">
        <v>39.60925</v>
      </c>
      <c r="CV376">
        <v>1955.10857142857</v>
      </c>
      <c r="CW376">
        <v>39.8910714285714</v>
      </c>
      <c r="CX376">
        <v>0</v>
      </c>
      <c r="CY376">
        <v>1663776173.1</v>
      </c>
      <c r="CZ376">
        <v>0</v>
      </c>
      <c r="DA376">
        <v>0</v>
      </c>
      <c r="DB376" t="s">
        <v>356</v>
      </c>
      <c r="DC376">
        <v>1660677648.1</v>
      </c>
      <c r="DD376">
        <v>1660677649.1</v>
      </c>
      <c r="DE376">
        <v>0</v>
      </c>
      <c r="DF376">
        <v>-1.042</v>
      </c>
      <c r="DG376">
        <v>0.003</v>
      </c>
      <c r="DH376">
        <v>5.218</v>
      </c>
      <c r="DI376">
        <v>0.344</v>
      </c>
      <c r="DJ376">
        <v>417</v>
      </c>
      <c r="DK376">
        <v>22</v>
      </c>
      <c r="DL376">
        <v>1.24</v>
      </c>
      <c r="DM376">
        <v>0.53</v>
      </c>
      <c r="DN376">
        <v>-66.0804525</v>
      </c>
      <c r="DO376">
        <v>-1.33897598499046</v>
      </c>
      <c r="DP376">
        <v>0.748438057887056</v>
      </c>
      <c r="DQ376">
        <v>0</v>
      </c>
      <c r="DR376">
        <v>2.7333435</v>
      </c>
      <c r="DS376">
        <v>-0.239885178236405</v>
      </c>
      <c r="DT376">
        <v>0.023793664445604</v>
      </c>
      <c r="DU376">
        <v>0</v>
      </c>
      <c r="DV376">
        <v>0</v>
      </c>
      <c r="DW376">
        <v>2</v>
      </c>
      <c r="DX376" t="s">
        <v>357</v>
      </c>
      <c r="DY376">
        <v>2.97364</v>
      </c>
      <c r="DZ376">
        <v>2.75416</v>
      </c>
      <c r="EA376">
        <v>0.179476</v>
      </c>
      <c r="EB376">
        <v>0.186812</v>
      </c>
      <c r="EC376">
        <v>0.0890199</v>
      </c>
      <c r="ED376">
        <v>0.0809449</v>
      </c>
      <c r="EE376">
        <v>31960.8</v>
      </c>
      <c r="EF376">
        <v>34527.8</v>
      </c>
      <c r="EG376">
        <v>35300.1</v>
      </c>
      <c r="EH376">
        <v>38509.9</v>
      </c>
      <c r="EI376">
        <v>45610.3</v>
      </c>
      <c r="EJ376">
        <v>51126</v>
      </c>
      <c r="EK376">
        <v>55184.2</v>
      </c>
      <c r="EL376">
        <v>61775.1</v>
      </c>
      <c r="EM376">
        <v>1.9816</v>
      </c>
      <c r="EN376">
        <v>1.8382</v>
      </c>
      <c r="EO376">
        <v>0.128299</v>
      </c>
      <c r="EP376">
        <v>0</v>
      </c>
      <c r="EQ376">
        <v>22.8684</v>
      </c>
      <c r="ER376">
        <v>999.9</v>
      </c>
      <c r="ES376">
        <v>46.856</v>
      </c>
      <c r="ET376">
        <v>28.339</v>
      </c>
      <c r="EU376">
        <v>20.0229</v>
      </c>
      <c r="EV376">
        <v>55.5874</v>
      </c>
      <c r="EW376">
        <v>49.2588</v>
      </c>
      <c r="EX376">
        <v>1</v>
      </c>
      <c r="EY376">
        <v>-0.00195122</v>
      </c>
      <c r="EZ376">
        <v>2.4363</v>
      </c>
      <c r="FA376">
        <v>20.1313</v>
      </c>
      <c r="FB376">
        <v>5.19932</v>
      </c>
      <c r="FC376">
        <v>12.0076</v>
      </c>
      <c r="FD376">
        <v>4.976</v>
      </c>
      <c r="FE376">
        <v>3.294</v>
      </c>
      <c r="FF376">
        <v>9999</v>
      </c>
      <c r="FG376">
        <v>9999</v>
      </c>
      <c r="FH376">
        <v>703.1</v>
      </c>
      <c r="FI376">
        <v>9999</v>
      </c>
      <c r="FJ376">
        <v>1.86285</v>
      </c>
      <c r="FK376">
        <v>1.86771</v>
      </c>
      <c r="FL376">
        <v>1.86752</v>
      </c>
      <c r="FM376">
        <v>1.86865</v>
      </c>
      <c r="FN376">
        <v>1.86954</v>
      </c>
      <c r="FO376">
        <v>1.86554</v>
      </c>
      <c r="FP376">
        <v>1.86661</v>
      </c>
      <c r="FQ376">
        <v>1.86804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10.56</v>
      </c>
      <c r="GF376">
        <v>0.278</v>
      </c>
      <c r="GG376">
        <v>3.83412584298339</v>
      </c>
      <c r="GH376">
        <v>0.00658963167372077</v>
      </c>
      <c r="GI376">
        <v>-4.22092532282452e-07</v>
      </c>
      <c r="GJ376">
        <v>-7.06053572793055e-11</v>
      </c>
      <c r="GK376">
        <v>-0.0268881048355736</v>
      </c>
      <c r="GL376">
        <v>-0.0215699510358357</v>
      </c>
      <c r="GM376">
        <v>0.00246731695535422</v>
      </c>
      <c r="GN376">
        <v>-2.63680080038783e-05</v>
      </c>
      <c r="GO376">
        <v>-4</v>
      </c>
      <c r="GP376">
        <v>2079</v>
      </c>
      <c r="GQ376">
        <v>1</v>
      </c>
      <c r="GR376">
        <v>22</v>
      </c>
      <c r="GS376">
        <v>51642.1</v>
      </c>
      <c r="GT376">
        <v>51642.1</v>
      </c>
      <c r="GU376">
        <v>2.38647</v>
      </c>
      <c r="GV376">
        <v>2.59888</v>
      </c>
      <c r="GW376">
        <v>1.54785</v>
      </c>
      <c r="GX376">
        <v>2.30225</v>
      </c>
      <c r="GY376">
        <v>1.34644</v>
      </c>
      <c r="GZ376">
        <v>2.2937</v>
      </c>
      <c r="HA376">
        <v>32.2446</v>
      </c>
      <c r="HB376">
        <v>15.1565</v>
      </c>
      <c r="HC376">
        <v>18</v>
      </c>
      <c r="HD376">
        <v>501.706</v>
      </c>
      <c r="HE376">
        <v>409.363</v>
      </c>
      <c r="HF376">
        <v>19.1582</v>
      </c>
      <c r="HG376">
        <v>27.0321</v>
      </c>
      <c r="HH376">
        <v>29.9998</v>
      </c>
      <c r="HI376">
        <v>27.0258</v>
      </c>
      <c r="HJ376">
        <v>26.9708</v>
      </c>
      <c r="HK376">
        <v>47.8184</v>
      </c>
      <c r="HL376">
        <v>16.1526</v>
      </c>
      <c r="HM376">
        <v>17.7205</v>
      </c>
      <c r="HN376">
        <v>19.1663</v>
      </c>
      <c r="HO376">
        <v>1207.77</v>
      </c>
      <c r="HP376">
        <v>16.7856</v>
      </c>
      <c r="HQ376">
        <v>102.365</v>
      </c>
      <c r="HR376">
        <v>102.821</v>
      </c>
    </row>
    <row r="377" spans="1:226">
      <c r="A377">
        <v>361</v>
      </c>
      <c r="B377">
        <v>1663776181.1</v>
      </c>
      <c r="C377">
        <v>3533</v>
      </c>
      <c r="D377" t="s">
        <v>1083</v>
      </c>
      <c r="E377" t="s">
        <v>1084</v>
      </c>
      <c r="F377">
        <v>5</v>
      </c>
      <c r="G377" t="s">
        <v>940</v>
      </c>
      <c r="H377" t="s">
        <v>354</v>
      </c>
      <c r="I377">
        <v>1663776173.65357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1222.07889557997</v>
      </c>
      <c r="AK377">
        <v>1165.04492604085</v>
      </c>
      <c r="AL377">
        <v>3.47686883008689</v>
      </c>
      <c r="AM377">
        <v>65.133050384029</v>
      </c>
      <c r="AN377">
        <f>(AP377 - AO377 + BO377*1E3/(8.314*(BQ377+273.15)) * AR377/BN377 * AQ377) * BN377/(100*BB377) * 1000/(1000 - AP377)</f>
        <v>0</v>
      </c>
      <c r="AO377">
        <v>16.7490866345533</v>
      </c>
      <c r="AP377">
        <v>19.3958456536751</v>
      </c>
      <c r="AQ377">
        <v>0.000128128205288834</v>
      </c>
      <c r="AR377">
        <v>122.129458137832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1663776173.65357</v>
      </c>
      <c r="BH377">
        <v>1119.15321428571</v>
      </c>
      <c r="BI377">
        <v>1185.68892857143</v>
      </c>
      <c r="BJ377">
        <v>19.3919642857143</v>
      </c>
      <c r="BK377">
        <v>16.7021928571429</v>
      </c>
      <c r="BL377">
        <v>1108.62928571429</v>
      </c>
      <c r="BM377">
        <v>19.1138607142857</v>
      </c>
      <c r="BN377">
        <v>500.127714285714</v>
      </c>
      <c r="BO377">
        <v>90.5689892857143</v>
      </c>
      <c r="BP377">
        <v>0.100186042857143</v>
      </c>
      <c r="BQ377">
        <v>24.0945392857143</v>
      </c>
      <c r="BR377">
        <v>24.9728928571429</v>
      </c>
      <c r="BS377">
        <v>999.9</v>
      </c>
      <c r="BT377">
        <v>0</v>
      </c>
      <c r="BU377">
        <v>0</v>
      </c>
      <c r="BV377">
        <v>9990</v>
      </c>
      <c r="BW377">
        <v>0</v>
      </c>
      <c r="BX377">
        <v>11.4249035714286</v>
      </c>
      <c r="BY377">
        <v>-66.5360678571429</v>
      </c>
      <c r="BZ377">
        <v>1141.28464285714</v>
      </c>
      <c r="CA377">
        <v>1205.83</v>
      </c>
      <c r="CB377">
        <v>2.68977392857143</v>
      </c>
      <c r="CC377">
        <v>1185.68892857143</v>
      </c>
      <c r="CD377">
        <v>16.7021928571429</v>
      </c>
      <c r="CE377">
        <v>1.75631178571429</v>
      </c>
      <c r="CF377">
        <v>1.51269928571429</v>
      </c>
      <c r="CG377">
        <v>15.4032785714286</v>
      </c>
      <c r="CH377">
        <v>13.0971214285714</v>
      </c>
      <c r="CI377">
        <v>2000.05821428571</v>
      </c>
      <c r="CJ377">
        <v>0.980004285714286</v>
      </c>
      <c r="CK377">
        <v>0.0199955714285714</v>
      </c>
      <c r="CL377">
        <v>0</v>
      </c>
      <c r="CM377">
        <v>911.218142857143</v>
      </c>
      <c r="CN377">
        <v>5.00063</v>
      </c>
      <c r="CO377">
        <v>17928.6571428571</v>
      </c>
      <c r="CP377">
        <v>17257.4071428571</v>
      </c>
      <c r="CQ377">
        <v>38.875</v>
      </c>
      <c r="CR377">
        <v>39</v>
      </c>
      <c r="CS377">
        <v>38.375</v>
      </c>
      <c r="CT377">
        <v>38.437</v>
      </c>
      <c r="CU377">
        <v>39.59575</v>
      </c>
      <c r="CV377">
        <v>1955.16607142857</v>
      </c>
      <c r="CW377">
        <v>39.8921428571429</v>
      </c>
      <c r="CX377">
        <v>0</v>
      </c>
      <c r="CY377">
        <v>1663776177.9</v>
      </c>
      <c r="CZ377">
        <v>0</v>
      </c>
      <c r="DA377">
        <v>0</v>
      </c>
      <c r="DB377" t="s">
        <v>356</v>
      </c>
      <c r="DC377">
        <v>1660677648.1</v>
      </c>
      <c r="DD377">
        <v>1660677649.1</v>
      </c>
      <c r="DE377">
        <v>0</v>
      </c>
      <c r="DF377">
        <v>-1.042</v>
      </c>
      <c r="DG377">
        <v>0.003</v>
      </c>
      <c r="DH377">
        <v>5.218</v>
      </c>
      <c r="DI377">
        <v>0.344</v>
      </c>
      <c r="DJ377">
        <v>417</v>
      </c>
      <c r="DK377">
        <v>22</v>
      </c>
      <c r="DL377">
        <v>1.24</v>
      </c>
      <c r="DM377">
        <v>0.53</v>
      </c>
      <c r="DN377">
        <v>-66.2056097560976</v>
      </c>
      <c r="DO377">
        <v>-2.82401399322603</v>
      </c>
      <c r="DP377">
        <v>0.817328386941221</v>
      </c>
      <c r="DQ377">
        <v>0</v>
      </c>
      <c r="DR377">
        <v>2.7101187804878</v>
      </c>
      <c r="DS377">
        <v>-0.357987754200267</v>
      </c>
      <c r="DT377">
        <v>0.0362003426877138</v>
      </c>
      <c r="DU377">
        <v>0</v>
      </c>
      <c r="DV377">
        <v>0</v>
      </c>
      <c r="DW377">
        <v>2</v>
      </c>
      <c r="DX377" t="s">
        <v>357</v>
      </c>
      <c r="DY377">
        <v>2.97337</v>
      </c>
      <c r="DZ377">
        <v>2.75427</v>
      </c>
      <c r="EA377">
        <v>0.181171</v>
      </c>
      <c r="EB377">
        <v>0.188572</v>
      </c>
      <c r="EC377">
        <v>0.089045</v>
      </c>
      <c r="ED377">
        <v>0.0810551</v>
      </c>
      <c r="EE377">
        <v>31894.6</v>
      </c>
      <c r="EF377">
        <v>34453.1</v>
      </c>
      <c r="EG377">
        <v>35299.9</v>
      </c>
      <c r="EH377">
        <v>38510</v>
      </c>
      <c r="EI377">
        <v>45608.6</v>
      </c>
      <c r="EJ377">
        <v>51119.6</v>
      </c>
      <c r="EK377">
        <v>55183.6</v>
      </c>
      <c r="EL377">
        <v>61774.7</v>
      </c>
      <c r="EM377">
        <v>1.9814</v>
      </c>
      <c r="EN377">
        <v>1.8388</v>
      </c>
      <c r="EO377">
        <v>0.128299</v>
      </c>
      <c r="EP377">
        <v>0</v>
      </c>
      <c r="EQ377">
        <v>22.8684</v>
      </c>
      <c r="ER377">
        <v>999.9</v>
      </c>
      <c r="ES377">
        <v>46.826</v>
      </c>
      <c r="ET377">
        <v>28.339</v>
      </c>
      <c r="EU377">
        <v>20.0103</v>
      </c>
      <c r="EV377">
        <v>55.6111</v>
      </c>
      <c r="EW377">
        <v>49.0665</v>
      </c>
      <c r="EX377">
        <v>1</v>
      </c>
      <c r="EY377">
        <v>-0.00243902</v>
      </c>
      <c r="EZ377">
        <v>2.44627</v>
      </c>
      <c r="FA377">
        <v>20.1314</v>
      </c>
      <c r="FB377">
        <v>5.19932</v>
      </c>
      <c r="FC377">
        <v>12.0076</v>
      </c>
      <c r="FD377">
        <v>4.9756</v>
      </c>
      <c r="FE377">
        <v>3.294</v>
      </c>
      <c r="FF377">
        <v>9999</v>
      </c>
      <c r="FG377">
        <v>9999</v>
      </c>
      <c r="FH377">
        <v>703.1</v>
      </c>
      <c r="FI377">
        <v>9999</v>
      </c>
      <c r="FJ377">
        <v>1.86292</v>
      </c>
      <c r="FK377">
        <v>1.86771</v>
      </c>
      <c r="FL377">
        <v>1.86752</v>
      </c>
      <c r="FM377">
        <v>1.86871</v>
      </c>
      <c r="FN377">
        <v>1.86951</v>
      </c>
      <c r="FO377">
        <v>1.86554</v>
      </c>
      <c r="FP377">
        <v>1.86661</v>
      </c>
      <c r="FQ377">
        <v>1.86804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10.66</v>
      </c>
      <c r="GF377">
        <v>0.2784</v>
      </c>
      <c r="GG377">
        <v>3.83412584298339</v>
      </c>
      <c r="GH377">
        <v>0.00658963167372077</v>
      </c>
      <c r="GI377">
        <v>-4.22092532282452e-07</v>
      </c>
      <c r="GJ377">
        <v>-7.06053572793055e-11</v>
      </c>
      <c r="GK377">
        <v>-0.0268881048355736</v>
      </c>
      <c r="GL377">
        <v>-0.0215699510358357</v>
      </c>
      <c r="GM377">
        <v>0.00246731695535422</v>
      </c>
      <c r="GN377">
        <v>-2.63680080038783e-05</v>
      </c>
      <c r="GO377">
        <v>-4</v>
      </c>
      <c r="GP377">
        <v>2079</v>
      </c>
      <c r="GQ377">
        <v>1</v>
      </c>
      <c r="GR377">
        <v>22</v>
      </c>
      <c r="GS377">
        <v>51642.2</v>
      </c>
      <c r="GT377">
        <v>51642.2</v>
      </c>
      <c r="GU377">
        <v>2.40967</v>
      </c>
      <c r="GV377">
        <v>2.59277</v>
      </c>
      <c r="GW377">
        <v>1.54785</v>
      </c>
      <c r="GX377">
        <v>2.30225</v>
      </c>
      <c r="GY377">
        <v>1.34644</v>
      </c>
      <c r="GZ377">
        <v>2.35352</v>
      </c>
      <c r="HA377">
        <v>32.2446</v>
      </c>
      <c r="HB377">
        <v>15.1652</v>
      </c>
      <c r="HC377">
        <v>18</v>
      </c>
      <c r="HD377">
        <v>501.574</v>
      </c>
      <c r="HE377">
        <v>409.7</v>
      </c>
      <c r="HF377">
        <v>19.179</v>
      </c>
      <c r="HG377">
        <v>27.0321</v>
      </c>
      <c r="HH377">
        <v>29.9999</v>
      </c>
      <c r="HI377">
        <v>27.0258</v>
      </c>
      <c r="HJ377">
        <v>26.9708</v>
      </c>
      <c r="HK377">
        <v>48.2717</v>
      </c>
      <c r="HL377">
        <v>16.1526</v>
      </c>
      <c r="HM377">
        <v>17.7205</v>
      </c>
      <c r="HN377">
        <v>19.1831</v>
      </c>
      <c r="HO377">
        <v>1221.28</v>
      </c>
      <c r="HP377">
        <v>16.7997</v>
      </c>
      <c r="HQ377">
        <v>102.364</v>
      </c>
      <c r="HR377">
        <v>102.821</v>
      </c>
    </row>
    <row r="378" spans="1:226">
      <c r="A378">
        <v>362</v>
      </c>
      <c r="B378">
        <v>1663776186.1</v>
      </c>
      <c r="C378">
        <v>3538</v>
      </c>
      <c r="D378" t="s">
        <v>1085</v>
      </c>
      <c r="E378" t="s">
        <v>1086</v>
      </c>
      <c r="F378">
        <v>5</v>
      </c>
      <c r="G378" t="s">
        <v>940</v>
      </c>
      <c r="H378" t="s">
        <v>354</v>
      </c>
      <c r="I378">
        <v>1663776178.50714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1237.66538357042</v>
      </c>
      <c r="AK378">
        <v>1181.82466666667</v>
      </c>
      <c r="AL378">
        <v>3.32062187486885</v>
      </c>
      <c r="AM378">
        <v>65.133050384029</v>
      </c>
      <c r="AN378">
        <f>(AP378 - AO378 + BO378*1E3/(8.314*(BQ378+273.15)) * AR378/BN378 * AQ378) * BN378/(100*BB378) * 1000/(1000 - AP378)</f>
        <v>0</v>
      </c>
      <c r="AO378">
        <v>16.7574780529924</v>
      </c>
      <c r="AP378">
        <v>19.4015563636364</v>
      </c>
      <c r="AQ378">
        <v>1.01497680928999e-06</v>
      </c>
      <c r="AR378">
        <v>122.129458137832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1663776178.50714</v>
      </c>
      <c r="BH378">
        <v>1135.44357142857</v>
      </c>
      <c r="BI378">
        <v>1201.55535714286</v>
      </c>
      <c r="BJ378">
        <v>19.395025</v>
      </c>
      <c r="BK378">
        <v>16.7309928571429</v>
      </c>
      <c r="BL378">
        <v>1124.8325</v>
      </c>
      <c r="BM378">
        <v>19.1168</v>
      </c>
      <c r="BN378">
        <v>500.124857142857</v>
      </c>
      <c r="BO378">
        <v>90.5687714285715</v>
      </c>
      <c r="BP378">
        <v>0.100156703571429</v>
      </c>
      <c r="BQ378">
        <v>24.0982035714286</v>
      </c>
      <c r="BR378">
        <v>24.9736107142857</v>
      </c>
      <c r="BS378">
        <v>999.9</v>
      </c>
      <c r="BT378">
        <v>0</v>
      </c>
      <c r="BU378">
        <v>0</v>
      </c>
      <c r="BV378">
        <v>9987.85714285714</v>
      </c>
      <c r="BW378">
        <v>0</v>
      </c>
      <c r="BX378">
        <v>11.4426142857143</v>
      </c>
      <c r="BY378">
        <v>-66.1117428571429</v>
      </c>
      <c r="BZ378">
        <v>1157.90071428571</v>
      </c>
      <c r="CA378">
        <v>1222.00107142857</v>
      </c>
      <c r="CB378">
        <v>2.66404464285714</v>
      </c>
      <c r="CC378">
        <v>1201.55535714286</v>
      </c>
      <c r="CD378">
        <v>16.7309928571429</v>
      </c>
      <c r="CE378">
        <v>1.75658535714286</v>
      </c>
      <c r="CF378">
        <v>1.51530428571429</v>
      </c>
      <c r="CG378">
        <v>15.4057071428571</v>
      </c>
      <c r="CH378">
        <v>13.1234535714286</v>
      </c>
      <c r="CI378">
        <v>2000.05964285714</v>
      </c>
      <c r="CJ378">
        <v>0.980004285714286</v>
      </c>
      <c r="CK378">
        <v>0.0199955714285714</v>
      </c>
      <c r="CL378">
        <v>0</v>
      </c>
      <c r="CM378">
        <v>910.94775</v>
      </c>
      <c r="CN378">
        <v>5.00063</v>
      </c>
      <c r="CO378">
        <v>17923.8785714286</v>
      </c>
      <c r="CP378">
        <v>17257.4178571429</v>
      </c>
      <c r="CQ378">
        <v>38.875</v>
      </c>
      <c r="CR378">
        <v>39</v>
      </c>
      <c r="CS378">
        <v>38.375</v>
      </c>
      <c r="CT378">
        <v>38.437</v>
      </c>
      <c r="CU378">
        <v>39.59125</v>
      </c>
      <c r="CV378">
        <v>1955.1675</v>
      </c>
      <c r="CW378">
        <v>39.8921428571429</v>
      </c>
      <c r="CX378">
        <v>0</v>
      </c>
      <c r="CY378">
        <v>1663776183.3</v>
      </c>
      <c r="CZ378">
        <v>0</v>
      </c>
      <c r="DA378">
        <v>0</v>
      </c>
      <c r="DB378" t="s">
        <v>356</v>
      </c>
      <c r="DC378">
        <v>1660677648.1</v>
      </c>
      <c r="DD378">
        <v>1660677649.1</v>
      </c>
      <c r="DE378">
        <v>0</v>
      </c>
      <c r="DF378">
        <v>-1.042</v>
      </c>
      <c r="DG378">
        <v>0.003</v>
      </c>
      <c r="DH378">
        <v>5.218</v>
      </c>
      <c r="DI378">
        <v>0.344</v>
      </c>
      <c r="DJ378">
        <v>417</v>
      </c>
      <c r="DK378">
        <v>22</v>
      </c>
      <c r="DL378">
        <v>1.24</v>
      </c>
      <c r="DM378">
        <v>0.53</v>
      </c>
      <c r="DN378">
        <v>-66.2521804878049</v>
      </c>
      <c r="DO378">
        <v>3.32391519878238</v>
      </c>
      <c r="DP378">
        <v>0.814657072614446</v>
      </c>
      <c r="DQ378">
        <v>0</v>
      </c>
      <c r="DR378">
        <v>2.67993414634146</v>
      </c>
      <c r="DS378">
        <v>-0.345725524564307</v>
      </c>
      <c r="DT378">
        <v>0.0349317080766073</v>
      </c>
      <c r="DU378">
        <v>0</v>
      </c>
      <c r="DV378">
        <v>0</v>
      </c>
      <c r="DW378">
        <v>2</v>
      </c>
      <c r="DX378" t="s">
        <v>357</v>
      </c>
      <c r="DY378">
        <v>2.97318</v>
      </c>
      <c r="DZ378">
        <v>2.75361</v>
      </c>
      <c r="EA378">
        <v>0.182772</v>
      </c>
      <c r="EB378">
        <v>0.190021</v>
      </c>
      <c r="EC378">
        <v>0.0890495</v>
      </c>
      <c r="ED378">
        <v>0.0810798</v>
      </c>
      <c r="EE378">
        <v>31832.4</v>
      </c>
      <c r="EF378">
        <v>34391.4</v>
      </c>
      <c r="EG378">
        <v>35300.1</v>
      </c>
      <c r="EH378">
        <v>38509.6</v>
      </c>
      <c r="EI378">
        <v>45608.4</v>
      </c>
      <c r="EJ378">
        <v>51118.4</v>
      </c>
      <c r="EK378">
        <v>55183.6</v>
      </c>
      <c r="EL378">
        <v>61774.9</v>
      </c>
      <c r="EM378">
        <v>1.9812</v>
      </c>
      <c r="EN378">
        <v>1.8386</v>
      </c>
      <c r="EO378">
        <v>0.128001</v>
      </c>
      <c r="EP378">
        <v>0</v>
      </c>
      <c r="EQ378">
        <v>22.8684</v>
      </c>
      <c r="ER378">
        <v>999.9</v>
      </c>
      <c r="ES378">
        <v>46.801</v>
      </c>
      <c r="ET378">
        <v>28.329</v>
      </c>
      <c r="EU378">
        <v>19.9872</v>
      </c>
      <c r="EV378">
        <v>55.6211</v>
      </c>
      <c r="EW378">
        <v>49.5913</v>
      </c>
      <c r="EX378">
        <v>1</v>
      </c>
      <c r="EY378">
        <v>-0.00243902</v>
      </c>
      <c r="EZ378">
        <v>2.42028</v>
      </c>
      <c r="FA378">
        <v>20.1313</v>
      </c>
      <c r="FB378">
        <v>5.20052</v>
      </c>
      <c r="FC378">
        <v>12.0076</v>
      </c>
      <c r="FD378">
        <v>4.9752</v>
      </c>
      <c r="FE378">
        <v>3.294</v>
      </c>
      <c r="FF378">
        <v>9999</v>
      </c>
      <c r="FG378">
        <v>9999</v>
      </c>
      <c r="FH378">
        <v>703.1</v>
      </c>
      <c r="FI378">
        <v>9999</v>
      </c>
      <c r="FJ378">
        <v>1.86292</v>
      </c>
      <c r="FK378">
        <v>1.86768</v>
      </c>
      <c r="FL378">
        <v>1.86752</v>
      </c>
      <c r="FM378">
        <v>1.86868</v>
      </c>
      <c r="FN378">
        <v>1.86951</v>
      </c>
      <c r="FO378">
        <v>1.86557</v>
      </c>
      <c r="FP378">
        <v>1.86661</v>
      </c>
      <c r="FQ378">
        <v>1.86804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10.75</v>
      </c>
      <c r="GF378">
        <v>0.2784</v>
      </c>
      <c r="GG378">
        <v>3.83412584298339</v>
      </c>
      <c r="GH378">
        <v>0.00658963167372077</v>
      </c>
      <c r="GI378">
        <v>-4.22092532282452e-07</v>
      </c>
      <c r="GJ378">
        <v>-7.06053572793055e-11</v>
      </c>
      <c r="GK378">
        <v>-0.0268881048355736</v>
      </c>
      <c r="GL378">
        <v>-0.0215699510358357</v>
      </c>
      <c r="GM378">
        <v>0.00246731695535422</v>
      </c>
      <c r="GN378">
        <v>-2.63680080038783e-05</v>
      </c>
      <c r="GO378">
        <v>-4</v>
      </c>
      <c r="GP378">
        <v>2079</v>
      </c>
      <c r="GQ378">
        <v>1</v>
      </c>
      <c r="GR378">
        <v>22</v>
      </c>
      <c r="GS378">
        <v>51642.3</v>
      </c>
      <c r="GT378">
        <v>51642.3</v>
      </c>
      <c r="GU378">
        <v>2.43408</v>
      </c>
      <c r="GV378">
        <v>2.58423</v>
      </c>
      <c r="GW378">
        <v>1.54785</v>
      </c>
      <c r="GX378">
        <v>2.30347</v>
      </c>
      <c r="GY378">
        <v>1.34644</v>
      </c>
      <c r="GZ378">
        <v>2.42798</v>
      </c>
      <c r="HA378">
        <v>32.2446</v>
      </c>
      <c r="HB378">
        <v>15.174</v>
      </c>
      <c r="HC378">
        <v>18</v>
      </c>
      <c r="HD378">
        <v>501.442</v>
      </c>
      <c r="HE378">
        <v>409.588</v>
      </c>
      <c r="HF378">
        <v>19.1965</v>
      </c>
      <c r="HG378">
        <v>27.0298</v>
      </c>
      <c r="HH378">
        <v>29.9999</v>
      </c>
      <c r="HI378">
        <v>27.0258</v>
      </c>
      <c r="HJ378">
        <v>26.9708</v>
      </c>
      <c r="HK378">
        <v>48.8313</v>
      </c>
      <c r="HL378">
        <v>16.1526</v>
      </c>
      <c r="HM378">
        <v>17.7205</v>
      </c>
      <c r="HN378">
        <v>19.2033</v>
      </c>
      <c r="HO378">
        <v>1241.39</v>
      </c>
      <c r="HP378">
        <v>16.8163</v>
      </c>
      <c r="HQ378">
        <v>102.365</v>
      </c>
      <c r="HR378">
        <v>102.821</v>
      </c>
    </row>
    <row r="379" spans="1:226">
      <c r="A379">
        <v>363</v>
      </c>
      <c r="B379">
        <v>1663776191.1</v>
      </c>
      <c r="C379">
        <v>3543</v>
      </c>
      <c r="D379" t="s">
        <v>1087</v>
      </c>
      <c r="E379" t="s">
        <v>1088</v>
      </c>
      <c r="F379">
        <v>5</v>
      </c>
      <c r="G379" t="s">
        <v>940</v>
      </c>
      <c r="H379" t="s">
        <v>354</v>
      </c>
      <c r="I379">
        <v>1663776183.36071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1255.02436867679</v>
      </c>
      <c r="AK379">
        <v>1198.38448484848</v>
      </c>
      <c r="AL379">
        <v>3.38774319411236</v>
      </c>
      <c r="AM379">
        <v>65.133050384029</v>
      </c>
      <c r="AN379">
        <f>(AP379 - AO379 + BO379*1E3/(8.314*(BQ379+273.15)) * AR379/BN379 * AQ379) * BN379/(100*BB379) * 1000/(1000 - AP379)</f>
        <v>0</v>
      </c>
      <c r="AO379">
        <v>16.7619682521757</v>
      </c>
      <c r="AP379">
        <v>19.4004266666667</v>
      </c>
      <c r="AQ379">
        <v>-4.63161821373106e-06</v>
      </c>
      <c r="AR379">
        <v>122.129458137832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1663776183.36071</v>
      </c>
      <c r="BH379">
        <v>1151.395</v>
      </c>
      <c r="BI379">
        <v>1217.64214285714</v>
      </c>
      <c r="BJ379">
        <v>19.3982857142857</v>
      </c>
      <c r="BK379">
        <v>16.7534857142857</v>
      </c>
      <c r="BL379">
        <v>1140.69928571429</v>
      </c>
      <c r="BM379">
        <v>19.1199035714286</v>
      </c>
      <c r="BN379">
        <v>500.131214285714</v>
      </c>
      <c r="BO379">
        <v>90.5684857142857</v>
      </c>
      <c r="BP379">
        <v>0.100185867857143</v>
      </c>
      <c r="BQ379">
        <v>24.1022678571429</v>
      </c>
      <c r="BR379">
        <v>24.9771892857143</v>
      </c>
      <c r="BS379">
        <v>999.9</v>
      </c>
      <c r="BT379">
        <v>0</v>
      </c>
      <c r="BU379">
        <v>0</v>
      </c>
      <c r="BV379">
        <v>9987.85714285714</v>
      </c>
      <c r="BW379">
        <v>0</v>
      </c>
      <c r="BX379">
        <v>11.4563892857143</v>
      </c>
      <c r="BY379">
        <v>-66.2474607142857</v>
      </c>
      <c r="BZ379">
        <v>1174.17178571429</v>
      </c>
      <c r="CA379">
        <v>1238.39035714286</v>
      </c>
      <c r="CB379">
        <v>2.644805</v>
      </c>
      <c r="CC379">
        <v>1217.64214285714</v>
      </c>
      <c r="CD379">
        <v>16.7534857142857</v>
      </c>
      <c r="CE379">
        <v>1.75687464285714</v>
      </c>
      <c r="CF379">
        <v>1.51733642857143</v>
      </c>
      <c r="CG379">
        <v>15.4082678571429</v>
      </c>
      <c r="CH379">
        <v>13.1439964285714</v>
      </c>
      <c r="CI379">
        <v>2000.0375</v>
      </c>
      <c r="CJ379">
        <v>0.980004142857143</v>
      </c>
      <c r="CK379">
        <v>0.0199956857142857</v>
      </c>
      <c r="CL379">
        <v>0</v>
      </c>
      <c r="CM379">
        <v>910.6815</v>
      </c>
      <c r="CN379">
        <v>5.00063</v>
      </c>
      <c r="CO379">
        <v>17918.5357142857</v>
      </c>
      <c r="CP379">
        <v>17257.2178571429</v>
      </c>
      <c r="CQ379">
        <v>38.875</v>
      </c>
      <c r="CR379">
        <v>39</v>
      </c>
      <c r="CS379">
        <v>38.375</v>
      </c>
      <c r="CT379">
        <v>38.437</v>
      </c>
      <c r="CU379">
        <v>39.58675</v>
      </c>
      <c r="CV379">
        <v>1955.14571428571</v>
      </c>
      <c r="CW379">
        <v>39.8917857142857</v>
      </c>
      <c r="CX379">
        <v>0</v>
      </c>
      <c r="CY379">
        <v>1663776188.1</v>
      </c>
      <c r="CZ379">
        <v>0</v>
      </c>
      <c r="DA379">
        <v>0</v>
      </c>
      <c r="DB379" t="s">
        <v>356</v>
      </c>
      <c r="DC379">
        <v>1660677648.1</v>
      </c>
      <c r="DD379">
        <v>1660677649.1</v>
      </c>
      <c r="DE379">
        <v>0</v>
      </c>
      <c r="DF379">
        <v>-1.042</v>
      </c>
      <c r="DG379">
        <v>0.003</v>
      </c>
      <c r="DH379">
        <v>5.218</v>
      </c>
      <c r="DI379">
        <v>0.344</v>
      </c>
      <c r="DJ379">
        <v>417</v>
      </c>
      <c r="DK379">
        <v>22</v>
      </c>
      <c r="DL379">
        <v>1.24</v>
      </c>
      <c r="DM379">
        <v>0.53</v>
      </c>
      <c r="DN379">
        <v>-66.2317121951219</v>
      </c>
      <c r="DO379">
        <v>2.33982411942494</v>
      </c>
      <c r="DP379">
        <v>0.793695603381352</v>
      </c>
      <c r="DQ379">
        <v>0</v>
      </c>
      <c r="DR379">
        <v>2.66231780487805</v>
      </c>
      <c r="DS379">
        <v>-0.233655165453111</v>
      </c>
      <c r="DT379">
        <v>0.0258175397471578</v>
      </c>
      <c r="DU379">
        <v>0</v>
      </c>
      <c r="DV379">
        <v>0</v>
      </c>
      <c r="DW379">
        <v>2</v>
      </c>
      <c r="DX379" t="s">
        <v>357</v>
      </c>
      <c r="DY379">
        <v>2.97249</v>
      </c>
      <c r="DZ379">
        <v>2.75373</v>
      </c>
      <c r="EA379">
        <v>0.1844</v>
      </c>
      <c r="EB379">
        <v>0.191704</v>
      </c>
      <c r="EC379">
        <v>0.0890471</v>
      </c>
      <c r="ED379">
        <v>0.081095</v>
      </c>
      <c r="EE379">
        <v>31768.8</v>
      </c>
      <c r="EF379">
        <v>34319.9</v>
      </c>
      <c r="EG379">
        <v>35299.8</v>
      </c>
      <c r="EH379">
        <v>38509.6</v>
      </c>
      <c r="EI379">
        <v>45608.4</v>
      </c>
      <c r="EJ379">
        <v>51117.3</v>
      </c>
      <c r="EK379">
        <v>55183.3</v>
      </c>
      <c r="EL379">
        <v>61774.6</v>
      </c>
      <c r="EM379">
        <v>1.9822</v>
      </c>
      <c r="EN379">
        <v>1.8384</v>
      </c>
      <c r="EO379">
        <v>0.128925</v>
      </c>
      <c r="EP379">
        <v>0</v>
      </c>
      <c r="EQ379">
        <v>22.8665</v>
      </c>
      <c r="ER379">
        <v>999.9</v>
      </c>
      <c r="ES379">
        <v>46.826</v>
      </c>
      <c r="ET379">
        <v>28.339</v>
      </c>
      <c r="EU379">
        <v>20.0124</v>
      </c>
      <c r="EV379">
        <v>55.9611</v>
      </c>
      <c r="EW379">
        <v>49.6675</v>
      </c>
      <c r="EX379">
        <v>1</v>
      </c>
      <c r="EY379">
        <v>-0.0025</v>
      </c>
      <c r="EZ379">
        <v>2.42458</v>
      </c>
      <c r="FA379">
        <v>20.1313</v>
      </c>
      <c r="FB379">
        <v>5.20052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703.1</v>
      </c>
      <c r="FI379">
        <v>9999</v>
      </c>
      <c r="FJ379">
        <v>1.86289</v>
      </c>
      <c r="FK379">
        <v>1.86768</v>
      </c>
      <c r="FL379">
        <v>1.86752</v>
      </c>
      <c r="FM379">
        <v>1.86868</v>
      </c>
      <c r="FN379">
        <v>1.86951</v>
      </c>
      <c r="FO379">
        <v>1.86554</v>
      </c>
      <c r="FP379">
        <v>1.86661</v>
      </c>
      <c r="FQ379">
        <v>1.86801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10.84</v>
      </c>
      <c r="GF379">
        <v>0.2784</v>
      </c>
      <c r="GG379">
        <v>3.83412584298339</v>
      </c>
      <c r="GH379">
        <v>0.00658963167372077</v>
      </c>
      <c r="GI379">
        <v>-4.22092532282452e-07</v>
      </c>
      <c r="GJ379">
        <v>-7.06053572793055e-11</v>
      </c>
      <c r="GK379">
        <v>-0.0268881048355736</v>
      </c>
      <c r="GL379">
        <v>-0.0215699510358357</v>
      </c>
      <c r="GM379">
        <v>0.00246731695535422</v>
      </c>
      <c r="GN379">
        <v>-2.63680080038783e-05</v>
      </c>
      <c r="GO379">
        <v>-4</v>
      </c>
      <c r="GP379">
        <v>2079</v>
      </c>
      <c r="GQ379">
        <v>1</v>
      </c>
      <c r="GR379">
        <v>22</v>
      </c>
      <c r="GS379">
        <v>51642.4</v>
      </c>
      <c r="GT379">
        <v>51642.4</v>
      </c>
      <c r="GU379">
        <v>2.46338</v>
      </c>
      <c r="GV379">
        <v>2.59399</v>
      </c>
      <c r="GW379">
        <v>1.54785</v>
      </c>
      <c r="GX379">
        <v>2.30225</v>
      </c>
      <c r="GY379">
        <v>1.34644</v>
      </c>
      <c r="GZ379">
        <v>2.38403</v>
      </c>
      <c r="HA379">
        <v>32.2666</v>
      </c>
      <c r="HB379">
        <v>15.1652</v>
      </c>
      <c r="HC379">
        <v>18</v>
      </c>
      <c r="HD379">
        <v>502.104</v>
      </c>
      <c r="HE379">
        <v>409.475</v>
      </c>
      <c r="HF379">
        <v>19.2152</v>
      </c>
      <c r="HG379">
        <v>27.0275</v>
      </c>
      <c r="HH379">
        <v>29.9999</v>
      </c>
      <c r="HI379">
        <v>27.0258</v>
      </c>
      <c r="HJ379">
        <v>26.9708</v>
      </c>
      <c r="HK379">
        <v>49.3268</v>
      </c>
      <c r="HL379">
        <v>16.1526</v>
      </c>
      <c r="HM379">
        <v>17.7205</v>
      </c>
      <c r="HN379">
        <v>19.2193</v>
      </c>
      <c r="HO379">
        <v>1254.89</v>
      </c>
      <c r="HP379">
        <v>16.8347</v>
      </c>
      <c r="HQ379">
        <v>102.364</v>
      </c>
      <c r="HR379">
        <v>102.821</v>
      </c>
    </row>
    <row r="380" spans="1:226">
      <c r="A380">
        <v>364</v>
      </c>
      <c r="B380">
        <v>1663776195.6</v>
      </c>
      <c r="C380">
        <v>3547.5</v>
      </c>
      <c r="D380" t="s">
        <v>1089</v>
      </c>
      <c r="E380" t="s">
        <v>1090</v>
      </c>
      <c r="F380">
        <v>5</v>
      </c>
      <c r="G380" t="s">
        <v>940</v>
      </c>
      <c r="H380" t="s">
        <v>354</v>
      </c>
      <c r="I380">
        <v>1663776188.04444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1270.48728044895</v>
      </c>
      <c r="AK380">
        <v>1213.8523030303</v>
      </c>
      <c r="AL380">
        <v>3.42829648802774</v>
      </c>
      <c r="AM380">
        <v>65.133050384029</v>
      </c>
      <c r="AN380">
        <f>(AP380 - AO380 + BO380*1E3/(8.314*(BQ380+273.15)) * AR380/BN380 * AQ380) * BN380/(100*BB380) * 1000/(1000 - AP380)</f>
        <v>0</v>
      </c>
      <c r="AO380">
        <v>16.7663878230896</v>
      </c>
      <c r="AP380">
        <v>19.3937818181818</v>
      </c>
      <c r="AQ380">
        <v>-3.65160838431161e-05</v>
      </c>
      <c r="AR380">
        <v>122.129458137832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1663776188.04444</v>
      </c>
      <c r="BH380">
        <v>1166.89518518519</v>
      </c>
      <c r="BI380">
        <v>1232.99925925926</v>
      </c>
      <c r="BJ380">
        <v>19.3995851851852</v>
      </c>
      <c r="BK380">
        <v>16.7607962962963</v>
      </c>
      <c r="BL380">
        <v>1156.11666666667</v>
      </c>
      <c r="BM380">
        <v>19.1211444444444</v>
      </c>
      <c r="BN380">
        <v>500.135296296296</v>
      </c>
      <c r="BO380">
        <v>90.5686962962963</v>
      </c>
      <c r="BP380">
        <v>0.100096144444444</v>
      </c>
      <c r="BQ380">
        <v>24.1045222222222</v>
      </c>
      <c r="BR380">
        <v>24.9796444444444</v>
      </c>
      <c r="BS380">
        <v>999.9</v>
      </c>
      <c r="BT380">
        <v>0</v>
      </c>
      <c r="BU380">
        <v>0</v>
      </c>
      <c r="BV380">
        <v>9989.44444444445</v>
      </c>
      <c r="BW380">
        <v>0</v>
      </c>
      <c r="BX380">
        <v>11.4741</v>
      </c>
      <c r="BY380">
        <v>-66.1035592592593</v>
      </c>
      <c r="BZ380">
        <v>1189.97962962963</v>
      </c>
      <c r="CA380">
        <v>1254.01740740741</v>
      </c>
      <c r="CB380">
        <v>2.63879037037037</v>
      </c>
      <c r="CC380">
        <v>1232.99925925926</v>
      </c>
      <c r="CD380">
        <v>16.7607962962963</v>
      </c>
      <c r="CE380">
        <v>1.75699481481481</v>
      </c>
      <c r="CF380">
        <v>1.51800259259259</v>
      </c>
      <c r="CG380">
        <v>15.4093481481481</v>
      </c>
      <c r="CH380">
        <v>13.1507111111111</v>
      </c>
      <c r="CI380">
        <v>1999.99925925926</v>
      </c>
      <c r="CJ380">
        <v>0.980004037037037</v>
      </c>
      <c r="CK380">
        <v>0.0199957703703704</v>
      </c>
      <c r="CL380">
        <v>0</v>
      </c>
      <c r="CM380">
        <v>910.366814814815</v>
      </c>
      <c r="CN380">
        <v>5.00063</v>
      </c>
      <c r="CO380">
        <v>17912.4296296296</v>
      </c>
      <c r="CP380">
        <v>17256.8962962963</v>
      </c>
      <c r="CQ380">
        <v>38.875</v>
      </c>
      <c r="CR380">
        <v>39</v>
      </c>
      <c r="CS380">
        <v>38.375</v>
      </c>
      <c r="CT380">
        <v>38.437</v>
      </c>
      <c r="CU380">
        <v>39.5783333333333</v>
      </c>
      <c r="CV380">
        <v>1955.10851851852</v>
      </c>
      <c r="CW380">
        <v>39.8907407407407</v>
      </c>
      <c r="CX380">
        <v>0</v>
      </c>
      <c r="CY380">
        <v>1663776192.9</v>
      </c>
      <c r="CZ380">
        <v>0</v>
      </c>
      <c r="DA380">
        <v>0</v>
      </c>
      <c r="DB380" t="s">
        <v>356</v>
      </c>
      <c r="DC380">
        <v>1660677648.1</v>
      </c>
      <c r="DD380">
        <v>1660677649.1</v>
      </c>
      <c r="DE380">
        <v>0</v>
      </c>
      <c r="DF380">
        <v>-1.042</v>
      </c>
      <c r="DG380">
        <v>0.003</v>
      </c>
      <c r="DH380">
        <v>5.218</v>
      </c>
      <c r="DI380">
        <v>0.344</v>
      </c>
      <c r="DJ380">
        <v>417</v>
      </c>
      <c r="DK380">
        <v>22</v>
      </c>
      <c r="DL380">
        <v>1.24</v>
      </c>
      <c r="DM380">
        <v>0.53</v>
      </c>
      <c r="DN380">
        <v>-66.1924585365854</v>
      </c>
      <c r="DO380">
        <v>-1.19173469912525</v>
      </c>
      <c r="DP380">
        <v>0.729791566961153</v>
      </c>
      <c r="DQ380">
        <v>0</v>
      </c>
      <c r="DR380">
        <v>2.64500512195122</v>
      </c>
      <c r="DS380">
        <v>-0.110855014899454</v>
      </c>
      <c r="DT380">
        <v>0.0137203168067582</v>
      </c>
      <c r="DU380">
        <v>0</v>
      </c>
      <c r="DV380">
        <v>0</v>
      </c>
      <c r="DW380">
        <v>2</v>
      </c>
      <c r="DX380" t="s">
        <v>357</v>
      </c>
      <c r="DY380">
        <v>2.97222</v>
      </c>
      <c r="DZ380">
        <v>2.75426</v>
      </c>
      <c r="EA380">
        <v>0.185856</v>
      </c>
      <c r="EB380">
        <v>0.193017</v>
      </c>
      <c r="EC380">
        <v>0.0890227</v>
      </c>
      <c r="ED380">
        <v>0.081114</v>
      </c>
      <c r="EE380">
        <v>31712.1</v>
      </c>
      <c r="EF380">
        <v>34264.2</v>
      </c>
      <c r="EG380">
        <v>35299.8</v>
      </c>
      <c r="EH380">
        <v>38509.6</v>
      </c>
      <c r="EI380">
        <v>45610.1</v>
      </c>
      <c r="EJ380">
        <v>51116.4</v>
      </c>
      <c r="EK380">
        <v>55183.9</v>
      </c>
      <c r="EL380">
        <v>61774.8</v>
      </c>
      <c r="EM380">
        <v>1.9814</v>
      </c>
      <c r="EN380">
        <v>1.839</v>
      </c>
      <c r="EO380">
        <v>0.12815</v>
      </c>
      <c r="EP380">
        <v>0</v>
      </c>
      <c r="EQ380">
        <v>22.8665</v>
      </c>
      <c r="ER380">
        <v>999.9</v>
      </c>
      <c r="ES380">
        <v>46.826</v>
      </c>
      <c r="ET380">
        <v>28.339</v>
      </c>
      <c r="EU380">
        <v>20.0126</v>
      </c>
      <c r="EV380">
        <v>56.0411</v>
      </c>
      <c r="EW380">
        <v>49.4231</v>
      </c>
      <c r="EX380">
        <v>1</v>
      </c>
      <c r="EY380">
        <v>-0.0027439</v>
      </c>
      <c r="EZ380">
        <v>2.44355</v>
      </c>
      <c r="FA380">
        <v>20.1312</v>
      </c>
      <c r="FB380">
        <v>5.20172</v>
      </c>
      <c r="FC380">
        <v>12.0088</v>
      </c>
      <c r="FD380">
        <v>4.976</v>
      </c>
      <c r="FE380">
        <v>3.294</v>
      </c>
      <c r="FF380">
        <v>9999</v>
      </c>
      <c r="FG380">
        <v>9999</v>
      </c>
      <c r="FH380">
        <v>703.1</v>
      </c>
      <c r="FI380">
        <v>9999</v>
      </c>
      <c r="FJ380">
        <v>1.86295</v>
      </c>
      <c r="FK380">
        <v>1.86768</v>
      </c>
      <c r="FL380">
        <v>1.86752</v>
      </c>
      <c r="FM380">
        <v>1.86871</v>
      </c>
      <c r="FN380">
        <v>1.86951</v>
      </c>
      <c r="FO380">
        <v>1.86554</v>
      </c>
      <c r="FP380">
        <v>1.86661</v>
      </c>
      <c r="FQ380">
        <v>1.86807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10.92</v>
      </c>
      <c r="GF380">
        <v>0.2782</v>
      </c>
      <c r="GG380">
        <v>3.83412584298339</v>
      </c>
      <c r="GH380">
        <v>0.00658963167372077</v>
      </c>
      <c r="GI380">
        <v>-4.22092532282452e-07</v>
      </c>
      <c r="GJ380">
        <v>-7.06053572793055e-11</v>
      </c>
      <c r="GK380">
        <v>-0.0268881048355736</v>
      </c>
      <c r="GL380">
        <v>-0.0215699510358357</v>
      </c>
      <c r="GM380">
        <v>0.00246731695535422</v>
      </c>
      <c r="GN380">
        <v>-2.63680080038783e-05</v>
      </c>
      <c r="GO380">
        <v>-4</v>
      </c>
      <c r="GP380">
        <v>2079</v>
      </c>
      <c r="GQ380">
        <v>1</v>
      </c>
      <c r="GR380">
        <v>22</v>
      </c>
      <c r="GS380">
        <v>51642.5</v>
      </c>
      <c r="GT380">
        <v>51642.4</v>
      </c>
      <c r="GU380">
        <v>2.48657</v>
      </c>
      <c r="GV380">
        <v>2.59766</v>
      </c>
      <c r="GW380">
        <v>1.54785</v>
      </c>
      <c r="GX380">
        <v>2.30225</v>
      </c>
      <c r="GY380">
        <v>1.34644</v>
      </c>
      <c r="GZ380">
        <v>2.2937</v>
      </c>
      <c r="HA380">
        <v>32.2666</v>
      </c>
      <c r="HB380">
        <v>15.1565</v>
      </c>
      <c r="HC380">
        <v>18</v>
      </c>
      <c r="HD380">
        <v>501.554</v>
      </c>
      <c r="HE380">
        <v>409.796</v>
      </c>
      <c r="HF380">
        <v>19.2269</v>
      </c>
      <c r="HG380">
        <v>27.0275</v>
      </c>
      <c r="HH380">
        <v>30.0001</v>
      </c>
      <c r="HI380">
        <v>27.0236</v>
      </c>
      <c r="HJ380">
        <v>26.9685</v>
      </c>
      <c r="HK380">
        <v>49.7738</v>
      </c>
      <c r="HL380">
        <v>15.8584</v>
      </c>
      <c r="HM380">
        <v>17.7205</v>
      </c>
      <c r="HN380">
        <v>19.2283</v>
      </c>
      <c r="HO380">
        <v>1275.01</v>
      </c>
      <c r="HP380">
        <v>16.8554</v>
      </c>
      <c r="HQ380">
        <v>102.364</v>
      </c>
      <c r="HR380">
        <v>102.821</v>
      </c>
    </row>
    <row r="381" spans="1:226">
      <c r="A381">
        <v>365</v>
      </c>
      <c r="B381">
        <v>1663776201.1</v>
      </c>
      <c r="C381">
        <v>3553</v>
      </c>
      <c r="D381" t="s">
        <v>1091</v>
      </c>
      <c r="E381" t="s">
        <v>1092</v>
      </c>
      <c r="F381">
        <v>5</v>
      </c>
      <c r="G381" t="s">
        <v>940</v>
      </c>
      <c r="H381" t="s">
        <v>354</v>
      </c>
      <c r="I381">
        <v>1663776193.33214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1289.38996870959</v>
      </c>
      <c r="AK381">
        <v>1232.2716969697</v>
      </c>
      <c r="AL381">
        <v>3.40867360936382</v>
      </c>
      <c r="AM381">
        <v>65.133050384029</v>
      </c>
      <c r="AN381">
        <f>(AP381 - AO381 + BO381*1E3/(8.314*(BQ381+273.15)) * AR381/BN381 * AQ381) * BN381/(100*BB381) * 1000/(1000 - AP381)</f>
        <v>0</v>
      </c>
      <c r="AO381">
        <v>16.7951728144697</v>
      </c>
      <c r="AP381">
        <v>19.3861636363636</v>
      </c>
      <c r="AQ381">
        <v>-2.20387269887099e-05</v>
      </c>
      <c r="AR381">
        <v>122.129458137832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1663776193.33214</v>
      </c>
      <c r="BH381">
        <v>1184.26821428571</v>
      </c>
      <c r="BI381">
        <v>1250.81678571429</v>
      </c>
      <c r="BJ381">
        <v>19.3949035714286</v>
      </c>
      <c r="BK381">
        <v>16.7718107142857</v>
      </c>
      <c r="BL381">
        <v>1173.39821428571</v>
      </c>
      <c r="BM381">
        <v>19.11665</v>
      </c>
      <c r="BN381">
        <v>500.118321428571</v>
      </c>
      <c r="BO381">
        <v>90.5682892857143</v>
      </c>
      <c r="BP381">
        <v>0.100116157142857</v>
      </c>
      <c r="BQ381">
        <v>24.10815</v>
      </c>
      <c r="BR381">
        <v>24.9876642857143</v>
      </c>
      <c r="BS381">
        <v>999.9</v>
      </c>
      <c r="BT381">
        <v>0</v>
      </c>
      <c r="BU381">
        <v>0</v>
      </c>
      <c r="BV381">
        <v>10000</v>
      </c>
      <c r="BW381">
        <v>0</v>
      </c>
      <c r="BX381">
        <v>11.4741</v>
      </c>
      <c r="BY381">
        <v>-66.548575</v>
      </c>
      <c r="BZ381">
        <v>1207.69107142857</v>
      </c>
      <c r="CA381">
        <v>1272.15464285714</v>
      </c>
      <c r="CB381">
        <v>2.6230875</v>
      </c>
      <c r="CC381">
        <v>1250.81678571429</v>
      </c>
      <c r="CD381">
        <v>16.7718107142857</v>
      </c>
      <c r="CE381">
        <v>1.75656285714286</v>
      </c>
      <c r="CF381">
        <v>1.51899392857143</v>
      </c>
      <c r="CG381">
        <v>15.4055142857143</v>
      </c>
      <c r="CH381">
        <v>13.1606928571429</v>
      </c>
      <c r="CI381">
        <v>1999.97535714286</v>
      </c>
      <c r="CJ381">
        <v>0.980004</v>
      </c>
      <c r="CK381">
        <v>0.0199958</v>
      </c>
      <c r="CL381">
        <v>0</v>
      </c>
      <c r="CM381">
        <v>910.021142857143</v>
      </c>
      <c r="CN381">
        <v>5.00063</v>
      </c>
      <c r="CO381">
        <v>17904.9035714286</v>
      </c>
      <c r="CP381">
        <v>17256.7035714286</v>
      </c>
      <c r="CQ381">
        <v>38.875</v>
      </c>
      <c r="CR381">
        <v>39</v>
      </c>
      <c r="CS381">
        <v>38.375</v>
      </c>
      <c r="CT381">
        <v>38.437</v>
      </c>
      <c r="CU381">
        <v>39.57775</v>
      </c>
      <c r="CV381">
        <v>1955.08535714286</v>
      </c>
      <c r="CW381">
        <v>39.89</v>
      </c>
      <c r="CX381">
        <v>0</v>
      </c>
      <c r="CY381">
        <v>1663776198.3</v>
      </c>
      <c r="CZ381">
        <v>0</v>
      </c>
      <c r="DA381">
        <v>0</v>
      </c>
      <c r="DB381" t="s">
        <v>356</v>
      </c>
      <c r="DC381">
        <v>1660677648.1</v>
      </c>
      <c r="DD381">
        <v>1660677649.1</v>
      </c>
      <c r="DE381">
        <v>0</v>
      </c>
      <c r="DF381">
        <v>-1.042</v>
      </c>
      <c r="DG381">
        <v>0.003</v>
      </c>
      <c r="DH381">
        <v>5.218</v>
      </c>
      <c r="DI381">
        <v>0.344</v>
      </c>
      <c r="DJ381">
        <v>417</v>
      </c>
      <c r="DK381">
        <v>22</v>
      </c>
      <c r="DL381">
        <v>1.24</v>
      </c>
      <c r="DM381">
        <v>0.53</v>
      </c>
      <c r="DN381">
        <v>-66.3079146341463</v>
      </c>
      <c r="DO381">
        <v>-3.77169616724754</v>
      </c>
      <c r="DP381">
        <v>0.691387556616678</v>
      </c>
      <c r="DQ381">
        <v>0</v>
      </c>
      <c r="DR381">
        <v>2.62920658536585</v>
      </c>
      <c r="DS381">
        <v>-0.168418327526129</v>
      </c>
      <c r="DT381">
        <v>0.0185773262811123</v>
      </c>
      <c r="DU381">
        <v>0</v>
      </c>
      <c r="DV381">
        <v>0</v>
      </c>
      <c r="DW381">
        <v>2</v>
      </c>
      <c r="DX381" t="s">
        <v>357</v>
      </c>
      <c r="DY381">
        <v>2.97408</v>
      </c>
      <c r="DZ381">
        <v>2.7538</v>
      </c>
      <c r="EA381">
        <v>0.187626</v>
      </c>
      <c r="EB381">
        <v>0.194867</v>
      </c>
      <c r="EC381">
        <v>0.0890041</v>
      </c>
      <c r="ED381">
        <v>0.0812143</v>
      </c>
      <c r="EE381">
        <v>31643</v>
      </c>
      <c r="EF381">
        <v>34186.1</v>
      </c>
      <c r="EG381">
        <v>35299.6</v>
      </c>
      <c r="EH381">
        <v>38510.1</v>
      </c>
      <c r="EI381">
        <v>45610.5</v>
      </c>
      <c r="EJ381">
        <v>51111.2</v>
      </c>
      <c r="EK381">
        <v>55183.2</v>
      </c>
      <c r="EL381">
        <v>61775.1</v>
      </c>
      <c r="EM381">
        <v>1.9818</v>
      </c>
      <c r="EN381">
        <v>1.8384</v>
      </c>
      <c r="EO381">
        <v>0.130415</v>
      </c>
      <c r="EP381">
        <v>0</v>
      </c>
      <c r="EQ381">
        <v>22.8645</v>
      </c>
      <c r="ER381">
        <v>999.9</v>
      </c>
      <c r="ES381">
        <v>46.801</v>
      </c>
      <c r="ET381">
        <v>28.339</v>
      </c>
      <c r="EU381">
        <v>20.0013</v>
      </c>
      <c r="EV381">
        <v>55.5611</v>
      </c>
      <c r="EW381">
        <v>49.1506</v>
      </c>
      <c r="EX381">
        <v>1</v>
      </c>
      <c r="EY381">
        <v>-0.00292683</v>
      </c>
      <c r="EZ381">
        <v>2.46858</v>
      </c>
      <c r="FA381">
        <v>20.1306</v>
      </c>
      <c r="FB381">
        <v>5.19932</v>
      </c>
      <c r="FC381">
        <v>12.0076</v>
      </c>
      <c r="FD381">
        <v>4.976</v>
      </c>
      <c r="FE381">
        <v>3.294</v>
      </c>
      <c r="FF381">
        <v>9999</v>
      </c>
      <c r="FG381">
        <v>9999</v>
      </c>
      <c r="FH381">
        <v>703.1</v>
      </c>
      <c r="FI381">
        <v>9999</v>
      </c>
      <c r="FJ381">
        <v>1.86292</v>
      </c>
      <c r="FK381">
        <v>1.8678</v>
      </c>
      <c r="FL381">
        <v>1.86752</v>
      </c>
      <c r="FM381">
        <v>1.86868</v>
      </c>
      <c r="FN381">
        <v>1.86954</v>
      </c>
      <c r="FO381">
        <v>1.86554</v>
      </c>
      <c r="FP381">
        <v>1.86661</v>
      </c>
      <c r="FQ381">
        <v>1.86807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11.01</v>
      </c>
      <c r="GF381">
        <v>0.2778</v>
      </c>
      <c r="GG381">
        <v>3.83412584298339</v>
      </c>
      <c r="GH381">
        <v>0.00658963167372077</v>
      </c>
      <c r="GI381">
        <v>-4.22092532282452e-07</v>
      </c>
      <c r="GJ381">
        <v>-7.06053572793055e-11</v>
      </c>
      <c r="GK381">
        <v>-0.0268881048355736</v>
      </c>
      <c r="GL381">
        <v>-0.0215699510358357</v>
      </c>
      <c r="GM381">
        <v>0.00246731695535422</v>
      </c>
      <c r="GN381">
        <v>-2.63680080038783e-05</v>
      </c>
      <c r="GO381">
        <v>-4</v>
      </c>
      <c r="GP381">
        <v>2079</v>
      </c>
      <c r="GQ381">
        <v>1</v>
      </c>
      <c r="GR381">
        <v>22</v>
      </c>
      <c r="GS381">
        <v>51642.6</v>
      </c>
      <c r="GT381">
        <v>51642.5</v>
      </c>
      <c r="GU381">
        <v>2.51465</v>
      </c>
      <c r="GV381">
        <v>2.58301</v>
      </c>
      <c r="GW381">
        <v>1.54785</v>
      </c>
      <c r="GX381">
        <v>2.30225</v>
      </c>
      <c r="GY381">
        <v>1.34644</v>
      </c>
      <c r="GZ381">
        <v>2.43408</v>
      </c>
      <c r="HA381">
        <v>32.2666</v>
      </c>
      <c r="HB381">
        <v>15.1652</v>
      </c>
      <c r="HC381">
        <v>18</v>
      </c>
      <c r="HD381">
        <v>501.819</v>
      </c>
      <c r="HE381">
        <v>409.459</v>
      </c>
      <c r="HF381">
        <v>19.2361</v>
      </c>
      <c r="HG381">
        <v>27.0252</v>
      </c>
      <c r="HH381">
        <v>30</v>
      </c>
      <c r="HI381">
        <v>27.0236</v>
      </c>
      <c r="HJ381">
        <v>26.9685</v>
      </c>
      <c r="HK381">
        <v>50.373</v>
      </c>
      <c r="HL381">
        <v>15.8584</v>
      </c>
      <c r="HM381">
        <v>17.7205</v>
      </c>
      <c r="HN381">
        <v>19.2344</v>
      </c>
      <c r="HO381">
        <v>1288.44</v>
      </c>
      <c r="HP381">
        <v>16.8837</v>
      </c>
      <c r="HQ381">
        <v>102.363</v>
      </c>
      <c r="HR381">
        <v>102.822</v>
      </c>
    </row>
    <row r="382" spans="1:226">
      <c r="A382">
        <v>366</v>
      </c>
      <c r="B382">
        <v>1663776205.6</v>
      </c>
      <c r="C382">
        <v>3557.5</v>
      </c>
      <c r="D382" t="s">
        <v>1093</v>
      </c>
      <c r="E382" t="s">
        <v>1094</v>
      </c>
      <c r="F382">
        <v>5</v>
      </c>
      <c r="G382" t="s">
        <v>940</v>
      </c>
      <c r="H382" t="s">
        <v>354</v>
      </c>
      <c r="I382">
        <v>1663776197.77857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1304.52511397515</v>
      </c>
      <c r="AK382">
        <v>1247.78024242424</v>
      </c>
      <c r="AL382">
        <v>3.43141424864763</v>
      </c>
      <c r="AM382">
        <v>65.133050384029</v>
      </c>
      <c r="AN382">
        <f>(AP382 - AO382 + BO382*1E3/(8.314*(BQ382+273.15)) * AR382/BN382 * AQ382) * BN382/(100*BB382) * 1000/(1000 - AP382)</f>
        <v>0</v>
      </c>
      <c r="AO382">
        <v>16.8079477897982</v>
      </c>
      <c r="AP382">
        <v>19.3840163636364</v>
      </c>
      <c r="AQ382">
        <v>-1.61225298385078e-06</v>
      </c>
      <c r="AR382">
        <v>122.129458137832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1663776197.77857</v>
      </c>
      <c r="BH382">
        <v>1199.105</v>
      </c>
      <c r="BI382">
        <v>1265.68892857143</v>
      </c>
      <c r="BJ382">
        <v>19.3903928571429</v>
      </c>
      <c r="BK382">
        <v>16.7864428571429</v>
      </c>
      <c r="BL382">
        <v>1188.15607142857</v>
      </c>
      <c r="BM382">
        <v>19.1123392857143</v>
      </c>
      <c r="BN382">
        <v>500.096428571429</v>
      </c>
      <c r="BO382">
        <v>90.5684785714286</v>
      </c>
      <c r="BP382">
        <v>0.100081089285714</v>
      </c>
      <c r="BQ382">
        <v>24.1149535714286</v>
      </c>
      <c r="BR382">
        <v>24.9998642857143</v>
      </c>
      <c r="BS382">
        <v>999.9</v>
      </c>
      <c r="BT382">
        <v>0</v>
      </c>
      <c r="BU382">
        <v>0</v>
      </c>
      <c r="BV382">
        <v>9994.10714285714</v>
      </c>
      <c r="BW382">
        <v>0</v>
      </c>
      <c r="BX382">
        <v>11.4741</v>
      </c>
      <c r="BY382">
        <v>-66.5835214285714</v>
      </c>
      <c r="BZ382">
        <v>1222.815</v>
      </c>
      <c r="CA382">
        <v>1287.29892857143</v>
      </c>
      <c r="CB382">
        <v>2.60394035714286</v>
      </c>
      <c r="CC382">
        <v>1265.68892857143</v>
      </c>
      <c r="CD382">
        <v>16.7864428571429</v>
      </c>
      <c r="CE382">
        <v>1.75615892857143</v>
      </c>
      <c r="CF382">
        <v>1.5203225</v>
      </c>
      <c r="CG382">
        <v>15.4019214285714</v>
      </c>
      <c r="CH382">
        <v>13.1740714285714</v>
      </c>
      <c r="CI382">
        <v>1999.98107142857</v>
      </c>
      <c r="CJ382">
        <v>0.980003857142857</v>
      </c>
      <c r="CK382">
        <v>0.0199959142857143</v>
      </c>
      <c r="CL382">
        <v>0</v>
      </c>
      <c r="CM382">
        <v>909.5465</v>
      </c>
      <c r="CN382">
        <v>5.00063</v>
      </c>
      <c r="CO382">
        <v>17896.55</v>
      </c>
      <c r="CP382">
        <v>17256.7607142857</v>
      </c>
      <c r="CQ382">
        <v>38.875</v>
      </c>
      <c r="CR382">
        <v>39</v>
      </c>
      <c r="CS382">
        <v>38.375</v>
      </c>
      <c r="CT382">
        <v>38.437</v>
      </c>
      <c r="CU382">
        <v>39.57325</v>
      </c>
      <c r="CV382">
        <v>1955.09071428571</v>
      </c>
      <c r="CW382">
        <v>39.8903571428572</v>
      </c>
      <c r="CX382">
        <v>0</v>
      </c>
      <c r="CY382">
        <v>1663776202.5</v>
      </c>
      <c r="CZ382">
        <v>0</v>
      </c>
      <c r="DA382">
        <v>0</v>
      </c>
      <c r="DB382" t="s">
        <v>356</v>
      </c>
      <c r="DC382">
        <v>1660677648.1</v>
      </c>
      <c r="DD382">
        <v>1660677649.1</v>
      </c>
      <c r="DE382">
        <v>0</v>
      </c>
      <c r="DF382">
        <v>-1.042</v>
      </c>
      <c r="DG382">
        <v>0.003</v>
      </c>
      <c r="DH382">
        <v>5.218</v>
      </c>
      <c r="DI382">
        <v>0.344</v>
      </c>
      <c r="DJ382">
        <v>417</v>
      </c>
      <c r="DK382">
        <v>22</v>
      </c>
      <c r="DL382">
        <v>1.24</v>
      </c>
      <c r="DM382">
        <v>0.53</v>
      </c>
      <c r="DN382">
        <v>-66.4473275</v>
      </c>
      <c r="DO382">
        <v>-3.56166641651037</v>
      </c>
      <c r="DP382">
        <v>0.650716333354059</v>
      </c>
      <c r="DQ382">
        <v>0</v>
      </c>
      <c r="DR382">
        <v>2.617768</v>
      </c>
      <c r="DS382">
        <v>-0.231241125703571</v>
      </c>
      <c r="DT382">
        <v>0.0233766724749268</v>
      </c>
      <c r="DU382">
        <v>0</v>
      </c>
      <c r="DV382">
        <v>0</v>
      </c>
      <c r="DW382">
        <v>2</v>
      </c>
      <c r="DX382" t="s">
        <v>357</v>
      </c>
      <c r="DY382">
        <v>2.97346</v>
      </c>
      <c r="DZ382">
        <v>2.7537</v>
      </c>
      <c r="EA382">
        <v>0.189077</v>
      </c>
      <c r="EB382">
        <v>0.196147</v>
      </c>
      <c r="EC382">
        <v>0.0889983</v>
      </c>
      <c r="ED382">
        <v>0.0814066</v>
      </c>
      <c r="EE382">
        <v>31586.9</v>
      </c>
      <c r="EF382">
        <v>34131.7</v>
      </c>
      <c r="EG382">
        <v>35300.1</v>
      </c>
      <c r="EH382">
        <v>38509.9</v>
      </c>
      <c r="EI382">
        <v>45611.4</v>
      </c>
      <c r="EJ382">
        <v>51100.6</v>
      </c>
      <c r="EK382">
        <v>55183.9</v>
      </c>
      <c r="EL382">
        <v>61775.2</v>
      </c>
      <c r="EM382">
        <v>1.9818</v>
      </c>
      <c r="EN382">
        <v>1.8394</v>
      </c>
      <c r="EO382">
        <v>0.130981</v>
      </c>
      <c r="EP382">
        <v>0</v>
      </c>
      <c r="EQ382">
        <v>22.8645</v>
      </c>
      <c r="ER382">
        <v>999.9</v>
      </c>
      <c r="ES382">
        <v>46.801</v>
      </c>
      <c r="ET382">
        <v>28.339</v>
      </c>
      <c r="EU382">
        <v>20.0013</v>
      </c>
      <c r="EV382">
        <v>55.7311</v>
      </c>
      <c r="EW382">
        <v>49.0264</v>
      </c>
      <c r="EX382">
        <v>1</v>
      </c>
      <c r="EY382">
        <v>-0.00268293</v>
      </c>
      <c r="EZ382">
        <v>2.90725</v>
      </c>
      <c r="FA382">
        <v>20.1237</v>
      </c>
      <c r="FB382">
        <v>5.20052</v>
      </c>
      <c r="FC382">
        <v>12.0088</v>
      </c>
      <c r="FD382">
        <v>4.976</v>
      </c>
      <c r="FE382">
        <v>3.294</v>
      </c>
      <c r="FF382">
        <v>9999</v>
      </c>
      <c r="FG382">
        <v>9999</v>
      </c>
      <c r="FH382">
        <v>703.1</v>
      </c>
      <c r="FI382">
        <v>9999</v>
      </c>
      <c r="FJ382">
        <v>1.86292</v>
      </c>
      <c r="FK382">
        <v>1.86768</v>
      </c>
      <c r="FL382">
        <v>1.86752</v>
      </c>
      <c r="FM382">
        <v>1.86868</v>
      </c>
      <c r="FN382">
        <v>1.86951</v>
      </c>
      <c r="FO382">
        <v>1.86554</v>
      </c>
      <c r="FP382">
        <v>1.86664</v>
      </c>
      <c r="FQ382">
        <v>1.86807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11.09</v>
      </c>
      <c r="GF382">
        <v>0.2778</v>
      </c>
      <c r="GG382">
        <v>3.83412584298339</v>
      </c>
      <c r="GH382">
        <v>0.00658963167372077</v>
      </c>
      <c r="GI382">
        <v>-4.22092532282452e-07</v>
      </c>
      <c r="GJ382">
        <v>-7.06053572793055e-11</v>
      </c>
      <c r="GK382">
        <v>-0.0268881048355736</v>
      </c>
      <c r="GL382">
        <v>-0.0215699510358357</v>
      </c>
      <c r="GM382">
        <v>0.00246731695535422</v>
      </c>
      <c r="GN382">
        <v>-2.63680080038783e-05</v>
      </c>
      <c r="GO382">
        <v>-4</v>
      </c>
      <c r="GP382">
        <v>2079</v>
      </c>
      <c r="GQ382">
        <v>1</v>
      </c>
      <c r="GR382">
        <v>22</v>
      </c>
      <c r="GS382">
        <v>51642.6</v>
      </c>
      <c r="GT382">
        <v>51642.6</v>
      </c>
      <c r="GU382">
        <v>2.53906</v>
      </c>
      <c r="GV382">
        <v>2.58545</v>
      </c>
      <c r="GW382">
        <v>1.54785</v>
      </c>
      <c r="GX382">
        <v>2.30225</v>
      </c>
      <c r="GY382">
        <v>1.34644</v>
      </c>
      <c r="GZ382">
        <v>2.42798</v>
      </c>
      <c r="HA382">
        <v>32.2666</v>
      </c>
      <c r="HB382">
        <v>15.1652</v>
      </c>
      <c r="HC382">
        <v>18</v>
      </c>
      <c r="HD382">
        <v>501.819</v>
      </c>
      <c r="HE382">
        <v>410.022</v>
      </c>
      <c r="HF382">
        <v>19.2315</v>
      </c>
      <c r="HG382">
        <v>27.0229</v>
      </c>
      <c r="HH382">
        <v>30.0002</v>
      </c>
      <c r="HI382">
        <v>27.0236</v>
      </c>
      <c r="HJ382">
        <v>26.9685</v>
      </c>
      <c r="HK382">
        <v>50.8284</v>
      </c>
      <c r="HL382">
        <v>14.9578</v>
      </c>
      <c r="HM382">
        <v>17.7205</v>
      </c>
      <c r="HN382">
        <v>19.1588</v>
      </c>
      <c r="HO382">
        <v>1308.6</v>
      </c>
      <c r="HP382">
        <v>17.055</v>
      </c>
      <c r="HQ382">
        <v>102.365</v>
      </c>
      <c r="HR382">
        <v>102.821</v>
      </c>
    </row>
    <row r="383" spans="1:226">
      <c r="A383">
        <v>367</v>
      </c>
      <c r="B383">
        <v>1663776211.1</v>
      </c>
      <c r="C383">
        <v>3563</v>
      </c>
      <c r="D383" t="s">
        <v>1095</v>
      </c>
      <c r="E383" t="s">
        <v>1096</v>
      </c>
      <c r="F383">
        <v>5</v>
      </c>
      <c r="G383" t="s">
        <v>940</v>
      </c>
      <c r="H383" t="s">
        <v>354</v>
      </c>
      <c r="I383">
        <v>1663776203.35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1323.54747271099</v>
      </c>
      <c r="AK383">
        <v>1266.65036363636</v>
      </c>
      <c r="AL383">
        <v>3.49929238216511</v>
      </c>
      <c r="AM383">
        <v>65.133050384029</v>
      </c>
      <c r="AN383">
        <f>(AP383 - AO383 + BO383*1E3/(8.314*(BQ383+273.15)) * AR383/BN383 * AQ383) * BN383/(100*BB383) * 1000/(1000 - AP383)</f>
        <v>0</v>
      </c>
      <c r="AO383">
        <v>16.9473133026803</v>
      </c>
      <c r="AP383">
        <v>19.3994987878788</v>
      </c>
      <c r="AQ383">
        <v>9.53867072604231e-05</v>
      </c>
      <c r="AR383">
        <v>122.129458137832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1663776203.35</v>
      </c>
      <c r="BH383">
        <v>1217.65785714286</v>
      </c>
      <c r="BI383">
        <v>1284.44857142857</v>
      </c>
      <c r="BJ383">
        <v>19.3883714285714</v>
      </c>
      <c r="BK383">
        <v>16.8449535714286</v>
      </c>
      <c r="BL383">
        <v>1206.61107142857</v>
      </c>
      <c r="BM383">
        <v>19.1104071428571</v>
      </c>
      <c r="BN383">
        <v>500.100142857143</v>
      </c>
      <c r="BO383">
        <v>90.5691571428571</v>
      </c>
      <c r="BP383">
        <v>0.100116189285714</v>
      </c>
      <c r="BQ383">
        <v>24.1215035714286</v>
      </c>
      <c r="BR383">
        <v>25.0175892857143</v>
      </c>
      <c r="BS383">
        <v>999.9</v>
      </c>
      <c r="BT383">
        <v>0</v>
      </c>
      <c r="BU383">
        <v>0</v>
      </c>
      <c r="BV383">
        <v>9997.85714285714</v>
      </c>
      <c r="BW383">
        <v>0</v>
      </c>
      <c r="BX383">
        <v>11.4741</v>
      </c>
      <c r="BY383">
        <v>-66.7904821428571</v>
      </c>
      <c r="BZ383">
        <v>1241.73178571429</v>
      </c>
      <c r="CA383">
        <v>1306.45642857143</v>
      </c>
      <c r="CB383">
        <v>2.543405</v>
      </c>
      <c r="CC383">
        <v>1284.44857142857</v>
      </c>
      <c r="CD383">
        <v>16.8449535714286</v>
      </c>
      <c r="CE383">
        <v>1.75598928571429</v>
      </c>
      <c r="CF383">
        <v>1.52563392857143</v>
      </c>
      <c r="CG383">
        <v>15.4004142857143</v>
      </c>
      <c r="CH383">
        <v>13.2273964285714</v>
      </c>
      <c r="CI383">
        <v>1999.97607142857</v>
      </c>
      <c r="CJ383">
        <v>0.980003714285714</v>
      </c>
      <c r="CK383">
        <v>0.0199960285714286</v>
      </c>
      <c r="CL383">
        <v>0</v>
      </c>
      <c r="CM383">
        <v>908.977928571429</v>
      </c>
      <c r="CN383">
        <v>5.00063</v>
      </c>
      <c r="CO383">
        <v>17886.0535714286</v>
      </c>
      <c r="CP383">
        <v>17256.7107142857</v>
      </c>
      <c r="CQ383">
        <v>38.875</v>
      </c>
      <c r="CR383">
        <v>39</v>
      </c>
      <c r="CS383">
        <v>38.375</v>
      </c>
      <c r="CT383">
        <v>38.437</v>
      </c>
      <c r="CU383">
        <v>39.58</v>
      </c>
      <c r="CV383">
        <v>1955.08571428571</v>
      </c>
      <c r="CW383">
        <v>39.8903571428572</v>
      </c>
      <c r="CX383">
        <v>0</v>
      </c>
      <c r="CY383">
        <v>1663776207.9</v>
      </c>
      <c r="CZ383">
        <v>0</v>
      </c>
      <c r="DA383">
        <v>0</v>
      </c>
      <c r="DB383" t="s">
        <v>356</v>
      </c>
      <c r="DC383">
        <v>1660677648.1</v>
      </c>
      <c r="DD383">
        <v>1660677649.1</v>
      </c>
      <c r="DE383">
        <v>0</v>
      </c>
      <c r="DF383">
        <v>-1.042</v>
      </c>
      <c r="DG383">
        <v>0.003</v>
      </c>
      <c r="DH383">
        <v>5.218</v>
      </c>
      <c r="DI383">
        <v>0.344</v>
      </c>
      <c r="DJ383">
        <v>417</v>
      </c>
      <c r="DK383">
        <v>22</v>
      </c>
      <c r="DL383">
        <v>1.24</v>
      </c>
      <c r="DM383">
        <v>0.53</v>
      </c>
      <c r="DN383">
        <v>-66.6649268292683</v>
      </c>
      <c r="DO383">
        <v>-1.38688850174222</v>
      </c>
      <c r="DP383">
        <v>0.555554617202327</v>
      </c>
      <c r="DQ383">
        <v>0</v>
      </c>
      <c r="DR383">
        <v>2.56751365853659</v>
      </c>
      <c r="DS383">
        <v>-0.62625470383275</v>
      </c>
      <c r="DT383">
        <v>0.0667640998082088</v>
      </c>
      <c r="DU383">
        <v>0</v>
      </c>
      <c r="DV383">
        <v>0</v>
      </c>
      <c r="DW383">
        <v>2</v>
      </c>
      <c r="DX383" t="s">
        <v>357</v>
      </c>
      <c r="DY383">
        <v>2.97265</v>
      </c>
      <c r="DZ383">
        <v>2.75392</v>
      </c>
      <c r="EA383">
        <v>0.190844</v>
      </c>
      <c r="EB383">
        <v>0.197989</v>
      </c>
      <c r="EC383">
        <v>0.0890594</v>
      </c>
      <c r="ED383">
        <v>0.0818916</v>
      </c>
      <c r="EE383">
        <v>31518.4</v>
      </c>
      <c r="EF383">
        <v>34053.3</v>
      </c>
      <c r="EG383">
        <v>35300.4</v>
      </c>
      <c r="EH383">
        <v>38509.6</v>
      </c>
      <c r="EI383">
        <v>45608.7</v>
      </c>
      <c r="EJ383">
        <v>51073.5</v>
      </c>
      <c r="EK383">
        <v>55184.3</v>
      </c>
      <c r="EL383">
        <v>61775.1</v>
      </c>
      <c r="EM383">
        <v>1.982</v>
      </c>
      <c r="EN383">
        <v>1.8386</v>
      </c>
      <c r="EO383">
        <v>0.132322</v>
      </c>
      <c r="EP383">
        <v>0</v>
      </c>
      <c r="EQ383">
        <v>22.8626</v>
      </c>
      <c r="ER383">
        <v>999.9</v>
      </c>
      <c r="ES383">
        <v>46.801</v>
      </c>
      <c r="ET383">
        <v>28.359</v>
      </c>
      <c r="EU383">
        <v>20.0218</v>
      </c>
      <c r="EV383">
        <v>55.8811</v>
      </c>
      <c r="EW383">
        <v>49.5152</v>
      </c>
      <c r="EX383">
        <v>1</v>
      </c>
      <c r="EY383">
        <v>-0.00213415</v>
      </c>
      <c r="EZ383">
        <v>2.84941</v>
      </c>
      <c r="FA383">
        <v>20.1251</v>
      </c>
      <c r="FB383">
        <v>5.19932</v>
      </c>
      <c r="FC383">
        <v>12.0076</v>
      </c>
      <c r="FD383">
        <v>4.9756</v>
      </c>
      <c r="FE383">
        <v>3.294</v>
      </c>
      <c r="FF383">
        <v>9999</v>
      </c>
      <c r="FG383">
        <v>9999</v>
      </c>
      <c r="FH383">
        <v>703.1</v>
      </c>
      <c r="FI383">
        <v>9999</v>
      </c>
      <c r="FJ383">
        <v>1.86289</v>
      </c>
      <c r="FK383">
        <v>1.86768</v>
      </c>
      <c r="FL383">
        <v>1.86749</v>
      </c>
      <c r="FM383">
        <v>1.86862</v>
      </c>
      <c r="FN383">
        <v>1.86951</v>
      </c>
      <c r="FO383">
        <v>1.86554</v>
      </c>
      <c r="FP383">
        <v>1.86661</v>
      </c>
      <c r="FQ383">
        <v>1.86807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11.19</v>
      </c>
      <c r="GF383">
        <v>0.2784</v>
      </c>
      <c r="GG383">
        <v>3.83412584298339</v>
      </c>
      <c r="GH383">
        <v>0.00658963167372077</v>
      </c>
      <c r="GI383">
        <v>-4.22092532282452e-07</v>
      </c>
      <c r="GJ383">
        <v>-7.06053572793055e-11</v>
      </c>
      <c r="GK383">
        <v>-0.0268881048355736</v>
      </c>
      <c r="GL383">
        <v>-0.0215699510358357</v>
      </c>
      <c r="GM383">
        <v>0.00246731695535422</v>
      </c>
      <c r="GN383">
        <v>-2.63680080038783e-05</v>
      </c>
      <c r="GO383">
        <v>-4</v>
      </c>
      <c r="GP383">
        <v>2079</v>
      </c>
      <c r="GQ383">
        <v>1</v>
      </c>
      <c r="GR383">
        <v>22</v>
      </c>
      <c r="GS383">
        <v>51642.7</v>
      </c>
      <c r="GT383">
        <v>51642.7</v>
      </c>
      <c r="GU383">
        <v>2.56836</v>
      </c>
      <c r="GV383">
        <v>2.59155</v>
      </c>
      <c r="GW383">
        <v>1.54785</v>
      </c>
      <c r="GX383">
        <v>2.30225</v>
      </c>
      <c r="GY383">
        <v>1.34644</v>
      </c>
      <c r="GZ383">
        <v>2.35229</v>
      </c>
      <c r="HA383">
        <v>32.2666</v>
      </c>
      <c r="HB383">
        <v>15.1565</v>
      </c>
      <c r="HC383">
        <v>18</v>
      </c>
      <c r="HD383">
        <v>501.93</v>
      </c>
      <c r="HE383">
        <v>409.555</v>
      </c>
      <c r="HF383">
        <v>19.1483</v>
      </c>
      <c r="HG383">
        <v>27.0206</v>
      </c>
      <c r="HH383">
        <v>30.0001</v>
      </c>
      <c r="HI383">
        <v>27.0213</v>
      </c>
      <c r="HJ383">
        <v>26.9662</v>
      </c>
      <c r="HK383">
        <v>51.4261</v>
      </c>
      <c r="HL383">
        <v>14.3453</v>
      </c>
      <c r="HM383">
        <v>17.7205</v>
      </c>
      <c r="HN383">
        <v>19.1264</v>
      </c>
      <c r="HO383">
        <v>1322.1</v>
      </c>
      <c r="HP383">
        <v>17.1279</v>
      </c>
      <c r="HQ383">
        <v>102.366</v>
      </c>
      <c r="HR383">
        <v>102.821</v>
      </c>
    </row>
    <row r="384" spans="1:226">
      <c r="A384">
        <v>368</v>
      </c>
      <c r="B384">
        <v>1663776215.6</v>
      </c>
      <c r="C384">
        <v>3567.5</v>
      </c>
      <c r="D384" t="s">
        <v>1097</v>
      </c>
      <c r="E384" t="s">
        <v>1098</v>
      </c>
      <c r="F384">
        <v>5</v>
      </c>
      <c r="G384" t="s">
        <v>940</v>
      </c>
      <c r="H384" t="s">
        <v>354</v>
      </c>
      <c r="I384">
        <v>1663776207.77857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1339.18630168062</v>
      </c>
      <c r="AK384">
        <v>1281.98266666667</v>
      </c>
      <c r="AL384">
        <v>3.41394174581703</v>
      </c>
      <c r="AM384">
        <v>65.133050384029</v>
      </c>
      <c r="AN384">
        <f>(AP384 - AO384 + BO384*1E3/(8.314*(BQ384+273.15)) * AR384/BN384 * AQ384) * BN384/(100*BB384) * 1000/(1000 - AP384)</f>
        <v>0</v>
      </c>
      <c r="AO384">
        <v>17.0221315752987</v>
      </c>
      <c r="AP384">
        <v>19.4225387878788</v>
      </c>
      <c r="AQ384">
        <v>0.00522174520140474</v>
      </c>
      <c r="AR384">
        <v>122.129458137832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1663776207.77857</v>
      </c>
      <c r="BH384">
        <v>1232.54285714286</v>
      </c>
      <c r="BI384">
        <v>1299.255</v>
      </c>
      <c r="BJ384">
        <v>19.3958464285714</v>
      </c>
      <c r="BK384">
        <v>16.9119607142857</v>
      </c>
      <c r="BL384">
        <v>1221.41785714286</v>
      </c>
      <c r="BM384">
        <v>19.117575</v>
      </c>
      <c r="BN384">
        <v>500.1145</v>
      </c>
      <c r="BO384">
        <v>90.5701035714286</v>
      </c>
      <c r="BP384">
        <v>0.100055053571429</v>
      </c>
      <c r="BQ384">
        <v>24.1228857142857</v>
      </c>
      <c r="BR384">
        <v>25.0292607142857</v>
      </c>
      <c r="BS384">
        <v>999.9</v>
      </c>
      <c r="BT384">
        <v>0</v>
      </c>
      <c r="BU384">
        <v>0</v>
      </c>
      <c r="BV384">
        <v>9987.5</v>
      </c>
      <c r="BW384">
        <v>0</v>
      </c>
      <c r="BX384">
        <v>11.4741</v>
      </c>
      <c r="BY384">
        <v>-66.7122892857143</v>
      </c>
      <c r="BZ384">
        <v>1256.91964285714</v>
      </c>
      <c r="CA384">
        <v>1321.60607142857</v>
      </c>
      <c r="CB384">
        <v>2.48387392857143</v>
      </c>
      <c r="CC384">
        <v>1299.255</v>
      </c>
      <c r="CD384">
        <v>16.9119607142857</v>
      </c>
      <c r="CE384">
        <v>1.75668428571429</v>
      </c>
      <c r="CF384">
        <v>1.53171821428571</v>
      </c>
      <c r="CG384">
        <v>15.4065857142857</v>
      </c>
      <c r="CH384">
        <v>13.288325</v>
      </c>
      <c r="CI384">
        <v>1999.99392857143</v>
      </c>
      <c r="CJ384">
        <v>0.980003857142857</v>
      </c>
      <c r="CK384">
        <v>0.0199959142857143</v>
      </c>
      <c r="CL384">
        <v>0</v>
      </c>
      <c r="CM384">
        <v>908.579035714286</v>
      </c>
      <c r="CN384">
        <v>5.00063</v>
      </c>
      <c r="CO384">
        <v>17878.2642857143</v>
      </c>
      <c r="CP384">
        <v>17256.8607142857</v>
      </c>
      <c r="CQ384">
        <v>38.875</v>
      </c>
      <c r="CR384">
        <v>39</v>
      </c>
      <c r="CS384">
        <v>38.375</v>
      </c>
      <c r="CT384">
        <v>38.437</v>
      </c>
      <c r="CU384">
        <v>39.5755</v>
      </c>
      <c r="CV384">
        <v>1955.10357142857</v>
      </c>
      <c r="CW384">
        <v>39.8903571428572</v>
      </c>
      <c r="CX384">
        <v>0</v>
      </c>
      <c r="CY384">
        <v>1663776212.7</v>
      </c>
      <c r="CZ384">
        <v>0</v>
      </c>
      <c r="DA384">
        <v>0</v>
      </c>
      <c r="DB384" t="s">
        <v>356</v>
      </c>
      <c r="DC384">
        <v>1660677648.1</v>
      </c>
      <c r="DD384">
        <v>1660677649.1</v>
      </c>
      <c r="DE384">
        <v>0</v>
      </c>
      <c r="DF384">
        <v>-1.042</v>
      </c>
      <c r="DG384">
        <v>0.003</v>
      </c>
      <c r="DH384">
        <v>5.218</v>
      </c>
      <c r="DI384">
        <v>0.344</v>
      </c>
      <c r="DJ384">
        <v>417</v>
      </c>
      <c r="DK384">
        <v>22</v>
      </c>
      <c r="DL384">
        <v>1.24</v>
      </c>
      <c r="DM384">
        <v>0.53</v>
      </c>
      <c r="DN384">
        <v>-66.6859292682927</v>
      </c>
      <c r="DO384">
        <v>-1.22482787456439</v>
      </c>
      <c r="DP384">
        <v>0.586709449114254</v>
      </c>
      <c r="DQ384">
        <v>0</v>
      </c>
      <c r="DR384">
        <v>2.52173365853659</v>
      </c>
      <c r="DS384">
        <v>-0.83068745644599</v>
      </c>
      <c r="DT384">
        <v>0.0846776560431178</v>
      </c>
      <c r="DU384">
        <v>0</v>
      </c>
      <c r="DV384">
        <v>0</v>
      </c>
      <c r="DW384">
        <v>2</v>
      </c>
      <c r="DX384" t="s">
        <v>357</v>
      </c>
      <c r="DY384">
        <v>2.97346</v>
      </c>
      <c r="DZ384">
        <v>2.7539</v>
      </c>
      <c r="EA384">
        <v>0.192264</v>
      </c>
      <c r="EB384">
        <v>0.199226</v>
      </c>
      <c r="EC384">
        <v>0.0891295</v>
      </c>
      <c r="ED384">
        <v>0.0820459</v>
      </c>
      <c r="EE384">
        <v>31462.4</v>
      </c>
      <c r="EF384">
        <v>34001.2</v>
      </c>
      <c r="EG384">
        <v>35299.6</v>
      </c>
      <c r="EH384">
        <v>38510</v>
      </c>
      <c r="EI384">
        <v>45604.5</v>
      </c>
      <c r="EJ384">
        <v>51064.3</v>
      </c>
      <c r="EK384">
        <v>55183.6</v>
      </c>
      <c r="EL384">
        <v>61774.3</v>
      </c>
      <c r="EM384">
        <v>1.9812</v>
      </c>
      <c r="EN384">
        <v>1.8394</v>
      </c>
      <c r="EO384">
        <v>0.132918</v>
      </c>
      <c r="EP384">
        <v>0</v>
      </c>
      <c r="EQ384">
        <v>22.8607</v>
      </c>
      <c r="ER384">
        <v>999.9</v>
      </c>
      <c r="ES384">
        <v>46.777</v>
      </c>
      <c r="ET384">
        <v>28.359</v>
      </c>
      <c r="EU384">
        <v>20.0124</v>
      </c>
      <c r="EV384">
        <v>55.4511</v>
      </c>
      <c r="EW384">
        <v>49.4351</v>
      </c>
      <c r="EX384">
        <v>1</v>
      </c>
      <c r="EY384">
        <v>-0.00170732</v>
      </c>
      <c r="EZ384">
        <v>2.90377</v>
      </c>
      <c r="FA384">
        <v>20.1241</v>
      </c>
      <c r="FB384">
        <v>5.19812</v>
      </c>
      <c r="FC384">
        <v>12.0088</v>
      </c>
      <c r="FD384">
        <v>4.9752</v>
      </c>
      <c r="FE384">
        <v>3.2938</v>
      </c>
      <c r="FF384">
        <v>9999</v>
      </c>
      <c r="FG384">
        <v>9999</v>
      </c>
      <c r="FH384">
        <v>703.1</v>
      </c>
      <c r="FI384">
        <v>9999</v>
      </c>
      <c r="FJ384">
        <v>1.86295</v>
      </c>
      <c r="FK384">
        <v>1.86771</v>
      </c>
      <c r="FL384">
        <v>1.86752</v>
      </c>
      <c r="FM384">
        <v>1.86868</v>
      </c>
      <c r="FN384">
        <v>1.86951</v>
      </c>
      <c r="FO384">
        <v>1.86554</v>
      </c>
      <c r="FP384">
        <v>1.86661</v>
      </c>
      <c r="FQ384">
        <v>1.86804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11.26</v>
      </c>
      <c r="GF384">
        <v>0.2794</v>
      </c>
      <c r="GG384">
        <v>3.83412584298339</v>
      </c>
      <c r="GH384">
        <v>0.00658963167372077</v>
      </c>
      <c r="GI384">
        <v>-4.22092532282452e-07</v>
      </c>
      <c r="GJ384">
        <v>-7.06053572793055e-11</v>
      </c>
      <c r="GK384">
        <v>-0.0268881048355736</v>
      </c>
      <c r="GL384">
        <v>-0.0215699510358357</v>
      </c>
      <c r="GM384">
        <v>0.00246731695535422</v>
      </c>
      <c r="GN384">
        <v>-2.63680080038783e-05</v>
      </c>
      <c r="GO384">
        <v>-4</v>
      </c>
      <c r="GP384">
        <v>2079</v>
      </c>
      <c r="GQ384">
        <v>1</v>
      </c>
      <c r="GR384">
        <v>22</v>
      </c>
      <c r="GS384">
        <v>51642.8</v>
      </c>
      <c r="GT384">
        <v>51642.8</v>
      </c>
      <c r="GU384">
        <v>2.59155</v>
      </c>
      <c r="GV384">
        <v>2.59155</v>
      </c>
      <c r="GW384">
        <v>1.54785</v>
      </c>
      <c r="GX384">
        <v>2.30225</v>
      </c>
      <c r="GY384">
        <v>1.34644</v>
      </c>
      <c r="GZ384">
        <v>2.33154</v>
      </c>
      <c r="HA384">
        <v>32.2666</v>
      </c>
      <c r="HB384">
        <v>15.1565</v>
      </c>
      <c r="HC384">
        <v>18</v>
      </c>
      <c r="HD384">
        <v>501.4</v>
      </c>
      <c r="HE384">
        <v>410.005</v>
      </c>
      <c r="HF384">
        <v>19.1108</v>
      </c>
      <c r="HG384">
        <v>27.0206</v>
      </c>
      <c r="HH384">
        <v>30.0001</v>
      </c>
      <c r="HI384">
        <v>27.0213</v>
      </c>
      <c r="HJ384">
        <v>26.9662</v>
      </c>
      <c r="HK384">
        <v>51.8815</v>
      </c>
      <c r="HL384">
        <v>14.0747</v>
      </c>
      <c r="HM384">
        <v>18.1027</v>
      </c>
      <c r="HN384">
        <v>19.0879</v>
      </c>
      <c r="HO384">
        <v>1342.17</v>
      </c>
      <c r="HP384">
        <v>17.1747</v>
      </c>
      <c r="HQ384">
        <v>102.364</v>
      </c>
      <c r="HR384">
        <v>102.821</v>
      </c>
    </row>
    <row r="385" spans="1:226">
      <c r="A385">
        <v>369</v>
      </c>
      <c r="B385">
        <v>1663776221.1</v>
      </c>
      <c r="C385">
        <v>3573</v>
      </c>
      <c r="D385" t="s">
        <v>1099</v>
      </c>
      <c r="E385" t="s">
        <v>1100</v>
      </c>
      <c r="F385">
        <v>5</v>
      </c>
      <c r="G385" t="s">
        <v>940</v>
      </c>
      <c r="H385" t="s">
        <v>354</v>
      </c>
      <c r="I385">
        <v>1663776213.35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1358.06364919065</v>
      </c>
      <c r="AK385">
        <v>1300.76593939394</v>
      </c>
      <c r="AL385">
        <v>3.44872449784041</v>
      </c>
      <c r="AM385">
        <v>65.133050384029</v>
      </c>
      <c r="AN385">
        <f>(AP385 - AO385 + BO385*1E3/(8.314*(BQ385+273.15)) * AR385/BN385 * AQ385) * BN385/(100*BB385) * 1000/(1000 - AP385)</f>
        <v>0</v>
      </c>
      <c r="AO385">
        <v>17.1022274482892</v>
      </c>
      <c r="AP385">
        <v>19.4507563636364</v>
      </c>
      <c r="AQ385">
        <v>0.00340051136359516</v>
      </c>
      <c r="AR385">
        <v>122.129458137832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1663776213.35</v>
      </c>
      <c r="BH385">
        <v>1251.14214285714</v>
      </c>
      <c r="BI385">
        <v>1318.04107142857</v>
      </c>
      <c r="BJ385">
        <v>19.4146464285714</v>
      </c>
      <c r="BK385">
        <v>17.0119642857143</v>
      </c>
      <c r="BL385">
        <v>1239.92071428571</v>
      </c>
      <c r="BM385">
        <v>19.1355785714286</v>
      </c>
      <c r="BN385">
        <v>500.11075</v>
      </c>
      <c r="BO385">
        <v>90.5701857142857</v>
      </c>
      <c r="BP385">
        <v>0.10004645</v>
      </c>
      <c r="BQ385">
        <v>24.1130392857143</v>
      </c>
      <c r="BR385">
        <v>25.02225</v>
      </c>
      <c r="BS385">
        <v>999.9</v>
      </c>
      <c r="BT385">
        <v>0</v>
      </c>
      <c r="BU385">
        <v>0</v>
      </c>
      <c r="BV385">
        <v>9992.67857142857</v>
      </c>
      <c r="BW385">
        <v>0</v>
      </c>
      <c r="BX385">
        <v>11.4701642857143</v>
      </c>
      <c r="BY385">
        <v>-66.8997642857143</v>
      </c>
      <c r="BZ385">
        <v>1275.91142857143</v>
      </c>
      <c r="CA385">
        <v>1340.85214285714</v>
      </c>
      <c r="CB385">
        <v>2.40267178571429</v>
      </c>
      <c r="CC385">
        <v>1318.04107142857</v>
      </c>
      <c r="CD385">
        <v>17.0119642857143</v>
      </c>
      <c r="CE385">
        <v>1.75838714285714</v>
      </c>
      <c r="CF385">
        <v>1.54077678571429</v>
      </c>
      <c r="CG385">
        <v>15.4216892857143</v>
      </c>
      <c r="CH385">
        <v>13.3788035714286</v>
      </c>
      <c r="CI385">
        <v>1999.97892857143</v>
      </c>
      <c r="CJ385">
        <v>0.980003714285714</v>
      </c>
      <c r="CK385">
        <v>0.0199960285714286</v>
      </c>
      <c r="CL385">
        <v>0</v>
      </c>
      <c r="CM385">
        <v>908.191428571428</v>
      </c>
      <c r="CN385">
        <v>5.00063</v>
      </c>
      <c r="CO385">
        <v>17869.9357142857</v>
      </c>
      <c r="CP385">
        <v>17256.7357142857</v>
      </c>
      <c r="CQ385">
        <v>38.875</v>
      </c>
      <c r="CR385">
        <v>39</v>
      </c>
      <c r="CS385">
        <v>38.375</v>
      </c>
      <c r="CT385">
        <v>38.4192857142857</v>
      </c>
      <c r="CU385">
        <v>39.56875</v>
      </c>
      <c r="CV385">
        <v>1955.08892857143</v>
      </c>
      <c r="CW385">
        <v>39.89</v>
      </c>
      <c r="CX385">
        <v>0</v>
      </c>
      <c r="CY385">
        <v>1663776218.1</v>
      </c>
      <c r="CZ385">
        <v>0</v>
      </c>
      <c r="DA385">
        <v>0</v>
      </c>
      <c r="DB385" t="s">
        <v>356</v>
      </c>
      <c r="DC385">
        <v>1660677648.1</v>
      </c>
      <c r="DD385">
        <v>1660677649.1</v>
      </c>
      <c r="DE385">
        <v>0</v>
      </c>
      <c r="DF385">
        <v>-1.042</v>
      </c>
      <c r="DG385">
        <v>0.003</v>
      </c>
      <c r="DH385">
        <v>5.218</v>
      </c>
      <c r="DI385">
        <v>0.344</v>
      </c>
      <c r="DJ385">
        <v>417</v>
      </c>
      <c r="DK385">
        <v>22</v>
      </c>
      <c r="DL385">
        <v>1.24</v>
      </c>
      <c r="DM385">
        <v>0.53</v>
      </c>
      <c r="DN385">
        <v>-66.7716414634146</v>
      </c>
      <c r="DO385">
        <v>-1.05738606271774</v>
      </c>
      <c r="DP385">
        <v>0.57902510201941</v>
      </c>
      <c r="DQ385">
        <v>0</v>
      </c>
      <c r="DR385">
        <v>2.44799341463415</v>
      </c>
      <c r="DS385">
        <v>-0.867773310104528</v>
      </c>
      <c r="DT385">
        <v>0.0876816229490218</v>
      </c>
      <c r="DU385">
        <v>0</v>
      </c>
      <c r="DV385">
        <v>0</v>
      </c>
      <c r="DW385">
        <v>2</v>
      </c>
      <c r="DX385" t="s">
        <v>357</v>
      </c>
      <c r="DY385">
        <v>2.97427</v>
      </c>
      <c r="DZ385">
        <v>2.75411</v>
      </c>
      <c r="EA385">
        <v>0.193994</v>
      </c>
      <c r="EB385">
        <v>0.201031</v>
      </c>
      <c r="EC385">
        <v>0.0892411</v>
      </c>
      <c r="ED385">
        <v>0.0823941</v>
      </c>
      <c r="EE385">
        <v>31395.9</v>
      </c>
      <c r="EF385">
        <v>33924.5</v>
      </c>
      <c r="EG385">
        <v>35300.5</v>
      </c>
      <c r="EH385">
        <v>38509.9</v>
      </c>
      <c r="EI385">
        <v>45600.2</v>
      </c>
      <c r="EJ385">
        <v>51046.3</v>
      </c>
      <c r="EK385">
        <v>55185.1</v>
      </c>
      <c r="EL385">
        <v>61776</v>
      </c>
      <c r="EM385">
        <v>1.9824</v>
      </c>
      <c r="EN385">
        <v>1.8396</v>
      </c>
      <c r="EO385">
        <v>0.130385</v>
      </c>
      <c r="EP385">
        <v>0</v>
      </c>
      <c r="EQ385">
        <v>22.8588</v>
      </c>
      <c r="ER385">
        <v>999.9</v>
      </c>
      <c r="ES385">
        <v>46.801</v>
      </c>
      <c r="ET385">
        <v>28.359</v>
      </c>
      <c r="EU385">
        <v>20.0232</v>
      </c>
      <c r="EV385">
        <v>55.6011</v>
      </c>
      <c r="EW385">
        <v>49.351</v>
      </c>
      <c r="EX385">
        <v>1</v>
      </c>
      <c r="EY385">
        <v>-0.0024187</v>
      </c>
      <c r="EZ385">
        <v>2.75447</v>
      </c>
      <c r="FA385">
        <v>20.1263</v>
      </c>
      <c r="FB385">
        <v>5.20172</v>
      </c>
      <c r="FC385">
        <v>12.0099</v>
      </c>
      <c r="FD385">
        <v>4.9756</v>
      </c>
      <c r="FE385">
        <v>3.2938</v>
      </c>
      <c r="FF385">
        <v>9999</v>
      </c>
      <c r="FG385">
        <v>9999</v>
      </c>
      <c r="FH385">
        <v>703.1</v>
      </c>
      <c r="FI385">
        <v>9999</v>
      </c>
      <c r="FJ385">
        <v>1.86292</v>
      </c>
      <c r="FK385">
        <v>1.86768</v>
      </c>
      <c r="FL385">
        <v>1.86752</v>
      </c>
      <c r="FM385">
        <v>1.86865</v>
      </c>
      <c r="FN385">
        <v>1.86951</v>
      </c>
      <c r="FO385">
        <v>1.86554</v>
      </c>
      <c r="FP385">
        <v>1.86661</v>
      </c>
      <c r="FQ385">
        <v>1.8681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11.36</v>
      </c>
      <c r="GF385">
        <v>0.2809</v>
      </c>
      <c r="GG385">
        <v>3.83412584298339</v>
      </c>
      <c r="GH385">
        <v>0.00658963167372077</v>
      </c>
      <c r="GI385">
        <v>-4.22092532282452e-07</v>
      </c>
      <c r="GJ385">
        <v>-7.06053572793055e-11</v>
      </c>
      <c r="GK385">
        <v>-0.0268881048355736</v>
      </c>
      <c r="GL385">
        <v>-0.0215699510358357</v>
      </c>
      <c r="GM385">
        <v>0.00246731695535422</v>
      </c>
      <c r="GN385">
        <v>-2.63680080038783e-05</v>
      </c>
      <c r="GO385">
        <v>-4</v>
      </c>
      <c r="GP385">
        <v>2079</v>
      </c>
      <c r="GQ385">
        <v>1</v>
      </c>
      <c r="GR385">
        <v>22</v>
      </c>
      <c r="GS385">
        <v>51642.9</v>
      </c>
      <c r="GT385">
        <v>51642.9</v>
      </c>
      <c r="GU385">
        <v>2.62085</v>
      </c>
      <c r="GV385">
        <v>2.58301</v>
      </c>
      <c r="GW385">
        <v>1.54785</v>
      </c>
      <c r="GX385">
        <v>2.30225</v>
      </c>
      <c r="GY385">
        <v>1.34644</v>
      </c>
      <c r="GZ385">
        <v>2.43042</v>
      </c>
      <c r="HA385">
        <v>32.2666</v>
      </c>
      <c r="HB385">
        <v>15.1565</v>
      </c>
      <c r="HC385">
        <v>18</v>
      </c>
      <c r="HD385">
        <v>502.175</v>
      </c>
      <c r="HE385">
        <v>410.118</v>
      </c>
      <c r="HF385">
        <v>19.0686</v>
      </c>
      <c r="HG385">
        <v>27.0175</v>
      </c>
      <c r="HH385">
        <v>29.9999</v>
      </c>
      <c r="HI385">
        <v>27.019</v>
      </c>
      <c r="HJ385">
        <v>26.9662</v>
      </c>
      <c r="HK385">
        <v>52.4819</v>
      </c>
      <c r="HL385">
        <v>13.7996</v>
      </c>
      <c r="HM385">
        <v>18.1027</v>
      </c>
      <c r="HN385">
        <v>19.0769</v>
      </c>
      <c r="HO385">
        <v>1355.57</v>
      </c>
      <c r="HP385">
        <v>17.2179</v>
      </c>
      <c r="HQ385">
        <v>102.367</v>
      </c>
      <c r="HR385">
        <v>102.822</v>
      </c>
    </row>
    <row r="386" spans="1:226">
      <c r="A386">
        <v>370</v>
      </c>
      <c r="B386">
        <v>1663776226.1</v>
      </c>
      <c r="C386">
        <v>3578</v>
      </c>
      <c r="D386" t="s">
        <v>1101</v>
      </c>
      <c r="E386" t="s">
        <v>1102</v>
      </c>
      <c r="F386">
        <v>5</v>
      </c>
      <c r="G386" t="s">
        <v>940</v>
      </c>
      <c r="H386" t="s">
        <v>354</v>
      </c>
      <c r="I386">
        <v>1663776218.61852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1375.26950582494</v>
      </c>
      <c r="AK386">
        <v>1318.25236363636</v>
      </c>
      <c r="AL386">
        <v>3.5084090147607</v>
      </c>
      <c r="AM386">
        <v>65.133050384029</v>
      </c>
      <c r="AN386">
        <f>(AP386 - AO386 + BO386*1E3/(8.314*(BQ386+273.15)) * AR386/BN386 * AQ386) * BN386/(100*BB386) * 1000/(1000 - AP386)</f>
        <v>0</v>
      </c>
      <c r="AO386">
        <v>17.1694278998958</v>
      </c>
      <c r="AP386">
        <v>19.4843072727273</v>
      </c>
      <c r="AQ386">
        <v>0.007305071263627</v>
      </c>
      <c r="AR386">
        <v>122.129458137832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1663776218.61852</v>
      </c>
      <c r="BH386">
        <v>1268.88555555556</v>
      </c>
      <c r="BI386">
        <v>1335.71037037037</v>
      </c>
      <c r="BJ386">
        <v>19.4421222222222</v>
      </c>
      <c r="BK386">
        <v>17.0935518518519</v>
      </c>
      <c r="BL386">
        <v>1257.57222222222</v>
      </c>
      <c r="BM386">
        <v>19.1619037037037</v>
      </c>
      <c r="BN386">
        <v>500.120962962963</v>
      </c>
      <c r="BO386">
        <v>90.5689111111111</v>
      </c>
      <c r="BP386">
        <v>0.100080225925926</v>
      </c>
      <c r="BQ386">
        <v>24.1047296296296</v>
      </c>
      <c r="BR386">
        <v>25.0092148148148</v>
      </c>
      <c r="BS386">
        <v>999.9</v>
      </c>
      <c r="BT386">
        <v>0</v>
      </c>
      <c r="BU386">
        <v>0</v>
      </c>
      <c r="BV386">
        <v>9984.62962962963</v>
      </c>
      <c r="BW386">
        <v>0</v>
      </c>
      <c r="BX386">
        <v>11.465937037037</v>
      </c>
      <c r="BY386">
        <v>-66.8257148148148</v>
      </c>
      <c r="BZ386">
        <v>1294.04296296296</v>
      </c>
      <c r="CA386">
        <v>1358.93962962963</v>
      </c>
      <c r="CB386">
        <v>2.34857037037037</v>
      </c>
      <c r="CC386">
        <v>1335.71037037037</v>
      </c>
      <c r="CD386">
        <v>17.0935518518519</v>
      </c>
      <c r="CE386">
        <v>1.76085148148148</v>
      </c>
      <c r="CF386">
        <v>1.5481437037037</v>
      </c>
      <c r="CG386">
        <v>15.4435185185185</v>
      </c>
      <c r="CH386">
        <v>13.4520333333333</v>
      </c>
      <c r="CI386">
        <v>2000.00777777778</v>
      </c>
      <c r="CJ386">
        <v>0.980003888888889</v>
      </c>
      <c r="CK386">
        <v>0.0199958888888889</v>
      </c>
      <c r="CL386">
        <v>0</v>
      </c>
      <c r="CM386">
        <v>907.879888888889</v>
      </c>
      <c r="CN386">
        <v>5.00063</v>
      </c>
      <c r="CO386">
        <v>17863.3444444444</v>
      </c>
      <c r="CP386">
        <v>17256.9962962963</v>
      </c>
      <c r="CQ386">
        <v>38.8656666666667</v>
      </c>
      <c r="CR386">
        <v>38.9906666666667</v>
      </c>
      <c r="CS386">
        <v>38.3703333333333</v>
      </c>
      <c r="CT386">
        <v>38.397962962963</v>
      </c>
      <c r="CU386">
        <v>39.562</v>
      </c>
      <c r="CV386">
        <v>1955.11740740741</v>
      </c>
      <c r="CW386">
        <v>39.8903703703704</v>
      </c>
      <c r="CX386">
        <v>0</v>
      </c>
      <c r="CY386">
        <v>1663776222.9</v>
      </c>
      <c r="CZ386">
        <v>0</v>
      </c>
      <c r="DA386">
        <v>0</v>
      </c>
      <c r="DB386" t="s">
        <v>356</v>
      </c>
      <c r="DC386">
        <v>1660677648.1</v>
      </c>
      <c r="DD386">
        <v>1660677649.1</v>
      </c>
      <c r="DE386">
        <v>0</v>
      </c>
      <c r="DF386">
        <v>-1.042</v>
      </c>
      <c r="DG386">
        <v>0.003</v>
      </c>
      <c r="DH386">
        <v>5.218</v>
      </c>
      <c r="DI386">
        <v>0.344</v>
      </c>
      <c r="DJ386">
        <v>417</v>
      </c>
      <c r="DK386">
        <v>22</v>
      </c>
      <c r="DL386">
        <v>1.24</v>
      </c>
      <c r="DM386">
        <v>0.53</v>
      </c>
      <c r="DN386">
        <v>-66.8186048780488</v>
      </c>
      <c r="DO386">
        <v>-1.63045923344955</v>
      </c>
      <c r="DP386">
        <v>0.598500437863286</v>
      </c>
      <c r="DQ386">
        <v>0</v>
      </c>
      <c r="DR386">
        <v>2.39408243902439</v>
      </c>
      <c r="DS386">
        <v>-0.70257407665505</v>
      </c>
      <c r="DT386">
        <v>0.0714079053415704</v>
      </c>
      <c r="DU386">
        <v>0</v>
      </c>
      <c r="DV386">
        <v>0</v>
      </c>
      <c r="DW386">
        <v>2</v>
      </c>
      <c r="DX386" t="s">
        <v>357</v>
      </c>
      <c r="DY386">
        <v>2.97208</v>
      </c>
      <c r="DZ386">
        <v>2.75312</v>
      </c>
      <c r="EA386">
        <v>0.195563</v>
      </c>
      <c r="EB386">
        <v>0.202478</v>
      </c>
      <c r="EC386">
        <v>0.0893278</v>
      </c>
      <c r="ED386">
        <v>0.0825076</v>
      </c>
      <c r="EE386">
        <v>31334.5</v>
      </c>
      <c r="EF386">
        <v>33864</v>
      </c>
      <c r="EG386">
        <v>35300.1</v>
      </c>
      <c r="EH386">
        <v>38510.8</v>
      </c>
      <c r="EI386">
        <v>45595.1</v>
      </c>
      <c r="EJ386">
        <v>51040.5</v>
      </c>
      <c r="EK386">
        <v>55184.2</v>
      </c>
      <c r="EL386">
        <v>61776.6</v>
      </c>
      <c r="EM386">
        <v>1.9812</v>
      </c>
      <c r="EN386">
        <v>1.8394</v>
      </c>
      <c r="EO386">
        <v>0.130534</v>
      </c>
      <c r="EP386">
        <v>0</v>
      </c>
      <c r="EQ386">
        <v>22.8588</v>
      </c>
      <c r="ER386">
        <v>999.9</v>
      </c>
      <c r="ES386">
        <v>46.801</v>
      </c>
      <c r="ET386">
        <v>28.359</v>
      </c>
      <c r="EU386">
        <v>20.0222</v>
      </c>
      <c r="EV386">
        <v>56.0011</v>
      </c>
      <c r="EW386">
        <v>49.7155</v>
      </c>
      <c r="EX386">
        <v>1</v>
      </c>
      <c r="EY386">
        <v>-0.0025813</v>
      </c>
      <c r="EZ386">
        <v>2.48481</v>
      </c>
      <c r="FA386">
        <v>20.1298</v>
      </c>
      <c r="FB386">
        <v>5.19812</v>
      </c>
      <c r="FC386">
        <v>12.0076</v>
      </c>
      <c r="FD386">
        <v>4.9756</v>
      </c>
      <c r="FE386">
        <v>3.2938</v>
      </c>
      <c r="FF386">
        <v>9999</v>
      </c>
      <c r="FG386">
        <v>9999</v>
      </c>
      <c r="FH386">
        <v>703.1</v>
      </c>
      <c r="FI386">
        <v>9999</v>
      </c>
      <c r="FJ386">
        <v>1.86285</v>
      </c>
      <c r="FK386">
        <v>1.86771</v>
      </c>
      <c r="FL386">
        <v>1.86752</v>
      </c>
      <c r="FM386">
        <v>1.86865</v>
      </c>
      <c r="FN386">
        <v>1.86951</v>
      </c>
      <c r="FO386">
        <v>1.86554</v>
      </c>
      <c r="FP386">
        <v>1.86664</v>
      </c>
      <c r="FQ386">
        <v>1.86804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11.44</v>
      </c>
      <c r="GF386">
        <v>0.2821</v>
      </c>
      <c r="GG386">
        <v>3.83412584298339</v>
      </c>
      <c r="GH386">
        <v>0.00658963167372077</v>
      </c>
      <c r="GI386">
        <v>-4.22092532282452e-07</v>
      </c>
      <c r="GJ386">
        <v>-7.06053572793055e-11</v>
      </c>
      <c r="GK386">
        <v>-0.0268881048355736</v>
      </c>
      <c r="GL386">
        <v>-0.0215699510358357</v>
      </c>
      <c r="GM386">
        <v>0.00246731695535422</v>
      </c>
      <c r="GN386">
        <v>-2.63680080038783e-05</v>
      </c>
      <c r="GO386">
        <v>-4</v>
      </c>
      <c r="GP386">
        <v>2079</v>
      </c>
      <c r="GQ386">
        <v>1</v>
      </c>
      <c r="GR386">
        <v>22</v>
      </c>
      <c r="GS386">
        <v>51643</v>
      </c>
      <c r="GT386">
        <v>51642.9</v>
      </c>
      <c r="GU386">
        <v>2.64404</v>
      </c>
      <c r="GV386">
        <v>2.58911</v>
      </c>
      <c r="GW386">
        <v>1.54785</v>
      </c>
      <c r="GX386">
        <v>2.30225</v>
      </c>
      <c r="GY386">
        <v>1.34644</v>
      </c>
      <c r="GZ386">
        <v>2.41211</v>
      </c>
      <c r="HA386">
        <v>32.2666</v>
      </c>
      <c r="HB386">
        <v>15.1652</v>
      </c>
      <c r="HC386">
        <v>18</v>
      </c>
      <c r="HD386">
        <v>501.38</v>
      </c>
      <c r="HE386">
        <v>409.989</v>
      </c>
      <c r="HF386">
        <v>19.0701</v>
      </c>
      <c r="HG386">
        <v>27.0161</v>
      </c>
      <c r="HH386">
        <v>29.9997</v>
      </c>
      <c r="HI386">
        <v>27.019</v>
      </c>
      <c r="HJ386">
        <v>26.9639</v>
      </c>
      <c r="HK386">
        <v>53.0244</v>
      </c>
      <c r="HL386">
        <v>13.7996</v>
      </c>
      <c r="HM386">
        <v>18.1027</v>
      </c>
      <c r="HN386">
        <v>19.1099</v>
      </c>
      <c r="HO386">
        <v>1375.68</v>
      </c>
      <c r="HP386">
        <v>17.2442</v>
      </c>
      <c r="HQ386">
        <v>102.365</v>
      </c>
      <c r="HR386">
        <v>102.824</v>
      </c>
    </row>
    <row r="387" spans="1:226">
      <c r="A387">
        <v>371</v>
      </c>
      <c r="B387">
        <v>1663776231.1</v>
      </c>
      <c r="C387">
        <v>3583</v>
      </c>
      <c r="D387" t="s">
        <v>1103</v>
      </c>
      <c r="E387" t="s">
        <v>1104</v>
      </c>
      <c r="F387">
        <v>5</v>
      </c>
      <c r="G387" t="s">
        <v>940</v>
      </c>
      <c r="H387" t="s">
        <v>354</v>
      </c>
      <c r="I387">
        <v>1663776223.33214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1392.25617993467</v>
      </c>
      <c r="AK387">
        <v>1335.32381818182</v>
      </c>
      <c r="AL387">
        <v>3.47979394158593</v>
      </c>
      <c r="AM387">
        <v>65.133050384029</v>
      </c>
      <c r="AN387">
        <f>(AP387 - AO387 + BO387*1E3/(8.314*(BQ387+273.15)) * AR387/BN387 * AQ387) * BN387/(100*BB387) * 1000/(1000 - AP387)</f>
        <v>0</v>
      </c>
      <c r="AO387">
        <v>17.1817989544214</v>
      </c>
      <c r="AP387">
        <v>19.509583030303</v>
      </c>
      <c r="AQ387">
        <v>0.00329778158455393</v>
      </c>
      <c r="AR387">
        <v>122.129458137832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1663776223.33214</v>
      </c>
      <c r="BH387">
        <v>1284.68428571429</v>
      </c>
      <c r="BI387">
        <v>1351.65</v>
      </c>
      <c r="BJ387">
        <v>19.46875</v>
      </c>
      <c r="BK387">
        <v>17.1429642857143</v>
      </c>
      <c r="BL387">
        <v>1273.29</v>
      </c>
      <c r="BM387">
        <v>19.1874071428571</v>
      </c>
      <c r="BN387">
        <v>500.126928571429</v>
      </c>
      <c r="BO387">
        <v>90.5686428571429</v>
      </c>
      <c r="BP387">
        <v>0.100160925</v>
      </c>
      <c r="BQ387">
        <v>24.1002892857143</v>
      </c>
      <c r="BR387">
        <v>24.9973071428571</v>
      </c>
      <c r="BS387">
        <v>999.9</v>
      </c>
      <c r="BT387">
        <v>0</v>
      </c>
      <c r="BU387">
        <v>0</v>
      </c>
      <c r="BV387">
        <v>9977.5</v>
      </c>
      <c r="BW387">
        <v>0</v>
      </c>
      <c r="BX387">
        <v>11.4662285714286</v>
      </c>
      <c r="BY387">
        <v>-66.9654642857143</v>
      </c>
      <c r="BZ387">
        <v>1310.19214285714</v>
      </c>
      <c r="CA387">
        <v>1375.22571428571</v>
      </c>
      <c r="CB387">
        <v>2.32578678571429</v>
      </c>
      <c r="CC387">
        <v>1351.65</v>
      </c>
      <c r="CD387">
        <v>17.1429642857143</v>
      </c>
      <c r="CE387">
        <v>1.76325785714286</v>
      </c>
      <c r="CF387">
        <v>1.55261464285714</v>
      </c>
      <c r="CG387">
        <v>15.4648035714286</v>
      </c>
      <c r="CH387">
        <v>13.4963392857143</v>
      </c>
      <c r="CI387">
        <v>1999.99642857143</v>
      </c>
      <c r="CJ387">
        <v>0.980003714285714</v>
      </c>
      <c r="CK387">
        <v>0.0199960285714286</v>
      </c>
      <c r="CL387">
        <v>0</v>
      </c>
      <c r="CM387">
        <v>907.627285714286</v>
      </c>
      <c r="CN387">
        <v>5.00063</v>
      </c>
      <c r="CO387">
        <v>17857.5</v>
      </c>
      <c r="CP387">
        <v>17256.8964285714</v>
      </c>
      <c r="CQ387">
        <v>38.85025</v>
      </c>
      <c r="CR387">
        <v>38.982</v>
      </c>
      <c r="CS387">
        <v>38.3615</v>
      </c>
      <c r="CT387">
        <v>38.3838571428571</v>
      </c>
      <c r="CU387">
        <v>39.562</v>
      </c>
      <c r="CV387">
        <v>1955.10607142857</v>
      </c>
      <c r="CW387">
        <v>39.8903571428572</v>
      </c>
      <c r="CX387">
        <v>0</v>
      </c>
      <c r="CY387">
        <v>1663776228.3</v>
      </c>
      <c r="CZ387">
        <v>0</v>
      </c>
      <c r="DA387">
        <v>0</v>
      </c>
      <c r="DB387" t="s">
        <v>356</v>
      </c>
      <c r="DC387">
        <v>1660677648.1</v>
      </c>
      <c r="DD387">
        <v>1660677649.1</v>
      </c>
      <c r="DE387">
        <v>0</v>
      </c>
      <c r="DF387">
        <v>-1.042</v>
      </c>
      <c r="DG387">
        <v>0.003</v>
      </c>
      <c r="DH387">
        <v>5.218</v>
      </c>
      <c r="DI387">
        <v>0.344</v>
      </c>
      <c r="DJ387">
        <v>417</v>
      </c>
      <c r="DK387">
        <v>22</v>
      </c>
      <c r="DL387">
        <v>1.24</v>
      </c>
      <c r="DM387">
        <v>0.53</v>
      </c>
      <c r="DN387">
        <v>-66.8634414634146</v>
      </c>
      <c r="DO387">
        <v>0.0847045296167418</v>
      </c>
      <c r="DP387">
        <v>0.551730453354565</v>
      </c>
      <c r="DQ387">
        <v>1</v>
      </c>
      <c r="DR387">
        <v>2.34958853658537</v>
      </c>
      <c r="DS387">
        <v>-0.377628083623694</v>
      </c>
      <c r="DT387">
        <v>0.0407583890847669</v>
      </c>
      <c r="DU387">
        <v>0</v>
      </c>
      <c r="DV387">
        <v>1</v>
      </c>
      <c r="DW387">
        <v>2</v>
      </c>
      <c r="DX387" t="s">
        <v>383</v>
      </c>
      <c r="DY387">
        <v>2.97302</v>
      </c>
      <c r="DZ387">
        <v>2.75414</v>
      </c>
      <c r="EA387">
        <v>0.19712</v>
      </c>
      <c r="EB387">
        <v>0.204063</v>
      </c>
      <c r="EC387">
        <v>0.0894103</v>
      </c>
      <c r="ED387">
        <v>0.0825548</v>
      </c>
      <c r="EE387">
        <v>31274.2</v>
      </c>
      <c r="EF387">
        <v>33796.6</v>
      </c>
      <c r="EG387">
        <v>35300.5</v>
      </c>
      <c r="EH387">
        <v>38510.7</v>
      </c>
      <c r="EI387">
        <v>45591.1</v>
      </c>
      <c r="EJ387">
        <v>51038.3</v>
      </c>
      <c r="EK387">
        <v>55184.4</v>
      </c>
      <c r="EL387">
        <v>61777</v>
      </c>
      <c r="EM387">
        <v>1.9824</v>
      </c>
      <c r="EN387">
        <v>1.8398</v>
      </c>
      <c r="EO387">
        <v>0.130445</v>
      </c>
      <c r="EP387">
        <v>0</v>
      </c>
      <c r="EQ387">
        <v>22.8568</v>
      </c>
      <c r="ER387">
        <v>999.9</v>
      </c>
      <c r="ES387">
        <v>46.801</v>
      </c>
      <c r="ET387">
        <v>28.369</v>
      </c>
      <c r="EU387">
        <v>20.0371</v>
      </c>
      <c r="EV387">
        <v>56.3411</v>
      </c>
      <c r="EW387">
        <v>49.2147</v>
      </c>
      <c r="EX387">
        <v>1</v>
      </c>
      <c r="EY387">
        <v>-0.00335366</v>
      </c>
      <c r="EZ387">
        <v>2.50434</v>
      </c>
      <c r="FA387">
        <v>20.1307</v>
      </c>
      <c r="FB387">
        <v>5.19932</v>
      </c>
      <c r="FC387">
        <v>12.0076</v>
      </c>
      <c r="FD387">
        <v>4.976</v>
      </c>
      <c r="FE387">
        <v>3.294</v>
      </c>
      <c r="FF387">
        <v>9999</v>
      </c>
      <c r="FG387">
        <v>9999</v>
      </c>
      <c r="FH387">
        <v>703.1</v>
      </c>
      <c r="FI387">
        <v>9999</v>
      </c>
      <c r="FJ387">
        <v>1.86282</v>
      </c>
      <c r="FK387">
        <v>1.86768</v>
      </c>
      <c r="FL387">
        <v>1.86749</v>
      </c>
      <c r="FM387">
        <v>1.86865</v>
      </c>
      <c r="FN387">
        <v>1.86951</v>
      </c>
      <c r="FO387">
        <v>1.86554</v>
      </c>
      <c r="FP387">
        <v>1.86661</v>
      </c>
      <c r="FQ387">
        <v>1.8681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11.52</v>
      </c>
      <c r="GF387">
        <v>0.2832</v>
      </c>
      <c r="GG387">
        <v>3.83412584298339</v>
      </c>
      <c r="GH387">
        <v>0.00658963167372077</v>
      </c>
      <c r="GI387">
        <v>-4.22092532282452e-07</v>
      </c>
      <c r="GJ387">
        <v>-7.06053572793055e-11</v>
      </c>
      <c r="GK387">
        <v>-0.0268881048355736</v>
      </c>
      <c r="GL387">
        <v>-0.0215699510358357</v>
      </c>
      <c r="GM387">
        <v>0.00246731695535422</v>
      </c>
      <c r="GN387">
        <v>-2.63680080038783e-05</v>
      </c>
      <c r="GO387">
        <v>-4</v>
      </c>
      <c r="GP387">
        <v>2079</v>
      </c>
      <c r="GQ387">
        <v>1</v>
      </c>
      <c r="GR387">
        <v>22</v>
      </c>
      <c r="GS387">
        <v>51643.1</v>
      </c>
      <c r="GT387">
        <v>51643</v>
      </c>
      <c r="GU387">
        <v>2.67212</v>
      </c>
      <c r="GV387">
        <v>2.59521</v>
      </c>
      <c r="GW387">
        <v>1.54785</v>
      </c>
      <c r="GX387">
        <v>2.30225</v>
      </c>
      <c r="GY387">
        <v>1.34644</v>
      </c>
      <c r="GZ387">
        <v>2.30957</v>
      </c>
      <c r="HA387">
        <v>32.2666</v>
      </c>
      <c r="HB387">
        <v>15.1477</v>
      </c>
      <c r="HC387">
        <v>18</v>
      </c>
      <c r="HD387">
        <v>502.154</v>
      </c>
      <c r="HE387">
        <v>410.214</v>
      </c>
      <c r="HF387">
        <v>19.1017</v>
      </c>
      <c r="HG387">
        <v>27.0138</v>
      </c>
      <c r="HH387">
        <v>29.9997</v>
      </c>
      <c r="HI387">
        <v>27.0167</v>
      </c>
      <c r="HJ387">
        <v>26.9639</v>
      </c>
      <c r="HK387">
        <v>53.4868</v>
      </c>
      <c r="HL387">
        <v>13.5195</v>
      </c>
      <c r="HM387">
        <v>18.4739</v>
      </c>
      <c r="HN387">
        <v>19.1155</v>
      </c>
      <c r="HO387">
        <v>1389.19</v>
      </c>
      <c r="HP387">
        <v>17.2659</v>
      </c>
      <c r="HQ387">
        <v>102.366</v>
      </c>
      <c r="HR387">
        <v>102.824</v>
      </c>
    </row>
    <row r="388" spans="1:226">
      <c r="A388">
        <v>372</v>
      </c>
      <c r="B388">
        <v>1663776236.1</v>
      </c>
      <c r="C388">
        <v>3588</v>
      </c>
      <c r="D388" t="s">
        <v>1105</v>
      </c>
      <c r="E388" t="s">
        <v>1106</v>
      </c>
      <c r="F388">
        <v>5</v>
      </c>
      <c r="G388" t="s">
        <v>940</v>
      </c>
      <c r="H388" t="s">
        <v>354</v>
      </c>
      <c r="I388">
        <v>1663776228.6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1408.87699851396</v>
      </c>
      <c r="AK388">
        <v>1352.27315151515</v>
      </c>
      <c r="AL388">
        <v>3.39103018461434</v>
      </c>
      <c r="AM388">
        <v>65.133050384029</v>
      </c>
      <c r="AN388">
        <f>(AP388 - AO388 + BO388*1E3/(8.314*(BQ388+273.15)) * AR388/BN388 * AQ388) * BN388/(100*BB388) * 1000/(1000 - AP388)</f>
        <v>0</v>
      </c>
      <c r="AO388">
        <v>17.237547678949</v>
      </c>
      <c r="AP388">
        <v>19.5321193939394</v>
      </c>
      <c r="AQ388">
        <v>0.00113013558964649</v>
      </c>
      <c r="AR388">
        <v>122.129458137832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1663776228.6</v>
      </c>
      <c r="BH388">
        <v>1302.44740740741</v>
      </c>
      <c r="BI388">
        <v>1369.17037037037</v>
      </c>
      <c r="BJ388">
        <v>19.4979925925926</v>
      </c>
      <c r="BK388">
        <v>17.1908925925926</v>
      </c>
      <c r="BL388">
        <v>1290.96259259259</v>
      </c>
      <c r="BM388">
        <v>19.2154185185185</v>
      </c>
      <c r="BN388">
        <v>500.133518518518</v>
      </c>
      <c r="BO388">
        <v>90.5675592592593</v>
      </c>
      <c r="BP388">
        <v>0.0999675888888889</v>
      </c>
      <c r="BQ388">
        <v>24.1006444444444</v>
      </c>
      <c r="BR388">
        <v>24.993262962963</v>
      </c>
      <c r="BS388">
        <v>999.9</v>
      </c>
      <c r="BT388">
        <v>0</v>
      </c>
      <c r="BU388">
        <v>0</v>
      </c>
      <c r="BV388">
        <v>9997.96296296296</v>
      </c>
      <c r="BW388">
        <v>0</v>
      </c>
      <c r="BX388">
        <v>11.4700185185185</v>
      </c>
      <c r="BY388">
        <v>-66.7221185185185</v>
      </c>
      <c r="BZ388">
        <v>1328.34814814815</v>
      </c>
      <c r="CA388">
        <v>1393.11962962963</v>
      </c>
      <c r="CB388">
        <v>2.30710740740741</v>
      </c>
      <c r="CC388">
        <v>1369.17037037037</v>
      </c>
      <c r="CD388">
        <v>17.1908925925926</v>
      </c>
      <c r="CE388">
        <v>1.76588555555556</v>
      </c>
      <c r="CF388">
        <v>1.55693703703704</v>
      </c>
      <c r="CG388">
        <v>15.4880333333333</v>
      </c>
      <c r="CH388">
        <v>13.5390555555556</v>
      </c>
      <c r="CI388">
        <v>2000.00111111111</v>
      </c>
      <c r="CJ388">
        <v>0.980003740740741</v>
      </c>
      <c r="CK388">
        <v>0.0199960074074074</v>
      </c>
      <c r="CL388">
        <v>0</v>
      </c>
      <c r="CM388">
        <v>907.363444444445</v>
      </c>
      <c r="CN388">
        <v>5.00063</v>
      </c>
      <c r="CO388">
        <v>17852.1333333333</v>
      </c>
      <c r="CP388">
        <v>17256.9333333333</v>
      </c>
      <c r="CQ388">
        <v>38.8283333333333</v>
      </c>
      <c r="CR388">
        <v>38.9603333333333</v>
      </c>
      <c r="CS388">
        <v>38.34</v>
      </c>
      <c r="CT388">
        <v>38.3795925925926</v>
      </c>
      <c r="CU388">
        <v>39.562</v>
      </c>
      <c r="CV388">
        <v>1955.11074074074</v>
      </c>
      <c r="CW388">
        <v>39.8903703703704</v>
      </c>
      <c r="CX388">
        <v>0</v>
      </c>
      <c r="CY388">
        <v>1663776233.1</v>
      </c>
      <c r="CZ388">
        <v>0</v>
      </c>
      <c r="DA388">
        <v>0</v>
      </c>
      <c r="DB388" t="s">
        <v>356</v>
      </c>
      <c r="DC388">
        <v>1660677648.1</v>
      </c>
      <c r="DD388">
        <v>1660677649.1</v>
      </c>
      <c r="DE388">
        <v>0</v>
      </c>
      <c r="DF388">
        <v>-1.042</v>
      </c>
      <c r="DG388">
        <v>0.003</v>
      </c>
      <c r="DH388">
        <v>5.218</v>
      </c>
      <c r="DI388">
        <v>0.344</v>
      </c>
      <c r="DJ388">
        <v>417</v>
      </c>
      <c r="DK388">
        <v>22</v>
      </c>
      <c r="DL388">
        <v>1.24</v>
      </c>
      <c r="DM388">
        <v>0.53</v>
      </c>
      <c r="DN388">
        <v>-66.7888512195122</v>
      </c>
      <c r="DO388">
        <v>0.0568139372821015</v>
      </c>
      <c r="DP388">
        <v>0.561312083153066</v>
      </c>
      <c r="DQ388">
        <v>1</v>
      </c>
      <c r="DR388">
        <v>2.32546463414634</v>
      </c>
      <c r="DS388">
        <v>-0.211427247386761</v>
      </c>
      <c r="DT388">
        <v>0.0272605915954596</v>
      </c>
      <c r="DU388">
        <v>0</v>
      </c>
      <c r="DV388">
        <v>1</v>
      </c>
      <c r="DW388">
        <v>2</v>
      </c>
      <c r="DX388" t="s">
        <v>383</v>
      </c>
      <c r="DY388">
        <v>2.97344</v>
      </c>
      <c r="DZ388">
        <v>2.75396</v>
      </c>
      <c r="EA388">
        <v>0.198615</v>
      </c>
      <c r="EB388">
        <v>0.20537</v>
      </c>
      <c r="EC388">
        <v>0.0894981</v>
      </c>
      <c r="ED388">
        <v>0.082773</v>
      </c>
      <c r="EE388">
        <v>31215.8</v>
      </c>
      <c r="EF388">
        <v>33741.2</v>
      </c>
      <c r="EG388">
        <v>35300.2</v>
      </c>
      <c r="EH388">
        <v>38510.8</v>
      </c>
      <c r="EI388">
        <v>45587</v>
      </c>
      <c r="EJ388">
        <v>51026.2</v>
      </c>
      <c r="EK388">
        <v>55184.8</v>
      </c>
      <c r="EL388">
        <v>61777.1</v>
      </c>
      <c r="EM388">
        <v>1.9816</v>
      </c>
      <c r="EN388">
        <v>1.8402</v>
      </c>
      <c r="EO388">
        <v>0.128895</v>
      </c>
      <c r="EP388">
        <v>0</v>
      </c>
      <c r="EQ388">
        <v>22.8549</v>
      </c>
      <c r="ER388">
        <v>999.9</v>
      </c>
      <c r="ES388">
        <v>46.801</v>
      </c>
      <c r="ET388">
        <v>28.369</v>
      </c>
      <c r="EU388">
        <v>20.0352</v>
      </c>
      <c r="EV388">
        <v>55.6311</v>
      </c>
      <c r="EW388">
        <v>49.0825</v>
      </c>
      <c r="EX388">
        <v>1</v>
      </c>
      <c r="EY388">
        <v>-0.00378049</v>
      </c>
      <c r="EZ388">
        <v>2.53431</v>
      </c>
      <c r="FA388">
        <v>20.1299</v>
      </c>
      <c r="FB388">
        <v>5.20172</v>
      </c>
      <c r="FC388">
        <v>12.0052</v>
      </c>
      <c r="FD388">
        <v>4.976</v>
      </c>
      <c r="FE388">
        <v>3.294</v>
      </c>
      <c r="FF388">
        <v>9999</v>
      </c>
      <c r="FG388">
        <v>9999</v>
      </c>
      <c r="FH388">
        <v>703.1</v>
      </c>
      <c r="FI388">
        <v>9999</v>
      </c>
      <c r="FJ388">
        <v>1.86282</v>
      </c>
      <c r="FK388">
        <v>1.8678</v>
      </c>
      <c r="FL388">
        <v>1.86749</v>
      </c>
      <c r="FM388">
        <v>1.86865</v>
      </c>
      <c r="FN388">
        <v>1.86951</v>
      </c>
      <c r="FO388">
        <v>1.86554</v>
      </c>
      <c r="FP388">
        <v>1.86664</v>
      </c>
      <c r="FQ388">
        <v>1.86804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11.62</v>
      </c>
      <c r="GF388">
        <v>0.2843</v>
      </c>
      <c r="GG388">
        <v>3.83412584298339</v>
      </c>
      <c r="GH388">
        <v>0.00658963167372077</v>
      </c>
      <c r="GI388">
        <v>-4.22092532282452e-07</v>
      </c>
      <c r="GJ388">
        <v>-7.06053572793055e-11</v>
      </c>
      <c r="GK388">
        <v>-0.0268881048355736</v>
      </c>
      <c r="GL388">
        <v>-0.0215699510358357</v>
      </c>
      <c r="GM388">
        <v>0.00246731695535422</v>
      </c>
      <c r="GN388">
        <v>-2.63680080038783e-05</v>
      </c>
      <c r="GO388">
        <v>-4</v>
      </c>
      <c r="GP388">
        <v>2079</v>
      </c>
      <c r="GQ388">
        <v>1</v>
      </c>
      <c r="GR388">
        <v>22</v>
      </c>
      <c r="GS388">
        <v>51643.1</v>
      </c>
      <c r="GT388">
        <v>51643.1</v>
      </c>
      <c r="GU388">
        <v>2.69409</v>
      </c>
      <c r="GV388">
        <v>2.59155</v>
      </c>
      <c r="GW388">
        <v>1.54785</v>
      </c>
      <c r="GX388">
        <v>2.30347</v>
      </c>
      <c r="GY388">
        <v>1.34644</v>
      </c>
      <c r="GZ388">
        <v>2.33154</v>
      </c>
      <c r="HA388">
        <v>32.2887</v>
      </c>
      <c r="HB388">
        <v>15.1565</v>
      </c>
      <c r="HC388">
        <v>18</v>
      </c>
      <c r="HD388">
        <v>501.624</v>
      </c>
      <c r="HE388">
        <v>410.423</v>
      </c>
      <c r="HF388">
        <v>19.1155</v>
      </c>
      <c r="HG388">
        <v>27.0115</v>
      </c>
      <c r="HH388">
        <v>29.9998</v>
      </c>
      <c r="HI388">
        <v>27.0167</v>
      </c>
      <c r="HJ388">
        <v>26.9617</v>
      </c>
      <c r="HK388">
        <v>53.9563</v>
      </c>
      <c r="HL388">
        <v>13.5195</v>
      </c>
      <c r="HM388">
        <v>18.4739</v>
      </c>
      <c r="HN388">
        <v>19.1173</v>
      </c>
      <c r="HO388">
        <v>1409.54</v>
      </c>
      <c r="HP388">
        <v>17.2815</v>
      </c>
      <c r="HQ388">
        <v>102.366</v>
      </c>
      <c r="HR388">
        <v>102.824</v>
      </c>
    </row>
    <row r="389" spans="1:226">
      <c r="A389">
        <v>373</v>
      </c>
      <c r="B389">
        <v>1663776241.1</v>
      </c>
      <c r="C389">
        <v>3593</v>
      </c>
      <c r="D389" t="s">
        <v>1107</v>
      </c>
      <c r="E389" t="s">
        <v>1108</v>
      </c>
      <c r="F389">
        <v>5</v>
      </c>
      <c r="G389" t="s">
        <v>940</v>
      </c>
      <c r="H389" t="s">
        <v>354</v>
      </c>
      <c r="I389">
        <v>1663776233.31429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1425.65080772385</v>
      </c>
      <c r="AK389">
        <v>1369.01933333333</v>
      </c>
      <c r="AL389">
        <v>3.39121372290003</v>
      </c>
      <c r="AM389">
        <v>65.133050384029</v>
      </c>
      <c r="AN389">
        <f>(AP389 - AO389 + BO389*1E3/(8.314*(BQ389+273.15)) * AR389/BN389 * AQ389) * BN389/(100*BB389) * 1000/(1000 - AP389)</f>
        <v>0</v>
      </c>
      <c r="AO389">
        <v>17.2621376271172</v>
      </c>
      <c r="AP389">
        <v>19.5520533333333</v>
      </c>
      <c r="AQ389">
        <v>0.00145689832238419</v>
      </c>
      <c r="AR389">
        <v>122.129458137832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1663776233.31429</v>
      </c>
      <c r="BH389">
        <v>1318.12928571429</v>
      </c>
      <c r="BI389">
        <v>1384.7125</v>
      </c>
      <c r="BJ389">
        <v>19.5213464285714</v>
      </c>
      <c r="BK389">
        <v>17.2211392857143</v>
      </c>
      <c r="BL389">
        <v>1306.56392857143</v>
      </c>
      <c r="BM389">
        <v>19.2377857142857</v>
      </c>
      <c r="BN389">
        <v>500.124285714286</v>
      </c>
      <c r="BO389">
        <v>90.5661035714286</v>
      </c>
      <c r="BP389">
        <v>0.0999142571428571</v>
      </c>
      <c r="BQ389">
        <v>24.0998285714286</v>
      </c>
      <c r="BR389">
        <v>24.9906428571429</v>
      </c>
      <c r="BS389">
        <v>999.9</v>
      </c>
      <c r="BT389">
        <v>0</v>
      </c>
      <c r="BU389">
        <v>0</v>
      </c>
      <c r="BV389">
        <v>10008.75</v>
      </c>
      <c r="BW389">
        <v>0</v>
      </c>
      <c r="BX389">
        <v>11.4741</v>
      </c>
      <c r="BY389">
        <v>-66.5830964285714</v>
      </c>
      <c r="BZ389">
        <v>1344.37321428571</v>
      </c>
      <c r="CA389">
        <v>1408.97821428571</v>
      </c>
      <c r="CB389">
        <v>2.30021785714286</v>
      </c>
      <c r="CC389">
        <v>1384.7125</v>
      </c>
      <c r="CD389">
        <v>17.2211392857143</v>
      </c>
      <c r="CE389">
        <v>1.7679725</v>
      </c>
      <c r="CF389">
        <v>1.55965178571429</v>
      </c>
      <c r="CG389">
        <v>15.5064607142857</v>
      </c>
      <c r="CH389">
        <v>13.5658</v>
      </c>
      <c r="CI389">
        <v>1999.99071428571</v>
      </c>
      <c r="CJ389">
        <v>0.980003714285714</v>
      </c>
      <c r="CK389">
        <v>0.0199960285714286</v>
      </c>
      <c r="CL389">
        <v>0</v>
      </c>
      <c r="CM389">
        <v>907.077464285714</v>
      </c>
      <c r="CN389">
        <v>5.00063</v>
      </c>
      <c r="CO389">
        <v>17846.4821428571</v>
      </c>
      <c r="CP389">
        <v>17256.8392857143</v>
      </c>
      <c r="CQ389">
        <v>38.8165</v>
      </c>
      <c r="CR389">
        <v>38.9505</v>
      </c>
      <c r="CS389">
        <v>38.32775</v>
      </c>
      <c r="CT389">
        <v>38.3794285714286</v>
      </c>
      <c r="CU389">
        <v>39.562</v>
      </c>
      <c r="CV389">
        <v>1955.10071428571</v>
      </c>
      <c r="CW389">
        <v>39.89</v>
      </c>
      <c r="CX389">
        <v>0</v>
      </c>
      <c r="CY389">
        <v>1663776237.9</v>
      </c>
      <c r="CZ389">
        <v>0</v>
      </c>
      <c r="DA389">
        <v>0</v>
      </c>
      <c r="DB389" t="s">
        <v>356</v>
      </c>
      <c r="DC389">
        <v>1660677648.1</v>
      </c>
      <c r="DD389">
        <v>1660677649.1</v>
      </c>
      <c r="DE389">
        <v>0</v>
      </c>
      <c r="DF389">
        <v>-1.042</v>
      </c>
      <c r="DG389">
        <v>0.003</v>
      </c>
      <c r="DH389">
        <v>5.218</v>
      </c>
      <c r="DI389">
        <v>0.344</v>
      </c>
      <c r="DJ389">
        <v>417</v>
      </c>
      <c r="DK389">
        <v>22</v>
      </c>
      <c r="DL389">
        <v>1.24</v>
      </c>
      <c r="DM389">
        <v>0.53</v>
      </c>
      <c r="DN389">
        <v>-66.6774341463415</v>
      </c>
      <c r="DO389">
        <v>2.69849686411151</v>
      </c>
      <c r="DP389">
        <v>0.534869135401137</v>
      </c>
      <c r="DQ389">
        <v>0</v>
      </c>
      <c r="DR389">
        <v>2.30535975609756</v>
      </c>
      <c r="DS389">
        <v>-0.120729198606266</v>
      </c>
      <c r="DT389">
        <v>0.0169986454966565</v>
      </c>
      <c r="DU389">
        <v>0</v>
      </c>
      <c r="DV389">
        <v>0</v>
      </c>
      <c r="DW389">
        <v>2</v>
      </c>
      <c r="DX389" t="s">
        <v>357</v>
      </c>
      <c r="DY389">
        <v>2.9733</v>
      </c>
      <c r="DZ389">
        <v>2.75414</v>
      </c>
      <c r="EA389">
        <v>0.20011</v>
      </c>
      <c r="EB389">
        <v>0.20695</v>
      </c>
      <c r="EC389">
        <v>0.0895455</v>
      </c>
      <c r="ED389">
        <v>0.0828089</v>
      </c>
      <c r="EE389">
        <v>31157.8</v>
      </c>
      <c r="EF389">
        <v>33674.5</v>
      </c>
      <c r="EG389">
        <v>35300.5</v>
      </c>
      <c r="EH389">
        <v>38511.2</v>
      </c>
      <c r="EI389">
        <v>45584.9</v>
      </c>
      <c r="EJ389">
        <v>51024.6</v>
      </c>
      <c r="EK389">
        <v>55185.1</v>
      </c>
      <c r="EL389">
        <v>61777.6</v>
      </c>
      <c r="EM389">
        <v>1.9818</v>
      </c>
      <c r="EN389">
        <v>1.8402</v>
      </c>
      <c r="EO389">
        <v>0.129968</v>
      </c>
      <c r="EP389">
        <v>0</v>
      </c>
      <c r="EQ389">
        <v>22.853</v>
      </c>
      <c r="ER389">
        <v>999.9</v>
      </c>
      <c r="ES389">
        <v>46.801</v>
      </c>
      <c r="ET389">
        <v>28.369</v>
      </c>
      <c r="EU389">
        <v>20.0359</v>
      </c>
      <c r="EV389">
        <v>55.7911</v>
      </c>
      <c r="EW389">
        <v>49.6635</v>
      </c>
      <c r="EX389">
        <v>1</v>
      </c>
      <c r="EY389">
        <v>-0.00396341</v>
      </c>
      <c r="EZ389">
        <v>2.49333</v>
      </c>
      <c r="FA389">
        <v>20.1305</v>
      </c>
      <c r="FB389">
        <v>5.19932</v>
      </c>
      <c r="FC389">
        <v>12.0052</v>
      </c>
      <c r="FD389">
        <v>4.9752</v>
      </c>
      <c r="FE389">
        <v>3.294</v>
      </c>
      <c r="FF389">
        <v>9999</v>
      </c>
      <c r="FG389">
        <v>9999</v>
      </c>
      <c r="FH389">
        <v>703.1</v>
      </c>
      <c r="FI389">
        <v>9999</v>
      </c>
      <c r="FJ389">
        <v>1.86289</v>
      </c>
      <c r="FK389">
        <v>1.86771</v>
      </c>
      <c r="FL389">
        <v>1.86752</v>
      </c>
      <c r="FM389">
        <v>1.86874</v>
      </c>
      <c r="FN389">
        <v>1.86951</v>
      </c>
      <c r="FO389">
        <v>1.86554</v>
      </c>
      <c r="FP389">
        <v>1.86664</v>
      </c>
      <c r="FQ389">
        <v>1.8681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11.7</v>
      </c>
      <c r="GF389">
        <v>0.2849</v>
      </c>
      <c r="GG389">
        <v>3.83412584298339</v>
      </c>
      <c r="GH389">
        <v>0.00658963167372077</v>
      </c>
      <c r="GI389">
        <v>-4.22092532282452e-07</v>
      </c>
      <c r="GJ389">
        <v>-7.06053572793055e-11</v>
      </c>
      <c r="GK389">
        <v>-0.0268881048355736</v>
      </c>
      <c r="GL389">
        <v>-0.0215699510358357</v>
      </c>
      <c r="GM389">
        <v>0.00246731695535422</v>
      </c>
      <c r="GN389">
        <v>-2.63680080038783e-05</v>
      </c>
      <c r="GO389">
        <v>-4</v>
      </c>
      <c r="GP389">
        <v>2079</v>
      </c>
      <c r="GQ389">
        <v>1</v>
      </c>
      <c r="GR389">
        <v>22</v>
      </c>
      <c r="GS389">
        <v>51643.2</v>
      </c>
      <c r="GT389">
        <v>51643.2</v>
      </c>
      <c r="GU389">
        <v>2.72095</v>
      </c>
      <c r="GV389">
        <v>2.57812</v>
      </c>
      <c r="GW389">
        <v>1.54785</v>
      </c>
      <c r="GX389">
        <v>2.30225</v>
      </c>
      <c r="GY389">
        <v>1.34644</v>
      </c>
      <c r="GZ389">
        <v>2.44385</v>
      </c>
      <c r="HA389">
        <v>32.2666</v>
      </c>
      <c r="HB389">
        <v>15.1565</v>
      </c>
      <c r="HC389">
        <v>18</v>
      </c>
      <c r="HD389">
        <v>501.736</v>
      </c>
      <c r="HE389">
        <v>410.424</v>
      </c>
      <c r="HF389">
        <v>19.1236</v>
      </c>
      <c r="HG389">
        <v>27.0092</v>
      </c>
      <c r="HH389">
        <v>29.9997</v>
      </c>
      <c r="HI389">
        <v>27.0144</v>
      </c>
      <c r="HJ389">
        <v>26.9617</v>
      </c>
      <c r="HK389">
        <v>54.5003</v>
      </c>
      <c r="HL389">
        <v>13.5195</v>
      </c>
      <c r="HM389">
        <v>18.4739</v>
      </c>
      <c r="HN389">
        <v>19.1309</v>
      </c>
      <c r="HO389">
        <v>1423.07</v>
      </c>
      <c r="HP389">
        <v>17.2935</v>
      </c>
      <c r="HQ389">
        <v>102.367</v>
      </c>
      <c r="HR389">
        <v>102.825</v>
      </c>
    </row>
    <row r="390" spans="1:226">
      <c r="A390">
        <v>374</v>
      </c>
      <c r="B390">
        <v>1663776246.1</v>
      </c>
      <c r="C390">
        <v>3598</v>
      </c>
      <c r="D390" t="s">
        <v>1109</v>
      </c>
      <c r="E390" t="s">
        <v>1110</v>
      </c>
      <c r="F390">
        <v>5</v>
      </c>
      <c r="G390" t="s">
        <v>940</v>
      </c>
      <c r="H390" t="s">
        <v>354</v>
      </c>
      <c r="I390">
        <v>1663776238.6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1442.87660399723</v>
      </c>
      <c r="AK390">
        <v>1385.95866666667</v>
      </c>
      <c r="AL390">
        <v>3.41775637449158</v>
      </c>
      <c r="AM390">
        <v>65.133050384029</v>
      </c>
      <c r="AN390">
        <f>(AP390 - AO390 + BO390*1E3/(8.314*(BQ390+273.15)) * AR390/BN390 * AQ390) * BN390/(100*BB390) * 1000/(1000 - AP390)</f>
        <v>0</v>
      </c>
      <c r="AO390">
        <v>17.2677069282386</v>
      </c>
      <c r="AP390">
        <v>19.563396969697</v>
      </c>
      <c r="AQ390">
        <v>0.000444525794544396</v>
      </c>
      <c r="AR390">
        <v>122.129458137832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1663776238.6</v>
      </c>
      <c r="BH390">
        <v>1335.66666666667</v>
      </c>
      <c r="BI390">
        <v>1402.18592592593</v>
      </c>
      <c r="BJ390">
        <v>19.5417925925926</v>
      </c>
      <c r="BK390">
        <v>17.2515851851852</v>
      </c>
      <c r="BL390">
        <v>1324.01222222222</v>
      </c>
      <c r="BM390">
        <v>19.2573666666667</v>
      </c>
      <c r="BN390">
        <v>500.103444444445</v>
      </c>
      <c r="BO390">
        <v>90.5643555555556</v>
      </c>
      <c r="BP390">
        <v>0.0998879296296296</v>
      </c>
      <c r="BQ390">
        <v>24.1009444444444</v>
      </c>
      <c r="BR390">
        <v>24.9918703703704</v>
      </c>
      <c r="BS390">
        <v>999.9</v>
      </c>
      <c r="BT390">
        <v>0</v>
      </c>
      <c r="BU390">
        <v>0</v>
      </c>
      <c r="BV390">
        <v>10018.3333333333</v>
      </c>
      <c r="BW390">
        <v>0</v>
      </c>
      <c r="BX390">
        <v>11.4741</v>
      </c>
      <c r="BY390">
        <v>-66.5188703703704</v>
      </c>
      <c r="BZ390">
        <v>1362.28740740741</v>
      </c>
      <c r="CA390">
        <v>1426.80111111111</v>
      </c>
      <c r="CB390">
        <v>2.29022259259259</v>
      </c>
      <c r="CC390">
        <v>1402.18592592593</v>
      </c>
      <c r="CD390">
        <v>17.2515851851852</v>
      </c>
      <c r="CE390">
        <v>1.76979037037037</v>
      </c>
      <c r="CF390">
        <v>1.56237888888889</v>
      </c>
      <c r="CG390">
        <v>15.5224925925926</v>
      </c>
      <c r="CH390">
        <v>13.5926592592593</v>
      </c>
      <c r="CI390">
        <v>1999.9837037037</v>
      </c>
      <c r="CJ390">
        <v>0.980003592592593</v>
      </c>
      <c r="CK390">
        <v>0.0199961259259259</v>
      </c>
      <c r="CL390">
        <v>0</v>
      </c>
      <c r="CM390">
        <v>906.703703703704</v>
      </c>
      <c r="CN390">
        <v>5.00063</v>
      </c>
      <c r="CO390">
        <v>17839.337037037</v>
      </c>
      <c r="CP390">
        <v>17256.7777777778</v>
      </c>
      <c r="CQ390">
        <v>38.812</v>
      </c>
      <c r="CR390">
        <v>38.9416666666667</v>
      </c>
      <c r="CS390">
        <v>38.3143333333333</v>
      </c>
      <c r="CT390">
        <v>38.375</v>
      </c>
      <c r="CU390">
        <v>39.562</v>
      </c>
      <c r="CV390">
        <v>1955.0937037037</v>
      </c>
      <c r="CW390">
        <v>39.89</v>
      </c>
      <c r="CX390">
        <v>0</v>
      </c>
      <c r="CY390">
        <v>1663776243.3</v>
      </c>
      <c r="CZ390">
        <v>0</v>
      </c>
      <c r="DA390">
        <v>0</v>
      </c>
      <c r="DB390" t="s">
        <v>356</v>
      </c>
      <c r="DC390">
        <v>1660677648.1</v>
      </c>
      <c r="DD390">
        <v>1660677649.1</v>
      </c>
      <c r="DE390">
        <v>0</v>
      </c>
      <c r="DF390">
        <v>-1.042</v>
      </c>
      <c r="DG390">
        <v>0.003</v>
      </c>
      <c r="DH390">
        <v>5.218</v>
      </c>
      <c r="DI390">
        <v>0.344</v>
      </c>
      <c r="DJ390">
        <v>417</v>
      </c>
      <c r="DK390">
        <v>22</v>
      </c>
      <c r="DL390">
        <v>1.24</v>
      </c>
      <c r="DM390">
        <v>0.53</v>
      </c>
      <c r="DN390">
        <v>-66.578387804878</v>
      </c>
      <c r="DO390">
        <v>0.161019512195112</v>
      </c>
      <c r="DP390">
        <v>0.464504390588151</v>
      </c>
      <c r="DQ390">
        <v>0</v>
      </c>
      <c r="DR390">
        <v>2.29911707317073</v>
      </c>
      <c r="DS390">
        <v>-0.116904250871079</v>
      </c>
      <c r="DT390">
        <v>0.0159067629801554</v>
      </c>
      <c r="DU390">
        <v>0</v>
      </c>
      <c r="DV390">
        <v>0</v>
      </c>
      <c r="DW390">
        <v>2</v>
      </c>
      <c r="DX390" t="s">
        <v>357</v>
      </c>
      <c r="DY390">
        <v>2.97285</v>
      </c>
      <c r="DZ390">
        <v>2.75383</v>
      </c>
      <c r="EA390">
        <v>0.201636</v>
      </c>
      <c r="EB390">
        <v>0.208386</v>
      </c>
      <c r="EC390">
        <v>0.0895661</v>
      </c>
      <c r="ED390">
        <v>0.082843</v>
      </c>
      <c r="EE390">
        <v>31099</v>
      </c>
      <c r="EF390">
        <v>33613.8</v>
      </c>
      <c r="EG390">
        <v>35301.1</v>
      </c>
      <c r="EH390">
        <v>38511.5</v>
      </c>
      <c r="EI390">
        <v>45584.4</v>
      </c>
      <c r="EJ390">
        <v>51022.9</v>
      </c>
      <c r="EK390">
        <v>55185.8</v>
      </c>
      <c r="EL390">
        <v>61777.7</v>
      </c>
      <c r="EM390">
        <v>1.9816</v>
      </c>
      <c r="EN390">
        <v>1.8404</v>
      </c>
      <c r="EO390">
        <v>0.130534</v>
      </c>
      <c r="EP390">
        <v>0</v>
      </c>
      <c r="EQ390">
        <v>22.8511</v>
      </c>
      <c r="ER390">
        <v>999.9</v>
      </c>
      <c r="ES390">
        <v>46.826</v>
      </c>
      <c r="ET390">
        <v>28.369</v>
      </c>
      <c r="EU390">
        <v>20.0457</v>
      </c>
      <c r="EV390">
        <v>55.7111</v>
      </c>
      <c r="EW390">
        <v>49.7556</v>
      </c>
      <c r="EX390">
        <v>1</v>
      </c>
      <c r="EY390">
        <v>-0.00420732</v>
      </c>
      <c r="EZ390">
        <v>2.53654</v>
      </c>
      <c r="FA390">
        <v>20.1301</v>
      </c>
      <c r="FB390">
        <v>5.19932</v>
      </c>
      <c r="FC390">
        <v>12.0076</v>
      </c>
      <c r="FD390">
        <v>4.9756</v>
      </c>
      <c r="FE390">
        <v>3.294</v>
      </c>
      <c r="FF390">
        <v>9999</v>
      </c>
      <c r="FG390">
        <v>9999</v>
      </c>
      <c r="FH390">
        <v>703.1</v>
      </c>
      <c r="FI390">
        <v>9999</v>
      </c>
      <c r="FJ390">
        <v>1.86292</v>
      </c>
      <c r="FK390">
        <v>1.86783</v>
      </c>
      <c r="FL390">
        <v>1.86752</v>
      </c>
      <c r="FM390">
        <v>1.86868</v>
      </c>
      <c r="FN390">
        <v>1.86951</v>
      </c>
      <c r="FO390">
        <v>1.86554</v>
      </c>
      <c r="FP390">
        <v>1.86661</v>
      </c>
      <c r="FQ390">
        <v>1.86807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11.78</v>
      </c>
      <c r="GF390">
        <v>0.2852</v>
      </c>
      <c r="GG390">
        <v>3.83412584298339</v>
      </c>
      <c r="GH390">
        <v>0.00658963167372077</v>
      </c>
      <c r="GI390">
        <v>-4.22092532282452e-07</v>
      </c>
      <c r="GJ390">
        <v>-7.06053572793055e-11</v>
      </c>
      <c r="GK390">
        <v>-0.0268881048355736</v>
      </c>
      <c r="GL390">
        <v>-0.0215699510358357</v>
      </c>
      <c r="GM390">
        <v>0.00246731695535422</v>
      </c>
      <c r="GN390">
        <v>-2.63680080038783e-05</v>
      </c>
      <c r="GO390">
        <v>-4</v>
      </c>
      <c r="GP390">
        <v>2079</v>
      </c>
      <c r="GQ390">
        <v>1</v>
      </c>
      <c r="GR390">
        <v>22</v>
      </c>
      <c r="GS390">
        <v>51643.3</v>
      </c>
      <c r="GT390">
        <v>51643.3</v>
      </c>
      <c r="GU390">
        <v>2.74658</v>
      </c>
      <c r="GV390">
        <v>2.58301</v>
      </c>
      <c r="GW390">
        <v>1.54785</v>
      </c>
      <c r="GX390">
        <v>2.30225</v>
      </c>
      <c r="GY390">
        <v>1.34644</v>
      </c>
      <c r="GZ390">
        <v>2.44751</v>
      </c>
      <c r="HA390">
        <v>32.2666</v>
      </c>
      <c r="HB390">
        <v>15.1565</v>
      </c>
      <c r="HC390">
        <v>18</v>
      </c>
      <c r="HD390">
        <v>501.603</v>
      </c>
      <c r="HE390">
        <v>410.519</v>
      </c>
      <c r="HF390">
        <v>19.134</v>
      </c>
      <c r="HG390">
        <v>27.0069</v>
      </c>
      <c r="HH390">
        <v>30</v>
      </c>
      <c r="HI390">
        <v>27.0144</v>
      </c>
      <c r="HJ390">
        <v>26.9594</v>
      </c>
      <c r="HK390">
        <v>54.9716</v>
      </c>
      <c r="HL390">
        <v>13.5195</v>
      </c>
      <c r="HM390">
        <v>18.4739</v>
      </c>
      <c r="HN390">
        <v>19.1318</v>
      </c>
      <c r="HO390">
        <v>1443.23</v>
      </c>
      <c r="HP390">
        <v>17.3067</v>
      </c>
      <c r="HQ390">
        <v>102.368</v>
      </c>
      <c r="HR390">
        <v>102.826</v>
      </c>
    </row>
    <row r="391" spans="1:226">
      <c r="A391">
        <v>375</v>
      </c>
      <c r="B391">
        <v>1663776251.1</v>
      </c>
      <c r="C391">
        <v>3603</v>
      </c>
      <c r="D391" t="s">
        <v>1111</v>
      </c>
      <c r="E391" t="s">
        <v>1112</v>
      </c>
      <c r="F391">
        <v>5</v>
      </c>
      <c r="G391" t="s">
        <v>940</v>
      </c>
      <c r="H391" t="s">
        <v>354</v>
      </c>
      <c r="I391">
        <v>1663776243.31429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1460.23080876847</v>
      </c>
      <c r="AK391">
        <v>1403.044</v>
      </c>
      <c r="AL391">
        <v>3.41786692718157</v>
      </c>
      <c r="AM391">
        <v>65.133050384029</v>
      </c>
      <c r="AN391">
        <f>(AP391 - AO391 + BO391*1E3/(8.314*(BQ391+273.15)) * AR391/BN391 * AQ391) * BN391/(100*BB391) * 1000/(1000 - AP391)</f>
        <v>0</v>
      </c>
      <c r="AO391">
        <v>17.2808872075765</v>
      </c>
      <c r="AP391">
        <v>19.5610848484848</v>
      </c>
      <c r="AQ391">
        <v>0.000115145972131837</v>
      </c>
      <c r="AR391">
        <v>122.129458137832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1663776243.31429</v>
      </c>
      <c r="BH391">
        <v>1351.25821428571</v>
      </c>
      <c r="BI391">
        <v>1417.96678571429</v>
      </c>
      <c r="BJ391">
        <v>19.5533071428571</v>
      </c>
      <c r="BK391">
        <v>17.2693821428571</v>
      </c>
      <c r="BL391">
        <v>1339.52392857143</v>
      </c>
      <c r="BM391">
        <v>19.2684035714286</v>
      </c>
      <c r="BN391">
        <v>500.11325</v>
      </c>
      <c r="BO391">
        <v>90.5647785714286</v>
      </c>
      <c r="BP391">
        <v>0.10008785</v>
      </c>
      <c r="BQ391">
        <v>24.1070357142857</v>
      </c>
      <c r="BR391">
        <v>25.010675</v>
      </c>
      <c r="BS391">
        <v>999.9</v>
      </c>
      <c r="BT391">
        <v>0</v>
      </c>
      <c r="BU391">
        <v>0</v>
      </c>
      <c r="BV391">
        <v>9993.57142857143</v>
      </c>
      <c r="BW391">
        <v>0</v>
      </c>
      <c r="BX391">
        <v>11.4741</v>
      </c>
      <c r="BY391">
        <v>-66.7092678571429</v>
      </c>
      <c r="BZ391">
        <v>1378.20535714286</v>
      </c>
      <c r="CA391">
        <v>1442.885</v>
      </c>
      <c r="CB391">
        <v>2.28394178571429</v>
      </c>
      <c r="CC391">
        <v>1417.96678571429</v>
      </c>
      <c r="CD391">
        <v>17.2693821428571</v>
      </c>
      <c r="CE391">
        <v>1.77084178571429</v>
      </c>
      <c r="CF391">
        <v>1.56399785714286</v>
      </c>
      <c r="CG391">
        <v>15.5317571428571</v>
      </c>
      <c r="CH391">
        <v>13.6085857142857</v>
      </c>
      <c r="CI391">
        <v>2000.00892857143</v>
      </c>
      <c r="CJ391">
        <v>0.980003714285714</v>
      </c>
      <c r="CK391">
        <v>0.0199960285714286</v>
      </c>
      <c r="CL391">
        <v>0</v>
      </c>
      <c r="CM391">
        <v>906.299285714286</v>
      </c>
      <c r="CN391">
        <v>5.00063</v>
      </c>
      <c r="CO391">
        <v>17831.425</v>
      </c>
      <c r="CP391">
        <v>17256.9892857143</v>
      </c>
      <c r="CQ391">
        <v>38.812</v>
      </c>
      <c r="CR391">
        <v>38.9415</v>
      </c>
      <c r="CS391">
        <v>38.31425</v>
      </c>
      <c r="CT391">
        <v>38.375</v>
      </c>
      <c r="CU391">
        <v>39.562</v>
      </c>
      <c r="CV391">
        <v>1955.11857142857</v>
      </c>
      <c r="CW391">
        <v>39.8903571428572</v>
      </c>
      <c r="CX391">
        <v>0</v>
      </c>
      <c r="CY391">
        <v>1663776248.1</v>
      </c>
      <c r="CZ391">
        <v>0</v>
      </c>
      <c r="DA391">
        <v>0</v>
      </c>
      <c r="DB391" t="s">
        <v>356</v>
      </c>
      <c r="DC391">
        <v>1660677648.1</v>
      </c>
      <c r="DD391">
        <v>1660677649.1</v>
      </c>
      <c r="DE391">
        <v>0</v>
      </c>
      <c r="DF391">
        <v>-1.042</v>
      </c>
      <c r="DG391">
        <v>0.003</v>
      </c>
      <c r="DH391">
        <v>5.218</v>
      </c>
      <c r="DI391">
        <v>0.344</v>
      </c>
      <c r="DJ391">
        <v>417</v>
      </c>
      <c r="DK391">
        <v>22</v>
      </c>
      <c r="DL391">
        <v>1.24</v>
      </c>
      <c r="DM391">
        <v>0.53</v>
      </c>
      <c r="DN391">
        <v>-66.6716024390244</v>
      </c>
      <c r="DO391">
        <v>-1.47127526132434</v>
      </c>
      <c r="DP391">
        <v>0.461819299730759</v>
      </c>
      <c r="DQ391">
        <v>0</v>
      </c>
      <c r="DR391">
        <v>2.29219853658537</v>
      </c>
      <c r="DS391">
        <v>-0.0901833449477355</v>
      </c>
      <c r="DT391">
        <v>0.0144206933903477</v>
      </c>
      <c r="DU391">
        <v>1</v>
      </c>
      <c r="DV391">
        <v>1</v>
      </c>
      <c r="DW391">
        <v>2</v>
      </c>
      <c r="DX391" t="s">
        <v>383</v>
      </c>
      <c r="DY391">
        <v>2.9726</v>
      </c>
      <c r="DZ391">
        <v>2.75397</v>
      </c>
      <c r="EA391">
        <v>0.20313</v>
      </c>
      <c r="EB391">
        <v>0.209868</v>
      </c>
      <c r="EC391">
        <v>0.0895648</v>
      </c>
      <c r="ED391">
        <v>0.0829533</v>
      </c>
      <c r="EE391">
        <v>31040</v>
      </c>
      <c r="EF391">
        <v>33550.7</v>
      </c>
      <c r="EG391">
        <v>35300.1</v>
      </c>
      <c r="EH391">
        <v>38511.3</v>
      </c>
      <c r="EI391">
        <v>45584</v>
      </c>
      <c r="EJ391">
        <v>51016.4</v>
      </c>
      <c r="EK391">
        <v>55185.1</v>
      </c>
      <c r="EL391">
        <v>61777.3</v>
      </c>
      <c r="EM391">
        <v>1.9814</v>
      </c>
      <c r="EN391">
        <v>1.8406</v>
      </c>
      <c r="EO391">
        <v>0.13575</v>
      </c>
      <c r="EP391">
        <v>0</v>
      </c>
      <c r="EQ391">
        <v>22.8511</v>
      </c>
      <c r="ER391">
        <v>999.9</v>
      </c>
      <c r="ES391">
        <v>46.826</v>
      </c>
      <c r="ET391">
        <v>28.369</v>
      </c>
      <c r="EU391">
        <v>20.0482</v>
      </c>
      <c r="EV391">
        <v>55.8711</v>
      </c>
      <c r="EW391">
        <v>49.1026</v>
      </c>
      <c r="EX391">
        <v>1</v>
      </c>
      <c r="EY391">
        <v>-0.00428862</v>
      </c>
      <c r="EZ391">
        <v>2.60298</v>
      </c>
      <c r="FA391">
        <v>20.1291</v>
      </c>
      <c r="FB391">
        <v>5.19932</v>
      </c>
      <c r="FC391">
        <v>12.0064</v>
      </c>
      <c r="FD391">
        <v>4.9756</v>
      </c>
      <c r="FE391">
        <v>3.294</v>
      </c>
      <c r="FF391">
        <v>9999</v>
      </c>
      <c r="FG391">
        <v>9999</v>
      </c>
      <c r="FH391">
        <v>703.1</v>
      </c>
      <c r="FI391">
        <v>9999</v>
      </c>
      <c r="FJ391">
        <v>1.86285</v>
      </c>
      <c r="FK391">
        <v>1.86777</v>
      </c>
      <c r="FL391">
        <v>1.86752</v>
      </c>
      <c r="FM391">
        <v>1.86865</v>
      </c>
      <c r="FN391">
        <v>1.86951</v>
      </c>
      <c r="FO391">
        <v>1.86554</v>
      </c>
      <c r="FP391">
        <v>1.86661</v>
      </c>
      <c r="FQ391">
        <v>1.86798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11.87</v>
      </c>
      <c r="GF391">
        <v>0.2852</v>
      </c>
      <c r="GG391">
        <v>3.83412584298339</v>
      </c>
      <c r="GH391">
        <v>0.00658963167372077</v>
      </c>
      <c r="GI391">
        <v>-4.22092532282452e-07</v>
      </c>
      <c r="GJ391">
        <v>-7.06053572793055e-11</v>
      </c>
      <c r="GK391">
        <v>-0.0268881048355736</v>
      </c>
      <c r="GL391">
        <v>-0.0215699510358357</v>
      </c>
      <c r="GM391">
        <v>0.00246731695535422</v>
      </c>
      <c r="GN391">
        <v>-2.63680080038783e-05</v>
      </c>
      <c r="GO391">
        <v>-4</v>
      </c>
      <c r="GP391">
        <v>2079</v>
      </c>
      <c r="GQ391">
        <v>1</v>
      </c>
      <c r="GR391">
        <v>22</v>
      </c>
      <c r="GS391">
        <v>51643.4</v>
      </c>
      <c r="GT391">
        <v>51643.4</v>
      </c>
      <c r="GU391">
        <v>2.77222</v>
      </c>
      <c r="GV391">
        <v>2.59033</v>
      </c>
      <c r="GW391">
        <v>1.54785</v>
      </c>
      <c r="GX391">
        <v>2.30225</v>
      </c>
      <c r="GY391">
        <v>1.34644</v>
      </c>
      <c r="GZ391">
        <v>2.27783</v>
      </c>
      <c r="HA391">
        <v>32.2666</v>
      </c>
      <c r="HB391">
        <v>15.1477</v>
      </c>
      <c r="HC391">
        <v>18</v>
      </c>
      <c r="HD391">
        <v>501.451</v>
      </c>
      <c r="HE391">
        <v>410.632</v>
      </c>
      <c r="HF391">
        <v>19.1323</v>
      </c>
      <c r="HG391">
        <v>27.0046</v>
      </c>
      <c r="HH391">
        <v>29.9999</v>
      </c>
      <c r="HI391">
        <v>27.0121</v>
      </c>
      <c r="HJ391">
        <v>26.9594</v>
      </c>
      <c r="HK391">
        <v>55.5157</v>
      </c>
      <c r="HL391">
        <v>13.5195</v>
      </c>
      <c r="HM391">
        <v>18.8567</v>
      </c>
      <c r="HN391">
        <v>19.1223</v>
      </c>
      <c r="HO391">
        <v>1456.69</v>
      </c>
      <c r="HP391">
        <v>17.3277</v>
      </c>
      <c r="HQ391">
        <v>102.366</v>
      </c>
      <c r="HR391">
        <v>102.825</v>
      </c>
    </row>
    <row r="392" spans="1:226">
      <c r="A392">
        <v>376</v>
      </c>
      <c r="B392">
        <v>1663776256.1</v>
      </c>
      <c r="C392">
        <v>3608</v>
      </c>
      <c r="D392" t="s">
        <v>1113</v>
      </c>
      <c r="E392" t="s">
        <v>1114</v>
      </c>
      <c r="F392">
        <v>5</v>
      </c>
      <c r="G392" t="s">
        <v>940</v>
      </c>
      <c r="H392" t="s">
        <v>354</v>
      </c>
      <c r="I392">
        <v>1663776248.6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1476.97748197366</v>
      </c>
      <c r="AK392">
        <v>1419.76315151515</v>
      </c>
      <c r="AL392">
        <v>3.29764455277368</v>
      </c>
      <c r="AM392">
        <v>65.133050384029</v>
      </c>
      <c r="AN392">
        <f>(AP392 - AO392 + BO392*1E3/(8.314*(BQ392+273.15)) * AR392/BN392 * AQ392) * BN392/(100*BB392) * 1000/(1000 - AP392)</f>
        <v>0</v>
      </c>
      <c r="AO392">
        <v>17.3174130495892</v>
      </c>
      <c r="AP392">
        <v>19.5669127272727</v>
      </c>
      <c r="AQ392">
        <v>0.000133418034277267</v>
      </c>
      <c r="AR392">
        <v>122.129458137832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1663776248.6</v>
      </c>
      <c r="BH392">
        <v>1368.86444444444</v>
      </c>
      <c r="BI392">
        <v>1435.66</v>
      </c>
      <c r="BJ392">
        <v>19.5609222222222</v>
      </c>
      <c r="BK392">
        <v>17.2892074074074</v>
      </c>
      <c r="BL392">
        <v>1357.04148148148</v>
      </c>
      <c r="BM392">
        <v>19.2756962962963</v>
      </c>
      <c r="BN392">
        <v>500.078296296296</v>
      </c>
      <c r="BO392">
        <v>90.5658814814815</v>
      </c>
      <c r="BP392">
        <v>0.100038981481481</v>
      </c>
      <c r="BQ392">
        <v>24.1148777777778</v>
      </c>
      <c r="BR392">
        <v>25.0396333333333</v>
      </c>
      <c r="BS392">
        <v>999.9</v>
      </c>
      <c r="BT392">
        <v>0</v>
      </c>
      <c r="BU392">
        <v>0</v>
      </c>
      <c r="BV392">
        <v>9980.74074074074</v>
      </c>
      <c r="BW392">
        <v>0</v>
      </c>
      <c r="BX392">
        <v>11.4741</v>
      </c>
      <c r="BY392">
        <v>-66.7964666666667</v>
      </c>
      <c r="BZ392">
        <v>1396.17333333333</v>
      </c>
      <c r="CA392">
        <v>1460.91851851852</v>
      </c>
      <c r="CB392">
        <v>2.27173222222222</v>
      </c>
      <c r="CC392">
        <v>1435.66</v>
      </c>
      <c r="CD392">
        <v>17.2892074074074</v>
      </c>
      <c r="CE392">
        <v>1.77155333333333</v>
      </c>
      <c r="CF392">
        <v>1.56581222222222</v>
      </c>
      <c r="CG392">
        <v>15.5380185185185</v>
      </c>
      <c r="CH392">
        <v>13.6264037037037</v>
      </c>
      <c r="CI392">
        <v>2000.00925925926</v>
      </c>
      <c r="CJ392">
        <v>0.980003592592593</v>
      </c>
      <c r="CK392">
        <v>0.0199961259259259</v>
      </c>
      <c r="CL392">
        <v>0</v>
      </c>
      <c r="CM392">
        <v>905.77762962963</v>
      </c>
      <c r="CN392">
        <v>5.00063</v>
      </c>
      <c r="CO392">
        <v>17820.2925925926</v>
      </c>
      <c r="CP392">
        <v>17256.9851851852</v>
      </c>
      <c r="CQ392">
        <v>38.812</v>
      </c>
      <c r="CR392">
        <v>38.9416666666667</v>
      </c>
      <c r="CS392">
        <v>38.3166666666667</v>
      </c>
      <c r="CT392">
        <v>38.375</v>
      </c>
      <c r="CU392">
        <v>39.562</v>
      </c>
      <c r="CV392">
        <v>1955.11851851852</v>
      </c>
      <c r="CW392">
        <v>39.8907407407407</v>
      </c>
      <c r="CX392">
        <v>0</v>
      </c>
      <c r="CY392">
        <v>1663776253.5</v>
      </c>
      <c r="CZ392">
        <v>0</v>
      </c>
      <c r="DA392">
        <v>0</v>
      </c>
      <c r="DB392" t="s">
        <v>356</v>
      </c>
      <c r="DC392">
        <v>1660677648.1</v>
      </c>
      <c r="DD392">
        <v>1660677649.1</v>
      </c>
      <c r="DE392">
        <v>0</v>
      </c>
      <c r="DF392">
        <v>-1.042</v>
      </c>
      <c r="DG392">
        <v>0.003</v>
      </c>
      <c r="DH392">
        <v>5.218</v>
      </c>
      <c r="DI392">
        <v>0.344</v>
      </c>
      <c r="DJ392">
        <v>417</v>
      </c>
      <c r="DK392">
        <v>22</v>
      </c>
      <c r="DL392">
        <v>1.24</v>
      </c>
      <c r="DM392">
        <v>0.53</v>
      </c>
      <c r="DN392">
        <v>-66.6731634146341</v>
      </c>
      <c r="DO392">
        <v>-1.47695121951228</v>
      </c>
      <c r="DP392">
        <v>0.421093526924375</v>
      </c>
      <c r="DQ392">
        <v>0</v>
      </c>
      <c r="DR392">
        <v>2.27563975609756</v>
      </c>
      <c r="DS392">
        <v>-0.136079581881535</v>
      </c>
      <c r="DT392">
        <v>0.0176375536835614</v>
      </c>
      <c r="DU392">
        <v>0</v>
      </c>
      <c r="DV392">
        <v>0</v>
      </c>
      <c r="DW392">
        <v>2</v>
      </c>
      <c r="DX392" t="s">
        <v>357</v>
      </c>
      <c r="DY392">
        <v>2.97373</v>
      </c>
      <c r="DZ392">
        <v>2.75382</v>
      </c>
      <c r="EA392">
        <v>0.204622</v>
      </c>
      <c r="EB392">
        <v>0.211225</v>
      </c>
      <c r="EC392">
        <v>0.089574</v>
      </c>
      <c r="ED392">
        <v>0.0831356</v>
      </c>
      <c r="EE392">
        <v>30982.6</v>
      </c>
      <c r="EF392">
        <v>33493.3</v>
      </c>
      <c r="EG392">
        <v>35300.9</v>
      </c>
      <c r="EH392">
        <v>38511.4</v>
      </c>
      <c r="EI392">
        <v>45583.1</v>
      </c>
      <c r="EJ392">
        <v>51007</v>
      </c>
      <c r="EK392">
        <v>55184.6</v>
      </c>
      <c r="EL392">
        <v>61778.2</v>
      </c>
      <c r="EM392">
        <v>1.9818</v>
      </c>
      <c r="EN392">
        <v>1.8402</v>
      </c>
      <c r="EO392">
        <v>0.135601</v>
      </c>
      <c r="EP392">
        <v>0</v>
      </c>
      <c r="EQ392">
        <v>22.8511</v>
      </c>
      <c r="ER392">
        <v>999.9</v>
      </c>
      <c r="ES392">
        <v>46.856</v>
      </c>
      <c r="ET392">
        <v>28.369</v>
      </c>
      <c r="EU392">
        <v>20.0584</v>
      </c>
      <c r="EV392">
        <v>56.1211</v>
      </c>
      <c r="EW392">
        <v>49.2147</v>
      </c>
      <c r="EX392">
        <v>1</v>
      </c>
      <c r="EY392">
        <v>-0.00402439</v>
      </c>
      <c r="EZ392">
        <v>2.96152</v>
      </c>
      <c r="FA392">
        <v>20.1233</v>
      </c>
      <c r="FB392">
        <v>5.19932</v>
      </c>
      <c r="FC392">
        <v>12.0076</v>
      </c>
      <c r="FD392">
        <v>4.9748</v>
      </c>
      <c r="FE392">
        <v>3.2936</v>
      </c>
      <c r="FF392">
        <v>9999</v>
      </c>
      <c r="FG392">
        <v>9999</v>
      </c>
      <c r="FH392">
        <v>703.1</v>
      </c>
      <c r="FI392">
        <v>9999</v>
      </c>
      <c r="FJ392">
        <v>1.86292</v>
      </c>
      <c r="FK392">
        <v>1.86774</v>
      </c>
      <c r="FL392">
        <v>1.86752</v>
      </c>
      <c r="FM392">
        <v>1.86868</v>
      </c>
      <c r="FN392">
        <v>1.86951</v>
      </c>
      <c r="FO392">
        <v>1.86554</v>
      </c>
      <c r="FP392">
        <v>1.86661</v>
      </c>
      <c r="FQ392">
        <v>1.86798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11.95</v>
      </c>
      <c r="GF392">
        <v>0.2853</v>
      </c>
      <c r="GG392">
        <v>3.83412584298339</v>
      </c>
      <c r="GH392">
        <v>0.00658963167372077</v>
      </c>
      <c r="GI392">
        <v>-4.22092532282452e-07</v>
      </c>
      <c r="GJ392">
        <v>-7.06053572793055e-11</v>
      </c>
      <c r="GK392">
        <v>-0.0268881048355736</v>
      </c>
      <c r="GL392">
        <v>-0.0215699510358357</v>
      </c>
      <c r="GM392">
        <v>0.00246731695535422</v>
      </c>
      <c r="GN392">
        <v>-2.63680080038783e-05</v>
      </c>
      <c r="GO392">
        <v>-4</v>
      </c>
      <c r="GP392">
        <v>2079</v>
      </c>
      <c r="GQ392">
        <v>1</v>
      </c>
      <c r="GR392">
        <v>22</v>
      </c>
      <c r="GS392">
        <v>51643.5</v>
      </c>
      <c r="GT392">
        <v>51643.4</v>
      </c>
      <c r="GU392">
        <v>2.79785</v>
      </c>
      <c r="GV392">
        <v>2.6001</v>
      </c>
      <c r="GW392">
        <v>1.54785</v>
      </c>
      <c r="GX392">
        <v>2.30225</v>
      </c>
      <c r="GY392">
        <v>1.34644</v>
      </c>
      <c r="GZ392">
        <v>2.23999</v>
      </c>
      <c r="HA392">
        <v>32.2887</v>
      </c>
      <c r="HB392">
        <v>15.139</v>
      </c>
      <c r="HC392">
        <v>18</v>
      </c>
      <c r="HD392">
        <v>501.715</v>
      </c>
      <c r="HE392">
        <v>410.39</v>
      </c>
      <c r="HF392">
        <v>19.1093</v>
      </c>
      <c r="HG392">
        <v>27.0023</v>
      </c>
      <c r="HH392">
        <v>30.0002</v>
      </c>
      <c r="HI392">
        <v>27.0121</v>
      </c>
      <c r="HJ392">
        <v>26.9571</v>
      </c>
      <c r="HK392">
        <v>55.9805</v>
      </c>
      <c r="HL392">
        <v>12.9308</v>
      </c>
      <c r="HM392">
        <v>19.2318</v>
      </c>
      <c r="HN392">
        <v>19.0491</v>
      </c>
      <c r="HO392">
        <v>1476.85</v>
      </c>
      <c r="HP392">
        <v>17.5231</v>
      </c>
      <c r="HQ392">
        <v>102.367</v>
      </c>
      <c r="HR392">
        <v>102.826</v>
      </c>
    </row>
    <row r="393" spans="1:226">
      <c r="A393">
        <v>377</v>
      </c>
      <c r="B393">
        <v>1663776261.1</v>
      </c>
      <c r="C393">
        <v>3613</v>
      </c>
      <c r="D393" t="s">
        <v>1115</v>
      </c>
      <c r="E393" t="s">
        <v>1116</v>
      </c>
      <c r="F393">
        <v>5</v>
      </c>
      <c r="G393" t="s">
        <v>940</v>
      </c>
      <c r="H393" t="s">
        <v>354</v>
      </c>
      <c r="I393">
        <v>1663776253.31429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1493.92138764398</v>
      </c>
      <c r="AK393">
        <v>1436.83703030303</v>
      </c>
      <c r="AL393">
        <v>3.42935969409124</v>
      </c>
      <c r="AM393">
        <v>65.133050384029</v>
      </c>
      <c r="AN393">
        <f>(AP393 - AO393 + BO393*1E3/(8.314*(BQ393+273.15)) * AR393/BN393 * AQ393) * BN393/(100*BB393) * 1000/(1000 - AP393)</f>
        <v>0</v>
      </c>
      <c r="AO393">
        <v>17.4302206905377</v>
      </c>
      <c r="AP393">
        <v>19.5803260606061</v>
      </c>
      <c r="AQ393">
        <v>0.000266051241662209</v>
      </c>
      <c r="AR393">
        <v>122.129458137832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1663776253.31429</v>
      </c>
      <c r="BH393">
        <v>1384.52321428571</v>
      </c>
      <c r="BI393">
        <v>1451.41964285714</v>
      </c>
      <c r="BJ393">
        <v>19.5665714285714</v>
      </c>
      <c r="BK393">
        <v>17.3372857142857</v>
      </c>
      <c r="BL393">
        <v>1372.62071428571</v>
      </c>
      <c r="BM393">
        <v>19.2811107142857</v>
      </c>
      <c r="BN393">
        <v>500.053928571429</v>
      </c>
      <c r="BO393">
        <v>90.565775</v>
      </c>
      <c r="BP393">
        <v>0.09998515</v>
      </c>
      <c r="BQ393">
        <v>24.1190428571429</v>
      </c>
      <c r="BR393">
        <v>25.0614714285714</v>
      </c>
      <c r="BS393">
        <v>999.9</v>
      </c>
      <c r="BT393">
        <v>0</v>
      </c>
      <c r="BU393">
        <v>0</v>
      </c>
      <c r="BV393">
        <v>9985.71428571429</v>
      </c>
      <c r="BW393">
        <v>0</v>
      </c>
      <c r="BX393">
        <v>11.4741</v>
      </c>
      <c r="BY393">
        <v>-66.8989678571428</v>
      </c>
      <c r="BZ393">
        <v>1412.1525</v>
      </c>
      <c r="CA393">
        <v>1477.02964285714</v>
      </c>
      <c r="CB393">
        <v>2.22930142857143</v>
      </c>
      <c r="CC393">
        <v>1451.41964285714</v>
      </c>
      <c r="CD393">
        <v>17.3372857142857</v>
      </c>
      <c r="CE393">
        <v>1.77206285714286</v>
      </c>
      <c r="CF393">
        <v>1.570165</v>
      </c>
      <c r="CG393">
        <v>15.5425035714286</v>
      </c>
      <c r="CH393">
        <v>13.6690035714286</v>
      </c>
      <c r="CI393">
        <v>2000.01392857143</v>
      </c>
      <c r="CJ393">
        <v>0.980003714285714</v>
      </c>
      <c r="CK393">
        <v>0.0199960285714286</v>
      </c>
      <c r="CL393">
        <v>0</v>
      </c>
      <c r="CM393">
        <v>905.206678571428</v>
      </c>
      <c r="CN393">
        <v>5.00063</v>
      </c>
      <c r="CO393">
        <v>17809.4714285714</v>
      </c>
      <c r="CP393">
        <v>17257.0178571429</v>
      </c>
      <c r="CQ393">
        <v>38.812</v>
      </c>
      <c r="CR393">
        <v>38.937</v>
      </c>
      <c r="CS393">
        <v>38.321</v>
      </c>
      <c r="CT393">
        <v>38.375</v>
      </c>
      <c r="CU393">
        <v>39.562</v>
      </c>
      <c r="CV393">
        <v>1955.12321428571</v>
      </c>
      <c r="CW393">
        <v>39.8907142857143</v>
      </c>
      <c r="CX393">
        <v>0</v>
      </c>
      <c r="CY393">
        <v>1663776258.3</v>
      </c>
      <c r="CZ393">
        <v>0</v>
      </c>
      <c r="DA393">
        <v>0</v>
      </c>
      <c r="DB393" t="s">
        <v>356</v>
      </c>
      <c r="DC393">
        <v>1660677648.1</v>
      </c>
      <c r="DD393">
        <v>1660677649.1</v>
      </c>
      <c r="DE393">
        <v>0</v>
      </c>
      <c r="DF393">
        <v>-1.042</v>
      </c>
      <c r="DG393">
        <v>0.003</v>
      </c>
      <c r="DH393">
        <v>5.218</v>
      </c>
      <c r="DI393">
        <v>0.344</v>
      </c>
      <c r="DJ393">
        <v>417</v>
      </c>
      <c r="DK393">
        <v>22</v>
      </c>
      <c r="DL393">
        <v>1.24</v>
      </c>
      <c r="DM393">
        <v>0.53</v>
      </c>
      <c r="DN393">
        <v>-66.8336341463415</v>
      </c>
      <c r="DO393">
        <v>-0.374985365853886</v>
      </c>
      <c r="DP393">
        <v>0.395498228302132</v>
      </c>
      <c r="DQ393">
        <v>0</v>
      </c>
      <c r="DR393">
        <v>2.2456</v>
      </c>
      <c r="DS393">
        <v>-0.482051080139373</v>
      </c>
      <c r="DT393">
        <v>0.0528168179516391</v>
      </c>
      <c r="DU393">
        <v>0</v>
      </c>
      <c r="DV393">
        <v>0</v>
      </c>
      <c r="DW393">
        <v>2</v>
      </c>
      <c r="DX393" t="s">
        <v>357</v>
      </c>
      <c r="DY393">
        <v>2.97304</v>
      </c>
      <c r="DZ393">
        <v>2.75392</v>
      </c>
      <c r="EA393">
        <v>0.206082</v>
      </c>
      <c r="EB393">
        <v>0.212821</v>
      </c>
      <c r="EC393">
        <v>0.0896454</v>
      </c>
      <c r="ED393">
        <v>0.083526</v>
      </c>
      <c r="EE393">
        <v>30925.5</v>
      </c>
      <c r="EF393">
        <v>33426.6</v>
      </c>
      <c r="EG393">
        <v>35300.7</v>
      </c>
      <c r="EH393">
        <v>38512.6</v>
      </c>
      <c r="EI393">
        <v>45579.7</v>
      </c>
      <c r="EJ393">
        <v>50985.9</v>
      </c>
      <c r="EK393">
        <v>55184.8</v>
      </c>
      <c r="EL393">
        <v>61778.9</v>
      </c>
      <c r="EM393">
        <v>1.9814</v>
      </c>
      <c r="EN393">
        <v>1.8404</v>
      </c>
      <c r="EO393">
        <v>0.135332</v>
      </c>
      <c r="EP393">
        <v>0</v>
      </c>
      <c r="EQ393">
        <v>22.8511</v>
      </c>
      <c r="ER393">
        <v>999.9</v>
      </c>
      <c r="ES393">
        <v>46.881</v>
      </c>
      <c r="ET393">
        <v>28.379</v>
      </c>
      <c r="EU393">
        <v>20.0828</v>
      </c>
      <c r="EV393">
        <v>55.5311</v>
      </c>
      <c r="EW393">
        <v>49.7356</v>
      </c>
      <c r="EX393">
        <v>1</v>
      </c>
      <c r="EY393">
        <v>-0.00308943</v>
      </c>
      <c r="EZ393">
        <v>3.10867</v>
      </c>
      <c r="FA393">
        <v>20.1203</v>
      </c>
      <c r="FB393">
        <v>5.19932</v>
      </c>
      <c r="FC393">
        <v>12.0076</v>
      </c>
      <c r="FD393">
        <v>4.976</v>
      </c>
      <c r="FE393">
        <v>3.294</v>
      </c>
      <c r="FF393">
        <v>9999</v>
      </c>
      <c r="FG393">
        <v>9999</v>
      </c>
      <c r="FH393">
        <v>703.1</v>
      </c>
      <c r="FI393">
        <v>9999</v>
      </c>
      <c r="FJ393">
        <v>1.86285</v>
      </c>
      <c r="FK393">
        <v>1.86774</v>
      </c>
      <c r="FL393">
        <v>1.86752</v>
      </c>
      <c r="FM393">
        <v>1.86859</v>
      </c>
      <c r="FN393">
        <v>1.86951</v>
      </c>
      <c r="FO393">
        <v>1.86554</v>
      </c>
      <c r="FP393">
        <v>1.86661</v>
      </c>
      <c r="FQ393">
        <v>1.8681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12.03</v>
      </c>
      <c r="GF393">
        <v>0.2863</v>
      </c>
      <c r="GG393">
        <v>3.83412584298339</v>
      </c>
      <c r="GH393">
        <v>0.00658963167372077</v>
      </c>
      <c r="GI393">
        <v>-4.22092532282452e-07</v>
      </c>
      <c r="GJ393">
        <v>-7.06053572793055e-11</v>
      </c>
      <c r="GK393">
        <v>-0.0268881048355736</v>
      </c>
      <c r="GL393">
        <v>-0.0215699510358357</v>
      </c>
      <c r="GM393">
        <v>0.00246731695535422</v>
      </c>
      <c r="GN393">
        <v>-2.63680080038783e-05</v>
      </c>
      <c r="GO393">
        <v>-4</v>
      </c>
      <c r="GP393">
        <v>2079</v>
      </c>
      <c r="GQ393">
        <v>1</v>
      </c>
      <c r="GR393">
        <v>22</v>
      </c>
      <c r="GS393">
        <v>51643.6</v>
      </c>
      <c r="GT393">
        <v>51643.5</v>
      </c>
      <c r="GU393">
        <v>2.82349</v>
      </c>
      <c r="GV393">
        <v>2.57812</v>
      </c>
      <c r="GW393">
        <v>1.54785</v>
      </c>
      <c r="GX393">
        <v>2.30225</v>
      </c>
      <c r="GY393">
        <v>1.34644</v>
      </c>
      <c r="GZ393">
        <v>2.41943</v>
      </c>
      <c r="HA393">
        <v>32.2887</v>
      </c>
      <c r="HB393">
        <v>15.1477</v>
      </c>
      <c r="HC393">
        <v>18</v>
      </c>
      <c r="HD393">
        <v>501.43</v>
      </c>
      <c r="HE393">
        <v>410.503</v>
      </c>
      <c r="HF393">
        <v>19.0259</v>
      </c>
      <c r="HG393">
        <v>27.0001</v>
      </c>
      <c r="HH393">
        <v>30.0006</v>
      </c>
      <c r="HI393">
        <v>27.0099</v>
      </c>
      <c r="HJ393">
        <v>26.9571</v>
      </c>
      <c r="HK393">
        <v>56.531</v>
      </c>
      <c r="HL393">
        <v>12.6492</v>
      </c>
      <c r="HM393">
        <v>19.2318</v>
      </c>
      <c r="HN393">
        <v>18.9772</v>
      </c>
      <c r="HO393">
        <v>1490.32</v>
      </c>
      <c r="HP393">
        <v>17.5842</v>
      </c>
      <c r="HQ393">
        <v>102.367</v>
      </c>
      <c r="HR393">
        <v>102.828</v>
      </c>
    </row>
    <row r="394" spans="1:226">
      <c r="A394">
        <v>378</v>
      </c>
      <c r="B394">
        <v>1663776266.1</v>
      </c>
      <c r="C394">
        <v>3618</v>
      </c>
      <c r="D394" t="s">
        <v>1117</v>
      </c>
      <c r="E394" t="s">
        <v>1118</v>
      </c>
      <c r="F394">
        <v>5</v>
      </c>
      <c r="G394" t="s">
        <v>940</v>
      </c>
      <c r="H394" t="s">
        <v>354</v>
      </c>
      <c r="I394">
        <v>1663776258.6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1511.30008211952</v>
      </c>
      <c r="AK394">
        <v>1454.21806060606</v>
      </c>
      <c r="AL394">
        <v>3.45630980940986</v>
      </c>
      <c r="AM394">
        <v>65.133050384029</v>
      </c>
      <c r="AN394">
        <f>(AP394 - AO394 + BO394*1E3/(8.314*(BQ394+273.15)) * AR394/BN394 * AQ394) * BN394/(100*BB394) * 1000/(1000 - AP394)</f>
        <v>0</v>
      </c>
      <c r="AO394">
        <v>17.4980119674635</v>
      </c>
      <c r="AP394">
        <v>19.6008612121212</v>
      </c>
      <c r="AQ394">
        <v>0.000214092631686004</v>
      </c>
      <c r="AR394">
        <v>122.129458137832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1663776258.6</v>
      </c>
      <c r="BH394">
        <v>1402.15777777778</v>
      </c>
      <c r="BI394">
        <v>1469.02777777778</v>
      </c>
      <c r="BJ394">
        <v>19.5784481481481</v>
      </c>
      <c r="BK394">
        <v>17.4117962962963</v>
      </c>
      <c r="BL394">
        <v>1390.16814814815</v>
      </c>
      <c r="BM394">
        <v>19.2924851851852</v>
      </c>
      <c r="BN394">
        <v>500.050185185185</v>
      </c>
      <c r="BO394">
        <v>90.5651111111111</v>
      </c>
      <c r="BP394">
        <v>0.100034922222222</v>
      </c>
      <c r="BQ394">
        <v>24.1178148148148</v>
      </c>
      <c r="BR394">
        <v>25.0720888888889</v>
      </c>
      <c r="BS394">
        <v>999.9</v>
      </c>
      <c r="BT394">
        <v>0</v>
      </c>
      <c r="BU394">
        <v>0</v>
      </c>
      <c r="BV394">
        <v>9986.85185185185</v>
      </c>
      <c r="BW394">
        <v>0</v>
      </c>
      <c r="BX394">
        <v>11.4741</v>
      </c>
      <c r="BY394">
        <v>-66.8714</v>
      </c>
      <c r="BZ394">
        <v>1430.15740740741</v>
      </c>
      <c r="CA394">
        <v>1495.06148148148</v>
      </c>
      <c r="CB394">
        <v>2.16666407407407</v>
      </c>
      <c r="CC394">
        <v>1469.02777777778</v>
      </c>
      <c r="CD394">
        <v>17.4117962962963</v>
      </c>
      <c r="CE394">
        <v>1.77312555555556</v>
      </c>
      <c r="CF394">
        <v>1.57690148148148</v>
      </c>
      <c r="CG394">
        <v>15.5518592592593</v>
      </c>
      <c r="CH394">
        <v>13.7348</v>
      </c>
      <c r="CI394">
        <v>1999.99851851852</v>
      </c>
      <c r="CJ394">
        <v>0.980003740740741</v>
      </c>
      <c r="CK394">
        <v>0.0199960074074074</v>
      </c>
      <c r="CL394">
        <v>0</v>
      </c>
      <c r="CM394">
        <v>904.584222222222</v>
      </c>
      <c r="CN394">
        <v>5.00063</v>
      </c>
      <c r="CO394">
        <v>17796.9222222222</v>
      </c>
      <c r="CP394">
        <v>17256.9</v>
      </c>
      <c r="CQ394">
        <v>38.812</v>
      </c>
      <c r="CR394">
        <v>38.937</v>
      </c>
      <c r="CS394">
        <v>38.3213333333333</v>
      </c>
      <c r="CT394">
        <v>38.3726666666667</v>
      </c>
      <c r="CU394">
        <v>39.562</v>
      </c>
      <c r="CV394">
        <v>1955.10814814815</v>
      </c>
      <c r="CW394">
        <v>39.8903703703704</v>
      </c>
      <c r="CX394">
        <v>0</v>
      </c>
      <c r="CY394">
        <v>1663776263.1</v>
      </c>
      <c r="CZ394">
        <v>0</v>
      </c>
      <c r="DA394">
        <v>0</v>
      </c>
      <c r="DB394" t="s">
        <v>356</v>
      </c>
      <c r="DC394">
        <v>1660677648.1</v>
      </c>
      <c r="DD394">
        <v>1660677649.1</v>
      </c>
      <c r="DE394">
        <v>0</v>
      </c>
      <c r="DF394">
        <v>-1.042</v>
      </c>
      <c r="DG394">
        <v>0.003</v>
      </c>
      <c r="DH394">
        <v>5.218</v>
      </c>
      <c r="DI394">
        <v>0.344</v>
      </c>
      <c r="DJ394">
        <v>417</v>
      </c>
      <c r="DK394">
        <v>22</v>
      </c>
      <c r="DL394">
        <v>1.24</v>
      </c>
      <c r="DM394">
        <v>0.53</v>
      </c>
      <c r="DN394">
        <v>-66.8948585365854</v>
      </c>
      <c r="DO394">
        <v>-0.333750522648204</v>
      </c>
      <c r="DP394">
        <v>0.445729158699464</v>
      </c>
      <c r="DQ394">
        <v>0</v>
      </c>
      <c r="DR394">
        <v>2.19904146341463</v>
      </c>
      <c r="DS394">
        <v>-0.730799999999996</v>
      </c>
      <c r="DT394">
        <v>0.0738234249147999</v>
      </c>
      <c r="DU394">
        <v>0</v>
      </c>
      <c r="DV394">
        <v>0</v>
      </c>
      <c r="DW394">
        <v>2</v>
      </c>
      <c r="DX394" t="s">
        <v>357</v>
      </c>
      <c r="DY394">
        <v>2.97288</v>
      </c>
      <c r="DZ394">
        <v>2.75373</v>
      </c>
      <c r="EA394">
        <v>0.20756</v>
      </c>
      <c r="EB394">
        <v>0.214111</v>
      </c>
      <c r="EC394">
        <v>0.0897069</v>
      </c>
      <c r="ED394">
        <v>0.0837649</v>
      </c>
      <c r="EE394">
        <v>30868.4</v>
      </c>
      <c r="EF394">
        <v>33371.6</v>
      </c>
      <c r="EG394">
        <v>35301.1</v>
      </c>
      <c r="EH394">
        <v>38512.2</v>
      </c>
      <c r="EI394">
        <v>45576.8</v>
      </c>
      <c r="EJ394">
        <v>50971.9</v>
      </c>
      <c r="EK394">
        <v>55185</v>
      </c>
      <c r="EL394">
        <v>61778.1</v>
      </c>
      <c r="EM394">
        <v>1.9816</v>
      </c>
      <c r="EN394">
        <v>1.841</v>
      </c>
      <c r="EO394">
        <v>0.134498</v>
      </c>
      <c r="EP394">
        <v>0</v>
      </c>
      <c r="EQ394">
        <v>22.8511</v>
      </c>
      <c r="ER394">
        <v>999.9</v>
      </c>
      <c r="ES394">
        <v>46.905</v>
      </c>
      <c r="ET394">
        <v>28.399</v>
      </c>
      <c r="EU394">
        <v>20.1154</v>
      </c>
      <c r="EV394">
        <v>55.5711</v>
      </c>
      <c r="EW394">
        <v>49.7236</v>
      </c>
      <c r="EX394">
        <v>1</v>
      </c>
      <c r="EY394">
        <v>-0.00280488</v>
      </c>
      <c r="EZ394">
        <v>3.22096</v>
      </c>
      <c r="FA394">
        <v>20.1181</v>
      </c>
      <c r="FB394">
        <v>5.19932</v>
      </c>
      <c r="FC394">
        <v>12.0076</v>
      </c>
      <c r="FD394">
        <v>4.9756</v>
      </c>
      <c r="FE394">
        <v>3.2938</v>
      </c>
      <c r="FF394">
        <v>9999</v>
      </c>
      <c r="FG394">
        <v>9999</v>
      </c>
      <c r="FH394">
        <v>703.1</v>
      </c>
      <c r="FI394">
        <v>9999</v>
      </c>
      <c r="FJ394">
        <v>1.86282</v>
      </c>
      <c r="FK394">
        <v>1.86771</v>
      </c>
      <c r="FL394">
        <v>1.86749</v>
      </c>
      <c r="FM394">
        <v>1.86862</v>
      </c>
      <c r="FN394">
        <v>1.86951</v>
      </c>
      <c r="FO394">
        <v>1.86554</v>
      </c>
      <c r="FP394">
        <v>1.86661</v>
      </c>
      <c r="FQ394">
        <v>1.86804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12.11</v>
      </c>
      <c r="GF394">
        <v>0.2871</v>
      </c>
      <c r="GG394">
        <v>3.83412584298339</v>
      </c>
      <c r="GH394">
        <v>0.00658963167372077</v>
      </c>
      <c r="GI394">
        <v>-4.22092532282452e-07</v>
      </c>
      <c r="GJ394">
        <v>-7.06053572793055e-11</v>
      </c>
      <c r="GK394">
        <v>-0.0268881048355736</v>
      </c>
      <c r="GL394">
        <v>-0.0215699510358357</v>
      </c>
      <c r="GM394">
        <v>0.00246731695535422</v>
      </c>
      <c r="GN394">
        <v>-2.63680080038783e-05</v>
      </c>
      <c r="GO394">
        <v>-4</v>
      </c>
      <c r="GP394">
        <v>2079</v>
      </c>
      <c r="GQ394">
        <v>1</v>
      </c>
      <c r="GR394">
        <v>22</v>
      </c>
      <c r="GS394">
        <v>51643.6</v>
      </c>
      <c r="GT394">
        <v>51643.6</v>
      </c>
      <c r="GU394">
        <v>2.8479</v>
      </c>
      <c r="GV394">
        <v>2.58301</v>
      </c>
      <c r="GW394">
        <v>1.54785</v>
      </c>
      <c r="GX394">
        <v>2.30225</v>
      </c>
      <c r="GY394">
        <v>1.34644</v>
      </c>
      <c r="GZ394">
        <v>2.41821</v>
      </c>
      <c r="HA394">
        <v>32.2887</v>
      </c>
      <c r="HB394">
        <v>15.1477</v>
      </c>
      <c r="HC394">
        <v>18</v>
      </c>
      <c r="HD394">
        <v>501.562</v>
      </c>
      <c r="HE394">
        <v>410.825</v>
      </c>
      <c r="HF394">
        <v>18.9479</v>
      </c>
      <c r="HG394">
        <v>26.9978</v>
      </c>
      <c r="HH394">
        <v>30.0002</v>
      </c>
      <c r="HI394">
        <v>27.0094</v>
      </c>
      <c r="HJ394">
        <v>26.9549</v>
      </c>
      <c r="HK394">
        <v>56.9959</v>
      </c>
      <c r="HL394">
        <v>12.3717</v>
      </c>
      <c r="HM394">
        <v>19.6101</v>
      </c>
      <c r="HN394">
        <v>18.9022</v>
      </c>
      <c r="HO394">
        <v>1510.46</v>
      </c>
      <c r="HP394">
        <v>17.6418</v>
      </c>
      <c r="HQ394">
        <v>102.367</v>
      </c>
      <c r="HR394">
        <v>102.827</v>
      </c>
    </row>
    <row r="395" spans="1:226">
      <c r="A395">
        <v>379</v>
      </c>
      <c r="B395">
        <v>1663776271.1</v>
      </c>
      <c r="C395">
        <v>3623</v>
      </c>
      <c r="D395" t="s">
        <v>1119</v>
      </c>
      <c r="E395" t="s">
        <v>1120</v>
      </c>
      <c r="F395">
        <v>5</v>
      </c>
      <c r="G395" t="s">
        <v>940</v>
      </c>
      <c r="H395" t="s">
        <v>354</v>
      </c>
      <c r="I395">
        <v>1663776263.31429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1528.56615474836</v>
      </c>
      <c r="AK395">
        <v>1471.12763636364</v>
      </c>
      <c r="AL395">
        <v>3.44395267014718</v>
      </c>
      <c r="AM395">
        <v>65.133050384029</v>
      </c>
      <c r="AN395">
        <f>(AP395 - AO395 + BO395*1E3/(8.314*(BQ395+273.15)) * AR395/BN395 * AQ395) * BN395/(100*BB395) * 1000/(1000 - AP395)</f>
        <v>0</v>
      </c>
      <c r="AO395">
        <v>17.5718975782662</v>
      </c>
      <c r="AP395">
        <v>19.6243927272727</v>
      </c>
      <c r="AQ395">
        <v>0.00333245441321674</v>
      </c>
      <c r="AR395">
        <v>122.129458137832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1663776263.31429</v>
      </c>
      <c r="BH395">
        <v>1417.84321428571</v>
      </c>
      <c r="BI395">
        <v>1484.86857142857</v>
      </c>
      <c r="BJ395">
        <v>19.5939464285714</v>
      </c>
      <c r="BK395">
        <v>17.4903928571429</v>
      </c>
      <c r="BL395">
        <v>1405.77571428571</v>
      </c>
      <c r="BM395">
        <v>19.307325</v>
      </c>
      <c r="BN395">
        <v>500.079285714286</v>
      </c>
      <c r="BO395">
        <v>90.5648142857143</v>
      </c>
      <c r="BP395">
        <v>0.0999040071428572</v>
      </c>
      <c r="BQ395">
        <v>24.1078892857143</v>
      </c>
      <c r="BR395">
        <v>25.057775</v>
      </c>
      <c r="BS395">
        <v>999.9</v>
      </c>
      <c r="BT395">
        <v>0</v>
      </c>
      <c r="BU395">
        <v>0</v>
      </c>
      <c r="BV395">
        <v>10002.1428571429</v>
      </c>
      <c r="BW395">
        <v>0</v>
      </c>
      <c r="BX395">
        <v>11.4741</v>
      </c>
      <c r="BY395">
        <v>-67.02635</v>
      </c>
      <c r="BZ395">
        <v>1446.17964285714</v>
      </c>
      <c r="CA395">
        <v>1511.30392857143</v>
      </c>
      <c r="CB395">
        <v>2.10355785714286</v>
      </c>
      <c r="CC395">
        <v>1484.86857142857</v>
      </c>
      <c r="CD395">
        <v>17.4903928571429</v>
      </c>
      <c r="CE395">
        <v>1.77452285714286</v>
      </c>
      <c r="CF395">
        <v>1.58401464285714</v>
      </c>
      <c r="CG395">
        <v>15.56415</v>
      </c>
      <c r="CH395">
        <v>13.8040571428571</v>
      </c>
      <c r="CI395">
        <v>1999.99678571429</v>
      </c>
      <c r="CJ395">
        <v>0.980003857142857</v>
      </c>
      <c r="CK395">
        <v>0.0199959142857143</v>
      </c>
      <c r="CL395">
        <v>0</v>
      </c>
      <c r="CM395">
        <v>904.112464285714</v>
      </c>
      <c r="CN395">
        <v>5.00063</v>
      </c>
      <c r="CO395">
        <v>17788.2035714286</v>
      </c>
      <c r="CP395">
        <v>17256.8892857143</v>
      </c>
      <c r="CQ395">
        <v>38.812</v>
      </c>
      <c r="CR395">
        <v>38.937</v>
      </c>
      <c r="CS395">
        <v>38.3165</v>
      </c>
      <c r="CT395">
        <v>38.37275</v>
      </c>
      <c r="CU395">
        <v>39.562</v>
      </c>
      <c r="CV395">
        <v>1955.10678571429</v>
      </c>
      <c r="CW395">
        <v>39.89</v>
      </c>
      <c r="CX395">
        <v>0</v>
      </c>
      <c r="CY395">
        <v>1663776267.9</v>
      </c>
      <c r="CZ395">
        <v>0</v>
      </c>
      <c r="DA395">
        <v>0</v>
      </c>
      <c r="DB395" t="s">
        <v>356</v>
      </c>
      <c r="DC395">
        <v>1660677648.1</v>
      </c>
      <c r="DD395">
        <v>1660677649.1</v>
      </c>
      <c r="DE395">
        <v>0</v>
      </c>
      <c r="DF395">
        <v>-1.042</v>
      </c>
      <c r="DG395">
        <v>0.003</v>
      </c>
      <c r="DH395">
        <v>5.218</v>
      </c>
      <c r="DI395">
        <v>0.344</v>
      </c>
      <c r="DJ395">
        <v>417</v>
      </c>
      <c r="DK395">
        <v>22</v>
      </c>
      <c r="DL395">
        <v>1.24</v>
      </c>
      <c r="DM395">
        <v>0.53</v>
      </c>
      <c r="DN395">
        <v>-66.9150170731707</v>
      </c>
      <c r="DO395">
        <v>-1.30640696864132</v>
      </c>
      <c r="DP395">
        <v>0.474657602859587</v>
      </c>
      <c r="DQ395">
        <v>0</v>
      </c>
      <c r="DR395">
        <v>2.15323195121951</v>
      </c>
      <c r="DS395">
        <v>-0.780109756097557</v>
      </c>
      <c r="DT395">
        <v>0.0780797128711831</v>
      </c>
      <c r="DU395">
        <v>0</v>
      </c>
      <c r="DV395">
        <v>0</v>
      </c>
      <c r="DW395">
        <v>2</v>
      </c>
      <c r="DX395" t="s">
        <v>357</v>
      </c>
      <c r="DY395">
        <v>2.97302</v>
      </c>
      <c r="DZ395">
        <v>2.75354</v>
      </c>
      <c r="EA395">
        <v>0.209032</v>
      </c>
      <c r="EB395">
        <v>0.215663</v>
      </c>
      <c r="EC395">
        <v>0.0897816</v>
      </c>
      <c r="ED395">
        <v>0.0839898</v>
      </c>
      <c r="EE395">
        <v>30811</v>
      </c>
      <c r="EF395">
        <v>33306</v>
      </c>
      <c r="EG395">
        <v>35301</v>
      </c>
      <c r="EH395">
        <v>38512.5</v>
      </c>
      <c r="EI395">
        <v>45573.3</v>
      </c>
      <c r="EJ395">
        <v>50960</v>
      </c>
      <c r="EK395">
        <v>55185.3</v>
      </c>
      <c r="EL395">
        <v>61778.8</v>
      </c>
      <c r="EM395">
        <v>1.9808</v>
      </c>
      <c r="EN395">
        <v>1.8406</v>
      </c>
      <c r="EO395">
        <v>0.131786</v>
      </c>
      <c r="EP395">
        <v>0</v>
      </c>
      <c r="EQ395">
        <v>22.8511</v>
      </c>
      <c r="ER395">
        <v>999.9</v>
      </c>
      <c r="ES395">
        <v>46.905</v>
      </c>
      <c r="ET395">
        <v>28.379</v>
      </c>
      <c r="EU395">
        <v>20.0906</v>
      </c>
      <c r="EV395">
        <v>55.7911</v>
      </c>
      <c r="EW395">
        <v>49.0184</v>
      </c>
      <c r="EX395">
        <v>1</v>
      </c>
      <c r="EY395">
        <v>-0.00280488</v>
      </c>
      <c r="EZ395">
        <v>3.12375</v>
      </c>
      <c r="FA395">
        <v>20.1199</v>
      </c>
      <c r="FB395">
        <v>5.19692</v>
      </c>
      <c r="FC395">
        <v>12.0076</v>
      </c>
      <c r="FD395">
        <v>4.9732</v>
      </c>
      <c r="FE395">
        <v>3.294</v>
      </c>
      <c r="FF395">
        <v>9999</v>
      </c>
      <c r="FG395">
        <v>9999</v>
      </c>
      <c r="FH395">
        <v>703.1</v>
      </c>
      <c r="FI395">
        <v>9999</v>
      </c>
      <c r="FJ395">
        <v>1.86289</v>
      </c>
      <c r="FK395">
        <v>1.86777</v>
      </c>
      <c r="FL395">
        <v>1.86752</v>
      </c>
      <c r="FM395">
        <v>1.86868</v>
      </c>
      <c r="FN395">
        <v>1.86951</v>
      </c>
      <c r="FO395">
        <v>1.8656</v>
      </c>
      <c r="FP395">
        <v>1.86661</v>
      </c>
      <c r="FQ395">
        <v>1.86813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12.2</v>
      </c>
      <c r="GF395">
        <v>0.288</v>
      </c>
      <c r="GG395">
        <v>3.83412584298339</v>
      </c>
      <c r="GH395">
        <v>0.00658963167372077</v>
      </c>
      <c r="GI395">
        <v>-4.22092532282452e-07</v>
      </c>
      <c r="GJ395">
        <v>-7.06053572793055e-11</v>
      </c>
      <c r="GK395">
        <v>-0.0268881048355736</v>
      </c>
      <c r="GL395">
        <v>-0.0215699510358357</v>
      </c>
      <c r="GM395">
        <v>0.00246731695535422</v>
      </c>
      <c r="GN395">
        <v>-2.63680080038783e-05</v>
      </c>
      <c r="GO395">
        <v>-4</v>
      </c>
      <c r="GP395">
        <v>2079</v>
      </c>
      <c r="GQ395">
        <v>1</v>
      </c>
      <c r="GR395">
        <v>22</v>
      </c>
      <c r="GS395">
        <v>51643.7</v>
      </c>
      <c r="GT395">
        <v>51643.7</v>
      </c>
      <c r="GU395">
        <v>2.87476</v>
      </c>
      <c r="GV395">
        <v>2.59644</v>
      </c>
      <c r="GW395">
        <v>1.54785</v>
      </c>
      <c r="GX395">
        <v>2.30225</v>
      </c>
      <c r="GY395">
        <v>1.34644</v>
      </c>
      <c r="GZ395">
        <v>2.25464</v>
      </c>
      <c r="HA395">
        <v>32.2887</v>
      </c>
      <c r="HB395">
        <v>15.1302</v>
      </c>
      <c r="HC395">
        <v>18</v>
      </c>
      <c r="HD395">
        <v>501.013</v>
      </c>
      <c r="HE395">
        <v>410.599</v>
      </c>
      <c r="HF395">
        <v>18.8675</v>
      </c>
      <c r="HG395">
        <v>26.9955</v>
      </c>
      <c r="HH395">
        <v>30.0001</v>
      </c>
      <c r="HI395">
        <v>27.0076</v>
      </c>
      <c r="HJ395">
        <v>26.9549</v>
      </c>
      <c r="HK395">
        <v>57.5541</v>
      </c>
      <c r="HL395">
        <v>12.0835</v>
      </c>
      <c r="HM395">
        <v>19.9932</v>
      </c>
      <c r="HN395">
        <v>18.8566</v>
      </c>
      <c r="HO395">
        <v>1523.98</v>
      </c>
      <c r="HP395">
        <v>17.6868</v>
      </c>
      <c r="HQ395">
        <v>102.368</v>
      </c>
      <c r="HR395">
        <v>102.828</v>
      </c>
    </row>
    <row r="396" spans="1:226">
      <c r="A396">
        <v>380</v>
      </c>
      <c r="B396">
        <v>1663776276.1</v>
      </c>
      <c r="C396">
        <v>3628</v>
      </c>
      <c r="D396" t="s">
        <v>1121</v>
      </c>
      <c r="E396" t="s">
        <v>1122</v>
      </c>
      <c r="F396">
        <v>5</v>
      </c>
      <c r="G396" t="s">
        <v>940</v>
      </c>
      <c r="H396" t="s">
        <v>354</v>
      </c>
      <c r="I396">
        <v>1663776268.6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1546.30065440493</v>
      </c>
      <c r="AK396">
        <v>1488.57133333333</v>
      </c>
      <c r="AL396">
        <v>3.45021825177156</v>
      </c>
      <c r="AM396">
        <v>65.133050384029</v>
      </c>
      <c r="AN396">
        <f>(AP396 - AO396 + BO396*1E3/(8.314*(BQ396+273.15)) * AR396/BN396 * AQ396) * BN396/(100*BB396) * 1000/(1000 - AP396)</f>
        <v>0</v>
      </c>
      <c r="AO396">
        <v>17.6375883446854</v>
      </c>
      <c r="AP396">
        <v>19.6465509090909</v>
      </c>
      <c r="AQ396">
        <v>0.00324915422461787</v>
      </c>
      <c r="AR396">
        <v>122.129458137832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1663776268.6</v>
      </c>
      <c r="BH396">
        <v>1435.66555555556</v>
      </c>
      <c r="BI396">
        <v>1502.84592592593</v>
      </c>
      <c r="BJ396">
        <v>19.6159037037037</v>
      </c>
      <c r="BK396">
        <v>17.5674740740741</v>
      </c>
      <c r="BL396">
        <v>1423.50962962963</v>
      </c>
      <c r="BM396">
        <v>19.3283555555556</v>
      </c>
      <c r="BN396">
        <v>500.12</v>
      </c>
      <c r="BO396">
        <v>90.564662962963</v>
      </c>
      <c r="BP396">
        <v>0.0999967185185185</v>
      </c>
      <c r="BQ396">
        <v>24.0966148148148</v>
      </c>
      <c r="BR396">
        <v>25.0407851851852</v>
      </c>
      <c r="BS396">
        <v>999.9</v>
      </c>
      <c r="BT396">
        <v>0</v>
      </c>
      <c r="BU396">
        <v>0</v>
      </c>
      <c r="BV396">
        <v>9993.33333333333</v>
      </c>
      <c r="BW396">
        <v>0</v>
      </c>
      <c r="BX396">
        <v>11.4741</v>
      </c>
      <c r="BY396">
        <v>-67.1803666666667</v>
      </c>
      <c r="BZ396">
        <v>1464.39074074074</v>
      </c>
      <c r="CA396">
        <v>1529.72</v>
      </c>
      <c r="CB396">
        <v>2.04843888888889</v>
      </c>
      <c r="CC396">
        <v>1502.84592592593</v>
      </c>
      <c r="CD396">
        <v>17.5674740740741</v>
      </c>
      <c r="CE396">
        <v>1.77650851851852</v>
      </c>
      <c r="CF396">
        <v>1.59099259259259</v>
      </c>
      <c r="CG396">
        <v>15.5816037037037</v>
      </c>
      <c r="CH396">
        <v>13.8717555555556</v>
      </c>
      <c r="CI396">
        <v>2000.0162962963</v>
      </c>
      <c r="CJ396">
        <v>0.980003888888889</v>
      </c>
      <c r="CK396">
        <v>0.0199958888888889</v>
      </c>
      <c r="CL396">
        <v>0</v>
      </c>
      <c r="CM396">
        <v>903.653444444445</v>
      </c>
      <c r="CN396">
        <v>5.00063</v>
      </c>
      <c r="CO396">
        <v>17779.837037037</v>
      </c>
      <c r="CP396">
        <v>17257.0666666667</v>
      </c>
      <c r="CQ396">
        <v>38.812</v>
      </c>
      <c r="CR396">
        <v>38.937</v>
      </c>
      <c r="CS396">
        <v>38.312</v>
      </c>
      <c r="CT396">
        <v>38.3726666666667</v>
      </c>
      <c r="CU396">
        <v>39.562</v>
      </c>
      <c r="CV396">
        <v>1955.12592592593</v>
      </c>
      <c r="CW396">
        <v>39.8903703703704</v>
      </c>
      <c r="CX396">
        <v>0</v>
      </c>
      <c r="CY396">
        <v>1663776273.3</v>
      </c>
      <c r="CZ396">
        <v>0</v>
      </c>
      <c r="DA396">
        <v>0</v>
      </c>
      <c r="DB396" t="s">
        <v>356</v>
      </c>
      <c r="DC396">
        <v>1660677648.1</v>
      </c>
      <c r="DD396">
        <v>1660677649.1</v>
      </c>
      <c r="DE396">
        <v>0</v>
      </c>
      <c r="DF396">
        <v>-1.042</v>
      </c>
      <c r="DG396">
        <v>0.003</v>
      </c>
      <c r="DH396">
        <v>5.218</v>
      </c>
      <c r="DI396">
        <v>0.344</v>
      </c>
      <c r="DJ396">
        <v>417</v>
      </c>
      <c r="DK396">
        <v>22</v>
      </c>
      <c r="DL396">
        <v>1.24</v>
      </c>
      <c r="DM396">
        <v>0.53</v>
      </c>
      <c r="DN396">
        <v>-67.104856097561</v>
      </c>
      <c r="DO396">
        <v>-2.15653170731706</v>
      </c>
      <c r="DP396">
        <v>0.482907056173178</v>
      </c>
      <c r="DQ396">
        <v>0</v>
      </c>
      <c r="DR396">
        <v>2.0813887804878</v>
      </c>
      <c r="DS396">
        <v>-0.64054432055749</v>
      </c>
      <c r="DT396">
        <v>0.0642031608976108</v>
      </c>
      <c r="DU396">
        <v>0</v>
      </c>
      <c r="DV396">
        <v>0</v>
      </c>
      <c r="DW396">
        <v>2</v>
      </c>
      <c r="DX396" t="s">
        <v>357</v>
      </c>
      <c r="DY396">
        <v>2.97357</v>
      </c>
      <c r="DZ396">
        <v>2.75375</v>
      </c>
      <c r="EA396">
        <v>0.210525</v>
      </c>
      <c r="EB396">
        <v>0.217034</v>
      </c>
      <c r="EC396">
        <v>0.0898511</v>
      </c>
      <c r="ED396">
        <v>0.0841693</v>
      </c>
      <c r="EE396">
        <v>30753.6</v>
      </c>
      <c r="EF396">
        <v>33247.2</v>
      </c>
      <c r="EG396">
        <v>35301.8</v>
      </c>
      <c r="EH396">
        <v>38511.7</v>
      </c>
      <c r="EI396">
        <v>45570.2</v>
      </c>
      <c r="EJ396">
        <v>50949.9</v>
      </c>
      <c r="EK396">
        <v>55185.9</v>
      </c>
      <c r="EL396">
        <v>61778.6</v>
      </c>
      <c r="EM396">
        <v>1.9818</v>
      </c>
      <c r="EN396">
        <v>1.8416</v>
      </c>
      <c r="EO396">
        <v>0.134617</v>
      </c>
      <c r="EP396">
        <v>0</v>
      </c>
      <c r="EQ396">
        <v>22.8492</v>
      </c>
      <c r="ER396">
        <v>999.9</v>
      </c>
      <c r="ES396">
        <v>46.954</v>
      </c>
      <c r="ET396">
        <v>28.399</v>
      </c>
      <c r="EU396">
        <v>20.1379</v>
      </c>
      <c r="EV396">
        <v>55.8311</v>
      </c>
      <c r="EW396">
        <v>49.4351</v>
      </c>
      <c r="EX396">
        <v>1</v>
      </c>
      <c r="EY396">
        <v>-0.00323171</v>
      </c>
      <c r="EZ396">
        <v>2.95597</v>
      </c>
      <c r="FA396">
        <v>20.1233</v>
      </c>
      <c r="FB396">
        <v>5.20052</v>
      </c>
      <c r="FC396">
        <v>12.0088</v>
      </c>
      <c r="FD396">
        <v>4.9756</v>
      </c>
      <c r="FE396">
        <v>3.2938</v>
      </c>
      <c r="FF396">
        <v>9999</v>
      </c>
      <c r="FG396">
        <v>9999</v>
      </c>
      <c r="FH396">
        <v>703.1</v>
      </c>
      <c r="FI396">
        <v>9999</v>
      </c>
      <c r="FJ396">
        <v>1.86285</v>
      </c>
      <c r="FK396">
        <v>1.86771</v>
      </c>
      <c r="FL396">
        <v>1.86752</v>
      </c>
      <c r="FM396">
        <v>1.86859</v>
      </c>
      <c r="FN396">
        <v>1.86951</v>
      </c>
      <c r="FO396">
        <v>1.86554</v>
      </c>
      <c r="FP396">
        <v>1.86661</v>
      </c>
      <c r="FQ396">
        <v>1.86804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12.28</v>
      </c>
      <c r="GF396">
        <v>0.2891</v>
      </c>
      <c r="GG396">
        <v>3.83412584298339</v>
      </c>
      <c r="GH396">
        <v>0.00658963167372077</v>
      </c>
      <c r="GI396">
        <v>-4.22092532282452e-07</v>
      </c>
      <c r="GJ396">
        <v>-7.06053572793055e-11</v>
      </c>
      <c r="GK396">
        <v>-0.0268881048355736</v>
      </c>
      <c r="GL396">
        <v>-0.0215699510358357</v>
      </c>
      <c r="GM396">
        <v>0.00246731695535422</v>
      </c>
      <c r="GN396">
        <v>-2.63680080038783e-05</v>
      </c>
      <c r="GO396">
        <v>-4</v>
      </c>
      <c r="GP396">
        <v>2079</v>
      </c>
      <c r="GQ396">
        <v>1</v>
      </c>
      <c r="GR396">
        <v>22</v>
      </c>
      <c r="GS396">
        <v>51643.8</v>
      </c>
      <c r="GT396">
        <v>51643.8</v>
      </c>
      <c r="GU396">
        <v>2.89673</v>
      </c>
      <c r="GV396">
        <v>2.57935</v>
      </c>
      <c r="GW396">
        <v>1.54785</v>
      </c>
      <c r="GX396">
        <v>2.30225</v>
      </c>
      <c r="GY396">
        <v>1.34644</v>
      </c>
      <c r="GZ396">
        <v>2.38892</v>
      </c>
      <c r="HA396">
        <v>32.2887</v>
      </c>
      <c r="HB396">
        <v>15.1477</v>
      </c>
      <c r="HC396">
        <v>18</v>
      </c>
      <c r="HD396">
        <v>501.653</v>
      </c>
      <c r="HE396">
        <v>411.147</v>
      </c>
      <c r="HF396">
        <v>18.8258</v>
      </c>
      <c r="HG396">
        <v>26.9932</v>
      </c>
      <c r="HH396">
        <v>29.9998</v>
      </c>
      <c r="HI396">
        <v>27.0053</v>
      </c>
      <c r="HJ396">
        <v>26.9526</v>
      </c>
      <c r="HK396">
        <v>57.9884</v>
      </c>
      <c r="HL396">
        <v>12.0835</v>
      </c>
      <c r="HM396">
        <v>19.9932</v>
      </c>
      <c r="HN396">
        <v>18.8398</v>
      </c>
      <c r="HO396">
        <v>1537.48</v>
      </c>
      <c r="HP396">
        <v>17.7244</v>
      </c>
      <c r="HQ396">
        <v>102.369</v>
      </c>
      <c r="HR396">
        <v>102.827</v>
      </c>
    </row>
    <row r="397" spans="1:226">
      <c r="A397">
        <v>381</v>
      </c>
      <c r="B397">
        <v>1663776281.1</v>
      </c>
      <c r="C397">
        <v>3633</v>
      </c>
      <c r="D397" t="s">
        <v>1123</v>
      </c>
      <c r="E397" t="s">
        <v>1124</v>
      </c>
      <c r="F397">
        <v>5</v>
      </c>
      <c r="G397" t="s">
        <v>940</v>
      </c>
      <c r="H397" t="s">
        <v>354</v>
      </c>
      <c r="I397">
        <v>1663776273.31429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1562.00432401138</v>
      </c>
      <c r="AK397">
        <v>1505.23018181818</v>
      </c>
      <c r="AL397">
        <v>3.26429874407653</v>
      </c>
      <c r="AM397">
        <v>65.133050384029</v>
      </c>
      <c r="AN397">
        <f>(AP397 - AO397 + BO397*1E3/(8.314*(BQ397+273.15)) * AR397/BN397 * AQ397) * BN397/(100*BB397) * 1000/(1000 - AP397)</f>
        <v>0</v>
      </c>
      <c r="AO397">
        <v>17.6691971383631</v>
      </c>
      <c r="AP397">
        <v>19.6692248484848</v>
      </c>
      <c r="AQ397">
        <v>0.00234375381353291</v>
      </c>
      <c r="AR397">
        <v>122.129458137832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1663776273.31429</v>
      </c>
      <c r="BH397">
        <v>1451.49714285714</v>
      </c>
      <c r="BI397">
        <v>1518.32178571429</v>
      </c>
      <c r="BJ397">
        <v>19.63685</v>
      </c>
      <c r="BK397">
        <v>17.6210571428571</v>
      </c>
      <c r="BL397">
        <v>1439.26321428571</v>
      </c>
      <c r="BM397">
        <v>19.3484142857143</v>
      </c>
      <c r="BN397">
        <v>500.1235</v>
      </c>
      <c r="BO397">
        <v>90.5647</v>
      </c>
      <c r="BP397">
        <v>0.0998543392857143</v>
      </c>
      <c r="BQ397">
        <v>24.0890714285714</v>
      </c>
      <c r="BR397">
        <v>25.04205</v>
      </c>
      <c r="BS397">
        <v>999.9</v>
      </c>
      <c r="BT397">
        <v>0</v>
      </c>
      <c r="BU397">
        <v>0</v>
      </c>
      <c r="BV397">
        <v>10005.8928571429</v>
      </c>
      <c r="BW397">
        <v>0</v>
      </c>
      <c r="BX397">
        <v>11.4741</v>
      </c>
      <c r="BY397">
        <v>-66.8252357142857</v>
      </c>
      <c r="BZ397">
        <v>1480.57107142857</v>
      </c>
      <c r="CA397">
        <v>1545.55785714286</v>
      </c>
      <c r="CB397">
        <v>2.01580107142857</v>
      </c>
      <c r="CC397">
        <v>1518.32178571429</v>
      </c>
      <c r="CD397">
        <v>17.6210571428571</v>
      </c>
      <c r="CE397">
        <v>1.77840678571429</v>
      </c>
      <c r="CF397">
        <v>1.59584607142857</v>
      </c>
      <c r="CG397">
        <v>15.5982607142857</v>
      </c>
      <c r="CH397">
        <v>13.9186964285714</v>
      </c>
      <c r="CI397">
        <v>2000.01821428571</v>
      </c>
      <c r="CJ397">
        <v>0.980003714285714</v>
      </c>
      <c r="CK397">
        <v>0.0199960285714286</v>
      </c>
      <c r="CL397">
        <v>0</v>
      </c>
      <c r="CM397">
        <v>903.300857142857</v>
      </c>
      <c r="CN397">
        <v>5.00063</v>
      </c>
      <c r="CO397">
        <v>17772.9</v>
      </c>
      <c r="CP397">
        <v>17257.0678571429</v>
      </c>
      <c r="CQ397">
        <v>38.812</v>
      </c>
      <c r="CR397">
        <v>38.937</v>
      </c>
      <c r="CS397">
        <v>38.312</v>
      </c>
      <c r="CT397">
        <v>38.375</v>
      </c>
      <c r="CU397">
        <v>39.562</v>
      </c>
      <c r="CV397">
        <v>1955.1275</v>
      </c>
      <c r="CW397">
        <v>39.8907142857143</v>
      </c>
      <c r="CX397">
        <v>0</v>
      </c>
      <c r="CY397">
        <v>1663776278.1</v>
      </c>
      <c r="CZ397">
        <v>0</v>
      </c>
      <c r="DA397">
        <v>0</v>
      </c>
      <c r="DB397" t="s">
        <v>356</v>
      </c>
      <c r="DC397">
        <v>1660677648.1</v>
      </c>
      <c r="DD397">
        <v>1660677649.1</v>
      </c>
      <c r="DE397">
        <v>0</v>
      </c>
      <c r="DF397">
        <v>-1.042</v>
      </c>
      <c r="DG397">
        <v>0.003</v>
      </c>
      <c r="DH397">
        <v>5.218</v>
      </c>
      <c r="DI397">
        <v>0.344</v>
      </c>
      <c r="DJ397">
        <v>417</v>
      </c>
      <c r="DK397">
        <v>22</v>
      </c>
      <c r="DL397">
        <v>1.24</v>
      </c>
      <c r="DM397">
        <v>0.53</v>
      </c>
      <c r="DN397">
        <v>-66.9072512195122</v>
      </c>
      <c r="DO397">
        <v>3.77729268292674</v>
      </c>
      <c r="DP397">
        <v>0.724712796981169</v>
      </c>
      <c r="DQ397">
        <v>0</v>
      </c>
      <c r="DR397">
        <v>2.03797219512195</v>
      </c>
      <c r="DS397">
        <v>-0.428703135888502</v>
      </c>
      <c r="DT397">
        <v>0.0441599005009591</v>
      </c>
      <c r="DU397">
        <v>0</v>
      </c>
      <c r="DV397">
        <v>0</v>
      </c>
      <c r="DW397">
        <v>2</v>
      </c>
      <c r="DX397" t="s">
        <v>357</v>
      </c>
      <c r="DY397">
        <v>2.97266</v>
      </c>
      <c r="DZ397">
        <v>2.75345</v>
      </c>
      <c r="EA397">
        <v>0.211925</v>
      </c>
      <c r="EB397">
        <v>0.218292</v>
      </c>
      <c r="EC397">
        <v>0.0899289</v>
      </c>
      <c r="ED397">
        <v>0.0842499</v>
      </c>
      <c r="EE397">
        <v>30698.8</v>
      </c>
      <c r="EF397">
        <v>33194.5</v>
      </c>
      <c r="EG397">
        <v>35301.4</v>
      </c>
      <c r="EH397">
        <v>38512.5</v>
      </c>
      <c r="EI397">
        <v>45566</v>
      </c>
      <c r="EJ397">
        <v>50946.1</v>
      </c>
      <c r="EK397">
        <v>55185.5</v>
      </c>
      <c r="EL397">
        <v>61779.4</v>
      </c>
      <c r="EM397">
        <v>1.9814</v>
      </c>
      <c r="EN397">
        <v>1.841</v>
      </c>
      <c r="EO397">
        <v>0.135124</v>
      </c>
      <c r="EP397">
        <v>0</v>
      </c>
      <c r="EQ397">
        <v>22.8473</v>
      </c>
      <c r="ER397">
        <v>999.9</v>
      </c>
      <c r="ES397">
        <v>46.954</v>
      </c>
      <c r="ET397">
        <v>28.399</v>
      </c>
      <c r="EU397">
        <v>20.1357</v>
      </c>
      <c r="EV397">
        <v>55.2711</v>
      </c>
      <c r="EW397">
        <v>49.7316</v>
      </c>
      <c r="EX397">
        <v>1</v>
      </c>
      <c r="EY397">
        <v>-0.00365854</v>
      </c>
      <c r="EZ397">
        <v>3.10667</v>
      </c>
      <c r="FA397">
        <v>20.1206</v>
      </c>
      <c r="FB397">
        <v>5.20172</v>
      </c>
      <c r="FC397">
        <v>12.0076</v>
      </c>
      <c r="FD397">
        <v>4.9756</v>
      </c>
      <c r="FE397">
        <v>3.294</v>
      </c>
      <c r="FF397">
        <v>9999</v>
      </c>
      <c r="FG397">
        <v>9999</v>
      </c>
      <c r="FH397">
        <v>703.1</v>
      </c>
      <c r="FI397">
        <v>9999</v>
      </c>
      <c r="FJ397">
        <v>1.86282</v>
      </c>
      <c r="FK397">
        <v>1.86768</v>
      </c>
      <c r="FL397">
        <v>1.86752</v>
      </c>
      <c r="FM397">
        <v>1.86871</v>
      </c>
      <c r="FN397">
        <v>1.86951</v>
      </c>
      <c r="FO397">
        <v>1.86554</v>
      </c>
      <c r="FP397">
        <v>1.86661</v>
      </c>
      <c r="FQ397">
        <v>1.86801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12.36</v>
      </c>
      <c r="GF397">
        <v>0.29</v>
      </c>
      <c r="GG397">
        <v>3.83412584298339</v>
      </c>
      <c r="GH397">
        <v>0.00658963167372077</v>
      </c>
      <c r="GI397">
        <v>-4.22092532282452e-07</v>
      </c>
      <c r="GJ397">
        <v>-7.06053572793055e-11</v>
      </c>
      <c r="GK397">
        <v>-0.0268881048355736</v>
      </c>
      <c r="GL397">
        <v>-0.0215699510358357</v>
      </c>
      <c r="GM397">
        <v>0.00246731695535422</v>
      </c>
      <c r="GN397">
        <v>-2.63680080038783e-05</v>
      </c>
      <c r="GO397">
        <v>-4</v>
      </c>
      <c r="GP397">
        <v>2079</v>
      </c>
      <c r="GQ397">
        <v>1</v>
      </c>
      <c r="GR397">
        <v>22</v>
      </c>
      <c r="GS397">
        <v>51643.9</v>
      </c>
      <c r="GT397">
        <v>51643.9</v>
      </c>
      <c r="GU397">
        <v>2.9187</v>
      </c>
      <c r="GV397">
        <v>2.57935</v>
      </c>
      <c r="GW397">
        <v>1.54785</v>
      </c>
      <c r="GX397">
        <v>2.30225</v>
      </c>
      <c r="GY397">
        <v>1.34644</v>
      </c>
      <c r="GZ397">
        <v>2.45239</v>
      </c>
      <c r="HA397">
        <v>32.2887</v>
      </c>
      <c r="HB397">
        <v>15.1477</v>
      </c>
      <c r="HC397">
        <v>18</v>
      </c>
      <c r="HD397">
        <v>501.388</v>
      </c>
      <c r="HE397">
        <v>410.792</v>
      </c>
      <c r="HF397">
        <v>18.7995</v>
      </c>
      <c r="HG397">
        <v>26.9909</v>
      </c>
      <c r="HH397">
        <v>29.9999</v>
      </c>
      <c r="HI397">
        <v>27.0053</v>
      </c>
      <c r="HJ397">
        <v>26.9503</v>
      </c>
      <c r="HK397">
        <v>58.5169</v>
      </c>
      <c r="HL397">
        <v>11.8026</v>
      </c>
      <c r="HM397">
        <v>20.369</v>
      </c>
      <c r="HN397">
        <v>18.7791</v>
      </c>
      <c r="HO397">
        <v>1557.88</v>
      </c>
      <c r="HP397">
        <v>17.7562</v>
      </c>
      <c r="HQ397">
        <v>102.368</v>
      </c>
      <c r="HR397">
        <v>102.828</v>
      </c>
    </row>
    <row r="398" spans="1:226">
      <c r="A398">
        <v>382</v>
      </c>
      <c r="B398">
        <v>1663776286.1</v>
      </c>
      <c r="C398">
        <v>3638</v>
      </c>
      <c r="D398" t="s">
        <v>1125</v>
      </c>
      <c r="E398" t="s">
        <v>1126</v>
      </c>
      <c r="F398">
        <v>5</v>
      </c>
      <c r="G398" t="s">
        <v>940</v>
      </c>
      <c r="H398" t="s">
        <v>354</v>
      </c>
      <c r="I398">
        <v>1663776278.6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1578.96651559219</v>
      </c>
      <c r="AK398">
        <v>1521.90133333333</v>
      </c>
      <c r="AL398">
        <v>3.38834226684703</v>
      </c>
      <c r="AM398">
        <v>65.133050384029</v>
      </c>
      <c r="AN398">
        <f>(AP398 - AO398 + BO398*1E3/(8.314*(BQ398+273.15)) * AR398/BN398 * AQ398) * BN398/(100*BB398) * 1000/(1000 - AP398)</f>
        <v>0</v>
      </c>
      <c r="AO398">
        <v>17.7134613199326</v>
      </c>
      <c r="AP398">
        <v>19.6901981818182</v>
      </c>
      <c r="AQ398">
        <v>0.000961265872756607</v>
      </c>
      <c r="AR398">
        <v>122.129458137832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1663776278.6</v>
      </c>
      <c r="BH398">
        <v>1469.05259259259</v>
      </c>
      <c r="BI398">
        <v>1535.77925925926</v>
      </c>
      <c r="BJ398">
        <v>19.6609444444444</v>
      </c>
      <c r="BK398">
        <v>17.6701148148148</v>
      </c>
      <c r="BL398">
        <v>1456.73222222222</v>
      </c>
      <c r="BM398">
        <v>19.3714851851852</v>
      </c>
      <c r="BN398">
        <v>500.149592592593</v>
      </c>
      <c r="BO398">
        <v>90.5647259259259</v>
      </c>
      <c r="BP398">
        <v>0.100067444444444</v>
      </c>
      <c r="BQ398">
        <v>24.0859222222222</v>
      </c>
      <c r="BR398">
        <v>25.0521888888889</v>
      </c>
      <c r="BS398">
        <v>999.9</v>
      </c>
      <c r="BT398">
        <v>0</v>
      </c>
      <c r="BU398">
        <v>0</v>
      </c>
      <c r="BV398">
        <v>9984.25925925926</v>
      </c>
      <c r="BW398">
        <v>0</v>
      </c>
      <c r="BX398">
        <v>11.4741</v>
      </c>
      <c r="BY398">
        <v>-66.7273259259259</v>
      </c>
      <c r="BZ398">
        <v>1498.51444444444</v>
      </c>
      <c r="CA398">
        <v>1563.40666666667</v>
      </c>
      <c r="CB398">
        <v>1.99084481481481</v>
      </c>
      <c r="CC398">
        <v>1535.77925925926</v>
      </c>
      <c r="CD398">
        <v>17.6701148148148</v>
      </c>
      <c r="CE398">
        <v>1.78059</v>
      </c>
      <c r="CF398">
        <v>1.60028925925926</v>
      </c>
      <c r="CG398">
        <v>15.6174074074074</v>
      </c>
      <c r="CH398">
        <v>13.9615592592593</v>
      </c>
      <c r="CI398">
        <v>2000.01185185185</v>
      </c>
      <c r="CJ398">
        <v>0.980003592592593</v>
      </c>
      <c r="CK398">
        <v>0.0199961259259259</v>
      </c>
      <c r="CL398">
        <v>0</v>
      </c>
      <c r="CM398">
        <v>902.908814814815</v>
      </c>
      <c r="CN398">
        <v>5.00063</v>
      </c>
      <c r="CO398">
        <v>17764.9962962963</v>
      </c>
      <c r="CP398">
        <v>17257.0074074074</v>
      </c>
      <c r="CQ398">
        <v>38.812</v>
      </c>
      <c r="CR398">
        <v>38.937</v>
      </c>
      <c r="CS398">
        <v>38.312</v>
      </c>
      <c r="CT398">
        <v>38.3656666666667</v>
      </c>
      <c r="CU398">
        <v>39.5482222222222</v>
      </c>
      <c r="CV398">
        <v>1955.12111111111</v>
      </c>
      <c r="CW398">
        <v>39.8907407407407</v>
      </c>
      <c r="CX398">
        <v>0</v>
      </c>
      <c r="CY398">
        <v>1663776282.9</v>
      </c>
      <c r="CZ398">
        <v>0</v>
      </c>
      <c r="DA398">
        <v>0</v>
      </c>
      <c r="DB398" t="s">
        <v>356</v>
      </c>
      <c r="DC398">
        <v>1660677648.1</v>
      </c>
      <c r="DD398">
        <v>1660677649.1</v>
      </c>
      <c r="DE398">
        <v>0</v>
      </c>
      <c r="DF398">
        <v>-1.042</v>
      </c>
      <c r="DG398">
        <v>0.003</v>
      </c>
      <c r="DH398">
        <v>5.218</v>
      </c>
      <c r="DI398">
        <v>0.344</v>
      </c>
      <c r="DJ398">
        <v>417</v>
      </c>
      <c r="DK398">
        <v>22</v>
      </c>
      <c r="DL398">
        <v>1.24</v>
      </c>
      <c r="DM398">
        <v>0.53</v>
      </c>
      <c r="DN398">
        <v>-66.7585780487805</v>
      </c>
      <c r="DO398">
        <v>2.7446508710802</v>
      </c>
      <c r="DP398">
        <v>0.716210543888234</v>
      </c>
      <c r="DQ398">
        <v>0</v>
      </c>
      <c r="DR398">
        <v>2.01241048780488</v>
      </c>
      <c r="DS398">
        <v>-0.302444320557492</v>
      </c>
      <c r="DT398">
        <v>0.0317646539220316</v>
      </c>
      <c r="DU398">
        <v>0</v>
      </c>
      <c r="DV398">
        <v>0</v>
      </c>
      <c r="DW398">
        <v>2</v>
      </c>
      <c r="DX398" t="s">
        <v>357</v>
      </c>
      <c r="DY398">
        <v>2.97229</v>
      </c>
      <c r="DZ398">
        <v>2.75366</v>
      </c>
      <c r="EA398">
        <v>0.213326</v>
      </c>
      <c r="EB398">
        <v>0.219776</v>
      </c>
      <c r="EC398">
        <v>0.0899942</v>
      </c>
      <c r="ED398">
        <v>0.0843815</v>
      </c>
      <c r="EE398">
        <v>30645</v>
      </c>
      <c r="EF398">
        <v>33132</v>
      </c>
      <c r="EG398">
        <v>35302.4</v>
      </c>
      <c r="EH398">
        <v>38513.1</v>
      </c>
      <c r="EI398">
        <v>45563.8</v>
      </c>
      <c r="EJ398">
        <v>50939</v>
      </c>
      <c r="EK398">
        <v>55186.7</v>
      </c>
      <c r="EL398">
        <v>61779.7</v>
      </c>
      <c r="EM398">
        <v>1.9812</v>
      </c>
      <c r="EN398">
        <v>1.8416</v>
      </c>
      <c r="EO398">
        <v>0.135362</v>
      </c>
      <c r="EP398">
        <v>0</v>
      </c>
      <c r="EQ398">
        <v>22.8453</v>
      </c>
      <c r="ER398">
        <v>999.9</v>
      </c>
      <c r="ES398">
        <v>46.978</v>
      </c>
      <c r="ET398">
        <v>28.399</v>
      </c>
      <c r="EU398">
        <v>20.1473</v>
      </c>
      <c r="EV398">
        <v>56.1811</v>
      </c>
      <c r="EW398">
        <v>49.1587</v>
      </c>
      <c r="EX398">
        <v>1</v>
      </c>
      <c r="EY398">
        <v>-0.00361789</v>
      </c>
      <c r="EZ398">
        <v>3.2197</v>
      </c>
      <c r="FA398">
        <v>20.1186</v>
      </c>
      <c r="FB398">
        <v>5.19692</v>
      </c>
      <c r="FC398">
        <v>12.0088</v>
      </c>
      <c r="FD398">
        <v>4.976</v>
      </c>
      <c r="FE398">
        <v>3.2938</v>
      </c>
      <c r="FF398">
        <v>9999</v>
      </c>
      <c r="FG398">
        <v>9999</v>
      </c>
      <c r="FH398">
        <v>703.1</v>
      </c>
      <c r="FI398">
        <v>9999</v>
      </c>
      <c r="FJ398">
        <v>1.86285</v>
      </c>
      <c r="FK398">
        <v>1.86771</v>
      </c>
      <c r="FL398">
        <v>1.86752</v>
      </c>
      <c r="FM398">
        <v>1.86868</v>
      </c>
      <c r="FN398">
        <v>1.86951</v>
      </c>
      <c r="FO398">
        <v>1.8656</v>
      </c>
      <c r="FP398">
        <v>1.86661</v>
      </c>
      <c r="FQ398">
        <v>1.86804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12.44</v>
      </c>
      <c r="GF398">
        <v>0.2909</v>
      </c>
      <c r="GG398">
        <v>3.83412584298339</v>
      </c>
      <c r="GH398">
        <v>0.00658963167372077</v>
      </c>
      <c r="GI398">
        <v>-4.22092532282452e-07</v>
      </c>
      <c r="GJ398">
        <v>-7.06053572793055e-11</v>
      </c>
      <c r="GK398">
        <v>-0.0268881048355736</v>
      </c>
      <c r="GL398">
        <v>-0.0215699510358357</v>
      </c>
      <c r="GM398">
        <v>0.00246731695535422</v>
      </c>
      <c r="GN398">
        <v>-2.63680080038783e-05</v>
      </c>
      <c r="GO398">
        <v>-4</v>
      </c>
      <c r="GP398">
        <v>2079</v>
      </c>
      <c r="GQ398">
        <v>1</v>
      </c>
      <c r="GR398">
        <v>22</v>
      </c>
      <c r="GS398">
        <v>51644</v>
      </c>
      <c r="GT398">
        <v>51643.9</v>
      </c>
      <c r="GU398">
        <v>2.94678</v>
      </c>
      <c r="GV398">
        <v>2.58667</v>
      </c>
      <c r="GW398">
        <v>1.54785</v>
      </c>
      <c r="GX398">
        <v>2.30225</v>
      </c>
      <c r="GY398">
        <v>1.34644</v>
      </c>
      <c r="GZ398">
        <v>2.37427</v>
      </c>
      <c r="HA398">
        <v>32.2887</v>
      </c>
      <c r="HB398">
        <v>15.139</v>
      </c>
      <c r="HC398">
        <v>18</v>
      </c>
      <c r="HD398">
        <v>501.236</v>
      </c>
      <c r="HE398">
        <v>411.131</v>
      </c>
      <c r="HF398">
        <v>18.7436</v>
      </c>
      <c r="HG398">
        <v>26.9886</v>
      </c>
      <c r="HH398">
        <v>30</v>
      </c>
      <c r="HI398">
        <v>27.003</v>
      </c>
      <c r="HJ398">
        <v>26.9503</v>
      </c>
      <c r="HK398">
        <v>58.9861</v>
      </c>
      <c r="HL398">
        <v>11.8026</v>
      </c>
      <c r="HM398">
        <v>20.369</v>
      </c>
      <c r="HN398">
        <v>18.7138</v>
      </c>
      <c r="HO398">
        <v>1571.36</v>
      </c>
      <c r="HP398">
        <v>17.7818</v>
      </c>
      <c r="HQ398">
        <v>102.371</v>
      </c>
      <c r="HR398">
        <v>102.829</v>
      </c>
    </row>
    <row r="399" spans="1:226">
      <c r="A399">
        <v>383</v>
      </c>
      <c r="B399">
        <v>1663776291.1</v>
      </c>
      <c r="C399">
        <v>3643</v>
      </c>
      <c r="D399" t="s">
        <v>1127</v>
      </c>
      <c r="E399" t="s">
        <v>1128</v>
      </c>
      <c r="F399">
        <v>5</v>
      </c>
      <c r="G399" t="s">
        <v>940</v>
      </c>
      <c r="H399" t="s">
        <v>354</v>
      </c>
      <c r="I399">
        <v>1663776283.31429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1595.8104688773</v>
      </c>
      <c r="AK399">
        <v>1538.81109090909</v>
      </c>
      <c r="AL399">
        <v>3.3254183712833</v>
      </c>
      <c r="AM399">
        <v>65.133050384029</v>
      </c>
      <c r="AN399">
        <f>(AP399 - AO399 + BO399*1E3/(8.314*(BQ399+273.15)) * AR399/BN399 * AQ399) * BN399/(100*BB399) * 1000/(1000 - AP399)</f>
        <v>0</v>
      </c>
      <c r="AO399">
        <v>17.7259364608684</v>
      </c>
      <c r="AP399">
        <v>19.6965678787879</v>
      </c>
      <c r="AQ399">
        <v>0.000101178333984395</v>
      </c>
      <c r="AR399">
        <v>122.129458137832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1663776283.31429</v>
      </c>
      <c r="BH399">
        <v>1484.57107142857</v>
      </c>
      <c r="BI399">
        <v>1551.03142857143</v>
      </c>
      <c r="BJ399">
        <v>19.6796428571429</v>
      </c>
      <c r="BK399">
        <v>17.6992</v>
      </c>
      <c r="BL399">
        <v>1472.17607142857</v>
      </c>
      <c r="BM399">
        <v>19.3893785714286</v>
      </c>
      <c r="BN399">
        <v>500.133</v>
      </c>
      <c r="BO399">
        <v>90.5653142857143</v>
      </c>
      <c r="BP399">
        <v>0.100070610714286</v>
      </c>
      <c r="BQ399">
        <v>24.0806428571429</v>
      </c>
      <c r="BR399">
        <v>25.0606107142857</v>
      </c>
      <c r="BS399">
        <v>999.9</v>
      </c>
      <c r="BT399">
        <v>0</v>
      </c>
      <c r="BU399">
        <v>0</v>
      </c>
      <c r="BV399">
        <v>9981.60714285714</v>
      </c>
      <c r="BW399">
        <v>0</v>
      </c>
      <c r="BX399">
        <v>11.4741</v>
      </c>
      <c r="BY399">
        <v>-66.4606142857143</v>
      </c>
      <c r="BZ399">
        <v>1514.37357142857</v>
      </c>
      <c r="CA399">
        <v>1578.98</v>
      </c>
      <c r="CB399">
        <v>1.9804425</v>
      </c>
      <c r="CC399">
        <v>1551.03142857143</v>
      </c>
      <c r="CD399">
        <v>17.6992</v>
      </c>
      <c r="CE399">
        <v>1.78229392857143</v>
      </c>
      <c r="CF399">
        <v>1.60293428571429</v>
      </c>
      <c r="CG399">
        <v>15.63235</v>
      </c>
      <c r="CH399">
        <v>13.9870142857143</v>
      </c>
      <c r="CI399">
        <v>1999.99785714286</v>
      </c>
      <c r="CJ399">
        <v>0.980003571428571</v>
      </c>
      <c r="CK399">
        <v>0.0199961428571429</v>
      </c>
      <c r="CL399">
        <v>0</v>
      </c>
      <c r="CM399">
        <v>902.543142857143</v>
      </c>
      <c r="CN399">
        <v>5.00063</v>
      </c>
      <c r="CO399">
        <v>17758.6821428571</v>
      </c>
      <c r="CP399">
        <v>17256.8857142857</v>
      </c>
      <c r="CQ399">
        <v>38.812</v>
      </c>
      <c r="CR399">
        <v>38.937</v>
      </c>
      <c r="CS399">
        <v>38.312</v>
      </c>
      <c r="CT399">
        <v>38.348</v>
      </c>
      <c r="CU399">
        <v>39.5398571428571</v>
      </c>
      <c r="CV399">
        <v>1955.1075</v>
      </c>
      <c r="CW399">
        <v>39.8903571428572</v>
      </c>
      <c r="CX399">
        <v>0</v>
      </c>
      <c r="CY399">
        <v>1663776288.3</v>
      </c>
      <c r="CZ399">
        <v>0</v>
      </c>
      <c r="DA399">
        <v>0</v>
      </c>
      <c r="DB399" t="s">
        <v>356</v>
      </c>
      <c r="DC399">
        <v>1660677648.1</v>
      </c>
      <c r="DD399">
        <v>1660677649.1</v>
      </c>
      <c r="DE399">
        <v>0</v>
      </c>
      <c r="DF399">
        <v>-1.042</v>
      </c>
      <c r="DG399">
        <v>0.003</v>
      </c>
      <c r="DH399">
        <v>5.218</v>
      </c>
      <c r="DI399">
        <v>0.344</v>
      </c>
      <c r="DJ399">
        <v>417</v>
      </c>
      <c r="DK399">
        <v>22</v>
      </c>
      <c r="DL399">
        <v>1.24</v>
      </c>
      <c r="DM399">
        <v>0.53</v>
      </c>
      <c r="DN399">
        <v>-66.6959219512195</v>
      </c>
      <c r="DO399">
        <v>2.4227853658537</v>
      </c>
      <c r="DP399">
        <v>0.69566038234682</v>
      </c>
      <c r="DQ399">
        <v>0</v>
      </c>
      <c r="DR399">
        <v>1.98738804878049</v>
      </c>
      <c r="DS399">
        <v>-0.14795707317073</v>
      </c>
      <c r="DT399">
        <v>0.015673744119684</v>
      </c>
      <c r="DU399">
        <v>0</v>
      </c>
      <c r="DV399">
        <v>0</v>
      </c>
      <c r="DW399">
        <v>2</v>
      </c>
      <c r="DX399" t="s">
        <v>357</v>
      </c>
      <c r="DY399">
        <v>2.97411</v>
      </c>
      <c r="DZ399">
        <v>2.75367</v>
      </c>
      <c r="EA399">
        <v>0.214738</v>
      </c>
      <c r="EB399">
        <v>0.221156</v>
      </c>
      <c r="EC399">
        <v>0.0900024</v>
      </c>
      <c r="ED399">
        <v>0.0844186</v>
      </c>
      <c r="EE399">
        <v>30590</v>
      </c>
      <c r="EF399">
        <v>33073.7</v>
      </c>
      <c r="EG399">
        <v>35302.2</v>
      </c>
      <c r="EH399">
        <v>38513.4</v>
      </c>
      <c r="EI399">
        <v>45563</v>
      </c>
      <c r="EJ399">
        <v>50937.2</v>
      </c>
      <c r="EK399">
        <v>55186.4</v>
      </c>
      <c r="EL399">
        <v>61779.9</v>
      </c>
      <c r="EM399">
        <v>1.9816</v>
      </c>
      <c r="EN399">
        <v>1.8414</v>
      </c>
      <c r="EO399">
        <v>0.133455</v>
      </c>
      <c r="EP399">
        <v>0</v>
      </c>
      <c r="EQ399">
        <v>22.8434</v>
      </c>
      <c r="ER399">
        <v>999.9</v>
      </c>
      <c r="ES399">
        <v>47.003</v>
      </c>
      <c r="ET399">
        <v>28.399</v>
      </c>
      <c r="EU399">
        <v>20.1581</v>
      </c>
      <c r="EV399">
        <v>56.1911</v>
      </c>
      <c r="EW399">
        <v>49.1026</v>
      </c>
      <c r="EX399">
        <v>1</v>
      </c>
      <c r="EY399">
        <v>-0.00341463</v>
      </c>
      <c r="EZ399">
        <v>3.26466</v>
      </c>
      <c r="FA399">
        <v>20.1172</v>
      </c>
      <c r="FB399">
        <v>5.20052</v>
      </c>
      <c r="FC399">
        <v>12.0099</v>
      </c>
      <c r="FD399">
        <v>4.9752</v>
      </c>
      <c r="FE399">
        <v>3.294</v>
      </c>
      <c r="FF399">
        <v>9999</v>
      </c>
      <c r="FG399">
        <v>9999</v>
      </c>
      <c r="FH399">
        <v>703.1</v>
      </c>
      <c r="FI399">
        <v>9999</v>
      </c>
      <c r="FJ399">
        <v>1.86292</v>
      </c>
      <c r="FK399">
        <v>1.86771</v>
      </c>
      <c r="FL399">
        <v>1.86749</v>
      </c>
      <c r="FM399">
        <v>1.86862</v>
      </c>
      <c r="FN399">
        <v>1.86951</v>
      </c>
      <c r="FO399">
        <v>1.86554</v>
      </c>
      <c r="FP399">
        <v>1.86661</v>
      </c>
      <c r="FQ399">
        <v>1.86807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12.52</v>
      </c>
      <c r="GF399">
        <v>0.2909</v>
      </c>
      <c r="GG399">
        <v>3.83412584298339</v>
      </c>
      <c r="GH399">
        <v>0.00658963167372077</v>
      </c>
      <c r="GI399">
        <v>-4.22092532282452e-07</v>
      </c>
      <c r="GJ399">
        <v>-7.06053572793055e-11</v>
      </c>
      <c r="GK399">
        <v>-0.0268881048355736</v>
      </c>
      <c r="GL399">
        <v>-0.0215699510358357</v>
      </c>
      <c r="GM399">
        <v>0.00246731695535422</v>
      </c>
      <c r="GN399">
        <v>-2.63680080038783e-05</v>
      </c>
      <c r="GO399">
        <v>-4</v>
      </c>
      <c r="GP399">
        <v>2079</v>
      </c>
      <c r="GQ399">
        <v>1</v>
      </c>
      <c r="GR399">
        <v>22</v>
      </c>
      <c r="GS399">
        <v>51644.1</v>
      </c>
      <c r="GT399">
        <v>51644</v>
      </c>
      <c r="GU399">
        <v>2.96875</v>
      </c>
      <c r="GV399">
        <v>2.58911</v>
      </c>
      <c r="GW399">
        <v>1.54785</v>
      </c>
      <c r="GX399">
        <v>2.30225</v>
      </c>
      <c r="GY399">
        <v>1.34644</v>
      </c>
      <c r="GZ399">
        <v>2.33032</v>
      </c>
      <c r="HA399">
        <v>32.2887</v>
      </c>
      <c r="HB399">
        <v>15.1302</v>
      </c>
      <c r="HC399">
        <v>18</v>
      </c>
      <c r="HD399">
        <v>501.479</v>
      </c>
      <c r="HE399">
        <v>411.002</v>
      </c>
      <c r="HF399">
        <v>18.678</v>
      </c>
      <c r="HG399">
        <v>26.9864</v>
      </c>
      <c r="HH399">
        <v>30.0002</v>
      </c>
      <c r="HI399">
        <v>27.0007</v>
      </c>
      <c r="HJ399">
        <v>26.9481</v>
      </c>
      <c r="HK399">
        <v>59.5148</v>
      </c>
      <c r="HL399">
        <v>11.8026</v>
      </c>
      <c r="HM399">
        <v>20.7649</v>
      </c>
      <c r="HN399">
        <v>18.6541</v>
      </c>
      <c r="HO399">
        <v>1591.49</v>
      </c>
      <c r="HP399">
        <v>17.8135</v>
      </c>
      <c r="HQ399">
        <v>102.37</v>
      </c>
      <c r="HR399">
        <v>102.83</v>
      </c>
    </row>
    <row r="400" spans="1:226">
      <c r="A400">
        <v>384</v>
      </c>
      <c r="B400">
        <v>1663776296.1</v>
      </c>
      <c r="C400">
        <v>3648</v>
      </c>
      <c r="D400" t="s">
        <v>1129</v>
      </c>
      <c r="E400" t="s">
        <v>1130</v>
      </c>
      <c r="F400">
        <v>5</v>
      </c>
      <c r="G400" t="s">
        <v>940</v>
      </c>
      <c r="H400" t="s">
        <v>354</v>
      </c>
      <c r="I400">
        <v>1663776288.6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1613.39738651544</v>
      </c>
      <c r="AK400">
        <v>1555.84933333333</v>
      </c>
      <c r="AL400">
        <v>3.4415725541997</v>
      </c>
      <c r="AM400">
        <v>65.133050384029</v>
      </c>
      <c r="AN400">
        <f>(AP400 - AO400 + BO400*1E3/(8.314*(BQ400+273.15)) * AR400/BN400 * AQ400) * BN400/(100*BB400) * 1000/(1000 - AP400)</f>
        <v>0</v>
      </c>
      <c r="AO400">
        <v>17.7954193136936</v>
      </c>
      <c r="AP400">
        <v>19.7029315151515</v>
      </c>
      <c r="AQ400">
        <v>0.000149484236781976</v>
      </c>
      <c r="AR400">
        <v>122.129458137832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1663776288.6</v>
      </c>
      <c r="BH400">
        <v>1501.91185185185</v>
      </c>
      <c r="BI400">
        <v>1568.83</v>
      </c>
      <c r="BJ400">
        <v>19.6928481481482</v>
      </c>
      <c r="BK400">
        <v>17.7398592592593</v>
      </c>
      <c r="BL400">
        <v>1489.43259259259</v>
      </c>
      <c r="BM400">
        <v>19.4020111111111</v>
      </c>
      <c r="BN400">
        <v>500.113592592593</v>
      </c>
      <c r="BO400">
        <v>90.5662296296296</v>
      </c>
      <c r="BP400">
        <v>0.100144466666667</v>
      </c>
      <c r="BQ400">
        <v>24.0681666666667</v>
      </c>
      <c r="BR400">
        <v>25.0479481481482</v>
      </c>
      <c r="BS400">
        <v>999.9</v>
      </c>
      <c r="BT400">
        <v>0</v>
      </c>
      <c r="BU400">
        <v>0</v>
      </c>
      <c r="BV400">
        <v>9980.74074074074</v>
      </c>
      <c r="BW400">
        <v>0</v>
      </c>
      <c r="BX400">
        <v>11.4741</v>
      </c>
      <c r="BY400">
        <v>-66.9180962962963</v>
      </c>
      <c r="BZ400">
        <v>1532.08185185185</v>
      </c>
      <c r="CA400">
        <v>1597.16444444444</v>
      </c>
      <c r="CB400">
        <v>1.95297925925926</v>
      </c>
      <c r="CC400">
        <v>1568.83</v>
      </c>
      <c r="CD400">
        <v>17.7398592592593</v>
      </c>
      <c r="CE400">
        <v>1.78350592592593</v>
      </c>
      <c r="CF400">
        <v>1.60663259259259</v>
      </c>
      <c r="CG400">
        <v>15.6429814814815</v>
      </c>
      <c r="CH400">
        <v>14.0225259259259</v>
      </c>
      <c r="CI400">
        <v>1999.97444444444</v>
      </c>
      <c r="CJ400">
        <v>0.980003444444444</v>
      </c>
      <c r="CK400">
        <v>0.0199962444444444</v>
      </c>
      <c r="CL400">
        <v>0</v>
      </c>
      <c r="CM400">
        <v>902.233925925926</v>
      </c>
      <c r="CN400">
        <v>5.00063</v>
      </c>
      <c r="CO400">
        <v>17753.0666666667</v>
      </c>
      <c r="CP400">
        <v>17256.6925925926</v>
      </c>
      <c r="CQ400">
        <v>38.812</v>
      </c>
      <c r="CR400">
        <v>38.937</v>
      </c>
      <c r="CS400">
        <v>38.312</v>
      </c>
      <c r="CT400">
        <v>38.3283333333333</v>
      </c>
      <c r="CU400">
        <v>39.522962962963</v>
      </c>
      <c r="CV400">
        <v>1955.08444444444</v>
      </c>
      <c r="CW400">
        <v>39.89</v>
      </c>
      <c r="CX400">
        <v>0</v>
      </c>
      <c r="CY400">
        <v>1663776293.1</v>
      </c>
      <c r="CZ400">
        <v>0</v>
      </c>
      <c r="DA400">
        <v>0</v>
      </c>
      <c r="DB400" t="s">
        <v>356</v>
      </c>
      <c r="DC400">
        <v>1660677648.1</v>
      </c>
      <c r="DD400">
        <v>1660677649.1</v>
      </c>
      <c r="DE400">
        <v>0</v>
      </c>
      <c r="DF400">
        <v>-1.042</v>
      </c>
      <c r="DG400">
        <v>0.003</v>
      </c>
      <c r="DH400">
        <v>5.218</v>
      </c>
      <c r="DI400">
        <v>0.344</v>
      </c>
      <c r="DJ400">
        <v>417</v>
      </c>
      <c r="DK400">
        <v>22</v>
      </c>
      <c r="DL400">
        <v>1.24</v>
      </c>
      <c r="DM400">
        <v>0.53</v>
      </c>
      <c r="DN400">
        <v>-66.6610878048781</v>
      </c>
      <c r="DO400">
        <v>-2.42332055749132</v>
      </c>
      <c r="DP400">
        <v>0.65851273528627</v>
      </c>
      <c r="DQ400">
        <v>0</v>
      </c>
      <c r="DR400">
        <v>1.97071487804878</v>
      </c>
      <c r="DS400">
        <v>-0.221096027874561</v>
      </c>
      <c r="DT400">
        <v>0.0260416964081527</v>
      </c>
      <c r="DU400">
        <v>0</v>
      </c>
      <c r="DV400">
        <v>0</v>
      </c>
      <c r="DW400">
        <v>2</v>
      </c>
      <c r="DX400" t="s">
        <v>357</v>
      </c>
      <c r="DY400">
        <v>2.97323</v>
      </c>
      <c r="DZ400">
        <v>2.75427</v>
      </c>
      <c r="EA400">
        <v>0.216154</v>
      </c>
      <c r="EB400">
        <v>0.222547</v>
      </c>
      <c r="EC400">
        <v>0.090029</v>
      </c>
      <c r="ED400">
        <v>0.0847344</v>
      </c>
      <c r="EE400">
        <v>30534.5</v>
      </c>
      <c r="EF400">
        <v>33014.4</v>
      </c>
      <c r="EG400">
        <v>35301.9</v>
      </c>
      <c r="EH400">
        <v>38513</v>
      </c>
      <c r="EI400">
        <v>45561.7</v>
      </c>
      <c r="EJ400">
        <v>50919.4</v>
      </c>
      <c r="EK400">
        <v>55186.3</v>
      </c>
      <c r="EL400">
        <v>61779.7</v>
      </c>
      <c r="EM400">
        <v>1.9814</v>
      </c>
      <c r="EN400">
        <v>1.842</v>
      </c>
      <c r="EO400">
        <v>0.133246</v>
      </c>
      <c r="EP400">
        <v>0</v>
      </c>
      <c r="EQ400">
        <v>22.8415</v>
      </c>
      <c r="ER400">
        <v>999.9</v>
      </c>
      <c r="ES400">
        <v>47.027</v>
      </c>
      <c r="ET400">
        <v>28.409</v>
      </c>
      <c r="EU400">
        <v>20.179</v>
      </c>
      <c r="EV400">
        <v>55.9611</v>
      </c>
      <c r="EW400">
        <v>49.6154</v>
      </c>
      <c r="EX400">
        <v>1</v>
      </c>
      <c r="EY400">
        <v>-0.00361789</v>
      </c>
      <c r="EZ400">
        <v>3.16277</v>
      </c>
      <c r="FA400">
        <v>20.1196</v>
      </c>
      <c r="FB400">
        <v>5.19932</v>
      </c>
      <c r="FC400">
        <v>12.0099</v>
      </c>
      <c r="FD400">
        <v>4.9752</v>
      </c>
      <c r="FE400">
        <v>3.294</v>
      </c>
      <c r="FF400">
        <v>9999</v>
      </c>
      <c r="FG400">
        <v>9999</v>
      </c>
      <c r="FH400">
        <v>703.1</v>
      </c>
      <c r="FI400">
        <v>9999</v>
      </c>
      <c r="FJ400">
        <v>1.86289</v>
      </c>
      <c r="FK400">
        <v>1.86768</v>
      </c>
      <c r="FL400">
        <v>1.86752</v>
      </c>
      <c r="FM400">
        <v>1.86862</v>
      </c>
      <c r="FN400">
        <v>1.86951</v>
      </c>
      <c r="FO400">
        <v>1.86554</v>
      </c>
      <c r="FP400">
        <v>1.86661</v>
      </c>
      <c r="FQ400">
        <v>1.86807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12.6</v>
      </c>
      <c r="GF400">
        <v>0.2914</v>
      </c>
      <c r="GG400">
        <v>3.83412584298339</v>
      </c>
      <c r="GH400">
        <v>0.00658963167372077</v>
      </c>
      <c r="GI400">
        <v>-4.22092532282452e-07</v>
      </c>
      <c r="GJ400">
        <v>-7.06053572793055e-11</v>
      </c>
      <c r="GK400">
        <v>-0.0268881048355736</v>
      </c>
      <c r="GL400">
        <v>-0.0215699510358357</v>
      </c>
      <c r="GM400">
        <v>0.00246731695535422</v>
      </c>
      <c r="GN400">
        <v>-2.63680080038783e-05</v>
      </c>
      <c r="GO400">
        <v>-4</v>
      </c>
      <c r="GP400">
        <v>2079</v>
      </c>
      <c r="GQ400">
        <v>1</v>
      </c>
      <c r="GR400">
        <v>22</v>
      </c>
      <c r="GS400">
        <v>51644.1</v>
      </c>
      <c r="GT400">
        <v>51644.1</v>
      </c>
      <c r="GU400">
        <v>2.99561</v>
      </c>
      <c r="GV400">
        <v>2.57446</v>
      </c>
      <c r="GW400">
        <v>1.54785</v>
      </c>
      <c r="GX400">
        <v>2.30225</v>
      </c>
      <c r="GY400">
        <v>1.34644</v>
      </c>
      <c r="GZ400">
        <v>2.41699</v>
      </c>
      <c r="HA400">
        <v>32.2887</v>
      </c>
      <c r="HB400">
        <v>15.139</v>
      </c>
      <c r="HC400">
        <v>18</v>
      </c>
      <c r="HD400">
        <v>501.343</v>
      </c>
      <c r="HE400">
        <v>411.324</v>
      </c>
      <c r="HF400">
        <v>18.6223</v>
      </c>
      <c r="HG400">
        <v>26.9841</v>
      </c>
      <c r="HH400">
        <v>30</v>
      </c>
      <c r="HI400">
        <v>26.9998</v>
      </c>
      <c r="HJ400">
        <v>26.9458</v>
      </c>
      <c r="HK400">
        <v>59.9825</v>
      </c>
      <c r="HL400">
        <v>11.5205</v>
      </c>
      <c r="HM400">
        <v>20.7649</v>
      </c>
      <c r="HN400">
        <v>18.6216</v>
      </c>
      <c r="HO400">
        <v>1604.95</v>
      </c>
      <c r="HP400">
        <v>17.8426</v>
      </c>
      <c r="HQ400">
        <v>102.37</v>
      </c>
      <c r="HR400">
        <v>102.829</v>
      </c>
    </row>
    <row r="401" spans="1:226">
      <c r="A401">
        <v>385</v>
      </c>
      <c r="B401">
        <v>1663776646.1</v>
      </c>
      <c r="C401">
        <v>3998</v>
      </c>
      <c r="D401" t="s">
        <v>1131</v>
      </c>
      <c r="E401" t="s">
        <v>1132</v>
      </c>
      <c r="F401">
        <v>5</v>
      </c>
      <c r="G401" t="s">
        <v>1133</v>
      </c>
      <c r="H401" t="s">
        <v>354</v>
      </c>
      <c r="I401">
        <v>1663776638.1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426.31132598913</v>
      </c>
      <c r="AK401">
        <v>407.440678787879</v>
      </c>
      <c r="AL401">
        <v>0.00124611278904591</v>
      </c>
      <c r="AM401">
        <v>65.196759797546</v>
      </c>
      <c r="AN401">
        <f>(AP401 - AO401 + BO401*1E3/(8.314*(BQ401+273.15)) * AR401/BN401 * AQ401) * BN401/(100*BB401) * 1000/(1000 - AP401)</f>
        <v>0</v>
      </c>
      <c r="AO401">
        <v>15.9892097977973</v>
      </c>
      <c r="AP401">
        <v>19.8621260606061</v>
      </c>
      <c r="AQ401">
        <v>-0.000938305989479469</v>
      </c>
      <c r="AR401">
        <v>121.097883468045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1663776638.1</v>
      </c>
      <c r="BH401">
        <v>399.29035483871</v>
      </c>
      <c r="BI401">
        <v>419.522741935484</v>
      </c>
      <c r="BJ401">
        <v>19.8905258064516</v>
      </c>
      <c r="BK401">
        <v>15.9366806451613</v>
      </c>
      <c r="BL401">
        <v>392.936419354839</v>
      </c>
      <c r="BM401">
        <v>19.591264516129</v>
      </c>
      <c r="BN401">
        <v>500.087322580645</v>
      </c>
      <c r="BO401">
        <v>90.5663322580645</v>
      </c>
      <c r="BP401">
        <v>0.0999011677419355</v>
      </c>
      <c r="BQ401">
        <v>24.6671290322581</v>
      </c>
      <c r="BR401">
        <v>25.1356870967742</v>
      </c>
      <c r="BS401">
        <v>999.9</v>
      </c>
      <c r="BT401">
        <v>0</v>
      </c>
      <c r="BU401">
        <v>0</v>
      </c>
      <c r="BV401">
        <v>10007.2580645161</v>
      </c>
      <c r="BW401">
        <v>0</v>
      </c>
      <c r="BX401">
        <v>11.419</v>
      </c>
      <c r="BY401">
        <v>-20.2323903225806</v>
      </c>
      <c r="BZ401">
        <v>407.393580645161</v>
      </c>
      <c r="CA401">
        <v>426.316741935484</v>
      </c>
      <c r="CB401">
        <v>3.95384612903226</v>
      </c>
      <c r="CC401">
        <v>419.522741935484</v>
      </c>
      <c r="CD401">
        <v>15.9366806451613</v>
      </c>
      <c r="CE401">
        <v>1.80141258064516</v>
      </c>
      <c r="CF401">
        <v>1.44332612903226</v>
      </c>
      <c r="CG401">
        <v>15.7990419354839</v>
      </c>
      <c r="CH401">
        <v>12.3806064516129</v>
      </c>
      <c r="CI401">
        <v>1999.99483870968</v>
      </c>
      <c r="CJ401">
        <v>0.979995580645161</v>
      </c>
      <c r="CK401">
        <v>0.0200043806451613</v>
      </c>
      <c r="CL401">
        <v>0</v>
      </c>
      <c r="CM401">
        <v>864.521129032258</v>
      </c>
      <c r="CN401">
        <v>5.00063</v>
      </c>
      <c r="CO401">
        <v>17059.0516129032</v>
      </c>
      <c r="CP401">
        <v>17256.8161290323</v>
      </c>
      <c r="CQ401">
        <v>38.687</v>
      </c>
      <c r="CR401">
        <v>38.812</v>
      </c>
      <c r="CS401">
        <v>38.187</v>
      </c>
      <c r="CT401">
        <v>38.187</v>
      </c>
      <c r="CU401">
        <v>39.4878064516129</v>
      </c>
      <c r="CV401">
        <v>1955.08451612903</v>
      </c>
      <c r="CW401">
        <v>39.91</v>
      </c>
      <c r="CX401">
        <v>0</v>
      </c>
      <c r="CY401">
        <v>1663776642.9</v>
      </c>
      <c r="CZ401">
        <v>0</v>
      </c>
      <c r="DA401">
        <v>0</v>
      </c>
      <c r="DB401" t="s">
        <v>356</v>
      </c>
      <c r="DC401">
        <v>1660677648.1</v>
      </c>
      <c r="DD401">
        <v>1660677649.1</v>
      </c>
      <c r="DE401">
        <v>0</v>
      </c>
      <c r="DF401">
        <v>-1.042</v>
      </c>
      <c r="DG401">
        <v>0.003</v>
      </c>
      <c r="DH401">
        <v>5.218</v>
      </c>
      <c r="DI401">
        <v>0.344</v>
      </c>
      <c r="DJ401">
        <v>417</v>
      </c>
      <c r="DK401">
        <v>22</v>
      </c>
      <c r="DL401">
        <v>1.24</v>
      </c>
      <c r="DM401">
        <v>0.53</v>
      </c>
      <c r="DN401">
        <v>-20.2531268292683</v>
      </c>
      <c r="DO401">
        <v>0.556082926829259</v>
      </c>
      <c r="DP401">
        <v>0.105685887615925</v>
      </c>
      <c r="DQ401">
        <v>0</v>
      </c>
      <c r="DR401">
        <v>3.97340292682927</v>
      </c>
      <c r="DS401">
        <v>-0.343945923344941</v>
      </c>
      <c r="DT401">
        <v>0.0413314288519749</v>
      </c>
      <c r="DU401">
        <v>0</v>
      </c>
      <c r="DV401">
        <v>0</v>
      </c>
      <c r="DW401">
        <v>2</v>
      </c>
      <c r="DX401" t="s">
        <v>357</v>
      </c>
      <c r="DY401">
        <v>2.97169</v>
      </c>
      <c r="DZ401">
        <v>2.75354</v>
      </c>
      <c r="EA401">
        <v>0.0870378</v>
      </c>
      <c r="EB401">
        <v>0.0916088</v>
      </c>
      <c r="EC401">
        <v>0.090554</v>
      </c>
      <c r="ED401">
        <v>0.0785632</v>
      </c>
      <c r="EE401">
        <v>35570.8</v>
      </c>
      <c r="EF401">
        <v>38585.7</v>
      </c>
      <c r="EG401">
        <v>35309.8</v>
      </c>
      <c r="EH401">
        <v>38526.2</v>
      </c>
      <c r="EI401">
        <v>45539.6</v>
      </c>
      <c r="EJ401">
        <v>51276.5</v>
      </c>
      <c r="EK401">
        <v>55195.8</v>
      </c>
      <c r="EL401">
        <v>61799.3</v>
      </c>
      <c r="EM401">
        <v>1.9728</v>
      </c>
      <c r="EN401">
        <v>1.8358</v>
      </c>
      <c r="EO401">
        <v>0.109076</v>
      </c>
      <c r="EP401">
        <v>0</v>
      </c>
      <c r="EQ401">
        <v>23.2725</v>
      </c>
      <c r="ER401">
        <v>999.9</v>
      </c>
      <c r="ES401">
        <v>47.003</v>
      </c>
      <c r="ET401">
        <v>28.58</v>
      </c>
      <c r="EU401">
        <v>20.372</v>
      </c>
      <c r="EV401">
        <v>55.8811</v>
      </c>
      <c r="EW401">
        <v>49.7877</v>
      </c>
      <c r="EX401">
        <v>1</v>
      </c>
      <c r="EY401">
        <v>-0.0164431</v>
      </c>
      <c r="EZ401">
        <v>3.4934</v>
      </c>
      <c r="FA401">
        <v>20.1113</v>
      </c>
      <c r="FB401">
        <v>5.19932</v>
      </c>
      <c r="FC401">
        <v>12.0088</v>
      </c>
      <c r="FD401">
        <v>4.976</v>
      </c>
      <c r="FE401">
        <v>3.294</v>
      </c>
      <c r="FF401">
        <v>9999</v>
      </c>
      <c r="FG401">
        <v>9999</v>
      </c>
      <c r="FH401">
        <v>703.2</v>
      </c>
      <c r="FI401">
        <v>9999</v>
      </c>
      <c r="FJ401">
        <v>1.86279</v>
      </c>
      <c r="FK401">
        <v>1.86768</v>
      </c>
      <c r="FL401">
        <v>1.86749</v>
      </c>
      <c r="FM401">
        <v>1.86865</v>
      </c>
      <c r="FN401">
        <v>1.86951</v>
      </c>
      <c r="FO401">
        <v>1.86554</v>
      </c>
      <c r="FP401">
        <v>1.86661</v>
      </c>
      <c r="FQ401">
        <v>1.86807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6.355</v>
      </c>
      <c r="GF401">
        <v>0.2981</v>
      </c>
      <c r="GG401">
        <v>3.83412584298339</v>
      </c>
      <c r="GH401">
        <v>0.00658963167372077</v>
      </c>
      <c r="GI401">
        <v>-4.22092532282452e-07</v>
      </c>
      <c r="GJ401">
        <v>-7.06053572793055e-11</v>
      </c>
      <c r="GK401">
        <v>-0.0268881048355736</v>
      </c>
      <c r="GL401">
        <v>-0.0215699510358357</v>
      </c>
      <c r="GM401">
        <v>0.00246731695535422</v>
      </c>
      <c r="GN401">
        <v>-2.63680080038783e-05</v>
      </c>
      <c r="GO401">
        <v>-4</v>
      </c>
      <c r="GP401">
        <v>2079</v>
      </c>
      <c r="GQ401">
        <v>1</v>
      </c>
      <c r="GR401">
        <v>22</v>
      </c>
      <c r="GS401">
        <v>51650</v>
      </c>
      <c r="GT401">
        <v>51649.9</v>
      </c>
      <c r="GU401">
        <v>1.02783</v>
      </c>
      <c r="GV401">
        <v>2.59277</v>
      </c>
      <c r="GW401">
        <v>1.54785</v>
      </c>
      <c r="GX401">
        <v>2.30225</v>
      </c>
      <c r="GY401">
        <v>1.34644</v>
      </c>
      <c r="GZ401">
        <v>2.42188</v>
      </c>
      <c r="HA401">
        <v>32.377</v>
      </c>
      <c r="HB401">
        <v>15.0777</v>
      </c>
      <c r="HC401">
        <v>18</v>
      </c>
      <c r="HD401">
        <v>494.445</v>
      </c>
      <c r="HE401">
        <v>406.856</v>
      </c>
      <c r="HF401">
        <v>19.6851</v>
      </c>
      <c r="HG401">
        <v>26.8406</v>
      </c>
      <c r="HH401">
        <v>30.0006</v>
      </c>
      <c r="HI401">
        <v>26.8621</v>
      </c>
      <c r="HJ401">
        <v>26.8104</v>
      </c>
      <c r="HK401">
        <v>20.5972</v>
      </c>
      <c r="HL401">
        <v>22.8159</v>
      </c>
      <c r="HM401">
        <v>20.415</v>
      </c>
      <c r="HN401">
        <v>19.6159</v>
      </c>
      <c r="HO401">
        <v>412.736</v>
      </c>
      <c r="HP401">
        <v>16.1222</v>
      </c>
      <c r="HQ401">
        <v>102.389</v>
      </c>
      <c r="HR401">
        <v>102.863</v>
      </c>
    </row>
    <row r="402" spans="1:226">
      <c r="A402">
        <v>386</v>
      </c>
      <c r="B402">
        <v>1663776651.1</v>
      </c>
      <c r="C402">
        <v>4003</v>
      </c>
      <c r="D402" t="s">
        <v>1134</v>
      </c>
      <c r="E402" t="s">
        <v>1135</v>
      </c>
      <c r="F402">
        <v>5</v>
      </c>
      <c r="G402" t="s">
        <v>1133</v>
      </c>
      <c r="H402" t="s">
        <v>354</v>
      </c>
      <c r="I402">
        <v>1663776643.25517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425.723796406994</v>
      </c>
      <c r="AK402">
        <v>407.060909090909</v>
      </c>
      <c r="AL402">
        <v>-0.127957361892825</v>
      </c>
      <c r="AM402">
        <v>65.196759797546</v>
      </c>
      <c r="AN402">
        <f>(AP402 - AO402 + BO402*1E3/(8.314*(BQ402+273.15)) * AR402/BN402 * AQ402) * BN402/(100*BB402) * 1000/(1000 - AP402)</f>
        <v>0</v>
      </c>
      <c r="AO402">
        <v>16.0443122553192</v>
      </c>
      <c r="AP402">
        <v>19.860043030303</v>
      </c>
      <c r="AQ402">
        <v>-0.000174913462974454</v>
      </c>
      <c r="AR402">
        <v>121.097883468045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1663776643.25517</v>
      </c>
      <c r="BH402">
        <v>399.308689655172</v>
      </c>
      <c r="BI402">
        <v>419.019827586207</v>
      </c>
      <c r="BJ402">
        <v>19.8743068965517</v>
      </c>
      <c r="BK402">
        <v>15.9775275862069</v>
      </c>
      <c r="BL402">
        <v>392.954620689655</v>
      </c>
      <c r="BM402">
        <v>19.5757379310345</v>
      </c>
      <c r="BN402">
        <v>500.087344827586</v>
      </c>
      <c r="BO402">
        <v>90.5666689655173</v>
      </c>
      <c r="BP402">
        <v>0.100014727586207</v>
      </c>
      <c r="BQ402">
        <v>24.6461448275862</v>
      </c>
      <c r="BR402">
        <v>25.1302034482759</v>
      </c>
      <c r="BS402">
        <v>999.9</v>
      </c>
      <c r="BT402">
        <v>0</v>
      </c>
      <c r="BU402">
        <v>0</v>
      </c>
      <c r="BV402">
        <v>10007.5862068966</v>
      </c>
      <c r="BW402">
        <v>0</v>
      </c>
      <c r="BX402">
        <v>11.419</v>
      </c>
      <c r="BY402">
        <v>-19.7111620689655</v>
      </c>
      <c r="BZ402">
        <v>407.405551724138</v>
      </c>
      <c r="CA402">
        <v>425.823379310345</v>
      </c>
      <c r="CB402">
        <v>3.89677931034483</v>
      </c>
      <c r="CC402">
        <v>419.019827586207</v>
      </c>
      <c r="CD402">
        <v>15.9775275862069</v>
      </c>
      <c r="CE402">
        <v>1.79994931034483</v>
      </c>
      <c r="CF402">
        <v>1.44703068965517</v>
      </c>
      <c r="CG402">
        <v>15.7863448275862</v>
      </c>
      <c r="CH402">
        <v>12.4195793103448</v>
      </c>
      <c r="CI402">
        <v>2000.01275862069</v>
      </c>
      <c r="CJ402">
        <v>0.979995620689655</v>
      </c>
      <c r="CK402">
        <v>0.0200043379310345</v>
      </c>
      <c r="CL402">
        <v>0</v>
      </c>
      <c r="CM402">
        <v>862.216620689655</v>
      </c>
      <c r="CN402">
        <v>5.00063</v>
      </c>
      <c r="CO402">
        <v>17014.975862069</v>
      </c>
      <c r="CP402">
        <v>17256.975862069</v>
      </c>
      <c r="CQ402">
        <v>38.687</v>
      </c>
      <c r="CR402">
        <v>38.812</v>
      </c>
      <c r="CS402">
        <v>38.187</v>
      </c>
      <c r="CT402">
        <v>38.187</v>
      </c>
      <c r="CU402">
        <v>39.4869655172414</v>
      </c>
      <c r="CV402">
        <v>1955.10206896552</v>
      </c>
      <c r="CW402">
        <v>39.91</v>
      </c>
      <c r="CX402">
        <v>0</v>
      </c>
      <c r="CY402">
        <v>1663776648.3</v>
      </c>
      <c r="CZ402">
        <v>0</v>
      </c>
      <c r="DA402">
        <v>0</v>
      </c>
      <c r="DB402" t="s">
        <v>356</v>
      </c>
      <c r="DC402">
        <v>1660677648.1</v>
      </c>
      <c r="DD402">
        <v>1660677649.1</v>
      </c>
      <c r="DE402">
        <v>0</v>
      </c>
      <c r="DF402">
        <v>-1.042</v>
      </c>
      <c r="DG402">
        <v>0.003</v>
      </c>
      <c r="DH402">
        <v>5.218</v>
      </c>
      <c r="DI402">
        <v>0.344</v>
      </c>
      <c r="DJ402">
        <v>417</v>
      </c>
      <c r="DK402">
        <v>22</v>
      </c>
      <c r="DL402">
        <v>1.24</v>
      </c>
      <c r="DM402">
        <v>0.53</v>
      </c>
      <c r="DN402">
        <v>-20.0729902439024</v>
      </c>
      <c r="DO402">
        <v>2.8313038327526</v>
      </c>
      <c r="DP402">
        <v>0.516247215219503</v>
      </c>
      <c r="DQ402">
        <v>0</v>
      </c>
      <c r="DR402">
        <v>3.93056195121951</v>
      </c>
      <c r="DS402">
        <v>-0.669328013937279</v>
      </c>
      <c r="DT402">
        <v>0.0702476334544363</v>
      </c>
      <c r="DU402">
        <v>0</v>
      </c>
      <c r="DV402">
        <v>0</v>
      </c>
      <c r="DW402">
        <v>2</v>
      </c>
      <c r="DX402" t="s">
        <v>357</v>
      </c>
      <c r="DY402">
        <v>2.97302</v>
      </c>
      <c r="DZ402">
        <v>2.75368</v>
      </c>
      <c r="EA402">
        <v>0.0869413</v>
      </c>
      <c r="EB402">
        <v>0.0905464</v>
      </c>
      <c r="EC402">
        <v>0.0905528</v>
      </c>
      <c r="ED402">
        <v>0.0786802</v>
      </c>
      <c r="EE402">
        <v>35574.5</v>
      </c>
      <c r="EF402">
        <v>38631</v>
      </c>
      <c r="EG402">
        <v>35309.8</v>
      </c>
      <c r="EH402">
        <v>38526.4</v>
      </c>
      <c r="EI402">
        <v>45539.7</v>
      </c>
      <c r="EJ402">
        <v>51270.6</v>
      </c>
      <c r="EK402">
        <v>55195.9</v>
      </c>
      <c r="EL402">
        <v>61800.1</v>
      </c>
      <c r="EM402">
        <v>1.9726</v>
      </c>
      <c r="EN402">
        <v>1.8348</v>
      </c>
      <c r="EO402">
        <v>0.115186</v>
      </c>
      <c r="EP402">
        <v>0</v>
      </c>
      <c r="EQ402">
        <v>23.2744</v>
      </c>
      <c r="ER402">
        <v>999.9</v>
      </c>
      <c r="ES402">
        <v>46.978</v>
      </c>
      <c r="ET402">
        <v>28.58</v>
      </c>
      <c r="EU402">
        <v>20.36</v>
      </c>
      <c r="EV402">
        <v>55.7411</v>
      </c>
      <c r="EW402">
        <v>49.7596</v>
      </c>
      <c r="EX402">
        <v>1</v>
      </c>
      <c r="EY402">
        <v>-0.0164634</v>
      </c>
      <c r="EZ402">
        <v>3.40638</v>
      </c>
      <c r="FA402">
        <v>20.114</v>
      </c>
      <c r="FB402">
        <v>5.19932</v>
      </c>
      <c r="FC402">
        <v>12.0088</v>
      </c>
      <c r="FD402">
        <v>4.976</v>
      </c>
      <c r="FE402">
        <v>3.294</v>
      </c>
      <c r="FF402">
        <v>9999</v>
      </c>
      <c r="FG402">
        <v>9999</v>
      </c>
      <c r="FH402">
        <v>703.2</v>
      </c>
      <c r="FI402">
        <v>9999</v>
      </c>
      <c r="FJ402">
        <v>1.86282</v>
      </c>
      <c r="FK402">
        <v>1.86768</v>
      </c>
      <c r="FL402">
        <v>1.86752</v>
      </c>
      <c r="FM402">
        <v>1.86871</v>
      </c>
      <c r="FN402">
        <v>1.86951</v>
      </c>
      <c r="FO402">
        <v>1.86554</v>
      </c>
      <c r="FP402">
        <v>1.86661</v>
      </c>
      <c r="FQ402">
        <v>1.86807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6.351</v>
      </c>
      <c r="GF402">
        <v>0.2979</v>
      </c>
      <c r="GG402">
        <v>3.83412584298339</v>
      </c>
      <c r="GH402">
        <v>0.00658963167372077</v>
      </c>
      <c r="GI402">
        <v>-4.22092532282452e-07</v>
      </c>
      <c r="GJ402">
        <v>-7.06053572793055e-11</v>
      </c>
      <c r="GK402">
        <v>-0.0268881048355736</v>
      </c>
      <c r="GL402">
        <v>-0.0215699510358357</v>
      </c>
      <c r="GM402">
        <v>0.00246731695535422</v>
      </c>
      <c r="GN402">
        <v>-2.63680080038783e-05</v>
      </c>
      <c r="GO402">
        <v>-4</v>
      </c>
      <c r="GP402">
        <v>2079</v>
      </c>
      <c r="GQ402">
        <v>1</v>
      </c>
      <c r="GR402">
        <v>22</v>
      </c>
      <c r="GS402">
        <v>51650.1</v>
      </c>
      <c r="GT402">
        <v>51650</v>
      </c>
      <c r="GU402">
        <v>1.00342</v>
      </c>
      <c r="GV402">
        <v>2.60986</v>
      </c>
      <c r="GW402">
        <v>1.54785</v>
      </c>
      <c r="GX402">
        <v>2.30225</v>
      </c>
      <c r="GY402">
        <v>1.34644</v>
      </c>
      <c r="GZ402">
        <v>2.35229</v>
      </c>
      <c r="HA402">
        <v>32.377</v>
      </c>
      <c r="HB402">
        <v>15.0689</v>
      </c>
      <c r="HC402">
        <v>18</v>
      </c>
      <c r="HD402">
        <v>494.295</v>
      </c>
      <c r="HE402">
        <v>406.28</v>
      </c>
      <c r="HF402">
        <v>19.5642</v>
      </c>
      <c r="HG402">
        <v>26.8406</v>
      </c>
      <c r="HH402">
        <v>29.9999</v>
      </c>
      <c r="HI402">
        <v>26.8599</v>
      </c>
      <c r="HJ402">
        <v>26.8081</v>
      </c>
      <c r="HK402">
        <v>20.0565</v>
      </c>
      <c r="HL402">
        <v>22.5148</v>
      </c>
      <c r="HM402">
        <v>20.415</v>
      </c>
      <c r="HN402">
        <v>19.5227</v>
      </c>
      <c r="HO402">
        <v>399.169</v>
      </c>
      <c r="HP402">
        <v>16.1623</v>
      </c>
      <c r="HQ402">
        <v>102.389</v>
      </c>
      <c r="HR402">
        <v>102.864</v>
      </c>
    </row>
    <row r="403" spans="1:226">
      <c r="A403">
        <v>387</v>
      </c>
      <c r="B403">
        <v>1663776656.1</v>
      </c>
      <c r="C403">
        <v>4008</v>
      </c>
      <c r="D403" t="s">
        <v>1136</v>
      </c>
      <c r="E403" t="s">
        <v>1137</v>
      </c>
      <c r="F403">
        <v>5</v>
      </c>
      <c r="G403" t="s">
        <v>1133</v>
      </c>
      <c r="H403" t="s">
        <v>354</v>
      </c>
      <c r="I403">
        <v>1663776648.33214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413.526270818881</v>
      </c>
      <c r="AK403">
        <v>401.570951515151</v>
      </c>
      <c r="AL403">
        <v>-1.32218066315857</v>
      </c>
      <c r="AM403">
        <v>65.196759797546</v>
      </c>
      <c r="AN403">
        <f>(AP403 - AO403 + BO403*1E3/(8.314*(BQ403+273.15)) * AR403/BN403 * AQ403) * BN403/(100*BB403) * 1000/(1000 - AP403)</f>
        <v>0</v>
      </c>
      <c r="AO403">
        <v>16.0755000837825</v>
      </c>
      <c r="AP403">
        <v>19.8518206060606</v>
      </c>
      <c r="AQ403">
        <v>-0.000202285503107094</v>
      </c>
      <c r="AR403">
        <v>121.097883468045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1663776648.33214</v>
      </c>
      <c r="BH403">
        <v>398.354785714286</v>
      </c>
      <c r="BI403">
        <v>414.665285714286</v>
      </c>
      <c r="BJ403">
        <v>19.8633428571429</v>
      </c>
      <c r="BK403">
        <v>16.0324392857143</v>
      </c>
      <c r="BL403">
        <v>392.006607142857</v>
      </c>
      <c r="BM403">
        <v>19.5652428571429</v>
      </c>
      <c r="BN403">
        <v>500.098</v>
      </c>
      <c r="BO403">
        <v>90.5681785714286</v>
      </c>
      <c r="BP403">
        <v>0.100086907142857</v>
      </c>
      <c r="BQ403">
        <v>24.6219964285714</v>
      </c>
      <c r="BR403">
        <v>25.1128392857143</v>
      </c>
      <c r="BS403">
        <v>999.9</v>
      </c>
      <c r="BT403">
        <v>0</v>
      </c>
      <c r="BU403">
        <v>0</v>
      </c>
      <c r="BV403">
        <v>10003.75</v>
      </c>
      <c r="BW403">
        <v>0</v>
      </c>
      <c r="BX403">
        <v>11.4229357142857</v>
      </c>
      <c r="BY403">
        <v>-16.3105317857143</v>
      </c>
      <c r="BZ403">
        <v>406.42775</v>
      </c>
      <c r="CA403">
        <v>421.4215</v>
      </c>
      <c r="CB403">
        <v>3.83089964285714</v>
      </c>
      <c r="CC403">
        <v>414.665285714286</v>
      </c>
      <c r="CD403">
        <v>16.0324392857143</v>
      </c>
      <c r="CE403">
        <v>1.79898678571429</v>
      </c>
      <c r="CF403">
        <v>1.45202857142857</v>
      </c>
      <c r="CG403">
        <v>15.7779928571429</v>
      </c>
      <c r="CH403">
        <v>12.4721142857143</v>
      </c>
      <c r="CI403">
        <v>2000.01857142857</v>
      </c>
      <c r="CJ403">
        <v>0.97999575</v>
      </c>
      <c r="CK403">
        <v>0.0200042</v>
      </c>
      <c r="CL403">
        <v>0</v>
      </c>
      <c r="CM403">
        <v>860.15075</v>
      </c>
      <c r="CN403">
        <v>5.00063</v>
      </c>
      <c r="CO403">
        <v>16974.4035714286</v>
      </c>
      <c r="CP403">
        <v>17257.0321428571</v>
      </c>
      <c r="CQ403">
        <v>38.687</v>
      </c>
      <c r="CR403">
        <v>38.812</v>
      </c>
      <c r="CS403">
        <v>38.187</v>
      </c>
      <c r="CT403">
        <v>38.187</v>
      </c>
      <c r="CU403">
        <v>39.491</v>
      </c>
      <c r="CV403">
        <v>1955.10785714286</v>
      </c>
      <c r="CW403">
        <v>39.91</v>
      </c>
      <c r="CX403">
        <v>0</v>
      </c>
      <c r="CY403">
        <v>1663776653.1</v>
      </c>
      <c r="CZ403">
        <v>0</v>
      </c>
      <c r="DA403">
        <v>0</v>
      </c>
      <c r="DB403" t="s">
        <v>356</v>
      </c>
      <c r="DC403">
        <v>1660677648.1</v>
      </c>
      <c r="DD403">
        <v>1660677649.1</v>
      </c>
      <c r="DE403">
        <v>0</v>
      </c>
      <c r="DF403">
        <v>-1.042</v>
      </c>
      <c r="DG403">
        <v>0.003</v>
      </c>
      <c r="DH403">
        <v>5.218</v>
      </c>
      <c r="DI403">
        <v>0.344</v>
      </c>
      <c r="DJ403">
        <v>417</v>
      </c>
      <c r="DK403">
        <v>22</v>
      </c>
      <c r="DL403">
        <v>1.24</v>
      </c>
      <c r="DM403">
        <v>0.53</v>
      </c>
      <c r="DN403">
        <v>-17.3966802439024</v>
      </c>
      <c r="DO403">
        <v>36.6706377700349</v>
      </c>
      <c r="DP403">
        <v>4.42427885798765</v>
      </c>
      <c r="DQ403">
        <v>0</v>
      </c>
      <c r="DR403">
        <v>3.87000707317073</v>
      </c>
      <c r="DS403">
        <v>-0.776021184668988</v>
      </c>
      <c r="DT403">
        <v>0.0782915337990284</v>
      </c>
      <c r="DU403">
        <v>0</v>
      </c>
      <c r="DV403">
        <v>0</v>
      </c>
      <c r="DW403">
        <v>2</v>
      </c>
      <c r="DX403" t="s">
        <v>357</v>
      </c>
      <c r="DY403">
        <v>2.97264</v>
      </c>
      <c r="DZ403">
        <v>2.75354</v>
      </c>
      <c r="EA403">
        <v>0.0858936</v>
      </c>
      <c r="EB403">
        <v>0.0880565</v>
      </c>
      <c r="EC403">
        <v>0.0905396</v>
      </c>
      <c r="ED403">
        <v>0.0788526</v>
      </c>
      <c r="EE403">
        <v>35615.3</v>
      </c>
      <c r="EF403">
        <v>38737.2</v>
      </c>
      <c r="EG403">
        <v>35309.8</v>
      </c>
      <c r="EH403">
        <v>38526.9</v>
      </c>
      <c r="EI403">
        <v>45540.6</v>
      </c>
      <c r="EJ403">
        <v>51261.4</v>
      </c>
      <c r="EK403">
        <v>55196.1</v>
      </c>
      <c r="EL403">
        <v>61800.7</v>
      </c>
      <c r="EM403">
        <v>1.9736</v>
      </c>
      <c r="EN403">
        <v>1.835</v>
      </c>
      <c r="EO403">
        <v>0.11012</v>
      </c>
      <c r="EP403">
        <v>0</v>
      </c>
      <c r="EQ403">
        <v>23.2744</v>
      </c>
      <c r="ER403">
        <v>999.9</v>
      </c>
      <c r="ES403">
        <v>46.978</v>
      </c>
      <c r="ET403">
        <v>28.58</v>
      </c>
      <c r="EU403">
        <v>20.3606</v>
      </c>
      <c r="EV403">
        <v>55.9011</v>
      </c>
      <c r="EW403">
        <v>49.2989</v>
      </c>
      <c r="EX403">
        <v>1</v>
      </c>
      <c r="EY403">
        <v>-0.0171545</v>
      </c>
      <c r="EZ403">
        <v>3.65468</v>
      </c>
      <c r="FA403">
        <v>20.1089</v>
      </c>
      <c r="FB403">
        <v>5.19932</v>
      </c>
      <c r="FC403">
        <v>12.0088</v>
      </c>
      <c r="FD403">
        <v>4.976</v>
      </c>
      <c r="FE403">
        <v>3.294</v>
      </c>
      <c r="FF403">
        <v>9999</v>
      </c>
      <c r="FG403">
        <v>9999</v>
      </c>
      <c r="FH403">
        <v>703.2</v>
      </c>
      <c r="FI403">
        <v>9999</v>
      </c>
      <c r="FJ403">
        <v>1.86279</v>
      </c>
      <c r="FK403">
        <v>1.86768</v>
      </c>
      <c r="FL403">
        <v>1.86752</v>
      </c>
      <c r="FM403">
        <v>1.86871</v>
      </c>
      <c r="FN403">
        <v>1.86951</v>
      </c>
      <c r="FO403">
        <v>1.86554</v>
      </c>
      <c r="FP403">
        <v>1.86661</v>
      </c>
      <c r="FQ403">
        <v>1.86798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6.313</v>
      </c>
      <c r="GF403">
        <v>0.2977</v>
      </c>
      <c r="GG403">
        <v>3.83412584298339</v>
      </c>
      <c r="GH403">
        <v>0.00658963167372077</v>
      </c>
      <c r="GI403">
        <v>-4.22092532282452e-07</v>
      </c>
      <c r="GJ403">
        <v>-7.06053572793055e-11</v>
      </c>
      <c r="GK403">
        <v>-0.0268881048355736</v>
      </c>
      <c r="GL403">
        <v>-0.0215699510358357</v>
      </c>
      <c r="GM403">
        <v>0.00246731695535422</v>
      </c>
      <c r="GN403">
        <v>-2.63680080038783e-05</v>
      </c>
      <c r="GO403">
        <v>-4</v>
      </c>
      <c r="GP403">
        <v>2079</v>
      </c>
      <c r="GQ403">
        <v>1</v>
      </c>
      <c r="GR403">
        <v>22</v>
      </c>
      <c r="GS403">
        <v>51650.1</v>
      </c>
      <c r="GT403">
        <v>51650.1</v>
      </c>
      <c r="GU403">
        <v>0.97168</v>
      </c>
      <c r="GV403">
        <v>2.60986</v>
      </c>
      <c r="GW403">
        <v>1.54785</v>
      </c>
      <c r="GX403">
        <v>2.30225</v>
      </c>
      <c r="GY403">
        <v>1.34644</v>
      </c>
      <c r="GZ403">
        <v>2.34741</v>
      </c>
      <c r="HA403">
        <v>32.377</v>
      </c>
      <c r="HB403">
        <v>15.0689</v>
      </c>
      <c r="HC403">
        <v>18</v>
      </c>
      <c r="HD403">
        <v>494.948</v>
      </c>
      <c r="HE403">
        <v>406.377</v>
      </c>
      <c r="HF403">
        <v>19.4693</v>
      </c>
      <c r="HG403">
        <v>26.8383</v>
      </c>
      <c r="HH403">
        <v>29.9998</v>
      </c>
      <c r="HI403">
        <v>26.8599</v>
      </c>
      <c r="HJ403">
        <v>26.8059</v>
      </c>
      <c r="HK403">
        <v>19.4685</v>
      </c>
      <c r="HL403">
        <v>22.2157</v>
      </c>
      <c r="HM403">
        <v>20.415</v>
      </c>
      <c r="HN403">
        <v>19.3789</v>
      </c>
      <c r="HO403">
        <v>379.049</v>
      </c>
      <c r="HP403">
        <v>16.2105</v>
      </c>
      <c r="HQ403">
        <v>102.39</v>
      </c>
      <c r="HR403">
        <v>102.865</v>
      </c>
    </row>
    <row r="404" spans="1:226">
      <c r="A404">
        <v>388</v>
      </c>
      <c r="B404">
        <v>1663776661.1</v>
      </c>
      <c r="C404">
        <v>4013</v>
      </c>
      <c r="D404" t="s">
        <v>1138</v>
      </c>
      <c r="E404" t="s">
        <v>1139</v>
      </c>
      <c r="F404">
        <v>5</v>
      </c>
      <c r="G404" t="s">
        <v>1133</v>
      </c>
      <c r="H404" t="s">
        <v>354</v>
      </c>
      <c r="I404">
        <v>1663776653.6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397.368729585455</v>
      </c>
      <c r="AK404">
        <v>390.532727272727</v>
      </c>
      <c r="AL404">
        <v>-2.32987600757259</v>
      </c>
      <c r="AM404">
        <v>65.196759797546</v>
      </c>
      <c r="AN404">
        <f>(AP404 - AO404 + BO404*1E3/(8.314*(BQ404+273.15)) * AR404/BN404 * AQ404) * BN404/(100*BB404) * 1000/(1000 - AP404)</f>
        <v>0</v>
      </c>
      <c r="AO404">
        <v>16.1343876969918</v>
      </c>
      <c r="AP404">
        <v>19.8545903030303</v>
      </c>
      <c r="AQ404">
        <v>-1.03703676277444e-05</v>
      </c>
      <c r="AR404">
        <v>121.097883468045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1663776653.6</v>
      </c>
      <c r="BH404">
        <v>394.350333333333</v>
      </c>
      <c r="BI404">
        <v>404.672296296296</v>
      </c>
      <c r="BJ404">
        <v>19.8583888888889</v>
      </c>
      <c r="BK404">
        <v>16.0834555555556</v>
      </c>
      <c r="BL404">
        <v>388.026925925926</v>
      </c>
      <c r="BM404">
        <v>19.5605037037037</v>
      </c>
      <c r="BN404">
        <v>500.102740740741</v>
      </c>
      <c r="BO404">
        <v>90.5685444444444</v>
      </c>
      <c r="BP404">
        <v>0.100288718518519</v>
      </c>
      <c r="BQ404">
        <v>24.6017814814815</v>
      </c>
      <c r="BR404">
        <v>25.0981259259259</v>
      </c>
      <c r="BS404">
        <v>999.9</v>
      </c>
      <c r="BT404">
        <v>0</v>
      </c>
      <c r="BU404">
        <v>0</v>
      </c>
      <c r="BV404">
        <v>9992.40740740741</v>
      </c>
      <c r="BW404">
        <v>0</v>
      </c>
      <c r="BX404">
        <v>11.4230814814815</v>
      </c>
      <c r="BY404">
        <v>-10.3219601111111</v>
      </c>
      <c r="BZ404">
        <v>402.340185185185</v>
      </c>
      <c r="CA404">
        <v>411.286777777778</v>
      </c>
      <c r="CB404">
        <v>3.77493444444444</v>
      </c>
      <c r="CC404">
        <v>404.672296296296</v>
      </c>
      <c r="CD404">
        <v>16.0834555555556</v>
      </c>
      <c r="CE404">
        <v>1.79854555555556</v>
      </c>
      <c r="CF404">
        <v>1.45665444444444</v>
      </c>
      <c r="CG404">
        <v>15.774162962963</v>
      </c>
      <c r="CH404">
        <v>12.5205814814815</v>
      </c>
      <c r="CI404">
        <v>2000.00407407407</v>
      </c>
      <c r="CJ404">
        <v>0.979995777777778</v>
      </c>
      <c r="CK404">
        <v>0.0200041703703704</v>
      </c>
      <c r="CL404">
        <v>0</v>
      </c>
      <c r="CM404">
        <v>858.046592592593</v>
      </c>
      <c r="CN404">
        <v>5.00063</v>
      </c>
      <c r="CO404">
        <v>16932.5148148148</v>
      </c>
      <c r="CP404">
        <v>17256.9185185185</v>
      </c>
      <c r="CQ404">
        <v>38.687</v>
      </c>
      <c r="CR404">
        <v>38.812</v>
      </c>
      <c r="CS404">
        <v>38.187</v>
      </c>
      <c r="CT404">
        <v>38.187</v>
      </c>
      <c r="CU404">
        <v>39.4953333333333</v>
      </c>
      <c r="CV404">
        <v>1955.0937037037</v>
      </c>
      <c r="CW404">
        <v>39.91</v>
      </c>
      <c r="CX404">
        <v>0</v>
      </c>
      <c r="CY404">
        <v>1663776657.9</v>
      </c>
      <c r="CZ404">
        <v>0</v>
      </c>
      <c r="DA404">
        <v>0</v>
      </c>
      <c r="DB404" t="s">
        <v>356</v>
      </c>
      <c r="DC404">
        <v>1660677648.1</v>
      </c>
      <c r="DD404">
        <v>1660677649.1</v>
      </c>
      <c r="DE404">
        <v>0</v>
      </c>
      <c r="DF404">
        <v>-1.042</v>
      </c>
      <c r="DG404">
        <v>0.003</v>
      </c>
      <c r="DH404">
        <v>5.218</v>
      </c>
      <c r="DI404">
        <v>0.344</v>
      </c>
      <c r="DJ404">
        <v>417</v>
      </c>
      <c r="DK404">
        <v>22</v>
      </c>
      <c r="DL404">
        <v>1.24</v>
      </c>
      <c r="DM404">
        <v>0.53</v>
      </c>
      <c r="DN404">
        <v>-14.124262195122</v>
      </c>
      <c r="DO404">
        <v>64.1706459930314</v>
      </c>
      <c r="DP404">
        <v>6.75806852585657</v>
      </c>
      <c r="DQ404">
        <v>0</v>
      </c>
      <c r="DR404">
        <v>3.8186856097561</v>
      </c>
      <c r="DS404">
        <v>-0.66683540069686</v>
      </c>
      <c r="DT404">
        <v>0.0671013021228308</v>
      </c>
      <c r="DU404">
        <v>0</v>
      </c>
      <c r="DV404">
        <v>0</v>
      </c>
      <c r="DW404">
        <v>2</v>
      </c>
      <c r="DX404" t="s">
        <v>357</v>
      </c>
      <c r="DY404">
        <v>2.97301</v>
      </c>
      <c r="DZ404">
        <v>2.75368</v>
      </c>
      <c r="EA404">
        <v>0.0839682</v>
      </c>
      <c r="EB404">
        <v>0.0851934</v>
      </c>
      <c r="EC404">
        <v>0.0905344</v>
      </c>
      <c r="ED404">
        <v>0.0789746</v>
      </c>
      <c r="EE404">
        <v>35690.6</v>
      </c>
      <c r="EF404">
        <v>38858.4</v>
      </c>
      <c r="EG404">
        <v>35310</v>
      </c>
      <c r="EH404">
        <v>38526.5</v>
      </c>
      <c r="EI404">
        <v>45540.6</v>
      </c>
      <c r="EJ404">
        <v>51253.8</v>
      </c>
      <c r="EK404">
        <v>55195.9</v>
      </c>
      <c r="EL404">
        <v>61799.9</v>
      </c>
      <c r="EM404">
        <v>1.973</v>
      </c>
      <c r="EN404">
        <v>1.8352</v>
      </c>
      <c r="EO404">
        <v>0.10699</v>
      </c>
      <c r="EP404">
        <v>0</v>
      </c>
      <c r="EQ404">
        <v>23.2744</v>
      </c>
      <c r="ER404">
        <v>999.9</v>
      </c>
      <c r="ES404">
        <v>46.954</v>
      </c>
      <c r="ET404">
        <v>28.58</v>
      </c>
      <c r="EU404">
        <v>20.3485</v>
      </c>
      <c r="EV404">
        <v>56.0911</v>
      </c>
      <c r="EW404">
        <v>49.0425</v>
      </c>
      <c r="EX404">
        <v>1</v>
      </c>
      <c r="EY404">
        <v>-0.0166463</v>
      </c>
      <c r="EZ404">
        <v>3.36451</v>
      </c>
      <c r="FA404">
        <v>20.1149</v>
      </c>
      <c r="FB404">
        <v>5.19932</v>
      </c>
      <c r="FC404">
        <v>12.0088</v>
      </c>
      <c r="FD404">
        <v>4.976</v>
      </c>
      <c r="FE404">
        <v>3.2938</v>
      </c>
      <c r="FF404">
        <v>9999</v>
      </c>
      <c r="FG404">
        <v>9999</v>
      </c>
      <c r="FH404">
        <v>703.2</v>
      </c>
      <c r="FI404">
        <v>9999</v>
      </c>
      <c r="FJ404">
        <v>1.86279</v>
      </c>
      <c r="FK404">
        <v>1.86771</v>
      </c>
      <c r="FL404">
        <v>1.86752</v>
      </c>
      <c r="FM404">
        <v>1.86874</v>
      </c>
      <c r="FN404">
        <v>1.86951</v>
      </c>
      <c r="FO404">
        <v>1.86554</v>
      </c>
      <c r="FP404">
        <v>1.86661</v>
      </c>
      <c r="FQ404">
        <v>1.86807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6.245</v>
      </c>
      <c r="GF404">
        <v>0.2977</v>
      </c>
      <c r="GG404">
        <v>3.83412584298339</v>
      </c>
      <c r="GH404">
        <v>0.00658963167372077</v>
      </c>
      <c r="GI404">
        <v>-4.22092532282452e-07</v>
      </c>
      <c r="GJ404">
        <v>-7.06053572793055e-11</v>
      </c>
      <c r="GK404">
        <v>-0.0268881048355736</v>
      </c>
      <c r="GL404">
        <v>-0.0215699510358357</v>
      </c>
      <c r="GM404">
        <v>0.00246731695535422</v>
      </c>
      <c r="GN404">
        <v>-2.63680080038783e-05</v>
      </c>
      <c r="GO404">
        <v>-4</v>
      </c>
      <c r="GP404">
        <v>2079</v>
      </c>
      <c r="GQ404">
        <v>1</v>
      </c>
      <c r="GR404">
        <v>22</v>
      </c>
      <c r="GS404">
        <v>51650.2</v>
      </c>
      <c r="GT404">
        <v>51650.2</v>
      </c>
      <c r="GU404">
        <v>0.938721</v>
      </c>
      <c r="GV404">
        <v>2.60498</v>
      </c>
      <c r="GW404">
        <v>1.54785</v>
      </c>
      <c r="GX404">
        <v>2.30225</v>
      </c>
      <c r="GY404">
        <v>1.34644</v>
      </c>
      <c r="GZ404">
        <v>2.34741</v>
      </c>
      <c r="HA404">
        <v>32.3991</v>
      </c>
      <c r="HB404">
        <v>15.0689</v>
      </c>
      <c r="HC404">
        <v>18</v>
      </c>
      <c r="HD404">
        <v>494.536</v>
      </c>
      <c r="HE404">
        <v>406.472</v>
      </c>
      <c r="HF404">
        <v>19.3301</v>
      </c>
      <c r="HG404">
        <v>26.8361</v>
      </c>
      <c r="HH404">
        <v>29.9998</v>
      </c>
      <c r="HI404">
        <v>26.8576</v>
      </c>
      <c r="HJ404">
        <v>26.8036</v>
      </c>
      <c r="HK404">
        <v>18.7761</v>
      </c>
      <c r="HL404">
        <v>21.9246</v>
      </c>
      <c r="HM404">
        <v>20.415</v>
      </c>
      <c r="HN404">
        <v>19.3163</v>
      </c>
      <c r="HO404">
        <v>365.587</v>
      </c>
      <c r="HP404">
        <v>16.2528</v>
      </c>
      <c r="HQ404">
        <v>102.39</v>
      </c>
      <c r="HR404">
        <v>102.864</v>
      </c>
    </row>
    <row r="405" spans="1:226">
      <c r="A405">
        <v>389</v>
      </c>
      <c r="B405">
        <v>1663776666.1</v>
      </c>
      <c r="C405">
        <v>4018</v>
      </c>
      <c r="D405" t="s">
        <v>1140</v>
      </c>
      <c r="E405" t="s">
        <v>1141</v>
      </c>
      <c r="F405">
        <v>5</v>
      </c>
      <c r="G405" t="s">
        <v>1133</v>
      </c>
      <c r="H405" t="s">
        <v>354</v>
      </c>
      <c r="I405">
        <v>1663776658.31429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380.547613019305</v>
      </c>
      <c r="AK405">
        <v>376.752375757576</v>
      </c>
      <c r="AL405">
        <v>-2.80421943117259</v>
      </c>
      <c r="AM405">
        <v>65.196759797546</v>
      </c>
      <c r="AN405">
        <f>(AP405 - AO405 + BO405*1E3/(8.314*(BQ405+273.15)) * AR405/BN405 * AQ405) * BN405/(100*BB405) * 1000/(1000 - AP405)</f>
        <v>0</v>
      </c>
      <c r="AO405">
        <v>16.1708911560142</v>
      </c>
      <c r="AP405">
        <v>19.8588993939394</v>
      </c>
      <c r="AQ405">
        <v>6.09130849330036e-05</v>
      </c>
      <c r="AR405">
        <v>121.097883468045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1663776658.31429</v>
      </c>
      <c r="BH405">
        <v>386.633428571429</v>
      </c>
      <c r="BI405">
        <v>390.74525</v>
      </c>
      <c r="BJ405">
        <v>19.856575</v>
      </c>
      <c r="BK405">
        <v>16.122575</v>
      </c>
      <c r="BL405">
        <v>380.357821428571</v>
      </c>
      <c r="BM405">
        <v>19.5587642857143</v>
      </c>
      <c r="BN405">
        <v>500.083857142857</v>
      </c>
      <c r="BO405">
        <v>90.56915</v>
      </c>
      <c r="BP405">
        <v>0.100121071428571</v>
      </c>
      <c r="BQ405">
        <v>24.5856</v>
      </c>
      <c r="BR405">
        <v>25.0876035714286</v>
      </c>
      <c r="BS405">
        <v>999.9</v>
      </c>
      <c r="BT405">
        <v>0</v>
      </c>
      <c r="BU405">
        <v>0</v>
      </c>
      <c r="BV405">
        <v>10000.3571428571</v>
      </c>
      <c r="BW405">
        <v>0</v>
      </c>
      <c r="BX405">
        <v>11.4308071428571</v>
      </c>
      <c r="BY405">
        <v>-4.11178792857143</v>
      </c>
      <c r="BZ405">
        <v>394.466178571429</v>
      </c>
      <c r="CA405">
        <v>397.147714285714</v>
      </c>
      <c r="CB405">
        <v>3.73399321428571</v>
      </c>
      <c r="CC405">
        <v>390.74525</v>
      </c>
      <c r="CD405">
        <v>16.122575</v>
      </c>
      <c r="CE405">
        <v>1.79839321428571</v>
      </c>
      <c r="CF405">
        <v>1.46020785714286</v>
      </c>
      <c r="CG405">
        <v>15.7728392857143</v>
      </c>
      <c r="CH405">
        <v>12.5576964285714</v>
      </c>
      <c r="CI405">
        <v>1999.9825</v>
      </c>
      <c r="CJ405">
        <v>0.97999575</v>
      </c>
      <c r="CK405">
        <v>0.0200042</v>
      </c>
      <c r="CL405">
        <v>0</v>
      </c>
      <c r="CM405">
        <v>855.794892857143</v>
      </c>
      <c r="CN405">
        <v>5.00063</v>
      </c>
      <c r="CO405">
        <v>16888.8321428571</v>
      </c>
      <c r="CP405">
        <v>17256.7428571429</v>
      </c>
      <c r="CQ405">
        <v>38.687</v>
      </c>
      <c r="CR405">
        <v>38.812</v>
      </c>
      <c r="CS405">
        <v>38.187</v>
      </c>
      <c r="CT405">
        <v>38.187</v>
      </c>
      <c r="CU405">
        <v>39.48425</v>
      </c>
      <c r="CV405">
        <v>1955.0725</v>
      </c>
      <c r="CW405">
        <v>39.91</v>
      </c>
      <c r="CX405">
        <v>0</v>
      </c>
      <c r="CY405">
        <v>1663776663.3</v>
      </c>
      <c r="CZ405">
        <v>0</v>
      </c>
      <c r="DA405">
        <v>0</v>
      </c>
      <c r="DB405" t="s">
        <v>356</v>
      </c>
      <c r="DC405">
        <v>1660677648.1</v>
      </c>
      <c r="DD405">
        <v>1660677649.1</v>
      </c>
      <c r="DE405">
        <v>0</v>
      </c>
      <c r="DF405">
        <v>-1.042</v>
      </c>
      <c r="DG405">
        <v>0.003</v>
      </c>
      <c r="DH405">
        <v>5.218</v>
      </c>
      <c r="DI405">
        <v>0.344</v>
      </c>
      <c r="DJ405">
        <v>417</v>
      </c>
      <c r="DK405">
        <v>22</v>
      </c>
      <c r="DL405">
        <v>1.24</v>
      </c>
      <c r="DM405">
        <v>0.53</v>
      </c>
      <c r="DN405">
        <v>-7.98204942439024</v>
      </c>
      <c r="DO405">
        <v>79.0350719498258</v>
      </c>
      <c r="DP405">
        <v>7.91606502402793</v>
      </c>
      <c r="DQ405">
        <v>0</v>
      </c>
      <c r="DR405">
        <v>3.75695780487805</v>
      </c>
      <c r="DS405">
        <v>-0.521393728223002</v>
      </c>
      <c r="DT405">
        <v>0.0519336678011384</v>
      </c>
      <c r="DU405">
        <v>0</v>
      </c>
      <c r="DV405">
        <v>0</v>
      </c>
      <c r="DW405">
        <v>2</v>
      </c>
      <c r="DX405" t="s">
        <v>357</v>
      </c>
      <c r="DY405">
        <v>2.97377</v>
      </c>
      <c r="DZ405">
        <v>2.7537</v>
      </c>
      <c r="EA405">
        <v>0.0815824</v>
      </c>
      <c r="EB405">
        <v>0.0823271</v>
      </c>
      <c r="EC405">
        <v>0.0905463</v>
      </c>
      <c r="ED405">
        <v>0.0791456</v>
      </c>
      <c r="EE405">
        <v>35783.7</v>
      </c>
      <c r="EF405">
        <v>38981.2</v>
      </c>
      <c r="EG405">
        <v>35310.3</v>
      </c>
      <c r="EH405">
        <v>38527.5</v>
      </c>
      <c r="EI405">
        <v>45540.4</v>
      </c>
      <c r="EJ405">
        <v>51245.7</v>
      </c>
      <c r="EK405">
        <v>55196.5</v>
      </c>
      <c r="EL405">
        <v>61801.8</v>
      </c>
      <c r="EM405">
        <v>1.9734</v>
      </c>
      <c r="EN405">
        <v>1.8352</v>
      </c>
      <c r="EO405">
        <v>0.108927</v>
      </c>
      <c r="EP405">
        <v>0</v>
      </c>
      <c r="EQ405">
        <v>23.2725</v>
      </c>
      <c r="ER405">
        <v>999.9</v>
      </c>
      <c r="ES405">
        <v>46.954</v>
      </c>
      <c r="ET405">
        <v>28.601</v>
      </c>
      <c r="EU405">
        <v>20.3731</v>
      </c>
      <c r="EV405">
        <v>55.8611</v>
      </c>
      <c r="EW405">
        <v>49.7236</v>
      </c>
      <c r="EX405">
        <v>1</v>
      </c>
      <c r="EY405">
        <v>-0.0179878</v>
      </c>
      <c r="EZ405">
        <v>3.28259</v>
      </c>
      <c r="FA405">
        <v>20.1168</v>
      </c>
      <c r="FB405">
        <v>5.19812</v>
      </c>
      <c r="FC405">
        <v>12.0099</v>
      </c>
      <c r="FD405">
        <v>4.9756</v>
      </c>
      <c r="FE405">
        <v>3.294</v>
      </c>
      <c r="FF405">
        <v>9999</v>
      </c>
      <c r="FG405">
        <v>9999</v>
      </c>
      <c r="FH405">
        <v>703.2</v>
      </c>
      <c r="FI405">
        <v>9999</v>
      </c>
      <c r="FJ405">
        <v>1.86282</v>
      </c>
      <c r="FK405">
        <v>1.86771</v>
      </c>
      <c r="FL405">
        <v>1.86752</v>
      </c>
      <c r="FM405">
        <v>1.86865</v>
      </c>
      <c r="FN405">
        <v>1.86951</v>
      </c>
      <c r="FO405">
        <v>1.86557</v>
      </c>
      <c r="FP405">
        <v>1.86661</v>
      </c>
      <c r="FQ405">
        <v>1.86807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6.159</v>
      </c>
      <c r="GF405">
        <v>0.2978</v>
      </c>
      <c r="GG405">
        <v>3.83412584298339</v>
      </c>
      <c r="GH405">
        <v>0.00658963167372077</v>
      </c>
      <c r="GI405">
        <v>-4.22092532282452e-07</v>
      </c>
      <c r="GJ405">
        <v>-7.06053572793055e-11</v>
      </c>
      <c r="GK405">
        <v>-0.0268881048355736</v>
      </c>
      <c r="GL405">
        <v>-0.0215699510358357</v>
      </c>
      <c r="GM405">
        <v>0.00246731695535422</v>
      </c>
      <c r="GN405">
        <v>-2.63680080038783e-05</v>
      </c>
      <c r="GO405">
        <v>-4</v>
      </c>
      <c r="GP405">
        <v>2079</v>
      </c>
      <c r="GQ405">
        <v>1</v>
      </c>
      <c r="GR405">
        <v>22</v>
      </c>
      <c r="GS405">
        <v>51650.3</v>
      </c>
      <c r="GT405">
        <v>51650.3</v>
      </c>
      <c r="GU405">
        <v>0.905762</v>
      </c>
      <c r="GV405">
        <v>2.60498</v>
      </c>
      <c r="GW405">
        <v>1.54785</v>
      </c>
      <c r="GX405">
        <v>2.30225</v>
      </c>
      <c r="GY405">
        <v>1.34644</v>
      </c>
      <c r="GZ405">
        <v>2.35962</v>
      </c>
      <c r="HA405">
        <v>32.377</v>
      </c>
      <c r="HB405">
        <v>15.0689</v>
      </c>
      <c r="HC405">
        <v>18</v>
      </c>
      <c r="HD405">
        <v>494.777</v>
      </c>
      <c r="HE405">
        <v>406.456</v>
      </c>
      <c r="HF405">
        <v>19.2684</v>
      </c>
      <c r="HG405">
        <v>26.8338</v>
      </c>
      <c r="HH405">
        <v>29.9992</v>
      </c>
      <c r="HI405">
        <v>26.8553</v>
      </c>
      <c r="HJ405">
        <v>26.8014</v>
      </c>
      <c r="HK405">
        <v>18.1553</v>
      </c>
      <c r="HL405">
        <v>21.6403</v>
      </c>
      <c r="HM405">
        <v>20.415</v>
      </c>
      <c r="HN405">
        <v>19.2554</v>
      </c>
      <c r="HO405">
        <v>345.485</v>
      </c>
      <c r="HP405">
        <v>16.2935</v>
      </c>
      <c r="HQ405">
        <v>102.391</v>
      </c>
      <c r="HR405">
        <v>102.867</v>
      </c>
    </row>
    <row r="406" spans="1:226">
      <c r="A406">
        <v>390</v>
      </c>
      <c r="B406">
        <v>1663776671.1</v>
      </c>
      <c r="C406">
        <v>4023</v>
      </c>
      <c r="D406" t="s">
        <v>1142</v>
      </c>
      <c r="E406" t="s">
        <v>1143</v>
      </c>
      <c r="F406">
        <v>5</v>
      </c>
      <c r="G406" t="s">
        <v>1133</v>
      </c>
      <c r="H406" t="s">
        <v>354</v>
      </c>
      <c r="I406">
        <v>1663776663.6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363.516684439096</v>
      </c>
      <c r="AK406">
        <v>361.583496969697</v>
      </c>
      <c r="AL406">
        <v>-3.07390091463393</v>
      </c>
      <c r="AM406">
        <v>65.196759797546</v>
      </c>
      <c r="AN406">
        <f>(AP406 - AO406 + BO406*1E3/(8.314*(BQ406+273.15)) * AR406/BN406 * AQ406) * BN406/(100*BB406) * 1000/(1000 - AP406)</f>
        <v>0</v>
      </c>
      <c r="AO406">
        <v>16.2299157627729</v>
      </c>
      <c r="AP406">
        <v>19.8618666666667</v>
      </c>
      <c r="AQ406">
        <v>0.000132747316897619</v>
      </c>
      <c r="AR406">
        <v>121.097883468045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1663776663.6</v>
      </c>
      <c r="BH406">
        <v>374.218185185185</v>
      </c>
      <c r="BI406">
        <v>373.446777777778</v>
      </c>
      <c r="BJ406">
        <v>19.8568740740741</v>
      </c>
      <c r="BK406">
        <v>16.1749259259259</v>
      </c>
      <c r="BL406">
        <v>368.019666666667</v>
      </c>
      <c r="BM406">
        <v>19.5590592592593</v>
      </c>
      <c r="BN406">
        <v>500.093777777778</v>
      </c>
      <c r="BO406">
        <v>90.5686481481482</v>
      </c>
      <c r="BP406">
        <v>0.100080066666667</v>
      </c>
      <c r="BQ406">
        <v>24.5630740740741</v>
      </c>
      <c r="BR406">
        <v>25.0477962962963</v>
      </c>
      <c r="BS406">
        <v>999.9</v>
      </c>
      <c r="BT406">
        <v>0</v>
      </c>
      <c r="BU406">
        <v>0</v>
      </c>
      <c r="BV406">
        <v>9987.40740740741</v>
      </c>
      <c r="BW406">
        <v>0</v>
      </c>
      <c r="BX406">
        <v>11.4365518518518</v>
      </c>
      <c r="BY406">
        <v>0.771420296296296</v>
      </c>
      <c r="BZ406">
        <v>381.799518518519</v>
      </c>
      <c r="CA406">
        <v>379.586</v>
      </c>
      <c r="CB406">
        <v>3.68195222222222</v>
      </c>
      <c r="CC406">
        <v>373.446777777778</v>
      </c>
      <c r="CD406">
        <v>16.1749259259259</v>
      </c>
      <c r="CE406">
        <v>1.79841074074074</v>
      </c>
      <c r="CF406">
        <v>1.46494111111111</v>
      </c>
      <c r="CG406">
        <v>15.7729888888889</v>
      </c>
      <c r="CH406">
        <v>12.6070333333333</v>
      </c>
      <c r="CI406">
        <v>2000.01777777778</v>
      </c>
      <c r="CJ406">
        <v>0.979995888888889</v>
      </c>
      <c r="CK406">
        <v>0.0200040518518519</v>
      </c>
      <c r="CL406">
        <v>0</v>
      </c>
      <c r="CM406">
        <v>852.590888888889</v>
      </c>
      <c r="CN406">
        <v>5.00063</v>
      </c>
      <c r="CO406">
        <v>16827.8185185185</v>
      </c>
      <c r="CP406">
        <v>17257.0444444444</v>
      </c>
      <c r="CQ406">
        <v>38.687</v>
      </c>
      <c r="CR406">
        <v>38.812</v>
      </c>
      <c r="CS406">
        <v>38.187</v>
      </c>
      <c r="CT406">
        <v>38.187</v>
      </c>
      <c r="CU406">
        <v>39.4766666666667</v>
      </c>
      <c r="CV406">
        <v>1955.10777777778</v>
      </c>
      <c r="CW406">
        <v>39.91</v>
      </c>
      <c r="CX406">
        <v>0</v>
      </c>
      <c r="CY406">
        <v>1663776668.1</v>
      </c>
      <c r="CZ406">
        <v>0</v>
      </c>
      <c r="DA406">
        <v>0</v>
      </c>
      <c r="DB406" t="s">
        <v>356</v>
      </c>
      <c r="DC406">
        <v>1660677648.1</v>
      </c>
      <c r="DD406">
        <v>1660677649.1</v>
      </c>
      <c r="DE406">
        <v>0</v>
      </c>
      <c r="DF406">
        <v>-1.042</v>
      </c>
      <c r="DG406">
        <v>0.003</v>
      </c>
      <c r="DH406">
        <v>5.218</v>
      </c>
      <c r="DI406">
        <v>0.344</v>
      </c>
      <c r="DJ406">
        <v>417</v>
      </c>
      <c r="DK406">
        <v>22</v>
      </c>
      <c r="DL406">
        <v>1.24</v>
      </c>
      <c r="DM406">
        <v>0.53</v>
      </c>
      <c r="DN406">
        <v>-3.45443210731707</v>
      </c>
      <c r="DO406">
        <v>62.4330261909407</v>
      </c>
      <c r="DP406">
        <v>6.3835524585152</v>
      </c>
      <c r="DQ406">
        <v>0</v>
      </c>
      <c r="DR406">
        <v>3.72036512195122</v>
      </c>
      <c r="DS406">
        <v>-0.568120557491286</v>
      </c>
      <c r="DT406">
        <v>0.0565778054011423</v>
      </c>
      <c r="DU406">
        <v>0</v>
      </c>
      <c r="DV406">
        <v>0</v>
      </c>
      <c r="DW406">
        <v>2</v>
      </c>
      <c r="DX406" t="s">
        <v>357</v>
      </c>
      <c r="DY406">
        <v>2.97265</v>
      </c>
      <c r="DZ406">
        <v>2.75445</v>
      </c>
      <c r="EA406">
        <v>0.0789045</v>
      </c>
      <c r="EB406">
        <v>0.0793364</v>
      </c>
      <c r="EC406">
        <v>0.0905876</v>
      </c>
      <c r="ED406">
        <v>0.0792901</v>
      </c>
      <c r="EE406">
        <v>35888.2</v>
      </c>
      <c r="EF406">
        <v>39108.8</v>
      </c>
      <c r="EG406">
        <v>35310.5</v>
      </c>
      <c r="EH406">
        <v>38528.1</v>
      </c>
      <c r="EI406">
        <v>45538.5</v>
      </c>
      <c r="EJ406">
        <v>51238.1</v>
      </c>
      <c r="EK406">
        <v>55196.9</v>
      </c>
      <c r="EL406">
        <v>61802.4</v>
      </c>
      <c r="EM406">
        <v>1.9728</v>
      </c>
      <c r="EN406">
        <v>1.8348</v>
      </c>
      <c r="EO406">
        <v>0.105053</v>
      </c>
      <c r="EP406">
        <v>0</v>
      </c>
      <c r="EQ406">
        <v>23.2705</v>
      </c>
      <c r="ER406">
        <v>999.9</v>
      </c>
      <c r="ES406">
        <v>46.954</v>
      </c>
      <c r="ET406">
        <v>28.601</v>
      </c>
      <c r="EU406">
        <v>20.374</v>
      </c>
      <c r="EV406">
        <v>55.8711</v>
      </c>
      <c r="EW406">
        <v>49.7396</v>
      </c>
      <c r="EX406">
        <v>1</v>
      </c>
      <c r="EY406">
        <v>-0.0186585</v>
      </c>
      <c r="EZ406">
        <v>3.09547</v>
      </c>
      <c r="FA406">
        <v>20.1205</v>
      </c>
      <c r="FB406">
        <v>5.19932</v>
      </c>
      <c r="FC406">
        <v>12.0099</v>
      </c>
      <c r="FD406">
        <v>4.976</v>
      </c>
      <c r="FE406">
        <v>3.294</v>
      </c>
      <c r="FF406">
        <v>9999</v>
      </c>
      <c r="FG406">
        <v>9999</v>
      </c>
      <c r="FH406">
        <v>703.2</v>
      </c>
      <c r="FI406">
        <v>9999</v>
      </c>
      <c r="FJ406">
        <v>1.86279</v>
      </c>
      <c r="FK406">
        <v>1.86777</v>
      </c>
      <c r="FL406">
        <v>1.86752</v>
      </c>
      <c r="FM406">
        <v>1.86862</v>
      </c>
      <c r="FN406">
        <v>1.86951</v>
      </c>
      <c r="FO406">
        <v>1.86554</v>
      </c>
      <c r="FP406">
        <v>1.86661</v>
      </c>
      <c r="FQ406">
        <v>1.86804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6.066</v>
      </c>
      <c r="GF406">
        <v>0.2984</v>
      </c>
      <c r="GG406">
        <v>3.83412584298339</v>
      </c>
      <c r="GH406">
        <v>0.00658963167372077</v>
      </c>
      <c r="GI406">
        <v>-4.22092532282452e-07</v>
      </c>
      <c r="GJ406">
        <v>-7.06053572793055e-11</v>
      </c>
      <c r="GK406">
        <v>-0.0268881048355736</v>
      </c>
      <c r="GL406">
        <v>-0.0215699510358357</v>
      </c>
      <c r="GM406">
        <v>0.00246731695535422</v>
      </c>
      <c r="GN406">
        <v>-2.63680080038783e-05</v>
      </c>
      <c r="GO406">
        <v>-4</v>
      </c>
      <c r="GP406">
        <v>2079</v>
      </c>
      <c r="GQ406">
        <v>1</v>
      </c>
      <c r="GR406">
        <v>22</v>
      </c>
      <c r="GS406">
        <v>51650.4</v>
      </c>
      <c r="GT406">
        <v>51650.4</v>
      </c>
      <c r="GU406">
        <v>0.874023</v>
      </c>
      <c r="GV406">
        <v>2.60864</v>
      </c>
      <c r="GW406">
        <v>1.54785</v>
      </c>
      <c r="GX406">
        <v>2.30225</v>
      </c>
      <c r="GY406">
        <v>1.34644</v>
      </c>
      <c r="GZ406">
        <v>2.39624</v>
      </c>
      <c r="HA406">
        <v>32.377</v>
      </c>
      <c r="HB406">
        <v>15.0777</v>
      </c>
      <c r="HC406">
        <v>18</v>
      </c>
      <c r="HD406">
        <v>494.365</v>
      </c>
      <c r="HE406">
        <v>406.216</v>
      </c>
      <c r="HF406">
        <v>19.2148</v>
      </c>
      <c r="HG406">
        <v>26.8315</v>
      </c>
      <c r="HH406">
        <v>29.9991</v>
      </c>
      <c r="HI406">
        <v>26.8531</v>
      </c>
      <c r="HJ406">
        <v>26.7991</v>
      </c>
      <c r="HK406">
        <v>17.456</v>
      </c>
      <c r="HL406">
        <v>21.3477</v>
      </c>
      <c r="HM406">
        <v>20.415</v>
      </c>
      <c r="HN406">
        <v>19.2233</v>
      </c>
      <c r="HO406">
        <v>332.051</v>
      </c>
      <c r="HP406">
        <v>16.3313</v>
      </c>
      <c r="HQ406">
        <v>102.391</v>
      </c>
      <c r="HR406">
        <v>102.868</v>
      </c>
    </row>
    <row r="407" spans="1:226">
      <c r="A407">
        <v>391</v>
      </c>
      <c r="B407">
        <v>1663776676.1</v>
      </c>
      <c r="C407">
        <v>4028</v>
      </c>
      <c r="D407" t="s">
        <v>1144</v>
      </c>
      <c r="E407" t="s">
        <v>1145</v>
      </c>
      <c r="F407">
        <v>5</v>
      </c>
      <c r="G407" t="s">
        <v>1133</v>
      </c>
      <c r="H407" t="s">
        <v>354</v>
      </c>
      <c r="I407">
        <v>1663776668.31429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346.775863047904</v>
      </c>
      <c r="AK407">
        <v>346.021648484849</v>
      </c>
      <c r="AL407">
        <v>-3.13569178274743</v>
      </c>
      <c r="AM407">
        <v>65.196759797546</v>
      </c>
      <c r="AN407">
        <f>(AP407 - AO407 + BO407*1E3/(8.314*(BQ407+273.15)) * AR407/BN407 * AQ407) * BN407/(100*BB407) * 1000/(1000 - AP407)</f>
        <v>0</v>
      </c>
      <c r="AO407">
        <v>16.2647876104546</v>
      </c>
      <c r="AP407">
        <v>19.8757048484848</v>
      </c>
      <c r="AQ407">
        <v>0.000115949107392997</v>
      </c>
      <c r="AR407">
        <v>121.097883468045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1663776668.31429</v>
      </c>
      <c r="BH407">
        <v>360.981428571429</v>
      </c>
      <c r="BI407">
        <v>357.787321428571</v>
      </c>
      <c r="BJ407">
        <v>19.8618285714286</v>
      </c>
      <c r="BK407">
        <v>16.2147857142857</v>
      </c>
      <c r="BL407">
        <v>354.865178571429</v>
      </c>
      <c r="BM407">
        <v>19.5638142857143</v>
      </c>
      <c r="BN407">
        <v>500.113035714286</v>
      </c>
      <c r="BO407">
        <v>90.5688178571429</v>
      </c>
      <c r="BP407">
        <v>0.0999374714285714</v>
      </c>
      <c r="BQ407">
        <v>24.546825</v>
      </c>
      <c r="BR407">
        <v>25.0297107142857</v>
      </c>
      <c r="BS407">
        <v>999.9</v>
      </c>
      <c r="BT407">
        <v>0</v>
      </c>
      <c r="BU407">
        <v>0</v>
      </c>
      <c r="BV407">
        <v>9998.92857142857</v>
      </c>
      <c r="BW407">
        <v>0</v>
      </c>
      <c r="BX407">
        <v>11.5403285714286</v>
      </c>
      <c r="BY407">
        <v>3.19412635714286</v>
      </c>
      <c r="BZ407">
        <v>368.296392857143</v>
      </c>
      <c r="CA407">
        <v>363.683785714286</v>
      </c>
      <c r="CB407">
        <v>3.64706214285714</v>
      </c>
      <c r="CC407">
        <v>357.787321428571</v>
      </c>
      <c r="CD407">
        <v>16.2147857142857</v>
      </c>
      <c r="CE407">
        <v>1.79886357142857</v>
      </c>
      <c r="CF407">
        <v>1.46855392857143</v>
      </c>
      <c r="CG407">
        <v>15.7769214285714</v>
      </c>
      <c r="CH407">
        <v>12.6445821428571</v>
      </c>
      <c r="CI407">
        <v>2000.02642857143</v>
      </c>
      <c r="CJ407">
        <v>0.979995857142857</v>
      </c>
      <c r="CK407">
        <v>0.0200040857142857</v>
      </c>
      <c r="CL407">
        <v>0</v>
      </c>
      <c r="CM407">
        <v>849.044214285714</v>
      </c>
      <c r="CN407">
        <v>5.00063</v>
      </c>
      <c r="CO407">
        <v>16759.1071428571</v>
      </c>
      <c r="CP407">
        <v>17257.1142857143</v>
      </c>
      <c r="CQ407">
        <v>38.687</v>
      </c>
      <c r="CR407">
        <v>38.812</v>
      </c>
      <c r="CS407">
        <v>38.187</v>
      </c>
      <c r="CT407">
        <v>38.187</v>
      </c>
      <c r="CU407">
        <v>39.46625</v>
      </c>
      <c r="CV407">
        <v>1955.11642857143</v>
      </c>
      <c r="CW407">
        <v>39.91</v>
      </c>
      <c r="CX407">
        <v>0</v>
      </c>
      <c r="CY407">
        <v>1663776673.5</v>
      </c>
      <c r="CZ407">
        <v>0</v>
      </c>
      <c r="DA407">
        <v>0</v>
      </c>
      <c r="DB407" t="s">
        <v>356</v>
      </c>
      <c r="DC407">
        <v>1660677648.1</v>
      </c>
      <c r="DD407">
        <v>1660677649.1</v>
      </c>
      <c r="DE407">
        <v>0</v>
      </c>
      <c r="DF407">
        <v>-1.042</v>
      </c>
      <c r="DG407">
        <v>0.003</v>
      </c>
      <c r="DH407">
        <v>5.218</v>
      </c>
      <c r="DI407">
        <v>0.344</v>
      </c>
      <c r="DJ407">
        <v>417</v>
      </c>
      <c r="DK407">
        <v>22</v>
      </c>
      <c r="DL407">
        <v>1.24</v>
      </c>
      <c r="DM407">
        <v>0.53</v>
      </c>
      <c r="DN407">
        <v>1.49946984390244</v>
      </c>
      <c r="DO407">
        <v>32.5787192947735</v>
      </c>
      <c r="DP407">
        <v>3.33769206955336</v>
      </c>
      <c r="DQ407">
        <v>0</v>
      </c>
      <c r="DR407">
        <v>3.66893146341463</v>
      </c>
      <c r="DS407">
        <v>-0.465071916376309</v>
      </c>
      <c r="DT407">
        <v>0.0466708267660768</v>
      </c>
      <c r="DU407">
        <v>0</v>
      </c>
      <c r="DV407">
        <v>0</v>
      </c>
      <c r="DW407">
        <v>2</v>
      </c>
      <c r="DX407" t="s">
        <v>357</v>
      </c>
      <c r="DY407">
        <v>2.97253</v>
      </c>
      <c r="DZ407">
        <v>2.75433</v>
      </c>
      <c r="EA407">
        <v>0.0761508</v>
      </c>
      <c r="EB407">
        <v>0.076362</v>
      </c>
      <c r="EC407">
        <v>0.0906217</v>
      </c>
      <c r="ED407">
        <v>0.0794233</v>
      </c>
      <c r="EE407">
        <v>35996</v>
      </c>
      <c r="EF407">
        <v>39234.8</v>
      </c>
      <c r="EG407">
        <v>35311</v>
      </c>
      <c r="EH407">
        <v>38527.8</v>
      </c>
      <c r="EI407">
        <v>45537.9</v>
      </c>
      <c r="EJ407">
        <v>51230.6</v>
      </c>
      <c r="EK407">
        <v>55198.3</v>
      </c>
      <c r="EL407">
        <v>61802.4</v>
      </c>
      <c r="EM407">
        <v>1.9734</v>
      </c>
      <c r="EN407">
        <v>1.8356</v>
      </c>
      <c r="EO407">
        <v>0.105351</v>
      </c>
      <c r="EP407">
        <v>0</v>
      </c>
      <c r="EQ407">
        <v>23.2666</v>
      </c>
      <c r="ER407">
        <v>999.9</v>
      </c>
      <c r="ES407">
        <v>46.93</v>
      </c>
      <c r="ET407">
        <v>28.611</v>
      </c>
      <c r="EU407">
        <v>20.3763</v>
      </c>
      <c r="EV407">
        <v>55.7911</v>
      </c>
      <c r="EW407">
        <v>49.5312</v>
      </c>
      <c r="EX407">
        <v>1</v>
      </c>
      <c r="EY407">
        <v>-0.0196341</v>
      </c>
      <c r="EZ407">
        <v>-1.01111</v>
      </c>
      <c r="FA407">
        <v>20.1396</v>
      </c>
      <c r="FB407">
        <v>5.19932</v>
      </c>
      <c r="FC407">
        <v>12.0064</v>
      </c>
      <c r="FD407">
        <v>4.9756</v>
      </c>
      <c r="FE407">
        <v>3.294</v>
      </c>
      <c r="FF407">
        <v>9999</v>
      </c>
      <c r="FG407">
        <v>9999</v>
      </c>
      <c r="FH407">
        <v>703.2</v>
      </c>
      <c r="FI407">
        <v>9999</v>
      </c>
      <c r="FJ407">
        <v>1.86289</v>
      </c>
      <c r="FK407">
        <v>1.86783</v>
      </c>
      <c r="FL407">
        <v>1.86752</v>
      </c>
      <c r="FM407">
        <v>1.86871</v>
      </c>
      <c r="FN407">
        <v>1.86951</v>
      </c>
      <c r="FO407">
        <v>1.86557</v>
      </c>
      <c r="FP407">
        <v>1.86661</v>
      </c>
      <c r="FQ407">
        <v>1.86807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5.971</v>
      </c>
      <c r="GF407">
        <v>0.2988</v>
      </c>
      <c r="GG407">
        <v>3.83412584298339</v>
      </c>
      <c r="GH407">
        <v>0.00658963167372077</v>
      </c>
      <c r="GI407">
        <v>-4.22092532282452e-07</v>
      </c>
      <c r="GJ407">
        <v>-7.06053572793055e-11</v>
      </c>
      <c r="GK407">
        <v>-0.0268881048355736</v>
      </c>
      <c r="GL407">
        <v>-0.0215699510358357</v>
      </c>
      <c r="GM407">
        <v>0.00246731695535422</v>
      </c>
      <c r="GN407">
        <v>-2.63680080038783e-05</v>
      </c>
      <c r="GO407">
        <v>-4</v>
      </c>
      <c r="GP407">
        <v>2079</v>
      </c>
      <c r="GQ407">
        <v>1</v>
      </c>
      <c r="GR407">
        <v>22</v>
      </c>
      <c r="GS407">
        <v>51650.5</v>
      </c>
      <c r="GT407">
        <v>51650.4</v>
      </c>
      <c r="GU407">
        <v>0.838623</v>
      </c>
      <c r="GV407">
        <v>2.61719</v>
      </c>
      <c r="GW407">
        <v>1.54785</v>
      </c>
      <c r="GX407">
        <v>2.30225</v>
      </c>
      <c r="GY407">
        <v>1.34644</v>
      </c>
      <c r="GZ407">
        <v>2.37549</v>
      </c>
      <c r="HA407">
        <v>32.3991</v>
      </c>
      <c r="HB407">
        <v>15.0864</v>
      </c>
      <c r="HC407">
        <v>18</v>
      </c>
      <c r="HD407">
        <v>494.738</v>
      </c>
      <c r="HE407">
        <v>406.663</v>
      </c>
      <c r="HF407">
        <v>19.2063</v>
      </c>
      <c r="HG407">
        <v>26.8315</v>
      </c>
      <c r="HH407">
        <v>29.9988</v>
      </c>
      <c r="HI407">
        <v>26.8508</v>
      </c>
      <c r="HJ407">
        <v>26.7991</v>
      </c>
      <c r="HK407">
        <v>16.8222</v>
      </c>
      <c r="HL407">
        <v>21.3477</v>
      </c>
      <c r="HM407">
        <v>20.415</v>
      </c>
      <c r="HN407">
        <v>19.9521</v>
      </c>
      <c r="HO407">
        <v>311.893</v>
      </c>
      <c r="HP407">
        <v>16.3604</v>
      </c>
      <c r="HQ407">
        <v>102.393</v>
      </c>
      <c r="HR407">
        <v>102.868</v>
      </c>
    </row>
    <row r="408" spans="1:226">
      <c r="A408">
        <v>392</v>
      </c>
      <c r="B408">
        <v>1663776681.1</v>
      </c>
      <c r="C408">
        <v>4033</v>
      </c>
      <c r="D408" t="s">
        <v>1146</v>
      </c>
      <c r="E408" t="s">
        <v>1147</v>
      </c>
      <c r="F408">
        <v>5</v>
      </c>
      <c r="G408" t="s">
        <v>1133</v>
      </c>
      <c r="H408" t="s">
        <v>354</v>
      </c>
      <c r="I408">
        <v>1663776673.6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329.806284389825</v>
      </c>
      <c r="AK408">
        <v>330.169503030303</v>
      </c>
      <c r="AL408">
        <v>-3.17903173559248</v>
      </c>
      <c r="AM408">
        <v>65.196759797546</v>
      </c>
      <c r="AN408">
        <f>(AP408 - AO408 + BO408*1E3/(8.314*(BQ408+273.15)) * AR408/BN408 * AQ408) * BN408/(100*BB408) * 1000/(1000 - AP408)</f>
        <v>0</v>
      </c>
      <c r="AO408">
        <v>16.2786263969187</v>
      </c>
      <c r="AP408">
        <v>19.9557606060606</v>
      </c>
      <c r="AQ408">
        <v>0.0184962382789073</v>
      </c>
      <c r="AR408">
        <v>121.097883468045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1663776673.6</v>
      </c>
      <c r="BH408">
        <v>345.181666666667</v>
      </c>
      <c r="BI408">
        <v>340.184555555556</v>
      </c>
      <c r="BJ408">
        <v>19.8798814814815</v>
      </c>
      <c r="BK408">
        <v>16.2553666666667</v>
      </c>
      <c r="BL408">
        <v>339.163851851852</v>
      </c>
      <c r="BM408">
        <v>19.5810962962963</v>
      </c>
      <c r="BN408">
        <v>500.092037037037</v>
      </c>
      <c r="BO408">
        <v>90.5699148148148</v>
      </c>
      <c r="BP408">
        <v>0.0999141851851852</v>
      </c>
      <c r="BQ408">
        <v>24.5238592592593</v>
      </c>
      <c r="BR408">
        <v>24.9970703703704</v>
      </c>
      <c r="BS408">
        <v>999.9</v>
      </c>
      <c r="BT408">
        <v>0</v>
      </c>
      <c r="BU408">
        <v>0</v>
      </c>
      <c r="BV408">
        <v>9998.7037037037</v>
      </c>
      <c r="BW408">
        <v>0</v>
      </c>
      <c r="BX408">
        <v>11.6081518518519</v>
      </c>
      <c r="BY408">
        <v>4.99718740740741</v>
      </c>
      <c r="BZ408">
        <v>352.182703703704</v>
      </c>
      <c r="CA408">
        <v>345.805333333333</v>
      </c>
      <c r="CB408">
        <v>3.62453481481481</v>
      </c>
      <c r="CC408">
        <v>340.184555555556</v>
      </c>
      <c r="CD408">
        <v>16.2553666666667</v>
      </c>
      <c r="CE408">
        <v>1.80051962962963</v>
      </c>
      <c r="CF408">
        <v>1.47224666666667</v>
      </c>
      <c r="CG408">
        <v>15.7913</v>
      </c>
      <c r="CH408">
        <v>12.6829111111111</v>
      </c>
      <c r="CI408">
        <v>2000.04259259259</v>
      </c>
      <c r="CJ408">
        <v>0.979995777777778</v>
      </c>
      <c r="CK408">
        <v>0.0200041703703704</v>
      </c>
      <c r="CL408">
        <v>0</v>
      </c>
      <c r="CM408">
        <v>844.60162962963</v>
      </c>
      <c r="CN408">
        <v>5.00063</v>
      </c>
      <c r="CO408">
        <v>16672.1518518519</v>
      </c>
      <c r="CP408">
        <v>17257.2407407407</v>
      </c>
      <c r="CQ408">
        <v>38.687</v>
      </c>
      <c r="CR408">
        <v>38.812</v>
      </c>
      <c r="CS408">
        <v>38.187</v>
      </c>
      <c r="CT408">
        <v>38.187</v>
      </c>
      <c r="CU408">
        <v>39.4673333333333</v>
      </c>
      <c r="CV408">
        <v>1955.13259259259</v>
      </c>
      <c r="CW408">
        <v>39.91</v>
      </c>
      <c r="CX408">
        <v>0</v>
      </c>
      <c r="CY408">
        <v>1663776678.3</v>
      </c>
      <c r="CZ408">
        <v>0</v>
      </c>
      <c r="DA408">
        <v>0</v>
      </c>
      <c r="DB408" t="s">
        <v>356</v>
      </c>
      <c r="DC408">
        <v>1660677648.1</v>
      </c>
      <c r="DD408">
        <v>1660677649.1</v>
      </c>
      <c r="DE408">
        <v>0</v>
      </c>
      <c r="DF408">
        <v>-1.042</v>
      </c>
      <c r="DG408">
        <v>0.003</v>
      </c>
      <c r="DH408">
        <v>5.218</v>
      </c>
      <c r="DI408">
        <v>0.344</v>
      </c>
      <c r="DJ408">
        <v>417</v>
      </c>
      <c r="DK408">
        <v>22</v>
      </c>
      <c r="DL408">
        <v>1.24</v>
      </c>
      <c r="DM408">
        <v>0.53</v>
      </c>
      <c r="DN408">
        <v>3.4742808195122</v>
      </c>
      <c r="DO408">
        <v>22.3637887275261</v>
      </c>
      <c r="DP408">
        <v>2.26587880493111</v>
      </c>
      <c r="DQ408">
        <v>0</v>
      </c>
      <c r="DR408">
        <v>3.64713463414634</v>
      </c>
      <c r="DS408">
        <v>-0.321647665505223</v>
      </c>
      <c r="DT408">
        <v>0.0364793600913041</v>
      </c>
      <c r="DU408">
        <v>0</v>
      </c>
      <c r="DV408">
        <v>0</v>
      </c>
      <c r="DW408">
        <v>2</v>
      </c>
      <c r="DX408" t="s">
        <v>357</v>
      </c>
      <c r="DY408">
        <v>2.97417</v>
      </c>
      <c r="DZ408">
        <v>2.75424</v>
      </c>
      <c r="EA408">
        <v>0.0732662</v>
      </c>
      <c r="EB408">
        <v>0.0732192</v>
      </c>
      <c r="EC408">
        <v>0.090895</v>
      </c>
      <c r="ED408">
        <v>0.0795871</v>
      </c>
      <c r="EE408">
        <v>36108.8</v>
      </c>
      <c r="EF408">
        <v>39369.8</v>
      </c>
      <c r="EG408">
        <v>35311.4</v>
      </c>
      <c r="EH408">
        <v>38529.3</v>
      </c>
      <c r="EI408">
        <v>45523.8</v>
      </c>
      <c r="EJ408">
        <v>51222.4</v>
      </c>
      <c r="EK408">
        <v>55198.1</v>
      </c>
      <c r="EL408">
        <v>61803.7</v>
      </c>
      <c r="EM408">
        <v>1.974</v>
      </c>
      <c r="EN408">
        <v>1.8342</v>
      </c>
      <c r="EO408">
        <v>0.102818</v>
      </c>
      <c r="EP408">
        <v>0</v>
      </c>
      <c r="EQ408">
        <v>23.2627</v>
      </c>
      <c r="ER408">
        <v>999.9</v>
      </c>
      <c r="ES408">
        <v>46.93</v>
      </c>
      <c r="ET408">
        <v>28.601</v>
      </c>
      <c r="EU408">
        <v>20.3658</v>
      </c>
      <c r="EV408">
        <v>56.1011</v>
      </c>
      <c r="EW408">
        <v>49.0745</v>
      </c>
      <c r="EX408">
        <v>1</v>
      </c>
      <c r="EY408">
        <v>-0.0256911</v>
      </c>
      <c r="EZ408">
        <v>1.00532</v>
      </c>
      <c r="FA408">
        <v>20.1457</v>
      </c>
      <c r="FB408">
        <v>5.20052</v>
      </c>
      <c r="FC408">
        <v>12.0064</v>
      </c>
      <c r="FD408">
        <v>4.9756</v>
      </c>
      <c r="FE408">
        <v>3.2936</v>
      </c>
      <c r="FF408">
        <v>9999</v>
      </c>
      <c r="FG408">
        <v>9999</v>
      </c>
      <c r="FH408">
        <v>703.2</v>
      </c>
      <c r="FI408">
        <v>9999</v>
      </c>
      <c r="FJ408">
        <v>1.86282</v>
      </c>
      <c r="FK408">
        <v>1.86774</v>
      </c>
      <c r="FL408">
        <v>1.86752</v>
      </c>
      <c r="FM408">
        <v>1.86874</v>
      </c>
      <c r="FN408">
        <v>1.86951</v>
      </c>
      <c r="FO408">
        <v>1.86557</v>
      </c>
      <c r="FP408">
        <v>1.86661</v>
      </c>
      <c r="FQ408">
        <v>1.86804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5.873</v>
      </c>
      <c r="GF408">
        <v>0.3025</v>
      </c>
      <c r="GG408">
        <v>3.83412584298339</v>
      </c>
      <c r="GH408">
        <v>0.00658963167372077</v>
      </c>
      <c r="GI408">
        <v>-4.22092532282452e-07</v>
      </c>
      <c r="GJ408">
        <v>-7.06053572793055e-11</v>
      </c>
      <c r="GK408">
        <v>-0.0268881048355736</v>
      </c>
      <c r="GL408">
        <v>-0.0215699510358357</v>
      </c>
      <c r="GM408">
        <v>0.00246731695535422</v>
      </c>
      <c r="GN408">
        <v>-2.63680080038783e-05</v>
      </c>
      <c r="GO408">
        <v>-4</v>
      </c>
      <c r="GP408">
        <v>2079</v>
      </c>
      <c r="GQ408">
        <v>1</v>
      </c>
      <c r="GR408">
        <v>22</v>
      </c>
      <c r="GS408">
        <v>51650.6</v>
      </c>
      <c r="GT408">
        <v>51650.5</v>
      </c>
      <c r="GU408">
        <v>0.805664</v>
      </c>
      <c r="GV408">
        <v>2.61108</v>
      </c>
      <c r="GW408">
        <v>1.54785</v>
      </c>
      <c r="GX408">
        <v>2.30225</v>
      </c>
      <c r="GY408">
        <v>1.34644</v>
      </c>
      <c r="GZ408">
        <v>2.33154</v>
      </c>
      <c r="HA408">
        <v>32.377</v>
      </c>
      <c r="HB408">
        <v>15.0864</v>
      </c>
      <c r="HC408">
        <v>18</v>
      </c>
      <c r="HD408">
        <v>495.108</v>
      </c>
      <c r="HE408">
        <v>405.864</v>
      </c>
      <c r="HF408">
        <v>19.9518</v>
      </c>
      <c r="HG408">
        <v>26.8293</v>
      </c>
      <c r="HH408">
        <v>29.9969</v>
      </c>
      <c r="HI408">
        <v>26.8485</v>
      </c>
      <c r="HJ408">
        <v>26.7969</v>
      </c>
      <c r="HK408">
        <v>16.1073</v>
      </c>
      <c r="HL408">
        <v>21.0489</v>
      </c>
      <c r="HM408">
        <v>20.415</v>
      </c>
      <c r="HN408">
        <v>19.9682</v>
      </c>
      <c r="HO408">
        <v>298.477</v>
      </c>
      <c r="HP408">
        <v>16.2685</v>
      </c>
      <c r="HQ408">
        <v>102.394</v>
      </c>
      <c r="HR408">
        <v>102.871</v>
      </c>
    </row>
    <row r="409" spans="1:226">
      <c r="A409">
        <v>393</v>
      </c>
      <c r="B409">
        <v>1663776686.1</v>
      </c>
      <c r="C409">
        <v>4038</v>
      </c>
      <c r="D409" t="s">
        <v>1148</v>
      </c>
      <c r="E409" t="s">
        <v>1149</v>
      </c>
      <c r="F409">
        <v>5</v>
      </c>
      <c r="G409" t="s">
        <v>1133</v>
      </c>
      <c r="H409" t="s">
        <v>354</v>
      </c>
      <c r="I409">
        <v>1663776678.31429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313.033902478446</v>
      </c>
      <c r="AK409">
        <v>314.171757575758</v>
      </c>
      <c r="AL409">
        <v>-3.19839901017619</v>
      </c>
      <c r="AM409">
        <v>65.196759797546</v>
      </c>
      <c r="AN409">
        <f>(AP409 - AO409 + BO409*1E3/(8.314*(BQ409+273.15)) * AR409/BN409 * AQ409) * BN409/(100*BB409) * 1000/(1000 - AP409)</f>
        <v>0</v>
      </c>
      <c r="AO409">
        <v>16.3373042991717</v>
      </c>
      <c r="AP409">
        <v>20.0372151515151</v>
      </c>
      <c r="AQ409">
        <v>0.0153445651322452</v>
      </c>
      <c r="AR409">
        <v>121.097883468045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1663776678.31429</v>
      </c>
      <c r="BH409">
        <v>330.63975</v>
      </c>
      <c r="BI409">
        <v>324.555285714286</v>
      </c>
      <c r="BJ409">
        <v>19.9277928571429</v>
      </c>
      <c r="BK409">
        <v>16.2898607142857</v>
      </c>
      <c r="BL409">
        <v>324.712785714286</v>
      </c>
      <c r="BM409">
        <v>19.6269428571429</v>
      </c>
      <c r="BN409">
        <v>500.052357142857</v>
      </c>
      <c r="BO409">
        <v>90.569575</v>
      </c>
      <c r="BP409">
        <v>0.100055628571429</v>
      </c>
      <c r="BQ409">
        <v>24.523025</v>
      </c>
      <c r="BR409">
        <v>24.9815464285714</v>
      </c>
      <c r="BS409">
        <v>999.9</v>
      </c>
      <c r="BT409">
        <v>0</v>
      </c>
      <c r="BU409">
        <v>0</v>
      </c>
      <c r="BV409">
        <v>9994.10714285714</v>
      </c>
      <c r="BW409">
        <v>0</v>
      </c>
      <c r="BX409">
        <v>11.5943107142857</v>
      </c>
      <c r="BY409">
        <v>6.08460678571428</v>
      </c>
      <c r="BZ409">
        <v>337.361821428571</v>
      </c>
      <c r="CA409">
        <v>329.929178571429</v>
      </c>
      <c r="CB409">
        <v>3.63794392857143</v>
      </c>
      <c r="CC409">
        <v>324.555285714286</v>
      </c>
      <c r="CD409">
        <v>16.2898607142857</v>
      </c>
      <c r="CE409">
        <v>1.80485071428571</v>
      </c>
      <c r="CF409">
        <v>1.47536464285714</v>
      </c>
      <c r="CG409">
        <v>15.8288071428571</v>
      </c>
      <c r="CH409">
        <v>12.715175</v>
      </c>
      <c r="CI409">
        <v>2000.01678571429</v>
      </c>
      <c r="CJ409">
        <v>0.979995857142857</v>
      </c>
      <c r="CK409">
        <v>0.0200040857142857</v>
      </c>
      <c r="CL409">
        <v>0</v>
      </c>
      <c r="CM409">
        <v>840.454214285714</v>
      </c>
      <c r="CN409">
        <v>5.00063</v>
      </c>
      <c r="CO409">
        <v>16590.6392857143</v>
      </c>
      <c r="CP409">
        <v>17257.0178571429</v>
      </c>
      <c r="CQ409">
        <v>38.687</v>
      </c>
      <c r="CR409">
        <v>38.812</v>
      </c>
      <c r="CS409">
        <v>38.187</v>
      </c>
      <c r="CT409">
        <v>38.187</v>
      </c>
      <c r="CU409">
        <v>39.464</v>
      </c>
      <c r="CV409">
        <v>1955.10678571429</v>
      </c>
      <c r="CW409">
        <v>39.91</v>
      </c>
      <c r="CX409">
        <v>0</v>
      </c>
      <c r="CY409">
        <v>1663776683.1</v>
      </c>
      <c r="CZ409">
        <v>0</v>
      </c>
      <c r="DA409">
        <v>0</v>
      </c>
      <c r="DB409" t="s">
        <v>356</v>
      </c>
      <c r="DC409">
        <v>1660677648.1</v>
      </c>
      <c r="DD409">
        <v>1660677649.1</v>
      </c>
      <c r="DE409">
        <v>0</v>
      </c>
      <c r="DF409">
        <v>-1.042</v>
      </c>
      <c r="DG409">
        <v>0.003</v>
      </c>
      <c r="DH409">
        <v>5.218</v>
      </c>
      <c r="DI409">
        <v>0.344</v>
      </c>
      <c r="DJ409">
        <v>417</v>
      </c>
      <c r="DK409">
        <v>22</v>
      </c>
      <c r="DL409">
        <v>1.24</v>
      </c>
      <c r="DM409">
        <v>0.53</v>
      </c>
      <c r="DN409">
        <v>5.39936170731707</v>
      </c>
      <c r="DO409">
        <v>14.5447588850174</v>
      </c>
      <c r="DP409">
        <v>1.44964571886342</v>
      </c>
      <c r="DQ409">
        <v>0</v>
      </c>
      <c r="DR409">
        <v>3.63801585365854</v>
      </c>
      <c r="DS409">
        <v>0.114911080139376</v>
      </c>
      <c r="DT409">
        <v>0.025888650208868</v>
      </c>
      <c r="DU409">
        <v>0</v>
      </c>
      <c r="DV409">
        <v>0</v>
      </c>
      <c r="DW409">
        <v>2</v>
      </c>
      <c r="DX409" t="s">
        <v>357</v>
      </c>
      <c r="DY409">
        <v>2.9732</v>
      </c>
      <c r="DZ409">
        <v>2.7537</v>
      </c>
      <c r="EA409">
        <v>0.070311</v>
      </c>
      <c r="EB409">
        <v>0.0701125</v>
      </c>
      <c r="EC409">
        <v>0.0911296</v>
      </c>
      <c r="ED409">
        <v>0.0796264</v>
      </c>
      <c r="EE409">
        <v>36224.8</v>
      </c>
      <c r="EF409">
        <v>39502.4</v>
      </c>
      <c r="EG409">
        <v>35312.2</v>
      </c>
      <c r="EH409">
        <v>38529.9</v>
      </c>
      <c r="EI409">
        <v>45512.7</v>
      </c>
      <c r="EJ409">
        <v>51221</v>
      </c>
      <c r="EK409">
        <v>55199.2</v>
      </c>
      <c r="EL409">
        <v>61804.7</v>
      </c>
      <c r="EM409">
        <v>1.9744</v>
      </c>
      <c r="EN409">
        <v>1.8348</v>
      </c>
      <c r="EO409">
        <v>0.105649</v>
      </c>
      <c r="EP409">
        <v>0</v>
      </c>
      <c r="EQ409">
        <v>23.2607</v>
      </c>
      <c r="ER409">
        <v>999.9</v>
      </c>
      <c r="ES409">
        <v>46.93</v>
      </c>
      <c r="ET409">
        <v>28.611</v>
      </c>
      <c r="EU409">
        <v>20.3774</v>
      </c>
      <c r="EV409">
        <v>56.2611</v>
      </c>
      <c r="EW409">
        <v>49.1386</v>
      </c>
      <c r="EX409">
        <v>1</v>
      </c>
      <c r="EY409">
        <v>-0.0246951</v>
      </c>
      <c r="EZ409">
        <v>1.5934</v>
      </c>
      <c r="FA409">
        <v>20.1412</v>
      </c>
      <c r="FB409">
        <v>5.19812</v>
      </c>
      <c r="FC409">
        <v>12.0052</v>
      </c>
      <c r="FD409">
        <v>4.976</v>
      </c>
      <c r="FE409">
        <v>3.2938</v>
      </c>
      <c r="FF409">
        <v>9999</v>
      </c>
      <c r="FG409">
        <v>9999</v>
      </c>
      <c r="FH409">
        <v>703.2</v>
      </c>
      <c r="FI409">
        <v>9999</v>
      </c>
      <c r="FJ409">
        <v>1.86289</v>
      </c>
      <c r="FK409">
        <v>1.86777</v>
      </c>
      <c r="FL409">
        <v>1.86752</v>
      </c>
      <c r="FM409">
        <v>1.86874</v>
      </c>
      <c r="FN409">
        <v>1.86951</v>
      </c>
      <c r="FO409">
        <v>1.86554</v>
      </c>
      <c r="FP409">
        <v>1.86661</v>
      </c>
      <c r="FQ409">
        <v>1.86801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5.774</v>
      </c>
      <c r="GF409">
        <v>0.3057</v>
      </c>
      <c r="GG409">
        <v>3.83412584298339</v>
      </c>
      <c r="GH409">
        <v>0.00658963167372077</v>
      </c>
      <c r="GI409">
        <v>-4.22092532282452e-07</v>
      </c>
      <c r="GJ409">
        <v>-7.06053572793055e-11</v>
      </c>
      <c r="GK409">
        <v>-0.0268881048355736</v>
      </c>
      <c r="GL409">
        <v>-0.0215699510358357</v>
      </c>
      <c r="GM409">
        <v>0.00246731695535422</v>
      </c>
      <c r="GN409">
        <v>-2.63680080038783e-05</v>
      </c>
      <c r="GO409">
        <v>-4</v>
      </c>
      <c r="GP409">
        <v>2079</v>
      </c>
      <c r="GQ409">
        <v>1</v>
      </c>
      <c r="GR409">
        <v>22</v>
      </c>
      <c r="GS409">
        <v>51650.6</v>
      </c>
      <c r="GT409">
        <v>51650.6</v>
      </c>
      <c r="GU409">
        <v>0.770264</v>
      </c>
      <c r="GV409">
        <v>2.60742</v>
      </c>
      <c r="GW409">
        <v>1.54785</v>
      </c>
      <c r="GX409">
        <v>2.30225</v>
      </c>
      <c r="GY409">
        <v>1.34644</v>
      </c>
      <c r="GZ409">
        <v>2.37183</v>
      </c>
      <c r="HA409">
        <v>32.3991</v>
      </c>
      <c r="HB409">
        <v>15.0864</v>
      </c>
      <c r="HC409">
        <v>18</v>
      </c>
      <c r="HD409">
        <v>495.35</v>
      </c>
      <c r="HE409">
        <v>406.183</v>
      </c>
      <c r="HF409">
        <v>20.0542</v>
      </c>
      <c r="HG409">
        <v>26.827</v>
      </c>
      <c r="HH409">
        <v>29.9996</v>
      </c>
      <c r="HI409">
        <v>26.8463</v>
      </c>
      <c r="HJ409">
        <v>26.7946</v>
      </c>
      <c r="HK409">
        <v>15.4628</v>
      </c>
      <c r="HL409">
        <v>21.3712</v>
      </c>
      <c r="HM409">
        <v>20.415</v>
      </c>
      <c r="HN409">
        <v>19.9915</v>
      </c>
      <c r="HO409">
        <v>278.361</v>
      </c>
      <c r="HP409">
        <v>16.181</v>
      </c>
      <c r="HQ409">
        <v>102.396</v>
      </c>
      <c r="HR409">
        <v>102.872</v>
      </c>
    </row>
    <row r="410" spans="1:226">
      <c r="A410">
        <v>394</v>
      </c>
      <c r="B410">
        <v>1663776691.1</v>
      </c>
      <c r="C410">
        <v>4043</v>
      </c>
      <c r="D410" t="s">
        <v>1150</v>
      </c>
      <c r="E410" t="s">
        <v>1151</v>
      </c>
      <c r="F410">
        <v>5</v>
      </c>
      <c r="G410" t="s">
        <v>1133</v>
      </c>
      <c r="H410" t="s">
        <v>354</v>
      </c>
      <c r="I410">
        <v>1663776683.6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295.826602900274</v>
      </c>
      <c r="AK410">
        <v>298.087406060606</v>
      </c>
      <c r="AL410">
        <v>-3.23591347055049</v>
      </c>
      <c r="AM410">
        <v>65.196759797546</v>
      </c>
      <c r="AN410">
        <f>(AP410 - AO410 + BO410*1E3/(8.314*(BQ410+273.15)) * AR410/BN410 * AQ410) * BN410/(100*BB410) * 1000/(1000 - AP410)</f>
        <v>0</v>
      </c>
      <c r="AO410">
        <v>16.2810111510251</v>
      </c>
      <c r="AP410">
        <v>20.0437793939394</v>
      </c>
      <c r="AQ410">
        <v>0.000227521541569817</v>
      </c>
      <c r="AR410">
        <v>121.097883468045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1663776683.6</v>
      </c>
      <c r="BH410">
        <v>314.149740740741</v>
      </c>
      <c r="BI410">
        <v>306.917518518518</v>
      </c>
      <c r="BJ410">
        <v>19.9885851851852</v>
      </c>
      <c r="BK410">
        <v>16.3020666666667</v>
      </c>
      <c r="BL410">
        <v>308.326111111111</v>
      </c>
      <c r="BM410">
        <v>19.6851185185185</v>
      </c>
      <c r="BN410">
        <v>500.069962962963</v>
      </c>
      <c r="BO410">
        <v>90.5688481481481</v>
      </c>
      <c r="BP410">
        <v>0.100062737037037</v>
      </c>
      <c r="BQ410">
        <v>24.5327296296296</v>
      </c>
      <c r="BR410">
        <v>24.9888814814815</v>
      </c>
      <c r="BS410">
        <v>999.9</v>
      </c>
      <c r="BT410">
        <v>0</v>
      </c>
      <c r="BU410">
        <v>0</v>
      </c>
      <c r="BV410">
        <v>9995.55555555555</v>
      </c>
      <c r="BW410">
        <v>0</v>
      </c>
      <c r="BX410">
        <v>11.4953888888889</v>
      </c>
      <c r="BY410">
        <v>7.23231</v>
      </c>
      <c r="BZ410">
        <v>320.55637037037</v>
      </c>
      <c r="CA410">
        <v>312.003777777778</v>
      </c>
      <c r="CB410">
        <v>3.68651259259259</v>
      </c>
      <c r="CC410">
        <v>306.917518518518</v>
      </c>
      <c r="CD410">
        <v>16.3020666666667</v>
      </c>
      <c r="CE410">
        <v>1.81034111111111</v>
      </c>
      <c r="CF410">
        <v>1.47645888888889</v>
      </c>
      <c r="CG410">
        <v>15.8763111111111</v>
      </c>
      <c r="CH410">
        <v>12.7265</v>
      </c>
      <c r="CI410">
        <v>2000.01888888889</v>
      </c>
      <c r="CJ410">
        <v>0.979996</v>
      </c>
      <c r="CK410">
        <v>0.0200039333333333</v>
      </c>
      <c r="CL410">
        <v>0</v>
      </c>
      <c r="CM410">
        <v>835.821259259259</v>
      </c>
      <c r="CN410">
        <v>5.00063</v>
      </c>
      <c r="CO410">
        <v>16500.2296296296</v>
      </c>
      <c r="CP410">
        <v>17257.0407407407</v>
      </c>
      <c r="CQ410">
        <v>38.687</v>
      </c>
      <c r="CR410">
        <v>38.812</v>
      </c>
      <c r="CS410">
        <v>38.187</v>
      </c>
      <c r="CT410">
        <v>38.187</v>
      </c>
      <c r="CU410">
        <v>39.4556666666667</v>
      </c>
      <c r="CV410">
        <v>1955.10888888889</v>
      </c>
      <c r="CW410">
        <v>39.91</v>
      </c>
      <c r="CX410">
        <v>0</v>
      </c>
      <c r="CY410">
        <v>1663776687.9</v>
      </c>
      <c r="CZ410">
        <v>0</v>
      </c>
      <c r="DA410">
        <v>0</v>
      </c>
      <c r="DB410" t="s">
        <v>356</v>
      </c>
      <c r="DC410">
        <v>1660677648.1</v>
      </c>
      <c r="DD410">
        <v>1660677649.1</v>
      </c>
      <c r="DE410">
        <v>0</v>
      </c>
      <c r="DF410">
        <v>-1.042</v>
      </c>
      <c r="DG410">
        <v>0.003</v>
      </c>
      <c r="DH410">
        <v>5.218</v>
      </c>
      <c r="DI410">
        <v>0.344</v>
      </c>
      <c r="DJ410">
        <v>417</v>
      </c>
      <c r="DK410">
        <v>22</v>
      </c>
      <c r="DL410">
        <v>1.24</v>
      </c>
      <c r="DM410">
        <v>0.53</v>
      </c>
      <c r="DN410">
        <v>6.5265355</v>
      </c>
      <c r="DO410">
        <v>12.971017260788</v>
      </c>
      <c r="DP410">
        <v>1.25605599463549</v>
      </c>
      <c r="DQ410">
        <v>0</v>
      </c>
      <c r="DR410">
        <v>3.662229</v>
      </c>
      <c r="DS410">
        <v>0.510267016885545</v>
      </c>
      <c r="DT410">
        <v>0.0541398530105134</v>
      </c>
      <c r="DU410">
        <v>0</v>
      </c>
      <c r="DV410">
        <v>0</v>
      </c>
      <c r="DW410">
        <v>2</v>
      </c>
      <c r="DX410" t="s">
        <v>357</v>
      </c>
      <c r="DY410">
        <v>2.97335</v>
      </c>
      <c r="DZ410">
        <v>2.7537</v>
      </c>
      <c r="EA410">
        <v>0.0672864</v>
      </c>
      <c r="EB410">
        <v>0.0668548</v>
      </c>
      <c r="EC410">
        <v>0.0911116</v>
      </c>
      <c r="ED410">
        <v>0.079383</v>
      </c>
      <c r="EE410">
        <v>36342.8</v>
      </c>
      <c r="EF410">
        <v>39641</v>
      </c>
      <c r="EG410">
        <v>35312.4</v>
      </c>
      <c r="EH410">
        <v>38530.2</v>
      </c>
      <c r="EI410">
        <v>45513.5</v>
      </c>
      <c r="EJ410">
        <v>51234.7</v>
      </c>
      <c r="EK410">
        <v>55199.2</v>
      </c>
      <c r="EL410">
        <v>61804.9</v>
      </c>
      <c r="EM410">
        <v>1.9738</v>
      </c>
      <c r="EN410">
        <v>1.8344</v>
      </c>
      <c r="EO410">
        <v>0.10848</v>
      </c>
      <c r="EP410">
        <v>0</v>
      </c>
      <c r="EQ410">
        <v>23.2588</v>
      </c>
      <c r="ER410">
        <v>999.9</v>
      </c>
      <c r="ES410">
        <v>46.93</v>
      </c>
      <c r="ET410">
        <v>28.601</v>
      </c>
      <c r="EU410">
        <v>20.3631</v>
      </c>
      <c r="EV410">
        <v>55.6411</v>
      </c>
      <c r="EW410">
        <v>49.6835</v>
      </c>
      <c r="EX410">
        <v>1</v>
      </c>
      <c r="EY410">
        <v>-0.024065</v>
      </c>
      <c r="EZ410">
        <v>1.94828</v>
      </c>
      <c r="FA410">
        <v>20.1373</v>
      </c>
      <c r="FB410">
        <v>5.19812</v>
      </c>
      <c r="FC410">
        <v>12.0088</v>
      </c>
      <c r="FD410">
        <v>4.9756</v>
      </c>
      <c r="FE410">
        <v>3.2938</v>
      </c>
      <c r="FF410">
        <v>9999</v>
      </c>
      <c r="FG410">
        <v>9999</v>
      </c>
      <c r="FH410">
        <v>703.2</v>
      </c>
      <c r="FI410">
        <v>9999</v>
      </c>
      <c r="FJ410">
        <v>1.86285</v>
      </c>
      <c r="FK410">
        <v>1.86774</v>
      </c>
      <c r="FL410">
        <v>1.86752</v>
      </c>
      <c r="FM410">
        <v>1.86862</v>
      </c>
      <c r="FN410">
        <v>1.86951</v>
      </c>
      <c r="FO410">
        <v>1.86554</v>
      </c>
      <c r="FP410">
        <v>1.86664</v>
      </c>
      <c r="FQ410">
        <v>1.86807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5.675</v>
      </c>
      <c r="GF410">
        <v>0.3054</v>
      </c>
      <c r="GG410">
        <v>3.83412584298339</v>
      </c>
      <c r="GH410">
        <v>0.00658963167372077</v>
      </c>
      <c r="GI410">
        <v>-4.22092532282452e-07</v>
      </c>
      <c r="GJ410">
        <v>-7.06053572793055e-11</v>
      </c>
      <c r="GK410">
        <v>-0.0268881048355736</v>
      </c>
      <c r="GL410">
        <v>-0.0215699510358357</v>
      </c>
      <c r="GM410">
        <v>0.00246731695535422</v>
      </c>
      <c r="GN410">
        <v>-2.63680080038783e-05</v>
      </c>
      <c r="GO410">
        <v>-4</v>
      </c>
      <c r="GP410">
        <v>2079</v>
      </c>
      <c r="GQ410">
        <v>1</v>
      </c>
      <c r="GR410">
        <v>22</v>
      </c>
      <c r="GS410">
        <v>51650.7</v>
      </c>
      <c r="GT410">
        <v>51650.7</v>
      </c>
      <c r="GU410">
        <v>0.742188</v>
      </c>
      <c r="GV410">
        <v>2.61597</v>
      </c>
      <c r="GW410">
        <v>1.54785</v>
      </c>
      <c r="GX410">
        <v>2.30225</v>
      </c>
      <c r="GY410">
        <v>1.34644</v>
      </c>
      <c r="GZ410">
        <v>2.40356</v>
      </c>
      <c r="HA410">
        <v>32.3991</v>
      </c>
      <c r="HB410">
        <v>15.0864</v>
      </c>
      <c r="HC410">
        <v>18</v>
      </c>
      <c r="HD410">
        <v>494.958</v>
      </c>
      <c r="HE410">
        <v>405.943</v>
      </c>
      <c r="HF410">
        <v>20.0745</v>
      </c>
      <c r="HG410">
        <v>26.8247</v>
      </c>
      <c r="HH410">
        <v>30.0003</v>
      </c>
      <c r="HI410">
        <v>26.8463</v>
      </c>
      <c r="HJ410">
        <v>26.7923</v>
      </c>
      <c r="HK410">
        <v>14.7655</v>
      </c>
      <c r="HL410">
        <v>21.9633</v>
      </c>
      <c r="HM410">
        <v>20.415</v>
      </c>
      <c r="HN410">
        <v>20.0148</v>
      </c>
      <c r="HO410">
        <v>264.892</v>
      </c>
      <c r="HP410">
        <v>16.1363</v>
      </c>
      <c r="HQ410">
        <v>102.396</v>
      </c>
      <c r="HR410">
        <v>102.873</v>
      </c>
    </row>
    <row r="411" spans="1:226">
      <c r="A411">
        <v>395</v>
      </c>
      <c r="B411">
        <v>1663776696.1</v>
      </c>
      <c r="C411">
        <v>4048</v>
      </c>
      <c r="D411" t="s">
        <v>1152</v>
      </c>
      <c r="E411" t="s">
        <v>1153</v>
      </c>
      <c r="F411">
        <v>5</v>
      </c>
      <c r="G411" t="s">
        <v>1133</v>
      </c>
      <c r="H411" t="s">
        <v>354</v>
      </c>
      <c r="I411">
        <v>1663776688.31429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279.600684348289</v>
      </c>
      <c r="AK411">
        <v>282.300993939394</v>
      </c>
      <c r="AL411">
        <v>-3.12679390725806</v>
      </c>
      <c r="AM411">
        <v>65.196759797546</v>
      </c>
      <c r="AN411">
        <f>(AP411 - AO411 + BO411*1E3/(8.314*(BQ411+273.15)) * AR411/BN411 * AQ411) * BN411/(100*BB411) * 1000/(1000 - AP411)</f>
        <v>0</v>
      </c>
      <c r="AO411">
        <v>16.2164710242773</v>
      </c>
      <c r="AP411">
        <v>19.9944709090909</v>
      </c>
      <c r="AQ411">
        <v>-0.00893367474026623</v>
      </c>
      <c r="AR411">
        <v>121.097883468045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1663776688.31429</v>
      </c>
      <c r="BH411">
        <v>299.355571428571</v>
      </c>
      <c r="BI411">
        <v>291.443107142857</v>
      </c>
      <c r="BJ411">
        <v>20.0214142857143</v>
      </c>
      <c r="BK411">
        <v>16.2843535714286</v>
      </c>
      <c r="BL411">
        <v>293.624857142857</v>
      </c>
      <c r="BM411">
        <v>19.7165392857143</v>
      </c>
      <c r="BN411">
        <v>500.099464285714</v>
      </c>
      <c r="BO411">
        <v>90.5678035714286</v>
      </c>
      <c r="BP411">
        <v>0.100038082142857</v>
      </c>
      <c r="BQ411">
        <v>24.5595714285714</v>
      </c>
      <c r="BR411">
        <v>25.0290714285714</v>
      </c>
      <c r="BS411">
        <v>999.9</v>
      </c>
      <c r="BT411">
        <v>0</v>
      </c>
      <c r="BU411">
        <v>0</v>
      </c>
      <c r="BV411">
        <v>9991.07142857143</v>
      </c>
      <c r="BW411">
        <v>0</v>
      </c>
      <c r="BX411">
        <v>11.4256892857143</v>
      </c>
      <c r="BY411">
        <v>7.91258642857143</v>
      </c>
      <c r="BZ411">
        <v>305.471464285714</v>
      </c>
      <c r="CA411">
        <v>296.26825</v>
      </c>
      <c r="CB411">
        <v>3.73704892857143</v>
      </c>
      <c r="CC411">
        <v>291.443107142857</v>
      </c>
      <c r="CD411">
        <v>16.2843535714286</v>
      </c>
      <c r="CE411">
        <v>1.81329357142857</v>
      </c>
      <c r="CF411">
        <v>1.47483821428571</v>
      </c>
      <c r="CG411">
        <v>15.90185</v>
      </c>
      <c r="CH411">
        <v>12.7097071428571</v>
      </c>
      <c r="CI411">
        <v>2000.02821428571</v>
      </c>
      <c r="CJ411">
        <v>0.979996178571428</v>
      </c>
      <c r="CK411">
        <v>0.0200037428571429</v>
      </c>
      <c r="CL411">
        <v>0</v>
      </c>
      <c r="CM411">
        <v>831.923142857143</v>
      </c>
      <c r="CN411">
        <v>5.00063</v>
      </c>
      <c r="CO411">
        <v>16425.5392857143</v>
      </c>
      <c r="CP411">
        <v>17257.1214285714</v>
      </c>
      <c r="CQ411">
        <v>38.687</v>
      </c>
      <c r="CR411">
        <v>38.812</v>
      </c>
      <c r="CS411">
        <v>38.187</v>
      </c>
      <c r="CT411">
        <v>38.187</v>
      </c>
      <c r="CU411">
        <v>39.4505</v>
      </c>
      <c r="CV411">
        <v>1955.11821428571</v>
      </c>
      <c r="CW411">
        <v>39.91</v>
      </c>
      <c r="CX411">
        <v>0</v>
      </c>
      <c r="CY411">
        <v>1663776693.3</v>
      </c>
      <c r="CZ411">
        <v>0</v>
      </c>
      <c r="DA411">
        <v>0</v>
      </c>
      <c r="DB411" t="s">
        <v>356</v>
      </c>
      <c r="DC411">
        <v>1660677648.1</v>
      </c>
      <c r="DD411">
        <v>1660677649.1</v>
      </c>
      <c r="DE411">
        <v>0</v>
      </c>
      <c r="DF411">
        <v>-1.042</v>
      </c>
      <c r="DG411">
        <v>0.003</v>
      </c>
      <c r="DH411">
        <v>5.218</v>
      </c>
      <c r="DI411">
        <v>0.344</v>
      </c>
      <c r="DJ411">
        <v>417</v>
      </c>
      <c r="DK411">
        <v>22</v>
      </c>
      <c r="DL411">
        <v>1.24</v>
      </c>
      <c r="DM411">
        <v>0.53</v>
      </c>
      <c r="DN411">
        <v>7.31980073170732</v>
      </c>
      <c r="DO411">
        <v>10.572912543554</v>
      </c>
      <c r="DP411">
        <v>1.076260153407</v>
      </c>
      <c r="DQ411">
        <v>0</v>
      </c>
      <c r="DR411">
        <v>3.69758780487805</v>
      </c>
      <c r="DS411">
        <v>0.677020348432059</v>
      </c>
      <c r="DT411">
        <v>0.0676618715094184</v>
      </c>
      <c r="DU411">
        <v>0</v>
      </c>
      <c r="DV411">
        <v>0</v>
      </c>
      <c r="DW411">
        <v>2</v>
      </c>
      <c r="DX411" t="s">
        <v>357</v>
      </c>
      <c r="DY411">
        <v>2.97259</v>
      </c>
      <c r="DZ411">
        <v>2.7539</v>
      </c>
      <c r="EA411">
        <v>0.064259</v>
      </c>
      <c r="EB411">
        <v>0.0638522</v>
      </c>
      <c r="EC411">
        <v>0.0909696</v>
      </c>
      <c r="ED411">
        <v>0.0791615</v>
      </c>
      <c r="EE411">
        <v>36460.3</v>
      </c>
      <c r="EF411">
        <v>39768.5</v>
      </c>
      <c r="EG411">
        <v>35312</v>
      </c>
      <c r="EH411">
        <v>38530.3</v>
      </c>
      <c r="EI411">
        <v>45520.8</v>
      </c>
      <c r="EJ411">
        <v>51247.6</v>
      </c>
      <c r="EK411">
        <v>55199.3</v>
      </c>
      <c r="EL411">
        <v>61805.7</v>
      </c>
      <c r="EM411">
        <v>1.9738</v>
      </c>
      <c r="EN411">
        <v>1.8348</v>
      </c>
      <c r="EO411">
        <v>0.115484</v>
      </c>
      <c r="EP411">
        <v>0</v>
      </c>
      <c r="EQ411">
        <v>23.2568</v>
      </c>
      <c r="ER411">
        <v>999.9</v>
      </c>
      <c r="ES411">
        <v>46.905</v>
      </c>
      <c r="ET411">
        <v>28.611</v>
      </c>
      <c r="EU411">
        <v>20.3644</v>
      </c>
      <c r="EV411">
        <v>56.1911</v>
      </c>
      <c r="EW411">
        <v>49.1827</v>
      </c>
      <c r="EX411">
        <v>1</v>
      </c>
      <c r="EY411">
        <v>-0.0228049</v>
      </c>
      <c r="EZ411">
        <v>2.62333</v>
      </c>
      <c r="FA411">
        <v>20.1278</v>
      </c>
      <c r="FB411">
        <v>5.19932</v>
      </c>
      <c r="FC411">
        <v>12.004</v>
      </c>
      <c r="FD411">
        <v>4.9756</v>
      </c>
      <c r="FE411">
        <v>3.2938</v>
      </c>
      <c r="FF411">
        <v>9999</v>
      </c>
      <c r="FG411">
        <v>9999</v>
      </c>
      <c r="FH411">
        <v>703.2</v>
      </c>
      <c r="FI411">
        <v>9999</v>
      </c>
      <c r="FJ411">
        <v>1.86289</v>
      </c>
      <c r="FK411">
        <v>1.86774</v>
      </c>
      <c r="FL411">
        <v>1.86752</v>
      </c>
      <c r="FM411">
        <v>1.86871</v>
      </c>
      <c r="FN411">
        <v>1.86951</v>
      </c>
      <c r="FO411">
        <v>1.86557</v>
      </c>
      <c r="FP411">
        <v>1.86661</v>
      </c>
      <c r="FQ411">
        <v>1.86804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5.579</v>
      </c>
      <c r="GF411">
        <v>0.3035</v>
      </c>
      <c r="GG411">
        <v>3.83412584298339</v>
      </c>
      <c r="GH411">
        <v>0.00658963167372077</v>
      </c>
      <c r="GI411">
        <v>-4.22092532282452e-07</v>
      </c>
      <c r="GJ411">
        <v>-7.06053572793055e-11</v>
      </c>
      <c r="GK411">
        <v>-0.0268881048355736</v>
      </c>
      <c r="GL411">
        <v>-0.0215699510358357</v>
      </c>
      <c r="GM411">
        <v>0.00246731695535422</v>
      </c>
      <c r="GN411">
        <v>-2.63680080038783e-05</v>
      </c>
      <c r="GO411">
        <v>-4</v>
      </c>
      <c r="GP411">
        <v>2079</v>
      </c>
      <c r="GQ411">
        <v>1</v>
      </c>
      <c r="GR411">
        <v>22</v>
      </c>
      <c r="GS411">
        <v>51650.8</v>
      </c>
      <c r="GT411">
        <v>51650.8</v>
      </c>
      <c r="GU411">
        <v>0.706787</v>
      </c>
      <c r="GV411">
        <v>2.62939</v>
      </c>
      <c r="GW411">
        <v>1.54785</v>
      </c>
      <c r="GX411">
        <v>2.30225</v>
      </c>
      <c r="GY411">
        <v>1.34644</v>
      </c>
      <c r="GZ411">
        <v>2.29126</v>
      </c>
      <c r="HA411">
        <v>32.3991</v>
      </c>
      <c r="HB411">
        <v>15.0689</v>
      </c>
      <c r="HC411">
        <v>18</v>
      </c>
      <c r="HD411">
        <v>494.937</v>
      </c>
      <c r="HE411">
        <v>406.151</v>
      </c>
      <c r="HF411">
        <v>20.0638</v>
      </c>
      <c r="HG411">
        <v>26.8225</v>
      </c>
      <c r="HH411">
        <v>30.0011</v>
      </c>
      <c r="HI411">
        <v>26.844</v>
      </c>
      <c r="HJ411">
        <v>26.7901</v>
      </c>
      <c r="HK411">
        <v>14.1255</v>
      </c>
      <c r="HL411">
        <v>21.9633</v>
      </c>
      <c r="HM411">
        <v>20.415</v>
      </c>
      <c r="HN411">
        <v>19.9337</v>
      </c>
      <c r="HO411">
        <v>251.318</v>
      </c>
      <c r="HP411">
        <v>16.2359</v>
      </c>
      <c r="HQ411">
        <v>102.396</v>
      </c>
      <c r="HR411">
        <v>102.874</v>
      </c>
    </row>
    <row r="412" spans="1:226">
      <c r="A412">
        <v>396</v>
      </c>
      <c r="B412">
        <v>1663776701.1</v>
      </c>
      <c r="C412">
        <v>4053</v>
      </c>
      <c r="D412" t="s">
        <v>1154</v>
      </c>
      <c r="E412" t="s">
        <v>1155</v>
      </c>
      <c r="F412">
        <v>5</v>
      </c>
      <c r="G412" t="s">
        <v>1133</v>
      </c>
      <c r="H412" t="s">
        <v>354</v>
      </c>
      <c r="I412">
        <v>1663776693.6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263.5441328381</v>
      </c>
      <c r="AK412">
        <v>266.925381818182</v>
      </c>
      <c r="AL412">
        <v>-3.09012329403934</v>
      </c>
      <c r="AM412">
        <v>65.196759797546</v>
      </c>
      <c r="AN412">
        <f>(AP412 - AO412 + BO412*1E3/(8.314*(BQ412+273.15)) * AR412/BN412 * AQ412) * BN412/(100*BB412) * 1000/(1000 - AP412)</f>
        <v>0</v>
      </c>
      <c r="AO412">
        <v>16.1933031642395</v>
      </c>
      <c r="AP412">
        <v>19.9305236363636</v>
      </c>
      <c r="AQ412">
        <v>-0.0127759574421478</v>
      </c>
      <c r="AR412">
        <v>121.097883468045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1663776693.6</v>
      </c>
      <c r="BH412">
        <v>282.958814814815</v>
      </c>
      <c r="BI412">
        <v>274.353592592593</v>
      </c>
      <c r="BJ412">
        <v>20.0063962962963</v>
      </c>
      <c r="BK412">
        <v>16.2360074074074</v>
      </c>
      <c r="BL412">
        <v>277.331222222222</v>
      </c>
      <c r="BM412">
        <v>19.7021703703704</v>
      </c>
      <c r="BN412">
        <v>500.11337037037</v>
      </c>
      <c r="BO412">
        <v>90.5675740740741</v>
      </c>
      <c r="BP412">
        <v>0.0998548592592592</v>
      </c>
      <c r="BQ412">
        <v>24.5826592592593</v>
      </c>
      <c r="BR412">
        <v>25.1061444444444</v>
      </c>
      <c r="BS412">
        <v>999.9</v>
      </c>
      <c r="BT412">
        <v>0</v>
      </c>
      <c r="BU412">
        <v>0</v>
      </c>
      <c r="BV412">
        <v>10006.6666666667</v>
      </c>
      <c r="BW412">
        <v>0</v>
      </c>
      <c r="BX412">
        <v>11.4230814814815</v>
      </c>
      <c r="BY412">
        <v>8.60525074074074</v>
      </c>
      <c r="BZ412">
        <v>288.735851851852</v>
      </c>
      <c r="CA412">
        <v>278.882148148148</v>
      </c>
      <c r="CB412">
        <v>3.77038074074074</v>
      </c>
      <c r="CC412">
        <v>274.353592592593</v>
      </c>
      <c r="CD412">
        <v>16.2360074074074</v>
      </c>
      <c r="CE412">
        <v>1.81193074074074</v>
      </c>
      <c r="CF412">
        <v>1.4704562962963</v>
      </c>
      <c r="CG412">
        <v>15.890062962963</v>
      </c>
      <c r="CH412">
        <v>12.6643296296296</v>
      </c>
      <c r="CI412">
        <v>2000.00740740741</v>
      </c>
      <c r="CJ412">
        <v>0.979996</v>
      </c>
      <c r="CK412">
        <v>0.0200039333333333</v>
      </c>
      <c r="CL412">
        <v>0</v>
      </c>
      <c r="CM412">
        <v>828.082851851852</v>
      </c>
      <c r="CN412">
        <v>5.00063</v>
      </c>
      <c r="CO412">
        <v>16350.1962962963</v>
      </c>
      <c r="CP412">
        <v>17256.9444444444</v>
      </c>
      <c r="CQ412">
        <v>38.6824074074074</v>
      </c>
      <c r="CR412">
        <v>38.7959259259259</v>
      </c>
      <c r="CS412">
        <v>38.187</v>
      </c>
      <c r="CT412">
        <v>38.187</v>
      </c>
      <c r="CU412">
        <v>39.4463333333333</v>
      </c>
      <c r="CV412">
        <v>1955.09740740741</v>
      </c>
      <c r="CW412">
        <v>39.91</v>
      </c>
      <c r="CX412">
        <v>0</v>
      </c>
      <c r="CY412">
        <v>1663776698.1</v>
      </c>
      <c r="CZ412">
        <v>0</v>
      </c>
      <c r="DA412">
        <v>0</v>
      </c>
      <c r="DB412" t="s">
        <v>356</v>
      </c>
      <c r="DC412">
        <v>1660677648.1</v>
      </c>
      <c r="DD412">
        <v>1660677649.1</v>
      </c>
      <c r="DE412">
        <v>0</v>
      </c>
      <c r="DF412">
        <v>-1.042</v>
      </c>
      <c r="DG412">
        <v>0.003</v>
      </c>
      <c r="DH412">
        <v>5.218</v>
      </c>
      <c r="DI412">
        <v>0.344</v>
      </c>
      <c r="DJ412">
        <v>417</v>
      </c>
      <c r="DK412">
        <v>22</v>
      </c>
      <c r="DL412">
        <v>1.24</v>
      </c>
      <c r="DM412">
        <v>0.53</v>
      </c>
      <c r="DN412">
        <v>8.04268585365854</v>
      </c>
      <c r="DO412">
        <v>7.62245686411151</v>
      </c>
      <c r="DP412">
        <v>0.823712218219315</v>
      </c>
      <c r="DQ412">
        <v>0</v>
      </c>
      <c r="DR412">
        <v>3.73736463414634</v>
      </c>
      <c r="DS412">
        <v>0.479604459930317</v>
      </c>
      <c r="DT412">
        <v>0.0540272028183798</v>
      </c>
      <c r="DU412">
        <v>0</v>
      </c>
      <c r="DV412">
        <v>0</v>
      </c>
      <c r="DW412">
        <v>2</v>
      </c>
      <c r="DX412" t="s">
        <v>357</v>
      </c>
      <c r="DY412">
        <v>2.97418</v>
      </c>
      <c r="DZ412">
        <v>2.75421</v>
      </c>
      <c r="EA412">
        <v>0.0612416</v>
      </c>
      <c r="EB412">
        <v>0.0605708</v>
      </c>
      <c r="EC412">
        <v>0.0907603</v>
      </c>
      <c r="ED412">
        <v>0.0791223</v>
      </c>
      <c r="EE412">
        <v>36577.6</v>
      </c>
      <c r="EF412">
        <v>39907.6</v>
      </c>
      <c r="EG412">
        <v>35311.8</v>
      </c>
      <c r="EH412">
        <v>38530</v>
      </c>
      <c r="EI412">
        <v>45531.5</v>
      </c>
      <c r="EJ412">
        <v>51249.1</v>
      </c>
      <c r="EK412">
        <v>55199.5</v>
      </c>
      <c r="EL412">
        <v>61805</v>
      </c>
      <c r="EM412">
        <v>1.9734</v>
      </c>
      <c r="EN412">
        <v>1.8348</v>
      </c>
      <c r="EO412">
        <v>0.11757</v>
      </c>
      <c r="EP412">
        <v>0</v>
      </c>
      <c r="EQ412">
        <v>23.2549</v>
      </c>
      <c r="ER412">
        <v>999.9</v>
      </c>
      <c r="ES412">
        <v>46.905</v>
      </c>
      <c r="ET412">
        <v>28.611</v>
      </c>
      <c r="EU412">
        <v>20.3647</v>
      </c>
      <c r="EV412">
        <v>55.9311</v>
      </c>
      <c r="EW412">
        <v>49.2468</v>
      </c>
      <c r="EX412">
        <v>1</v>
      </c>
      <c r="EY412">
        <v>-0.0213821</v>
      </c>
      <c r="EZ412">
        <v>3.46063</v>
      </c>
      <c r="FA412">
        <v>20.1126</v>
      </c>
      <c r="FB412">
        <v>5.19932</v>
      </c>
      <c r="FC412">
        <v>12.0088</v>
      </c>
      <c r="FD412">
        <v>4.976</v>
      </c>
      <c r="FE412">
        <v>3.294</v>
      </c>
      <c r="FF412">
        <v>9999</v>
      </c>
      <c r="FG412">
        <v>9999</v>
      </c>
      <c r="FH412">
        <v>703.2</v>
      </c>
      <c r="FI412">
        <v>9999</v>
      </c>
      <c r="FJ412">
        <v>1.86279</v>
      </c>
      <c r="FK412">
        <v>1.86771</v>
      </c>
      <c r="FL412">
        <v>1.86752</v>
      </c>
      <c r="FM412">
        <v>1.86862</v>
      </c>
      <c r="FN412">
        <v>1.86951</v>
      </c>
      <c r="FO412">
        <v>1.86554</v>
      </c>
      <c r="FP412">
        <v>1.86661</v>
      </c>
      <c r="FQ412">
        <v>1.86801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5.484</v>
      </c>
      <c r="GF412">
        <v>0.3006</v>
      </c>
      <c r="GG412">
        <v>3.83412584298339</v>
      </c>
      <c r="GH412">
        <v>0.00658963167372077</v>
      </c>
      <c r="GI412">
        <v>-4.22092532282452e-07</v>
      </c>
      <c r="GJ412">
        <v>-7.06053572793055e-11</v>
      </c>
      <c r="GK412">
        <v>-0.0268881048355736</v>
      </c>
      <c r="GL412">
        <v>-0.0215699510358357</v>
      </c>
      <c r="GM412">
        <v>0.00246731695535422</v>
      </c>
      <c r="GN412">
        <v>-2.63680080038783e-05</v>
      </c>
      <c r="GO412">
        <v>-4</v>
      </c>
      <c r="GP412">
        <v>2079</v>
      </c>
      <c r="GQ412">
        <v>1</v>
      </c>
      <c r="GR412">
        <v>22</v>
      </c>
      <c r="GS412">
        <v>51650.9</v>
      </c>
      <c r="GT412">
        <v>51650.9</v>
      </c>
      <c r="GU412">
        <v>0.668945</v>
      </c>
      <c r="GV412">
        <v>2.48901</v>
      </c>
      <c r="GW412">
        <v>1.54785</v>
      </c>
      <c r="GX412">
        <v>2.30225</v>
      </c>
      <c r="GY412">
        <v>1.34644</v>
      </c>
      <c r="GZ412">
        <v>2.36816</v>
      </c>
      <c r="HA412">
        <v>32.3991</v>
      </c>
      <c r="HB412">
        <v>15.0602</v>
      </c>
      <c r="HC412">
        <v>18</v>
      </c>
      <c r="HD412">
        <v>494.636</v>
      </c>
      <c r="HE412">
        <v>406.135</v>
      </c>
      <c r="HF412">
        <v>19.953</v>
      </c>
      <c r="HG412">
        <v>26.8225</v>
      </c>
      <c r="HH412">
        <v>30.0013</v>
      </c>
      <c r="HI412">
        <v>26.8395</v>
      </c>
      <c r="HJ412">
        <v>26.7879</v>
      </c>
      <c r="HK412">
        <v>13.39</v>
      </c>
      <c r="HL412">
        <v>21.9633</v>
      </c>
      <c r="HM412">
        <v>20.415</v>
      </c>
      <c r="HN412">
        <v>19.7452</v>
      </c>
      <c r="HO412">
        <v>231.078</v>
      </c>
      <c r="HP412">
        <v>16.3014</v>
      </c>
      <c r="HQ412">
        <v>102.396</v>
      </c>
      <c r="HR412">
        <v>102.873</v>
      </c>
    </row>
    <row r="413" spans="1:226">
      <c r="A413">
        <v>397</v>
      </c>
      <c r="B413">
        <v>1663776706.1</v>
      </c>
      <c r="C413">
        <v>4058</v>
      </c>
      <c r="D413" t="s">
        <v>1156</v>
      </c>
      <c r="E413" t="s">
        <v>1157</v>
      </c>
      <c r="F413">
        <v>5</v>
      </c>
      <c r="G413" t="s">
        <v>1133</v>
      </c>
      <c r="H413" t="s">
        <v>354</v>
      </c>
      <c r="I413">
        <v>1663776698.31429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246.232860271998</v>
      </c>
      <c r="AK413">
        <v>251.194115151515</v>
      </c>
      <c r="AL413">
        <v>-3.20622165382129</v>
      </c>
      <c r="AM413">
        <v>65.196759797546</v>
      </c>
      <c r="AN413">
        <f>(AP413 - AO413 + BO413*1E3/(8.314*(BQ413+273.15)) * AR413/BN413 * AQ413) * BN413/(100*BB413) * 1000/(1000 - AP413)</f>
        <v>0</v>
      </c>
      <c r="AO413">
        <v>16.2051057287909</v>
      </c>
      <c r="AP413">
        <v>19.8628290909091</v>
      </c>
      <c r="AQ413">
        <v>-0.0132425991914846</v>
      </c>
      <c r="AR413">
        <v>121.097883468045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1663776698.31429</v>
      </c>
      <c r="BH413">
        <v>268.519785714286</v>
      </c>
      <c r="BI413">
        <v>259.001607142857</v>
      </c>
      <c r="BJ413">
        <v>19.9567392857143</v>
      </c>
      <c r="BK413">
        <v>16.2103321428571</v>
      </c>
      <c r="BL413">
        <v>262.983178571429</v>
      </c>
      <c r="BM413">
        <v>19.6546464285714</v>
      </c>
      <c r="BN413">
        <v>500.099642857143</v>
      </c>
      <c r="BO413">
        <v>90.568125</v>
      </c>
      <c r="BP413">
        <v>0.0999496607142857</v>
      </c>
      <c r="BQ413">
        <v>24.5862928571428</v>
      </c>
      <c r="BR413">
        <v>25.1414714285714</v>
      </c>
      <c r="BS413">
        <v>999.9</v>
      </c>
      <c r="BT413">
        <v>0</v>
      </c>
      <c r="BU413">
        <v>0</v>
      </c>
      <c r="BV413">
        <v>9991.07142857143</v>
      </c>
      <c r="BW413">
        <v>0</v>
      </c>
      <c r="BX413">
        <v>11.4241178571429</v>
      </c>
      <c r="BY413">
        <v>9.51816678571429</v>
      </c>
      <c r="BZ413">
        <v>273.988464285714</v>
      </c>
      <c r="CA413">
        <v>263.2695</v>
      </c>
      <c r="CB413">
        <v>3.74640392857143</v>
      </c>
      <c r="CC413">
        <v>259.001607142857</v>
      </c>
      <c r="CD413">
        <v>16.2103321428571</v>
      </c>
      <c r="CE413">
        <v>1.807445</v>
      </c>
      <c r="CF413">
        <v>1.46813964285714</v>
      </c>
      <c r="CG413">
        <v>15.8512642857143</v>
      </c>
      <c r="CH413">
        <v>12.6403178571429</v>
      </c>
      <c r="CI413">
        <v>1999.97892857143</v>
      </c>
      <c r="CJ413">
        <v>0.979995857142857</v>
      </c>
      <c r="CK413">
        <v>0.0200040857142857</v>
      </c>
      <c r="CL413">
        <v>0</v>
      </c>
      <c r="CM413">
        <v>825.204928571429</v>
      </c>
      <c r="CN413">
        <v>5.00063</v>
      </c>
      <c r="CO413">
        <v>16294.35</v>
      </c>
      <c r="CP413">
        <v>17256.6964285714</v>
      </c>
      <c r="CQ413">
        <v>38.6803571428571</v>
      </c>
      <c r="CR413">
        <v>38.7965</v>
      </c>
      <c r="CS413">
        <v>38.187</v>
      </c>
      <c r="CT413">
        <v>38.187</v>
      </c>
      <c r="CU413">
        <v>39.446</v>
      </c>
      <c r="CV413">
        <v>1955.06892857143</v>
      </c>
      <c r="CW413">
        <v>39.91</v>
      </c>
      <c r="CX413">
        <v>0</v>
      </c>
      <c r="CY413">
        <v>1663776702.9</v>
      </c>
      <c r="CZ413">
        <v>0</v>
      </c>
      <c r="DA413">
        <v>0</v>
      </c>
      <c r="DB413" t="s">
        <v>356</v>
      </c>
      <c r="DC413">
        <v>1660677648.1</v>
      </c>
      <c r="DD413">
        <v>1660677649.1</v>
      </c>
      <c r="DE413">
        <v>0</v>
      </c>
      <c r="DF413">
        <v>-1.042</v>
      </c>
      <c r="DG413">
        <v>0.003</v>
      </c>
      <c r="DH413">
        <v>5.218</v>
      </c>
      <c r="DI413">
        <v>0.344</v>
      </c>
      <c r="DJ413">
        <v>417</v>
      </c>
      <c r="DK413">
        <v>22</v>
      </c>
      <c r="DL413">
        <v>1.24</v>
      </c>
      <c r="DM413">
        <v>0.53</v>
      </c>
      <c r="DN413">
        <v>8.91641146341463</v>
      </c>
      <c r="DO413">
        <v>9.4901793031359</v>
      </c>
      <c r="DP413">
        <v>1.08253331101468</v>
      </c>
      <c r="DQ413">
        <v>0</v>
      </c>
      <c r="DR413">
        <v>3.75008317073171</v>
      </c>
      <c r="DS413">
        <v>-0.067265644599297</v>
      </c>
      <c r="DT413">
        <v>0.0392235121397945</v>
      </c>
      <c r="DU413">
        <v>1</v>
      </c>
      <c r="DV413">
        <v>1</v>
      </c>
      <c r="DW413">
        <v>2</v>
      </c>
      <c r="DX413" t="s">
        <v>383</v>
      </c>
      <c r="DY413">
        <v>2.97347</v>
      </c>
      <c r="DZ413">
        <v>2.75361</v>
      </c>
      <c r="EA413">
        <v>0.0580702</v>
      </c>
      <c r="EB413">
        <v>0.0568898</v>
      </c>
      <c r="EC413">
        <v>0.09055</v>
      </c>
      <c r="ED413">
        <v>0.0793208</v>
      </c>
      <c r="EE413">
        <v>36700.7</v>
      </c>
      <c r="EF413">
        <v>40062.9</v>
      </c>
      <c r="EG413">
        <v>35311.4</v>
      </c>
      <c r="EH413">
        <v>38529</v>
      </c>
      <c r="EI413">
        <v>45541.4</v>
      </c>
      <c r="EJ413">
        <v>51237</v>
      </c>
      <c r="EK413">
        <v>55198.6</v>
      </c>
      <c r="EL413">
        <v>61803.9</v>
      </c>
      <c r="EM413">
        <v>1.9738</v>
      </c>
      <c r="EN413">
        <v>1.8356</v>
      </c>
      <c r="EO413">
        <v>0.113249</v>
      </c>
      <c r="EP413">
        <v>0</v>
      </c>
      <c r="EQ413">
        <v>23.2549</v>
      </c>
      <c r="ER413">
        <v>999.9</v>
      </c>
      <c r="ES413">
        <v>46.905</v>
      </c>
      <c r="ET413">
        <v>28.611</v>
      </c>
      <c r="EU413">
        <v>20.3637</v>
      </c>
      <c r="EV413">
        <v>56.0611</v>
      </c>
      <c r="EW413">
        <v>49.6394</v>
      </c>
      <c r="EX413">
        <v>1</v>
      </c>
      <c r="EY413">
        <v>-0.0193293</v>
      </c>
      <c r="EZ413">
        <v>3.66678</v>
      </c>
      <c r="FA413">
        <v>20.1081</v>
      </c>
      <c r="FB413">
        <v>5.19932</v>
      </c>
      <c r="FC413">
        <v>12.0076</v>
      </c>
      <c r="FD413">
        <v>4.976</v>
      </c>
      <c r="FE413">
        <v>3.2938</v>
      </c>
      <c r="FF413">
        <v>9999</v>
      </c>
      <c r="FG413">
        <v>9999</v>
      </c>
      <c r="FH413">
        <v>703.2</v>
      </c>
      <c r="FI413">
        <v>9999</v>
      </c>
      <c r="FJ413">
        <v>1.86282</v>
      </c>
      <c r="FK413">
        <v>1.86768</v>
      </c>
      <c r="FL413">
        <v>1.86749</v>
      </c>
      <c r="FM413">
        <v>1.86862</v>
      </c>
      <c r="FN413">
        <v>1.86951</v>
      </c>
      <c r="FO413">
        <v>1.86554</v>
      </c>
      <c r="FP413">
        <v>1.86661</v>
      </c>
      <c r="FQ413">
        <v>1.86801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5.385</v>
      </c>
      <c r="GF413">
        <v>0.2977</v>
      </c>
      <c r="GG413">
        <v>3.83412584298339</v>
      </c>
      <c r="GH413">
        <v>0.00658963167372077</v>
      </c>
      <c r="GI413">
        <v>-4.22092532282452e-07</v>
      </c>
      <c r="GJ413">
        <v>-7.06053572793055e-11</v>
      </c>
      <c r="GK413">
        <v>-0.0268881048355736</v>
      </c>
      <c r="GL413">
        <v>-0.0215699510358357</v>
      </c>
      <c r="GM413">
        <v>0.00246731695535422</v>
      </c>
      <c r="GN413">
        <v>-2.63680080038783e-05</v>
      </c>
      <c r="GO413">
        <v>-4</v>
      </c>
      <c r="GP413">
        <v>2079</v>
      </c>
      <c r="GQ413">
        <v>1</v>
      </c>
      <c r="GR413">
        <v>22</v>
      </c>
      <c r="GS413">
        <v>51651</v>
      </c>
      <c r="GT413">
        <v>51650.9</v>
      </c>
      <c r="GU413">
        <v>0.637207</v>
      </c>
      <c r="GV413">
        <v>2.61475</v>
      </c>
      <c r="GW413">
        <v>1.54785</v>
      </c>
      <c r="GX413">
        <v>2.30225</v>
      </c>
      <c r="GY413">
        <v>1.34644</v>
      </c>
      <c r="GZ413">
        <v>2.42065</v>
      </c>
      <c r="HA413">
        <v>32.3991</v>
      </c>
      <c r="HB413">
        <v>15.0689</v>
      </c>
      <c r="HC413">
        <v>18</v>
      </c>
      <c r="HD413">
        <v>494.877</v>
      </c>
      <c r="HE413">
        <v>406.566</v>
      </c>
      <c r="HF413">
        <v>19.7372</v>
      </c>
      <c r="HG413">
        <v>26.8202</v>
      </c>
      <c r="HH413">
        <v>30.0013</v>
      </c>
      <c r="HI413">
        <v>26.8372</v>
      </c>
      <c r="HJ413">
        <v>26.7856</v>
      </c>
      <c r="HK413">
        <v>12.7358</v>
      </c>
      <c r="HL413">
        <v>21.34</v>
      </c>
      <c r="HM413">
        <v>20.415</v>
      </c>
      <c r="HN413">
        <v>19.5921</v>
      </c>
      <c r="HO413">
        <v>217.576</v>
      </c>
      <c r="HP413">
        <v>16.3932</v>
      </c>
      <c r="HQ413">
        <v>102.394</v>
      </c>
      <c r="HR413">
        <v>102.871</v>
      </c>
    </row>
    <row r="414" spans="1:226">
      <c r="A414">
        <v>398</v>
      </c>
      <c r="B414">
        <v>1663776711.1</v>
      </c>
      <c r="C414">
        <v>4063</v>
      </c>
      <c r="D414" t="s">
        <v>1158</v>
      </c>
      <c r="E414" t="s">
        <v>1159</v>
      </c>
      <c r="F414">
        <v>5</v>
      </c>
      <c r="G414" t="s">
        <v>1133</v>
      </c>
      <c r="H414" t="s">
        <v>354</v>
      </c>
      <c r="I414">
        <v>1663776703.6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229.492092377806</v>
      </c>
      <c r="AK414">
        <v>235.108824242424</v>
      </c>
      <c r="AL414">
        <v>-3.19164167972711</v>
      </c>
      <c r="AM414">
        <v>65.196759797546</v>
      </c>
      <c r="AN414">
        <f>(AP414 - AO414 + BO414*1E3/(8.314*(BQ414+273.15)) * AR414/BN414 * AQ414) * BN414/(100*BB414) * 1000/(1000 - AP414)</f>
        <v>0</v>
      </c>
      <c r="AO414">
        <v>16.283918027503</v>
      </c>
      <c r="AP414">
        <v>19.8172060606061</v>
      </c>
      <c r="AQ414">
        <v>-0.00816013292020499</v>
      </c>
      <c r="AR414">
        <v>121.097883468045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1663776703.6</v>
      </c>
      <c r="BH414">
        <v>252.290518518519</v>
      </c>
      <c r="BI414">
        <v>241.674851851852</v>
      </c>
      <c r="BJ414">
        <v>19.8927111111111</v>
      </c>
      <c r="BK414">
        <v>16.2269444444444</v>
      </c>
      <c r="BL414">
        <v>246.856481481482</v>
      </c>
      <c r="BM414">
        <v>19.5933555555556</v>
      </c>
      <c r="BN414">
        <v>500.094111111111</v>
      </c>
      <c r="BO414">
        <v>90.5682296296296</v>
      </c>
      <c r="BP414">
        <v>0.0999213851851852</v>
      </c>
      <c r="BQ414">
        <v>24.5823444444444</v>
      </c>
      <c r="BR414">
        <v>25.167037037037</v>
      </c>
      <c r="BS414">
        <v>999.9</v>
      </c>
      <c r="BT414">
        <v>0</v>
      </c>
      <c r="BU414">
        <v>0</v>
      </c>
      <c r="BV414">
        <v>10005.5555555556</v>
      </c>
      <c r="BW414">
        <v>0</v>
      </c>
      <c r="BX414">
        <v>11.4300222222222</v>
      </c>
      <c r="BY414">
        <v>10.6156281481481</v>
      </c>
      <c r="BZ414">
        <v>257.411814814815</v>
      </c>
      <c r="CA414">
        <v>245.660666666667</v>
      </c>
      <c r="CB414">
        <v>3.6657662962963</v>
      </c>
      <c r="CC414">
        <v>241.674851851852</v>
      </c>
      <c r="CD414">
        <v>16.2269444444444</v>
      </c>
      <c r="CE414">
        <v>1.80164814814815</v>
      </c>
      <c r="CF414">
        <v>1.46964555555556</v>
      </c>
      <c r="CG414">
        <v>15.8010481481481</v>
      </c>
      <c r="CH414">
        <v>12.6559259259259</v>
      </c>
      <c r="CI414">
        <v>1999.95888888889</v>
      </c>
      <c r="CJ414">
        <v>0.979995777777778</v>
      </c>
      <c r="CK414">
        <v>0.0200041703703704</v>
      </c>
      <c r="CL414">
        <v>0</v>
      </c>
      <c r="CM414">
        <v>822.619</v>
      </c>
      <c r="CN414">
        <v>5.00063</v>
      </c>
      <c r="CO414">
        <v>16242.7888888889</v>
      </c>
      <c r="CP414">
        <v>17256.5185185185</v>
      </c>
      <c r="CQ414">
        <v>38.6801111111111</v>
      </c>
      <c r="CR414">
        <v>38.7821481481481</v>
      </c>
      <c r="CS414">
        <v>38.187</v>
      </c>
      <c r="CT414">
        <v>38.187</v>
      </c>
      <c r="CU414">
        <v>39.4416666666667</v>
      </c>
      <c r="CV414">
        <v>1955.04888888889</v>
      </c>
      <c r="CW414">
        <v>39.91</v>
      </c>
      <c r="CX414">
        <v>0</v>
      </c>
      <c r="CY414">
        <v>1663776708.3</v>
      </c>
      <c r="CZ414">
        <v>0</v>
      </c>
      <c r="DA414">
        <v>0</v>
      </c>
      <c r="DB414" t="s">
        <v>356</v>
      </c>
      <c r="DC414">
        <v>1660677648.1</v>
      </c>
      <c r="DD414">
        <v>1660677649.1</v>
      </c>
      <c r="DE414">
        <v>0</v>
      </c>
      <c r="DF414">
        <v>-1.042</v>
      </c>
      <c r="DG414">
        <v>0.003</v>
      </c>
      <c r="DH414">
        <v>5.218</v>
      </c>
      <c r="DI414">
        <v>0.344</v>
      </c>
      <c r="DJ414">
        <v>417</v>
      </c>
      <c r="DK414">
        <v>22</v>
      </c>
      <c r="DL414">
        <v>1.24</v>
      </c>
      <c r="DM414">
        <v>0.53</v>
      </c>
      <c r="DN414">
        <v>9.98797536585366</v>
      </c>
      <c r="DO414">
        <v>12.9705777700348</v>
      </c>
      <c r="DP414">
        <v>1.40189941101019</v>
      </c>
      <c r="DQ414">
        <v>0</v>
      </c>
      <c r="DR414">
        <v>3.70191097560976</v>
      </c>
      <c r="DS414">
        <v>-0.884566829268285</v>
      </c>
      <c r="DT414">
        <v>0.0940087391579771</v>
      </c>
      <c r="DU414">
        <v>0</v>
      </c>
      <c r="DV414">
        <v>0</v>
      </c>
      <c r="DW414">
        <v>2</v>
      </c>
      <c r="DX414" t="s">
        <v>357</v>
      </c>
      <c r="DY414">
        <v>2.97315</v>
      </c>
      <c r="DZ414">
        <v>2.7539</v>
      </c>
      <c r="EA414">
        <v>0.0548056</v>
      </c>
      <c r="EB414">
        <v>0.0535579</v>
      </c>
      <c r="EC414">
        <v>0.0904204</v>
      </c>
      <c r="ED414">
        <v>0.079612</v>
      </c>
      <c r="EE414">
        <v>36828.4</v>
      </c>
      <c r="EF414">
        <v>40204.5</v>
      </c>
      <c r="EG414">
        <v>35311.9</v>
      </c>
      <c r="EH414">
        <v>38529.1</v>
      </c>
      <c r="EI414">
        <v>45548.4</v>
      </c>
      <c r="EJ414">
        <v>51220.7</v>
      </c>
      <c r="EK414">
        <v>55199.3</v>
      </c>
      <c r="EL414">
        <v>61803.9</v>
      </c>
      <c r="EM414">
        <v>1.9736</v>
      </c>
      <c r="EN414">
        <v>1.8352</v>
      </c>
      <c r="EO414">
        <v>0.115782</v>
      </c>
      <c r="EP414">
        <v>0</v>
      </c>
      <c r="EQ414">
        <v>23.2529</v>
      </c>
      <c r="ER414">
        <v>999.9</v>
      </c>
      <c r="ES414">
        <v>46.881</v>
      </c>
      <c r="ET414">
        <v>28.611</v>
      </c>
      <c r="EU414">
        <v>20.3538</v>
      </c>
      <c r="EV414">
        <v>56.1311</v>
      </c>
      <c r="EW414">
        <v>49.6434</v>
      </c>
      <c r="EX414">
        <v>1</v>
      </c>
      <c r="EY414">
        <v>-0.0182927</v>
      </c>
      <c r="EZ414">
        <v>3.78458</v>
      </c>
      <c r="FA414">
        <v>20.1052</v>
      </c>
      <c r="FB414">
        <v>5.19932</v>
      </c>
      <c r="FC414">
        <v>12.0099</v>
      </c>
      <c r="FD414">
        <v>4.9756</v>
      </c>
      <c r="FE414">
        <v>3.294</v>
      </c>
      <c r="FF414">
        <v>9999</v>
      </c>
      <c r="FG414">
        <v>9999</v>
      </c>
      <c r="FH414">
        <v>703.2</v>
      </c>
      <c r="FI414">
        <v>9999</v>
      </c>
      <c r="FJ414">
        <v>1.86285</v>
      </c>
      <c r="FK414">
        <v>1.86768</v>
      </c>
      <c r="FL414">
        <v>1.86752</v>
      </c>
      <c r="FM414">
        <v>1.86871</v>
      </c>
      <c r="FN414">
        <v>1.86951</v>
      </c>
      <c r="FO414">
        <v>1.86554</v>
      </c>
      <c r="FP414">
        <v>1.86661</v>
      </c>
      <c r="FQ414">
        <v>1.86798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5.286</v>
      </c>
      <c r="GF414">
        <v>0.2961</v>
      </c>
      <c r="GG414">
        <v>3.83412584298339</v>
      </c>
      <c r="GH414">
        <v>0.00658963167372077</v>
      </c>
      <c r="GI414">
        <v>-4.22092532282452e-07</v>
      </c>
      <c r="GJ414">
        <v>-7.06053572793055e-11</v>
      </c>
      <c r="GK414">
        <v>-0.0268881048355736</v>
      </c>
      <c r="GL414">
        <v>-0.0215699510358357</v>
      </c>
      <c r="GM414">
        <v>0.00246731695535422</v>
      </c>
      <c r="GN414">
        <v>-2.63680080038783e-05</v>
      </c>
      <c r="GO414">
        <v>-4</v>
      </c>
      <c r="GP414">
        <v>2079</v>
      </c>
      <c r="GQ414">
        <v>1</v>
      </c>
      <c r="GR414">
        <v>22</v>
      </c>
      <c r="GS414">
        <v>51651.1</v>
      </c>
      <c r="GT414">
        <v>51651</v>
      </c>
      <c r="GU414">
        <v>0.605469</v>
      </c>
      <c r="GV414">
        <v>2.62451</v>
      </c>
      <c r="GW414">
        <v>1.54785</v>
      </c>
      <c r="GX414">
        <v>2.30225</v>
      </c>
      <c r="GY414">
        <v>1.34644</v>
      </c>
      <c r="GZ414">
        <v>2.40112</v>
      </c>
      <c r="HA414">
        <v>32.3991</v>
      </c>
      <c r="HB414">
        <v>15.0602</v>
      </c>
      <c r="HC414">
        <v>18</v>
      </c>
      <c r="HD414">
        <v>494.726</v>
      </c>
      <c r="HE414">
        <v>406.326</v>
      </c>
      <c r="HF414">
        <v>19.5496</v>
      </c>
      <c r="HG414">
        <v>26.8179</v>
      </c>
      <c r="HH414">
        <v>30.0009</v>
      </c>
      <c r="HI414">
        <v>26.835</v>
      </c>
      <c r="HJ414">
        <v>26.7833</v>
      </c>
      <c r="HK414">
        <v>12.0178</v>
      </c>
      <c r="HL414">
        <v>20.7222</v>
      </c>
      <c r="HM414">
        <v>20.415</v>
      </c>
      <c r="HN414">
        <v>19.4375</v>
      </c>
      <c r="HO414">
        <v>197.493</v>
      </c>
      <c r="HP414">
        <v>16.4868</v>
      </c>
      <c r="HQ414">
        <v>102.396</v>
      </c>
      <c r="HR414">
        <v>102.871</v>
      </c>
    </row>
    <row r="415" spans="1:226">
      <c r="A415">
        <v>399</v>
      </c>
      <c r="B415">
        <v>1663776716.1</v>
      </c>
      <c r="C415">
        <v>4068</v>
      </c>
      <c r="D415" t="s">
        <v>1160</v>
      </c>
      <c r="E415" t="s">
        <v>1161</v>
      </c>
      <c r="F415">
        <v>5</v>
      </c>
      <c r="G415" t="s">
        <v>1133</v>
      </c>
      <c r="H415" t="s">
        <v>354</v>
      </c>
      <c r="I415">
        <v>1663776708.31429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212.807599625737</v>
      </c>
      <c r="AK415">
        <v>219.380466666667</v>
      </c>
      <c r="AL415">
        <v>-3.18207172115025</v>
      </c>
      <c r="AM415">
        <v>65.196759797546</v>
      </c>
      <c r="AN415">
        <f>(AP415 - AO415 + BO415*1E3/(8.314*(BQ415+273.15)) * AR415/BN415 * AQ415) * BN415/(100*BB415) * 1000/(1000 - AP415)</f>
        <v>0</v>
      </c>
      <c r="AO415">
        <v>16.3764720108412</v>
      </c>
      <c r="AP415">
        <v>19.8057939393939</v>
      </c>
      <c r="AQ415">
        <v>-0.000810084817968623</v>
      </c>
      <c r="AR415">
        <v>121.097883468045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1663776708.31429</v>
      </c>
      <c r="BH415">
        <v>237.713785714286</v>
      </c>
      <c r="BI415">
        <v>225.93775</v>
      </c>
      <c r="BJ415">
        <v>19.8462892857143</v>
      </c>
      <c r="BK415">
        <v>16.2829321428571</v>
      </c>
      <c r="BL415">
        <v>232.372107142857</v>
      </c>
      <c r="BM415">
        <v>19.548925</v>
      </c>
      <c r="BN415">
        <v>500.090214285714</v>
      </c>
      <c r="BO415">
        <v>90.5669607142857</v>
      </c>
      <c r="BP415">
        <v>0.100027664285714</v>
      </c>
      <c r="BQ415">
        <v>24.5613642857143</v>
      </c>
      <c r="BR415">
        <v>25.144925</v>
      </c>
      <c r="BS415">
        <v>999.9</v>
      </c>
      <c r="BT415">
        <v>0</v>
      </c>
      <c r="BU415">
        <v>0</v>
      </c>
      <c r="BV415">
        <v>9994.10714285714</v>
      </c>
      <c r="BW415">
        <v>0</v>
      </c>
      <c r="BX415">
        <v>11.432775</v>
      </c>
      <c r="BY415">
        <v>11.7760189285714</v>
      </c>
      <c r="BZ415">
        <v>242.527535714286</v>
      </c>
      <c r="CA415">
        <v>229.676464285714</v>
      </c>
      <c r="CB415">
        <v>3.56335</v>
      </c>
      <c r="CC415">
        <v>225.93775</v>
      </c>
      <c r="CD415">
        <v>16.2829321428571</v>
      </c>
      <c r="CE415">
        <v>1.79741892857143</v>
      </c>
      <c r="CF415">
        <v>1.47469607142857</v>
      </c>
      <c r="CG415">
        <v>15.7643321428571</v>
      </c>
      <c r="CH415">
        <v>12.7081678571429</v>
      </c>
      <c r="CI415">
        <v>1999.99107142857</v>
      </c>
      <c r="CJ415">
        <v>0.979995857142857</v>
      </c>
      <c r="CK415">
        <v>0.0200040857142857</v>
      </c>
      <c r="CL415">
        <v>0</v>
      </c>
      <c r="CM415">
        <v>820.826964285715</v>
      </c>
      <c r="CN415">
        <v>5.00063</v>
      </c>
      <c r="CO415">
        <v>16207.9821428571</v>
      </c>
      <c r="CP415">
        <v>17256.8</v>
      </c>
      <c r="CQ415">
        <v>38.6759285714286</v>
      </c>
      <c r="CR415">
        <v>38.781</v>
      </c>
      <c r="CS415">
        <v>38.187</v>
      </c>
      <c r="CT415">
        <v>38.1803571428571</v>
      </c>
      <c r="CU415">
        <v>39.437</v>
      </c>
      <c r="CV415">
        <v>1955.08107142857</v>
      </c>
      <c r="CW415">
        <v>39.91</v>
      </c>
      <c r="CX415">
        <v>0</v>
      </c>
      <c r="CY415">
        <v>1663776713.1</v>
      </c>
      <c r="CZ415">
        <v>0</v>
      </c>
      <c r="DA415">
        <v>0</v>
      </c>
      <c r="DB415" t="s">
        <v>356</v>
      </c>
      <c r="DC415">
        <v>1660677648.1</v>
      </c>
      <c r="DD415">
        <v>1660677649.1</v>
      </c>
      <c r="DE415">
        <v>0</v>
      </c>
      <c r="DF415">
        <v>-1.042</v>
      </c>
      <c r="DG415">
        <v>0.003</v>
      </c>
      <c r="DH415">
        <v>5.218</v>
      </c>
      <c r="DI415">
        <v>0.344</v>
      </c>
      <c r="DJ415">
        <v>417</v>
      </c>
      <c r="DK415">
        <v>22</v>
      </c>
      <c r="DL415">
        <v>1.24</v>
      </c>
      <c r="DM415">
        <v>0.53</v>
      </c>
      <c r="DN415">
        <v>10.7781234146341</v>
      </c>
      <c r="DO415">
        <v>14.6959850174216</v>
      </c>
      <c r="DP415">
        <v>1.53424277625027</v>
      </c>
      <c r="DQ415">
        <v>0</v>
      </c>
      <c r="DR415">
        <v>3.63763926829268</v>
      </c>
      <c r="DS415">
        <v>-1.25228780487804</v>
      </c>
      <c r="DT415">
        <v>0.124823650283896</v>
      </c>
      <c r="DU415">
        <v>0</v>
      </c>
      <c r="DV415">
        <v>0</v>
      </c>
      <c r="DW415">
        <v>2</v>
      </c>
      <c r="DX415" t="s">
        <v>357</v>
      </c>
      <c r="DY415">
        <v>2.97322</v>
      </c>
      <c r="DZ415">
        <v>2.75359</v>
      </c>
      <c r="EA415">
        <v>0.0515049</v>
      </c>
      <c r="EB415">
        <v>0.0498559</v>
      </c>
      <c r="EC415">
        <v>0.0903795</v>
      </c>
      <c r="ED415">
        <v>0.0799456</v>
      </c>
      <c r="EE415">
        <v>36957.2</v>
      </c>
      <c r="EF415">
        <v>40361.5</v>
      </c>
      <c r="EG415">
        <v>35312.1</v>
      </c>
      <c r="EH415">
        <v>38528.8</v>
      </c>
      <c r="EI415">
        <v>45550.4</v>
      </c>
      <c r="EJ415">
        <v>51202.1</v>
      </c>
      <c r="EK415">
        <v>55199.3</v>
      </c>
      <c r="EL415">
        <v>61804</v>
      </c>
      <c r="EM415">
        <v>1.974</v>
      </c>
      <c r="EN415">
        <v>1.835</v>
      </c>
      <c r="EO415">
        <v>0.114292</v>
      </c>
      <c r="EP415">
        <v>0</v>
      </c>
      <c r="EQ415">
        <v>23.2509</v>
      </c>
      <c r="ER415">
        <v>999.9</v>
      </c>
      <c r="ES415">
        <v>46.881</v>
      </c>
      <c r="ET415">
        <v>28.611</v>
      </c>
      <c r="EU415">
        <v>20.3541</v>
      </c>
      <c r="EV415">
        <v>56.0211</v>
      </c>
      <c r="EW415">
        <v>49.1667</v>
      </c>
      <c r="EX415">
        <v>1</v>
      </c>
      <c r="EY415">
        <v>-0.0185366</v>
      </c>
      <c r="EZ415">
        <v>3.73852</v>
      </c>
      <c r="FA415">
        <v>20.1065</v>
      </c>
      <c r="FB415">
        <v>5.19932</v>
      </c>
      <c r="FC415">
        <v>12.0099</v>
      </c>
      <c r="FD415">
        <v>4.9756</v>
      </c>
      <c r="FE415">
        <v>3.294</v>
      </c>
      <c r="FF415">
        <v>9999</v>
      </c>
      <c r="FG415">
        <v>9999</v>
      </c>
      <c r="FH415">
        <v>703.2</v>
      </c>
      <c r="FI415">
        <v>9999</v>
      </c>
      <c r="FJ415">
        <v>1.86279</v>
      </c>
      <c r="FK415">
        <v>1.86771</v>
      </c>
      <c r="FL415">
        <v>1.86752</v>
      </c>
      <c r="FM415">
        <v>1.86862</v>
      </c>
      <c r="FN415">
        <v>1.86951</v>
      </c>
      <c r="FO415">
        <v>1.86554</v>
      </c>
      <c r="FP415">
        <v>1.86661</v>
      </c>
      <c r="FQ415">
        <v>1.86801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5.187</v>
      </c>
      <c r="GF415">
        <v>0.2956</v>
      </c>
      <c r="GG415">
        <v>3.83412584298339</v>
      </c>
      <c r="GH415">
        <v>0.00658963167372077</v>
      </c>
      <c r="GI415">
        <v>-4.22092532282452e-07</v>
      </c>
      <c r="GJ415">
        <v>-7.06053572793055e-11</v>
      </c>
      <c r="GK415">
        <v>-0.0268881048355736</v>
      </c>
      <c r="GL415">
        <v>-0.0215699510358357</v>
      </c>
      <c r="GM415">
        <v>0.00246731695535422</v>
      </c>
      <c r="GN415">
        <v>-2.63680080038783e-05</v>
      </c>
      <c r="GO415">
        <v>-4</v>
      </c>
      <c r="GP415">
        <v>2079</v>
      </c>
      <c r="GQ415">
        <v>1</v>
      </c>
      <c r="GR415">
        <v>22</v>
      </c>
      <c r="GS415">
        <v>51651.1</v>
      </c>
      <c r="GT415">
        <v>51651.1</v>
      </c>
      <c r="GU415">
        <v>0.567627</v>
      </c>
      <c r="GV415">
        <v>2.63306</v>
      </c>
      <c r="GW415">
        <v>1.54785</v>
      </c>
      <c r="GX415">
        <v>2.30225</v>
      </c>
      <c r="GY415">
        <v>1.34644</v>
      </c>
      <c r="GZ415">
        <v>2.27539</v>
      </c>
      <c r="HA415">
        <v>32.3991</v>
      </c>
      <c r="HB415">
        <v>15.0514</v>
      </c>
      <c r="HC415">
        <v>18</v>
      </c>
      <c r="HD415">
        <v>494.987</v>
      </c>
      <c r="HE415">
        <v>406.198</v>
      </c>
      <c r="HF415">
        <v>19.3788</v>
      </c>
      <c r="HG415">
        <v>26.8156</v>
      </c>
      <c r="HH415">
        <v>29.9997</v>
      </c>
      <c r="HI415">
        <v>26.835</v>
      </c>
      <c r="HJ415">
        <v>26.7811</v>
      </c>
      <c r="HK415">
        <v>11.3378</v>
      </c>
      <c r="HL415">
        <v>20.1649</v>
      </c>
      <c r="HM415">
        <v>20.415</v>
      </c>
      <c r="HN415">
        <v>19.3066</v>
      </c>
      <c r="HO415">
        <v>184.107</v>
      </c>
      <c r="HP415">
        <v>16.5666</v>
      </c>
      <c r="HQ415">
        <v>102.396</v>
      </c>
      <c r="HR415">
        <v>102.87</v>
      </c>
    </row>
    <row r="416" spans="1:226">
      <c r="A416">
        <v>400</v>
      </c>
      <c r="B416">
        <v>1663776721.1</v>
      </c>
      <c r="C416">
        <v>4073</v>
      </c>
      <c r="D416" t="s">
        <v>1162</v>
      </c>
      <c r="E416" t="s">
        <v>1163</v>
      </c>
      <c r="F416">
        <v>5</v>
      </c>
      <c r="G416" t="s">
        <v>1133</v>
      </c>
      <c r="H416" t="s">
        <v>354</v>
      </c>
      <c r="I416">
        <v>1663776713.6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195.977577377139</v>
      </c>
      <c r="AK416">
        <v>203.362884848485</v>
      </c>
      <c r="AL416">
        <v>-3.19402707024214</v>
      </c>
      <c r="AM416">
        <v>65.196759797546</v>
      </c>
      <c r="AN416">
        <f>(AP416 - AO416 + BO416*1E3/(8.314*(BQ416+273.15)) * AR416/BN416 * AQ416) * BN416/(100*BB416) * 1000/(1000 - AP416)</f>
        <v>0</v>
      </c>
      <c r="AO416">
        <v>16.4651600486541</v>
      </c>
      <c r="AP416">
        <v>19.8131951515151</v>
      </c>
      <c r="AQ416">
        <v>0.000287576673623948</v>
      </c>
      <c r="AR416">
        <v>121.097883468045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1663776713.6</v>
      </c>
      <c r="BH416">
        <v>221.181740740741</v>
      </c>
      <c r="BI416">
        <v>208.496444444444</v>
      </c>
      <c r="BJ416">
        <v>19.8174814814815</v>
      </c>
      <c r="BK416">
        <v>16.3709111111111</v>
      </c>
      <c r="BL416">
        <v>215.945037037037</v>
      </c>
      <c r="BM416">
        <v>19.5213407407407</v>
      </c>
      <c r="BN416">
        <v>500.105777777778</v>
      </c>
      <c r="BO416">
        <v>90.5658888888889</v>
      </c>
      <c r="BP416">
        <v>0.0999395740740741</v>
      </c>
      <c r="BQ416">
        <v>24.5512444444444</v>
      </c>
      <c r="BR416">
        <v>25.1551962962963</v>
      </c>
      <c r="BS416">
        <v>999.9</v>
      </c>
      <c r="BT416">
        <v>0</v>
      </c>
      <c r="BU416">
        <v>0</v>
      </c>
      <c r="BV416">
        <v>10011.6666666667</v>
      </c>
      <c r="BW416">
        <v>0</v>
      </c>
      <c r="BX416">
        <v>11.4422666666667</v>
      </c>
      <c r="BY416">
        <v>12.6852888888889</v>
      </c>
      <c r="BZ416">
        <v>225.653740740741</v>
      </c>
      <c r="CA416">
        <v>211.965407407407</v>
      </c>
      <c r="CB416">
        <v>3.44656</v>
      </c>
      <c r="CC416">
        <v>208.496444444444</v>
      </c>
      <c r="CD416">
        <v>16.3709111111111</v>
      </c>
      <c r="CE416">
        <v>1.79478777777778</v>
      </c>
      <c r="CF416">
        <v>1.48264592592593</v>
      </c>
      <c r="CG416">
        <v>15.741462962963</v>
      </c>
      <c r="CH416">
        <v>12.7902222222222</v>
      </c>
      <c r="CI416">
        <v>1999.99962962963</v>
      </c>
      <c r="CJ416">
        <v>0.979995888888889</v>
      </c>
      <c r="CK416">
        <v>0.0200040518518518</v>
      </c>
      <c r="CL416">
        <v>0</v>
      </c>
      <c r="CM416">
        <v>819.333851851852</v>
      </c>
      <c r="CN416">
        <v>5.00063</v>
      </c>
      <c r="CO416">
        <v>16178.0592592593</v>
      </c>
      <c r="CP416">
        <v>17256.8814814815</v>
      </c>
      <c r="CQ416">
        <v>38.6686296296296</v>
      </c>
      <c r="CR416">
        <v>38.7706666666667</v>
      </c>
      <c r="CS416">
        <v>38.187</v>
      </c>
      <c r="CT416">
        <v>38.1594444444444</v>
      </c>
      <c r="CU416">
        <v>39.437</v>
      </c>
      <c r="CV416">
        <v>1955.08962962963</v>
      </c>
      <c r="CW416">
        <v>39.91</v>
      </c>
      <c r="CX416">
        <v>0</v>
      </c>
      <c r="CY416">
        <v>1663776717.9</v>
      </c>
      <c r="CZ416">
        <v>0</v>
      </c>
      <c r="DA416">
        <v>0</v>
      </c>
      <c r="DB416" t="s">
        <v>356</v>
      </c>
      <c r="DC416">
        <v>1660677648.1</v>
      </c>
      <c r="DD416">
        <v>1660677649.1</v>
      </c>
      <c r="DE416">
        <v>0</v>
      </c>
      <c r="DF416">
        <v>-1.042</v>
      </c>
      <c r="DG416">
        <v>0.003</v>
      </c>
      <c r="DH416">
        <v>5.218</v>
      </c>
      <c r="DI416">
        <v>0.344</v>
      </c>
      <c r="DJ416">
        <v>417</v>
      </c>
      <c r="DK416">
        <v>22</v>
      </c>
      <c r="DL416">
        <v>1.24</v>
      </c>
      <c r="DM416">
        <v>0.53</v>
      </c>
      <c r="DN416">
        <v>11.9425965853659</v>
      </c>
      <c r="DO416">
        <v>12.4531526132404</v>
      </c>
      <c r="DP416">
        <v>1.32963424238399</v>
      </c>
      <c r="DQ416">
        <v>0</v>
      </c>
      <c r="DR416">
        <v>3.53623585365854</v>
      </c>
      <c r="DS416">
        <v>-1.35488027874565</v>
      </c>
      <c r="DT416">
        <v>0.134119683027849</v>
      </c>
      <c r="DU416">
        <v>0</v>
      </c>
      <c r="DV416">
        <v>0</v>
      </c>
      <c r="DW416">
        <v>2</v>
      </c>
      <c r="DX416" t="s">
        <v>357</v>
      </c>
      <c r="DY416">
        <v>2.97361</v>
      </c>
      <c r="DZ416">
        <v>2.75386</v>
      </c>
      <c r="EA416">
        <v>0.0481103</v>
      </c>
      <c r="EB416">
        <v>0.0462617</v>
      </c>
      <c r="EC416">
        <v>0.0904122</v>
      </c>
      <c r="ED416">
        <v>0.0802276</v>
      </c>
      <c r="EE416">
        <v>37089.2</v>
      </c>
      <c r="EF416">
        <v>40514.4</v>
      </c>
      <c r="EG416">
        <v>35311.9</v>
      </c>
      <c r="EH416">
        <v>38529.1</v>
      </c>
      <c r="EI416">
        <v>45549.5</v>
      </c>
      <c r="EJ416">
        <v>51186.3</v>
      </c>
      <c r="EK416">
        <v>55200.2</v>
      </c>
      <c r="EL416">
        <v>61804.2</v>
      </c>
      <c r="EM416">
        <v>1.9728</v>
      </c>
      <c r="EN416">
        <v>1.8354</v>
      </c>
      <c r="EO416">
        <v>0.115186</v>
      </c>
      <c r="EP416">
        <v>0</v>
      </c>
      <c r="EQ416">
        <v>23.247</v>
      </c>
      <c r="ER416">
        <v>999.9</v>
      </c>
      <c r="ES416">
        <v>46.881</v>
      </c>
      <c r="ET416">
        <v>28.611</v>
      </c>
      <c r="EU416">
        <v>20.3547</v>
      </c>
      <c r="EV416">
        <v>56.1511</v>
      </c>
      <c r="EW416">
        <v>49.3149</v>
      </c>
      <c r="EX416">
        <v>1</v>
      </c>
      <c r="EY416">
        <v>-0.0184756</v>
      </c>
      <c r="EZ416">
        <v>3.94904</v>
      </c>
      <c r="FA416">
        <v>20.1019</v>
      </c>
      <c r="FB416">
        <v>5.19932</v>
      </c>
      <c r="FC416">
        <v>12.0099</v>
      </c>
      <c r="FD416">
        <v>4.9756</v>
      </c>
      <c r="FE416">
        <v>3.2936</v>
      </c>
      <c r="FF416">
        <v>9999</v>
      </c>
      <c r="FG416">
        <v>9999</v>
      </c>
      <c r="FH416">
        <v>703.2</v>
      </c>
      <c r="FI416">
        <v>9999</v>
      </c>
      <c r="FJ416">
        <v>1.86285</v>
      </c>
      <c r="FK416">
        <v>1.86771</v>
      </c>
      <c r="FL416">
        <v>1.86752</v>
      </c>
      <c r="FM416">
        <v>1.86865</v>
      </c>
      <c r="FN416">
        <v>1.86951</v>
      </c>
      <c r="FO416">
        <v>1.86554</v>
      </c>
      <c r="FP416">
        <v>1.86661</v>
      </c>
      <c r="FQ416">
        <v>1.86798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5.088</v>
      </c>
      <c r="GF416">
        <v>0.296</v>
      </c>
      <c r="GG416">
        <v>3.83412584298339</v>
      </c>
      <c r="GH416">
        <v>0.00658963167372077</v>
      </c>
      <c r="GI416">
        <v>-4.22092532282452e-07</v>
      </c>
      <c r="GJ416">
        <v>-7.06053572793055e-11</v>
      </c>
      <c r="GK416">
        <v>-0.0268881048355736</v>
      </c>
      <c r="GL416">
        <v>-0.0215699510358357</v>
      </c>
      <c r="GM416">
        <v>0.00246731695535422</v>
      </c>
      <c r="GN416">
        <v>-2.63680080038783e-05</v>
      </c>
      <c r="GO416">
        <v>-4</v>
      </c>
      <c r="GP416">
        <v>2079</v>
      </c>
      <c r="GQ416">
        <v>1</v>
      </c>
      <c r="GR416">
        <v>22</v>
      </c>
      <c r="GS416">
        <v>51651.2</v>
      </c>
      <c r="GT416">
        <v>51651.2</v>
      </c>
      <c r="GU416">
        <v>0.534668</v>
      </c>
      <c r="GV416">
        <v>2.62939</v>
      </c>
      <c r="GW416">
        <v>1.54785</v>
      </c>
      <c r="GX416">
        <v>2.30225</v>
      </c>
      <c r="GY416">
        <v>1.34644</v>
      </c>
      <c r="GZ416">
        <v>2.35107</v>
      </c>
      <c r="HA416">
        <v>32.3991</v>
      </c>
      <c r="HB416">
        <v>15.0514</v>
      </c>
      <c r="HC416">
        <v>18</v>
      </c>
      <c r="HD416">
        <v>494.182</v>
      </c>
      <c r="HE416">
        <v>406.405</v>
      </c>
      <c r="HF416">
        <v>19.2392</v>
      </c>
      <c r="HG416">
        <v>26.8134</v>
      </c>
      <c r="HH416">
        <v>29.9998</v>
      </c>
      <c r="HI416">
        <v>26.8327</v>
      </c>
      <c r="HJ416">
        <v>26.7789</v>
      </c>
      <c r="HK416">
        <v>10.6079</v>
      </c>
      <c r="HL416">
        <v>19.874</v>
      </c>
      <c r="HM416">
        <v>20.415</v>
      </c>
      <c r="HN416">
        <v>19.137</v>
      </c>
      <c r="HO416">
        <v>164.051</v>
      </c>
      <c r="HP416">
        <v>16.6334</v>
      </c>
      <c r="HQ416">
        <v>102.397</v>
      </c>
      <c r="HR416">
        <v>102.871</v>
      </c>
    </row>
    <row r="417" spans="1:226">
      <c r="A417">
        <v>401</v>
      </c>
      <c r="B417">
        <v>1663776726.1</v>
      </c>
      <c r="C417">
        <v>4078</v>
      </c>
      <c r="D417" t="s">
        <v>1164</v>
      </c>
      <c r="E417" t="s">
        <v>1165</v>
      </c>
      <c r="F417">
        <v>5</v>
      </c>
      <c r="G417" t="s">
        <v>1133</v>
      </c>
      <c r="H417" t="s">
        <v>354</v>
      </c>
      <c r="I417">
        <v>1663776718.31429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179.188506432617</v>
      </c>
      <c r="AK417">
        <v>187.443066666667</v>
      </c>
      <c r="AL417">
        <v>-3.21581798679015</v>
      </c>
      <c r="AM417">
        <v>65.196759797546</v>
      </c>
      <c r="AN417">
        <f>(AP417 - AO417 + BO417*1E3/(8.314*(BQ417+273.15)) * AR417/BN417 * AQ417) * BN417/(100*BB417) * 1000/(1000 - AP417)</f>
        <v>0</v>
      </c>
      <c r="AO417">
        <v>16.541126736926</v>
      </c>
      <c r="AP417">
        <v>19.8204327272727</v>
      </c>
      <c r="AQ417">
        <v>0.000235071327862281</v>
      </c>
      <c r="AR417">
        <v>121.097883468045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1663776718.31429</v>
      </c>
      <c r="BH417">
        <v>206.523035714286</v>
      </c>
      <c r="BI417">
        <v>192.868607142857</v>
      </c>
      <c r="BJ417">
        <v>19.811975</v>
      </c>
      <c r="BK417">
        <v>16.4511928571429</v>
      </c>
      <c r="BL417">
        <v>201.379642857143</v>
      </c>
      <c r="BM417">
        <v>19.5160678571429</v>
      </c>
      <c r="BN417">
        <v>500.094535714286</v>
      </c>
      <c r="BO417">
        <v>90.5654571428571</v>
      </c>
      <c r="BP417">
        <v>0.0999613107142857</v>
      </c>
      <c r="BQ417">
        <v>24.5231464285714</v>
      </c>
      <c r="BR417">
        <v>25.1430357142857</v>
      </c>
      <c r="BS417">
        <v>999.9</v>
      </c>
      <c r="BT417">
        <v>0</v>
      </c>
      <c r="BU417">
        <v>0</v>
      </c>
      <c r="BV417">
        <v>10019.1071428571</v>
      </c>
      <c r="BW417">
        <v>0</v>
      </c>
      <c r="BX417">
        <v>11.4414357142857</v>
      </c>
      <c r="BY417">
        <v>13.6543642857143</v>
      </c>
      <c r="BZ417">
        <v>210.69725</v>
      </c>
      <c r="CA417">
        <v>196.0935</v>
      </c>
      <c r="CB417">
        <v>3.36077</v>
      </c>
      <c r="CC417">
        <v>192.868607142857</v>
      </c>
      <c r="CD417">
        <v>16.4511928571429</v>
      </c>
      <c r="CE417">
        <v>1.79428035714286</v>
      </c>
      <c r="CF417">
        <v>1.48990928571429</v>
      </c>
      <c r="CG417">
        <v>15.73705</v>
      </c>
      <c r="CH417">
        <v>12.8648714285714</v>
      </c>
      <c r="CI417">
        <v>2000.01928571429</v>
      </c>
      <c r="CJ417">
        <v>0.979995964285714</v>
      </c>
      <c r="CK417">
        <v>0.0200039714285714</v>
      </c>
      <c r="CL417">
        <v>0</v>
      </c>
      <c r="CM417">
        <v>818.423142857143</v>
      </c>
      <c r="CN417">
        <v>5.00063</v>
      </c>
      <c r="CO417">
        <v>16159.2</v>
      </c>
      <c r="CP417">
        <v>17257.0607142857</v>
      </c>
      <c r="CQ417">
        <v>38.6537857142857</v>
      </c>
      <c r="CR417">
        <v>38.7721428571429</v>
      </c>
      <c r="CS417">
        <v>38.187</v>
      </c>
      <c r="CT417">
        <v>38.1405</v>
      </c>
      <c r="CU417">
        <v>39.437</v>
      </c>
      <c r="CV417">
        <v>1955.10928571429</v>
      </c>
      <c r="CW417">
        <v>39.91</v>
      </c>
      <c r="CX417">
        <v>0</v>
      </c>
      <c r="CY417">
        <v>1663776723.3</v>
      </c>
      <c r="CZ417">
        <v>0</v>
      </c>
      <c r="DA417">
        <v>0</v>
      </c>
      <c r="DB417" t="s">
        <v>356</v>
      </c>
      <c r="DC417">
        <v>1660677648.1</v>
      </c>
      <c r="DD417">
        <v>1660677649.1</v>
      </c>
      <c r="DE417">
        <v>0</v>
      </c>
      <c r="DF417">
        <v>-1.042</v>
      </c>
      <c r="DG417">
        <v>0.003</v>
      </c>
      <c r="DH417">
        <v>5.218</v>
      </c>
      <c r="DI417">
        <v>0.344</v>
      </c>
      <c r="DJ417">
        <v>417</v>
      </c>
      <c r="DK417">
        <v>22</v>
      </c>
      <c r="DL417">
        <v>1.24</v>
      </c>
      <c r="DM417">
        <v>0.53</v>
      </c>
      <c r="DN417">
        <v>12.9630926829268</v>
      </c>
      <c r="DO417">
        <v>10.6731595818815</v>
      </c>
      <c r="DP417">
        <v>1.11633086326945</v>
      </c>
      <c r="DQ417">
        <v>0</v>
      </c>
      <c r="DR417">
        <v>3.43310756097561</v>
      </c>
      <c r="DS417">
        <v>-1.15451602787456</v>
      </c>
      <c r="DT417">
        <v>0.114819693513096</v>
      </c>
      <c r="DU417">
        <v>0</v>
      </c>
      <c r="DV417">
        <v>0</v>
      </c>
      <c r="DW417">
        <v>2</v>
      </c>
      <c r="DX417" t="s">
        <v>357</v>
      </c>
      <c r="DY417">
        <v>2.97328</v>
      </c>
      <c r="DZ417">
        <v>2.75415</v>
      </c>
      <c r="EA417">
        <v>0.0446154</v>
      </c>
      <c r="EB417">
        <v>0.0424149</v>
      </c>
      <c r="EC417">
        <v>0.090426</v>
      </c>
      <c r="ED417">
        <v>0.0804267</v>
      </c>
      <c r="EE417">
        <v>37225.6</v>
      </c>
      <c r="EF417">
        <v>40678.5</v>
      </c>
      <c r="EG417">
        <v>35312.2</v>
      </c>
      <c r="EH417">
        <v>38529.7</v>
      </c>
      <c r="EI417">
        <v>45548</v>
      </c>
      <c r="EJ417">
        <v>51175.3</v>
      </c>
      <c r="EK417">
        <v>55199.4</v>
      </c>
      <c r="EL417">
        <v>61804.4</v>
      </c>
      <c r="EM417">
        <v>1.9736</v>
      </c>
      <c r="EN417">
        <v>1.8352</v>
      </c>
      <c r="EO417">
        <v>0.115782</v>
      </c>
      <c r="EP417">
        <v>0</v>
      </c>
      <c r="EQ417">
        <v>23.2431</v>
      </c>
      <c r="ER417">
        <v>999.9</v>
      </c>
      <c r="ES417">
        <v>46.881</v>
      </c>
      <c r="ET417">
        <v>28.621</v>
      </c>
      <c r="EU417">
        <v>20.3653</v>
      </c>
      <c r="EV417">
        <v>55.3511</v>
      </c>
      <c r="EW417">
        <v>49.7917</v>
      </c>
      <c r="EX417">
        <v>1</v>
      </c>
      <c r="EY417">
        <v>-0.0183333</v>
      </c>
      <c r="EZ417">
        <v>3.88281</v>
      </c>
      <c r="FA417">
        <v>20.1038</v>
      </c>
      <c r="FB417">
        <v>5.20052</v>
      </c>
      <c r="FC417">
        <v>12.0099</v>
      </c>
      <c r="FD417">
        <v>4.976</v>
      </c>
      <c r="FE417">
        <v>3.2938</v>
      </c>
      <c r="FF417">
        <v>9999</v>
      </c>
      <c r="FG417">
        <v>9999</v>
      </c>
      <c r="FH417">
        <v>703.2</v>
      </c>
      <c r="FI417">
        <v>9999</v>
      </c>
      <c r="FJ417">
        <v>1.86285</v>
      </c>
      <c r="FK417">
        <v>1.86768</v>
      </c>
      <c r="FL417">
        <v>1.86749</v>
      </c>
      <c r="FM417">
        <v>1.86868</v>
      </c>
      <c r="FN417">
        <v>1.86951</v>
      </c>
      <c r="FO417">
        <v>1.86554</v>
      </c>
      <c r="FP417">
        <v>1.86661</v>
      </c>
      <c r="FQ417">
        <v>1.86807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4.988</v>
      </c>
      <c r="GF417">
        <v>0.2961</v>
      </c>
      <c r="GG417">
        <v>3.83412584298339</v>
      </c>
      <c r="GH417">
        <v>0.00658963167372077</v>
      </c>
      <c r="GI417">
        <v>-4.22092532282452e-07</v>
      </c>
      <c r="GJ417">
        <v>-7.06053572793055e-11</v>
      </c>
      <c r="GK417">
        <v>-0.0268881048355736</v>
      </c>
      <c r="GL417">
        <v>-0.0215699510358357</v>
      </c>
      <c r="GM417">
        <v>0.00246731695535422</v>
      </c>
      <c r="GN417">
        <v>-2.63680080038783e-05</v>
      </c>
      <c r="GO417">
        <v>-4</v>
      </c>
      <c r="GP417">
        <v>2079</v>
      </c>
      <c r="GQ417">
        <v>1</v>
      </c>
      <c r="GR417">
        <v>22</v>
      </c>
      <c r="GS417">
        <v>51651.3</v>
      </c>
      <c r="GT417">
        <v>51651.3</v>
      </c>
      <c r="GU417">
        <v>0.495605</v>
      </c>
      <c r="GV417">
        <v>2.62695</v>
      </c>
      <c r="GW417">
        <v>1.54785</v>
      </c>
      <c r="GX417">
        <v>2.30225</v>
      </c>
      <c r="GY417">
        <v>1.34644</v>
      </c>
      <c r="GZ417">
        <v>2.43042</v>
      </c>
      <c r="HA417">
        <v>32.3991</v>
      </c>
      <c r="HB417">
        <v>15.0602</v>
      </c>
      <c r="HC417">
        <v>18</v>
      </c>
      <c r="HD417">
        <v>494.685</v>
      </c>
      <c r="HE417">
        <v>406.277</v>
      </c>
      <c r="HF417">
        <v>19.0743</v>
      </c>
      <c r="HG417">
        <v>26.8111</v>
      </c>
      <c r="HH417">
        <v>29.9999</v>
      </c>
      <c r="HI417">
        <v>26.8304</v>
      </c>
      <c r="HJ417">
        <v>26.7766</v>
      </c>
      <c r="HK417">
        <v>9.91265</v>
      </c>
      <c r="HL417">
        <v>19.2971</v>
      </c>
      <c r="HM417">
        <v>20.415</v>
      </c>
      <c r="HN417">
        <v>19.0093</v>
      </c>
      <c r="HO417">
        <v>150.524</v>
      </c>
      <c r="HP417">
        <v>16.6983</v>
      </c>
      <c r="HQ417">
        <v>102.396</v>
      </c>
      <c r="HR417">
        <v>102.872</v>
      </c>
    </row>
    <row r="418" spans="1:226">
      <c r="A418">
        <v>402</v>
      </c>
      <c r="B418">
        <v>1663776730.6</v>
      </c>
      <c r="C418">
        <v>4082.5</v>
      </c>
      <c r="D418" t="s">
        <v>1166</v>
      </c>
      <c r="E418" t="s">
        <v>1167</v>
      </c>
      <c r="F418">
        <v>5</v>
      </c>
      <c r="G418" t="s">
        <v>1133</v>
      </c>
      <c r="H418" t="s">
        <v>354</v>
      </c>
      <c r="I418">
        <v>1663776722.76071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163.723547258085</v>
      </c>
      <c r="AK418">
        <v>172.977036363636</v>
      </c>
      <c r="AL418">
        <v>-3.20882549671852</v>
      </c>
      <c r="AM418">
        <v>65.196759797546</v>
      </c>
      <c r="AN418">
        <f>(AP418 - AO418 + BO418*1E3/(8.314*(BQ418+273.15)) * AR418/BN418 * AQ418) * BN418/(100*BB418) * 1000/(1000 - AP418)</f>
        <v>0</v>
      </c>
      <c r="AO418">
        <v>16.6095975337646</v>
      </c>
      <c r="AP418">
        <v>19.8317333333333</v>
      </c>
      <c r="AQ418">
        <v>0.000362434828662903</v>
      </c>
      <c r="AR418">
        <v>121.097883468045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1663776722.76071</v>
      </c>
      <c r="BH418">
        <v>192.5965</v>
      </c>
      <c r="BI418">
        <v>178.101142857143</v>
      </c>
      <c r="BJ418">
        <v>19.8168321428571</v>
      </c>
      <c r="BK418">
        <v>16.5220535714286</v>
      </c>
      <c r="BL418">
        <v>187.542</v>
      </c>
      <c r="BM418">
        <v>19.5207178571429</v>
      </c>
      <c r="BN418">
        <v>500.115392857143</v>
      </c>
      <c r="BO418">
        <v>90.5653</v>
      </c>
      <c r="BP418">
        <v>0.100136667857143</v>
      </c>
      <c r="BQ418">
        <v>24.5028964285714</v>
      </c>
      <c r="BR418">
        <v>25.13455</v>
      </c>
      <c r="BS418">
        <v>999.9</v>
      </c>
      <c r="BT418">
        <v>0</v>
      </c>
      <c r="BU418">
        <v>0</v>
      </c>
      <c r="BV418">
        <v>9999.64285714286</v>
      </c>
      <c r="BW418">
        <v>0</v>
      </c>
      <c r="BX418">
        <v>11.4473428571429</v>
      </c>
      <c r="BY418">
        <v>14.495325</v>
      </c>
      <c r="BZ418">
        <v>196.490178571429</v>
      </c>
      <c r="CA418">
        <v>181.092142857143</v>
      </c>
      <c r="CB418">
        <v>3.29477392857143</v>
      </c>
      <c r="CC418">
        <v>178.101142857143</v>
      </c>
      <c r="CD418">
        <v>16.5220535714286</v>
      </c>
      <c r="CE418">
        <v>1.79471678571429</v>
      </c>
      <c r="CF418">
        <v>1.49632321428571</v>
      </c>
      <c r="CG418">
        <v>15.7408571428571</v>
      </c>
      <c r="CH418">
        <v>12.93055</v>
      </c>
      <c r="CI418">
        <v>2000.01464285714</v>
      </c>
      <c r="CJ418">
        <v>0.979996178571428</v>
      </c>
      <c r="CK418">
        <v>0.0200037428571429</v>
      </c>
      <c r="CL418">
        <v>0</v>
      </c>
      <c r="CM418">
        <v>817.866178571429</v>
      </c>
      <c r="CN418">
        <v>5.00063</v>
      </c>
      <c r="CO418">
        <v>16147.1571428571</v>
      </c>
      <c r="CP418">
        <v>17257.0178571429</v>
      </c>
      <c r="CQ418">
        <v>38.6582142857143</v>
      </c>
      <c r="CR418">
        <v>38.781</v>
      </c>
      <c r="CS418">
        <v>38.187</v>
      </c>
      <c r="CT418">
        <v>38.125</v>
      </c>
      <c r="CU418">
        <v>39.437</v>
      </c>
      <c r="CV418">
        <v>1955.10464285714</v>
      </c>
      <c r="CW418">
        <v>39.91</v>
      </c>
      <c r="CX418">
        <v>0</v>
      </c>
      <c r="CY418">
        <v>1663776727.5</v>
      </c>
      <c r="CZ418">
        <v>0</v>
      </c>
      <c r="DA418">
        <v>0</v>
      </c>
      <c r="DB418" t="s">
        <v>356</v>
      </c>
      <c r="DC418">
        <v>1660677648.1</v>
      </c>
      <c r="DD418">
        <v>1660677649.1</v>
      </c>
      <c r="DE418">
        <v>0</v>
      </c>
      <c r="DF418">
        <v>-1.042</v>
      </c>
      <c r="DG418">
        <v>0.003</v>
      </c>
      <c r="DH418">
        <v>5.218</v>
      </c>
      <c r="DI418">
        <v>0.344</v>
      </c>
      <c r="DJ418">
        <v>417</v>
      </c>
      <c r="DK418">
        <v>22</v>
      </c>
      <c r="DL418">
        <v>1.24</v>
      </c>
      <c r="DM418">
        <v>0.53</v>
      </c>
      <c r="DN418">
        <v>13.8605024390244</v>
      </c>
      <c r="DO418">
        <v>12.3023163763067</v>
      </c>
      <c r="DP418">
        <v>1.26151404475575</v>
      </c>
      <c r="DQ418">
        <v>0</v>
      </c>
      <c r="DR418">
        <v>3.34540731707317</v>
      </c>
      <c r="DS418">
        <v>-0.916636515679448</v>
      </c>
      <c r="DT418">
        <v>0.0911848265357942</v>
      </c>
      <c r="DU418">
        <v>0</v>
      </c>
      <c r="DV418">
        <v>0</v>
      </c>
      <c r="DW418">
        <v>2</v>
      </c>
      <c r="DX418" t="s">
        <v>357</v>
      </c>
      <c r="DY418">
        <v>2.97377</v>
      </c>
      <c r="DZ418">
        <v>2.75386</v>
      </c>
      <c r="EA418">
        <v>0.041409</v>
      </c>
      <c r="EB418">
        <v>0.0390442</v>
      </c>
      <c r="EC418">
        <v>0.0904848</v>
      </c>
      <c r="ED418">
        <v>0.0806806</v>
      </c>
      <c r="EE418">
        <v>37350.4</v>
      </c>
      <c r="EF418">
        <v>40822</v>
      </c>
      <c r="EG418">
        <v>35312.1</v>
      </c>
      <c r="EH418">
        <v>38530.1</v>
      </c>
      <c r="EI418">
        <v>45545.8</v>
      </c>
      <c r="EJ418">
        <v>51161.8</v>
      </c>
      <c r="EK418">
        <v>55200.5</v>
      </c>
      <c r="EL418">
        <v>61805.3</v>
      </c>
      <c r="EM418">
        <v>1.9732</v>
      </c>
      <c r="EN418">
        <v>1.835</v>
      </c>
      <c r="EO418">
        <v>0.110418</v>
      </c>
      <c r="EP418">
        <v>0</v>
      </c>
      <c r="EQ418">
        <v>23.2404</v>
      </c>
      <c r="ER418">
        <v>999.9</v>
      </c>
      <c r="ES418">
        <v>46.856</v>
      </c>
      <c r="ET418">
        <v>28.611</v>
      </c>
      <c r="EU418">
        <v>20.3428</v>
      </c>
      <c r="EV418">
        <v>55.5811</v>
      </c>
      <c r="EW418">
        <v>49.6554</v>
      </c>
      <c r="EX418">
        <v>1</v>
      </c>
      <c r="EY418">
        <v>-0.0184553</v>
      </c>
      <c r="EZ418">
        <v>3.70442</v>
      </c>
      <c r="FA418">
        <v>20.1082</v>
      </c>
      <c r="FB418">
        <v>5.20291</v>
      </c>
      <c r="FC418">
        <v>12.0099</v>
      </c>
      <c r="FD418">
        <v>4.9756</v>
      </c>
      <c r="FE418">
        <v>3.2938</v>
      </c>
      <c r="FF418">
        <v>9999</v>
      </c>
      <c r="FG418">
        <v>9999</v>
      </c>
      <c r="FH418">
        <v>703.2</v>
      </c>
      <c r="FI418">
        <v>9999</v>
      </c>
      <c r="FJ418">
        <v>1.86289</v>
      </c>
      <c r="FK418">
        <v>1.86768</v>
      </c>
      <c r="FL418">
        <v>1.86749</v>
      </c>
      <c r="FM418">
        <v>1.86865</v>
      </c>
      <c r="FN418">
        <v>1.86951</v>
      </c>
      <c r="FO418">
        <v>1.86554</v>
      </c>
      <c r="FP418">
        <v>1.86661</v>
      </c>
      <c r="FQ418">
        <v>1.86804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4.897</v>
      </c>
      <c r="GF418">
        <v>0.2969</v>
      </c>
      <c r="GG418">
        <v>3.83412584298339</v>
      </c>
      <c r="GH418">
        <v>0.00658963167372077</v>
      </c>
      <c r="GI418">
        <v>-4.22092532282452e-07</v>
      </c>
      <c r="GJ418">
        <v>-7.06053572793055e-11</v>
      </c>
      <c r="GK418">
        <v>-0.0268881048355736</v>
      </c>
      <c r="GL418">
        <v>-0.0215699510358357</v>
      </c>
      <c r="GM418">
        <v>0.00246731695535422</v>
      </c>
      <c r="GN418">
        <v>-2.63680080038783e-05</v>
      </c>
      <c r="GO418">
        <v>-4</v>
      </c>
      <c r="GP418">
        <v>2079</v>
      </c>
      <c r="GQ418">
        <v>1</v>
      </c>
      <c r="GR418">
        <v>22</v>
      </c>
      <c r="GS418">
        <v>51651.4</v>
      </c>
      <c r="GT418">
        <v>51651.4</v>
      </c>
      <c r="GU418">
        <v>0.462646</v>
      </c>
      <c r="GV418">
        <v>2.63794</v>
      </c>
      <c r="GW418">
        <v>1.54785</v>
      </c>
      <c r="GX418">
        <v>2.30225</v>
      </c>
      <c r="GY418">
        <v>1.34644</v>
      </c>
      <c r="GZ418">
        <v>2.37183</v>
      </c>
      <c r="HA418">
        <v>32.3991</v>
      </c>
      <c r="HB418">
        <v>15.0514</v>
      </c>
      <c r="HC418">
        <v>18</v>
      </c>
      <c r="HD418">
        <v>494.404</v>
      </c>
      <c r="HE418">
        <v>406.165</v>
      </c>
      <c r="HF418">
        <v>18.9522</v>
      </c>
      <c r="HG418">
        <v>26.8089</v>
      </c>
      <c r="HH418">
        <v>29.9997</v>
      </c>
      <c r="HI418">
        <v>26.8282</v>
      </c>
      <c r="HJ418">
        <v>26.7766</v>
      </c>
      <c r="HK418">
        <v>9.28916</v>
      </c>
      <c r="HL418">
        <v>18.9832</v>
      </c>
      <c r="HM418">
        <v>20.415</v>
      </c>
      <c r="HN418">
        <v>18.8997</v>
      </c>
      <c r="HO418">
        <v>130.281</v>
      </c>
      <c r="HP418">
        <v>16.7452</v>
      </c>
      <c r="HQ418">
        <v>102.397</v>
      </c>
      <c r="HR418">
        <v>102.873</v>
      </c>
    </row>
    <row r="419" spans="1:226">
      <c r="A419">
        <v>403</v>
      </c>
      <c r="B419">
        <v>1663776736.1</v>
      </c>
      <c r="C419">
        <v>4088</v>
      </c>
      <c r="D419" t="s">
        <v>1168</v>
      </c>
      <c r="E419" t="s">
        <v>1169</v>
      </c>
      <c r="F419">
        <v>5</v>
      </c>
      <c r="G419" t="s">
        <v>1133</v>
      </c>
      <c r="H419" t="s">
        <v>354</v>
      </c>
      <c r="I419">
        <v>1663776728.33214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145.055865448817</v>
      </c>
      <c r="AK419">
        <v>155.366781818182</v>
      </c>
      <c r="AL419">
        <v>-3.24639132691983</v>
      </c>
      <c r="AM419">
        <v>65.196759797546</v>
      </c>
      <c r="AN419">
        <f>(AP419 - AO419 + BO419*1E3/(8.314*(BQ419+273.15)) * AR419/BN419 * AQ419) * BN419/(100*BB419) * 1000/(1000 - AP419)</f>
        <v>0</v>
      </c>
      <c r="AO419">
        <v>16.6712061811611</v>
      </c>
      <c r="AP419">
        <v>19.8494224242424</v>
      </c>
      <c r="AQ419">
        <v>0.00031188945674648</v>
      </c>
      <c r="AR419">
        <v>121.097883468045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1663776728.33214</v>
      </c>
      <c r="BH419">
        <v>175.166</v>
      </c>
      <c r="BI419">
        <v>159.4985</v>
      </c>
      <c r="BJ419">
        <v>19.8281892857143</v>
      </c>
      <c r="BK419">
        <v>16.5985107142857</v>
      </c>
      <c r="BL419">
        <v>170.222892857143</v>
      </c>
      <c r="BM419">
        <v>19.5315964285714</v>
      </c>
      <c r="BN419">
        <v>500.076</v>
      </c>
      <c r="BO419">
        <v>90.5646785714286</v>
      </c>
      <c r="BP419">
        <v>0.100083707142857</v>
      </c>
      <c r="BQ419">
        <v>24.4636428571429</v>
      </c>
      <c r="BR419">
        <v>25.0896464285714</v>
      </c>
      <c r="BS419">
        <v>999.9</v>
      </c>
      <c r="BT419">
        <v>0</v>
      </c>
      <c r="BU419">
        <v>0</v>
      </c>
      <c r="BV419">
        <v>10002.1428571429</v>
      </c>
      <c r="BW419">
        <v>0</v>
      </c>
      <c r="BX419">
        <v>11.4327785714286</v>
      </c>
      <c r="BY419">
        <v>15.6675571428571</v>
      </c>
      <c r="BZ419">
        <v>178.709357142857</v>
      </c>
      <c r="CA419">
        <v>162.189642857143</v>
      </c>
      <c r="CB419">
        <v>3.22967357142857</v>
      </c>
      <c r="CC419">
        <v>159.4985</v>
      </c>
      <c r="CD419">
        <v>16.5985107142857</v>
      </c>
      <c r="CE419">
        <v>1.79573357142857</v>
      </c>
      <c r="CF419">
        <v>1.50323821428571</v>
      </c>
      <c r="CG419">
        <v>15.7497107142857</v>
      </c>
      <c r="CH419">
        <v>13.0010785714286</v>
      </c>
      <c r="CI419">
        <v>2000.0275</v>
      </c>
      <c r="CJ419">
        <v>0.979996285714285</v>
      </c>
      <c r="CK419">
        <v>0.0200036285714286</v>
      </c>
      <c r="CL419">
        <v>0</v>
      </c>
      <c r="CM419">
        <v>817.468464285714</v>
      </c>
      <c r="CN419">
        <v>5.00063</v>
      </c>
      <c r="CO419">
        <v>16139.2964285714</v>
      </c>
      <c r="CP419">
        <v>17257.1214285714</v>
      </c>
      <c r="CQ419">
        <v>38.6626428571428</v>
      </c>
      <c r="CR419">
        <v>38.7721428571429</v>
      </c>
      <c r="CS419">
        <v>38.187</v>
      </c>
      <c r="CT419">
        <v>38.125</v>
      </c>
      <c r="CU419">
        <v>39.437</v>
      </c>
      <c r="CV419">
        <v>1955.1175</v>
      </c>
      <c r="CW419">
        <v>39.91</v>
      </c>
      <c r="CX419">
        <v>0</v>
      </c>
      <c r="CY419">
        <v>1663776732.9</v>
      </c>
      <c r="CZ419">
        <v>0</v>
      </c>
      <c r="DA419">
        <v>0</v>
      </c>
      <c r="DB419" t="s">
        <v>356</v>
      </c>
      <c r="DC419">
        <v>1660677648.1</v>
      </c>
      <c r="DD419">
        <v>1660677649.1</v>
      </c>
      <c r="DE419">
        <v>0</v>
      </c>
      <c r="DF419">
        <v>-1.042</v>
      </c>
      <c r="DG419">
        <v>0.003</v>
      </c>
      <c r="DH419">
        <v>5.218</v>
      </c>
      <c r="DI419">
        <v>0.344</v>
      </c>
      <c r="DJ419">
        <v>417</v>
      </c>
      <c r="DK419">
        <v>22</v>
      </c>
      <c r="DL419">
        <v>1.24</v>
      </c>
      <c r="DM419">
        <v>0.53</v>
      </c>
      <c r="DN419">
        <v>15.1016073170732</v>
      </c>
      <c r="DO419">
        <v>12.1707470383275</v>
      </c>
      <c r="DP419">
        <v>1.24320410768349</v>
      </c>
      <c r="DQ419">
        <v>0</v>
      </c>
      <c r="DR419">
        <v>3.26365634146341</v>
      </c>
      <c r="DS419">
        <v>-0.695148710801378</v>
      </c>
      <c r="DT419">
        <v>0.0692495190000412</v>
      </c>
      <c r="DU419">
        <v>0</v>
      </c>
      <c r="DV419">
        <v>0</v>
      </c>
      <c r="DW419">
        <v>2</v>
      </c>
      <c r="DX419" t="s">
        <v>357</v>
      </c>
      <c r="DY419">
        <v>2.97418</v>
      </c>
      <c r="DZ419">
        <v>2.75332</v>
      </c>
      <c r="EA419">
        <v>0.0373683</v>
      </c>
      <c r="EB419">
        <v>0.0344861</v>
      </c>
      <c r="EC419">
        <v>0.0905295</v>
      </c>
      <c r="ED419">
        <v>0.0808484</v>
      </c>
      <c r="EE419">
        <v>37507.9</v>
      </c>
      <c r="EF419">
        <v>41015.8</v>
      </c>
      <c r="EG419">
        <v>35312.2</v>
      </c>
      <c r="EH419">
        <v>38530.3</v>
      </c>
      <c r="EI419">
        <v>45543.3</v>
      </c>
      <c r="EJ419">
        <v>51153.3</v>
      </c>
      <c r="EK419">
        <v>55200.3</v>
      </c>
      <c r="EL419">
        <v>61806.5</v>
      </c>
      <c r="EM419">
        <v>1.9738</v>
      </c>
      <c r="EN419">
        <v>1.8354</v>
      </c>
      <c r="EO419">
        <v>0.108778</v>
      </c>
      <c r="EP419">
        <v>0</v>
      </c>
      <c r="EQ419">
        <v>23.2353</v>
      </c>
      <c r="ER419">
        <v>999.9</v>
      </c>
      <c r="ES419">
        <v>46.856</v>
      </c>
      <c r="ET419">
        <v>28.621</v>
      </c>
      <c r="EU419">
        <v>20.3556</v>
      </c>
      <c r="EV419">
        <v>55.8811</v>
      </c>
      <c r="EW419">
        <v>49.0745</v>
      </c>
      <c r="EX419">
        <v>1</v>
      </c>
      <c r="EY419">
        <v>-0.0197154</v>
      </c>
      <c r="EZ419">
        <v>3.4615</v>
      </c>
      <c r="FA419">
        <v>20.1132</v>
      </c>
      <c r="FB419">
        <v>5.20172</v>
      </c>
      <c r="FC419">
        <v>12.0076</v>
      </c>
      <c r="FD419">
        <v>4.9756</v>
      </c>
      <c r="FE419">
        <v>3.2938</v>
      </c>
      <c r="FF419">
        <v>9999</v>
      </c>
      <c r="FG419">
        <v>9999</v>
      </c>
      <c r="FH419">
        <v>703.2</v>
      </c>
      <c r="FI419">
        <v>9999</v>
      </c>
      <c r="FJ419">
        <v>1.86285</v>
      </c>
      <c r="FK419">
        <v>1.86774</v>
      </c>
      <c r="FL419">
        <v>1.86752</v>
      </c>
      <c r="FM419">
        <v>1.86865</v>
      </c>
      <c r="FN419">
        <v>1.86951</v>
      </c>
      <c r="FO419">
        <v>1.8656</v>
      </c>
      <c r="FP419">
        <v>1.86661</v>
      </c>
      <c r="FQ419">
        <v>1.86798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4.786</v>
      </c>
      <c r="GF419">
        <v>0.2976</v>
      </c>
      <c r="GG419">
        <v>3.83412584298339</v>
      </c>
      <c r="GH419">
        <v>0.00658963167372077</v>
      </c>
      <c r="GI419">
        <v>-4.22092532282452e-07</v>
      </c>
      <c r="GJ419">
        <v>-7.06053572793055e-11</v>
      </c>
      <c r="GK419">
        <v>-0.0268881048355736</v>
      </c>
      <c r="GL419">
        <v>-0.0215699510358357</v>
      </c>
      <c r="GM419">
        <v>0.00246731695535422</v>
      </c>
      <c r="GN419">
        <v>-2.63680080038783e-05</v>
      </c>
      <c r="GO419">
        <v>-4</v>
      </c>
      <c r="GP419">
        <v>2079</v>
      </c>
      <c r="GQ419">
        <v>1</v>
      </c>
      <c r="GR419">
        <v>22</v>
      </c>
      <c r="GS419">
        <v>51651.5</v>
      </c>
      <c r="GT419">
        <v>51651.4</v>
      </c>
      <c r="GU419">
        <v>0.423584</v>
      </c>
      <c r="GV419">
        <v>2.64526</v>
      </c>
      <c r="GW419">
        <v>1.54785</v>
      </c>
      <c r="GX419">
        <v>2.30225</v>
      </c>
      <c r="GY419">
        <v>1.34644</v>
      </c>
      <c r="GZ419">
        <v>2.28271</v>
      </c>
      <c r="HA419">
        <v>32.3991</v>
      </c>
      <c r="HB419">
        <v>15.0514</v>
      </c>
      <c r="HC419">
        <v>18</v>
      </c>
      <c r="HD419">
        <v>494.775</v>
      </c>
      <c r="HE419">
        <v>406.373</v>
      </c>
      <c r="HF419">
        <v>18.8406</v>
      </c>
      <c r="HG419">
        <v>26.8066</v>
      </c>
      <c r="HH419">
        <v>29.9989</v>
      </c>
      <c r="HI419">
        <v>26.8259</v>
      </c>
      <c r="HJ419">
        <v>26.7744</v>
      </c>
      <c r="HK419">
        <v>8.46134</v>
      </c>
      <c r="HL419">
        <v>18.7079</v>
      </c>
      <c r="HM419">
        <v>20.415</v>
      </c>
      <c r="HN419">
        <v>18.8544</v>
      </c>
      <c r="HO419">
        <v>116.847</v>
      </c>
      <c r="HP419">
        <v>16.7976</v>
      </c>
      <c r="HQ419">
        <v>102.397</v>
      </c>
      <c r="HR419">
        <v>102.875</v>
      </c>
    </row>
    <row r="420" spans="1:226">
      <c r="A420">
        <v>404</v>
      </c>
      <c r="B420">
        <v>1663776740.6</v>
      </c>
      <c r="C420">
        <v>4092.5</v>
      </c>
      <c r="D420" t="s">
        <v>1170</v>
      </c>
      <c r="E420" t="s">
        <v>1171</v>
      </c>
      <c r="F420">
        <v>5</v>
      </c>
      <c r="G420" t="s">
        <v>1133</v>
      </c>
      <c r="H420" t="s">
        <v>354</v>
      </c>
      <c r="I420">
        <v>1663776732.77857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129.605410380943</v>
      </c>
      <c r="AK420">
        <v>140.662357575758</v>
      </c>
      <c r="AL420">
        <v>-3.26049614138095</v>
      </c>
      <c r="AM420">
        <v>65.196759797546</v>
      </c>
      <c r="AN420">
        <f>(AP420 - AO420 + BO420*1E3/(8.314*(BQ420+273.15)) * AR420/BN420 * AQ420) * BN420/(100*BB420) * 1000/(1000 - AP420)</f>
        <v>0</v>
      </c>
      <c r="AO420">
        <v>16.7349184708613</v>
      </c>
      <c r="AP420">
        <v>19.8712218181818</v>
      </c>
      <c r="AQ420">
        <v>0.0050971917787517</v>
      </c>
      <c r="AR420">
        <v>121.097883468045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1663776732.77857</v>
      </c>
      <c r="BH420">
        <v>161.131857142857</v>
      </c>
      <c r="BI420">
        <v>144.614428571429</v>
      </c>
      <c r="BJ420">
        <v>19.8405642857143</v>
      </c>
      <c r="BK420">
        <v>16.6561321428571</v>
      </c>
      <c r="BL420">
        <v>156.278535714286</v>
      </c>
      <c r="BM420">
        <v>19.54345</v>
      </c>
      <c r="BN420">
        <v>500.042285714286</v>
      </c>
      <c r="BO420">
        <v>90.5645428571429</v>
      </c>
      <c r="BP420">
        <v>0.100274053571429</v>
      </c>
      <c r="BQ420">
        <v>24.4407571428571</v>
      </c>
      <c r="BR420">
        <v>25.0537571428571</v>
      </c>
      <c r="BS420">
        <v>999.9</v>
      </c>
      <c r="BT420">
        <v>0</v>
      </c>
      <c r="BU420">
        <v>0</v>
      </c>
      <c r="BV420">
        <v>9973.03571428571</v>
      </c>
      <c r="BW420">
        <v>0</v>
      </c>
      <c r="BX420">
        <v>11.4292357142857</v>
      </c>
      <c r="BY420">
        <v>16.5175428571429</v>
      </c>
      <c r="BZ420">
        <v>164.393321428571</v>
      </c>
      <c r="CA420">
        <v>147.062892857143</v>
      </c>
      <c r="CB420">
        <v>3.18442821428571</v>
      </c>
      <c r="CC420">
        <v>144.614428571429</v>
      </c>
      <c r="CD420">
        <v>16.6561321428571</v>
      </c>
      <c r="CE420">
        <v>1.79685142857143</v>
      </c>
      <c r="CF420">
        <v>1.50845428571429</v>
      </c>
      <c r="CG420">
        <v>15.759425</v>
      </c>
      <c r="CH420">
        <v>13.0540642857143</v>
      </c>
      <c r="CI420">
        <v>2000.02321428571</v>
      </c>
      <c r="CJ420">
        <v>0.979996392857143</v>
      </c>
      <c r="CK420">
        <v>0.0200035142857143</v>
      </c>
      <c r="CL420">
        <v>0</v>
      </c>
      <c r="CM420">
        <v>817.42725</v>
      </c>
      <c r="CN420">
        <v>5.00063</v>
      </c>
      <c r="CO420">
        <v>16138.1</v>
      </c>
      <c r="CP420">
        <v>17257.0785714286</v>
      </c>
      <c r="CQ420">
        <v>38.6759285714286</v>
      </c>
      <c r="CR420">
        <v>38.7743571428571</v>
      </c>
      <c r="CS420">
        <v>38.187</v>
      </c>
      <c r="CT420">
        <v>38.125</v>
      </c>
      <c r="CU420">
        <v>39.437</v>
      </c>
      <c r="CV420">
        <v>1955.11321428571</v>
      </c>
      <c r="CW420">
        <v>39.91</v>
      </c>
      <c r="CX420">
        <v>0</v>
      </c>
      <c r="CY420">
        <v>1663776737.7</v>
      </c>
      <c r="CZ420">
        <v>0</v>
      </c>
      <c r="DA420">
        <v>0</v>
      </c>
      <c r="DB420" t="s">
        <v>356</v>
      </c>
      <c r="DC420">
        <v>1660677648.1</v>
      </c>
      <c r="DD420">
        <v>1660677649.1</v>
      </c>
      <c r="DE420">
        <v>0</v>
      </c>
      <c r="DF420">
        <v>-1.042</v>
      </c>
      <c r="DG420">
        <v>0.003</v>
      </c>
      <c r="DH420">
        <v>5.218</v>
      </c>
      <c r="DI420">
        <v>0.344</v>
      </c>
      <c r="DJ420">
        <v>417</v>
      </c>
      <c r="DK420">
        <v>22</v>
      </c>
      <c r="DL420">
        <v>1.24</v>
      </c>
      <c r="DM420">
        <v>0.53</v>
      </c>
      <c r="DN420">
        <v>15.8659731707317</v>
      </c>
      <c r="DO420">
        <v>12.6569581881533</v>
      </c>
      <c r="DP420">
        <v>1.28989551023677</v>
      </c>
      <c r="DQ420">
        <v>0</v>
      </c>
      <c r="DR420">
        <v>3.21895073170732</v>
      </c>
      <c r="DS420">
        <v>-0.625977700348432</v>
      </c>
      <c r="DT420">
        <v>0.062473008118443</v>
      </c>
      <c r="DU420">
        <v>0</v>
      </c>
      <c r="DV420">
        <v>0</v>
      </c>
      <c r="DW420">
        <v>2</v>
      </c>
      <c r="DX420" t="s">
        <v>357</v>
      </c>
      <c r="DY420">
        <v>2.97442</v>
      </c>
      <c r="DZ420">
        <v>2.75393</v>
      </c>
      <c r="EA420">
        <v>0.0340024</v>
      </c>
      <c r="EB420">
        <v>0.0310509</v>
      </c>
      <c r="EC420">
        <v>0.090586</v>
      </c>
      <c r="ED420">
        <v>0.0810742</v>
      </c>
      <c r="EE420">
        <v>37639.9</v>
      </c>
      <c r="EF420">
        <v>41162.2</v>
      </c>
      <c r="EG420">
        <v>35313.1</v>
      </c>
      <c r="EH420">
        <v>38530.8</v>
      </c>
      <c r="EI420">
        <v>45540.4</v>
      </c>
      <c r="EJ420">
        <v>51141</v>
      </c>
      <c r="EK420">
        <v>55200.4</v>
      </c>
      <c r="EL420">
        <v>61807</v>
      </c>
      <c r="EM420">
        <v>1.9744</v>
      </c>
      <c r="EN420">
        <v>1.8348</v>
      </c>
      <c r="EO420">
        <v>0.106394</v>
      </c>
      <c r="EP420">
        <v>0</v>
      </c>
      <c r="EQ420">
        <v>23.2294</v>
      </c>
      <c r="ER420">
        <v>999.9</v>
      </c>
      <c r="ES420">
        <v>46.826</v>
      </c>
      <c r="ET420">
        <v>28.621</v>
      </c>
      <c r="EU420">
        <v>20.3413</v>
      </c>
      <c r="EV420">
        <v>56.2311</v>
      </c>
      <c r="EW420">
        <v>49.3109</v>
      </c>
      <c r="EX420">
        <v>1</v>
      </c>
      <c r="EY420">
        <v>-0.0207317</v>
      </c>
      <c r="EZ420">
        <v>3.149</v>
      </c>
      <c r="FA420">
        <v>20.12</v>
      </c>
      <c r="FB420">
        <v>5.20172</v>
      </c>
      <c r="FC420">
        <v>12.0076</v>
      </c>
      <c r="FD420">
        <v>4.9756</v>
      </c>
      <c r="FE420">
        <v>3.2936</v>
      </c>
      <c r="FF420">
        <v>9999</v>
      </c>
      <c r="FG420">
        <v>9999</v>
      </c>
      <c r="FH420">
        <v>703.2</v>
      </c>
      <c r="FI420">
        <v>9999</v>
      </c>
      <c r="FJ420">
        <v>1.86292</v>
      </c>
      <c r="FK420">
        <v>1.86771</v>
      </c>
      <c r="FL420">
        <v>1.86752</v>
      </c>
      <c r="FM420">
        <v>1.86871</v>
      </c>
      <c r="FN420">
        <v>1.86951</v>
      </c>
      <c r="FO420">
        <v>1.86554</v>
      </c>
      <c r="FP420">
        <v>1.86661</v>
      </c>
      <c r="FQ420">
        <v>1.86801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4.695</v>
      </c>
      <c r="GF420">
        <v>0.2983</v>
      </c>
      <c r="GG420">
        <v>3.83412584298339</v>
      </c>
      <c r="GH420">
        <v>0.00658963167372077</v>
      </c>
      <c r="GI420">
        <v>-4.22092532282452e-07</v>
      </c>
      <c r="GJ420">
        <v>-7.06053572793055e-11</v>
      </c>
      <c r="GK420">
        <v>-0.0268881048355736</v>
      </c>
      <c r="GL420">
        <v>-0.0215699510358357</v>
      </c>
      <c r="GM420">
        <v>0.00246731695535422</v>
      </c>
      <c r="GN420">
        <v>-2.63680080038783e-05</v>
      </c>
      <c r="GO420">
        <v>-4</v>
      </c>
      <c r="GP420">
        <v>2079</v>
      </c>
      <c r="GQ420">
        <v>1</v>
      </c>
      <c r="GR420">
        <v>22</v>
      </c>
      <c r="GS420">
        <v>51651.5</v>
      </c>
      <c r="GT420">
        <v>51651.5</v>
      </c>
      <c r="GU420">
        <v>0.389404</v>
      </c>
      <c r="GV420">
        <v>2.63672</v>
      </c>
      <c r="GW420">
        <v>1.54785</v>
      </c>
      <c r="GX420">
        <v>2.30225</v>
      </c>
      <c r="GY420">
        <v>1.34644</v>
      </c>
      <c r="GZ420">
        <v>2.41943</v>
      </c>
      <c r="HA420">
        <v>32.3991</v>
      </c>
      <c r="HB420">
        <v>15.0602</v>
      </c>
      <c r="HC420">
        <v>18</v>
      </c>
      <c r="HD420">
        <v>495.148</v>
      </c>
      <c r="HE420">
        <v>406.021</v>
      </c>
      <c r="HF420">
        <v>18.8025</v>
      </c>
      <c r="HG420">
        <v>26.8044</v>
      </c>
      <c r="HH420">
        <v>29.9989</v>
      </c>
      <c r="HI420">
        <v>26.8237</v>
      </c>
      <c r="HJ420">
        <v>26.7721</v>
      </c>
      <c r="HK420">
        <v>7.83671</v>
      </c>
      <c r="HL420">
        <v>18.4301</v>
      </c>
      <c r="HM420">
        <v>20.415</v>
      </c>
      <c r="HN420">
        <v>18.8478</v>
      </c>
      <c r="HO420">
        <v>96.7716</v>
      </c>
      <c r="HP420">
        <v>16.8393</v>
      </c>
      <c r="HQ420">
        <v>102.398</v>
      </c>
      <c r="HR420">
        <v>102.876</v>
      </c>
    </row>
    <row r="421" spans="1:226">
      <c r="A421">
        <v>405</v>
      </c>
      <c r="B421">
        <v>1663776746.1</v>
      </c>
      <c r="C421">
        <v>4098</v>
      </c>
      <c r="D421" t="s">
        <v>1172</v>
      </c>
      <c r="E421" t="s">
        <v>1173</v>
      </c>
      <c r="F421">
        <v>5</v>
      </c>
      <c r="G421" t="s">
        <v>1133</v>
      </c>
      <c r="H421" t="s">
        <v>354</v>
      </c>
      <c r="I421">
        <v>1663776738.35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111.134017058824</v>
      </c>
      <c r="AK421">
        <v>123.047351515151</v>
      </c>
      <c r="AL421">
        <v>-3.24583308056773</v>
      </c>
      <c r="AM421">
        <v>65.196759797546</v>
      </c>
      <c r="AN421">
        <f>(AP421 - AO421 + BO421*1E3/(8.314*(BQ421+273.15)) * AR421/BN421 * AQ421) * BN421/(100*BB421) * 1000/(1000 - AP421)</f>
        <v>0</v>
      </c>
      <c r="AO421">
        <v>16.773501772527</v>
      </c>
      <c r="AP421">
        <v>19.9000333333333</v>
      </c>
      <c r="AQ421">
        <v>0.00561930966711027</v>
      </c>
      <c r="AR421">
        <v>121.097883468045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1663776738.35</v>
      </c>
      <c r="BH421">
        <v>143.566035714286</v>
      </c>
      <c r="BI421">
        <v>125.956964285714</v>
      </c>
      <c r="BJ421">
        <v>19.8619714285714</v>
      </c>
      <c r="BK421">
        <v>16.7172785714286</v>
      </c>
      <c r="BL421">
        <v>138.825464285714</v>
      </c>
      <c r="BM421">
        <v>19.5639428571429</v>
      </c>
      <c r="BN421">
        <v>500.033428571429</v>
      </c>
      <c r="BO421">
        <v>90.5640964285714</v>
      </c>
      <c r="BP421">
        <v>0.100010942857143</v>
      </c>
      <c r="BQ421">
        <v>24.4099</v>
      </c>
      <c r="BR421">
        <v>25.0029464285714</v>
      </c>
      <c r="BS421">
        <v>999.9</v>
      </c>
      <c r="BT421">
        <v>0</v>
      </c>
      <c r="BU421">
        <v>0</v>
      </c>
      <c r="BV421">
        <v>9990.89285714286</v>
      </c>
      <c r="BW421">
        <v>0</v>
      </c>
      <c r="BX421">
        <v>11.4268714285714</v>
      </c>
      <c r="BY421">
        <v>17.6092071428571</v>
      </c>
      <c r="BZ421">
        <v>146.475107142857</v>
      </c>
      <c r="CA421">
        <v>128.097607142857</v>
      </c>
      <c r="CB421">
        <v>3.14470285714286</v>
      </c>
      <c r="CC421">
        <v>125.956964285714</v>
      </c>
      <c r="CD421">
        <v>16.7172785714286</v>
      </c>
      <c r="CE421">
        <v>1.79878142857143</v>
      </c>
      <c r="CF421">
        <v>1.51398464285714</v>
      </c>
      <c r="CG421">
        <v>15.7761964285714</v>
      </c>
      <c r="CH421">
        <v>13.110075</v>
      </c>
      <c r="CI421">
        <v>1999.99928571429</v>
      </c>
      <c r="CJ421">
        <v>0.979996178571428</v>
      </c>
      <c r="CK421">
        <v>0.0200037428571429</v>
      </c>
      <c r="CL421">
        <v>0</v>
      </c>
      <c r="CM421">
        <v>817.680714285714</v>
      </c>
      <c r="CN421">
        <v>5.00063</v>
      </c>
      <c r="CO421">
        <v>16142.125</v>
      </c>
      <c r="CP421">
        <v>17256.8642857143</v>
      </c>
      <c r="CQ421">
        <v>38.6759285714286</v>
      </c>
      <c r="CR421">
        <v>38.7655</v>
      </c>
      <c r="CS421">
        <v>38.187</v>
      </c>
      <c r="CT421">
        <v>38.1205</v>
      </c>
      <c r="CU421">
        <v>39.437</v>
      </c>
      <c r="CV421">
        <v>1955.08928571429</v>
      </c>
      <c r="CW421">
        <v>39.91</v>
      </c>
      <c r="CX421">
        <v>0</v>
      </c>
      <c r="CY421">
        <v>1663776743.1</v>
      </c>
      <c r="CZ421">
        <v>0</v>
      </c>
      <c r="DA421">
        <v>0</v>
      </c>
      <c r="DB421" t="s">
        <v>356</v>
      </c>
      <c r="DC421">
        <v>1660677648.1</v>
      </c>
      <c r="DD421">
        <v>1660677649.1</v>
      </c>
      <c r="DE421">
        <v>0</v>
      </c>
      <c r="DF421">
        <v>-1.042</v>
      </c>
      <c r="DG421">
        <v>0.003</v>
      </c>
      <c r="DH421">
        <v>5.218</v>
      </c>
      <c r="DI421">
        <v>0.344</v>
      </c>
      <c r="DJ421">
        <v>417</v>
      </c>
      <c r="DK421">
        <v>22</v>
      </c>
      <c r="DL421">
        <v>1.24</v>
      </c>
      <c r="DM421">
        <v>0.53</v>
      </c>
      <c r="DN421">
        <v>17.0314609756098</v>
      </c>
      <c r="DO421">
        <v>11.2563888501742</v>
      </c>
      <c r="DP421">
        <v>1.16014203164916</v>
      </c>
      <c r="DQ421">
        <v>0</v>
      </c>
      <c r="DR421">
        <v>3.16701634146341</v>
      </c>
      <c r="DS421">
        <v>-0.445601184668984</v>
      </c>
      <c r="DT421">
        <v>0.0456462561580822</v>
      </c>
      <c r="DU421">
        <v>0</v>
      </c>
      <c r="DV421">
        <v>0</v>
      </c>
      <c r="DW421">
        <v>2</v>
      </c>
      <c r="DX421" t="s">
        <v>357</v>
      </c>
      <c r="DY421">
        <v>2.97275</v>
      </c>
      <c r="DZ421">
        <v>2.75414</v>
      </c>
      <c r="EA421">
        <v>0.0297879</v>
      </c>
      <c r="EB421">
        <v>0.0262449</v>
      </c>
      <c r="EC421">
        <v>0.0906918</v>
      </c>
      <c r="ED421">
        <v>0.0812</v>
      </c>
      <c r="EE421">
        <v>37804.4</v>
      </c>
      <c r="EF421">
        <v>41366.3</v>
      </c>
      <c r="EG421">
        <v>35313.3</v>
      </c>
      <c r="EH421">
        <v>38530.8</v>
      </c>
      <c r="EI421">
        <v>45535.5</v>
      </c>
      <c r="EJ421">
        <v>51134</v>
      </c>
      <c r="EK421">
        <v>55201.1</v>
      </c>
      <c r="EL421">
        <v>61807.1</v>
      </c>
      <c r="EM421">
        <v>1.9738</v>
      </c>
      <c r="EN421">
        <v>1.835</v>
      </c>
      <c r="EO421">
        <v>0.105351</v>
      </c>
      <c r="EP421">
        <v>0</v>
      </c>
      <c r="EQ421">
        <v>23.2216</v>
      </c>
      <c r="ER421">
        <v>999.9</v>
      </c>
      <c r="ES421">
        <v>46.826</v>
      </c>
      <c r="ET421">
        <v>28.641</v>
      </c>
      <c r="EU421">
        <v>20.3685</v>
      </c>
      <c r="EV421">
        <v>56.1711</v>
      </c>
      <c r="EW421">
        <v>49.7596</v>
      </c>
      <c r="EX421">
        <v>1</v>
      </c>
      <c r="EY421">
        <v>-0.0222561</v>
      </c>
      <c r="EZ421">
        <v>-0.0562092</v>
      </c>
      <c r="FA421">
        <v>20.1453</v>
      </c>
      <c r="FB421">
        <v>5.20172</v>
      </c>
      <c r="FC421">
        <v>12.0052</v>
      </c>
      <c r="FD421">
        <v>4.976</v>
      </c>
      <c r="FE421">
        <v>3.294</v>
      </c>
      <c r="FF421">
        <v>9999</v>
      </c>
      <c r="FG421">
        <v>9999</v>
      </c>
      <c r="FH421">
        <v>703.2</v>
      </c>
      <c r="FI421">
        <v>9999</v>
      </c>
      <c r="FJ421">
        <v>1.86295</v>
      </c>
      <c r="FK421">
        <v>1.86771</v>
      </c>
      <c r="FL421">
        <v>1.86752</v>
      </c>
      <c r="FM421">
        <v>1.86871</v>
      </c>
      <c r="FN421">
        <v>1.86951</v>
      </c>
      <c r="FO421">
        <v>1.8656</v>
      </c>
      <c r="FP421">
        <v>1.86664</v>
      </c>
      <c r="FQ421">
        <v>1.86807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4.583</v>
      </c>
      <c r="GF421">
        <v>0.2998</v>
      </c>
      <c r="GG421">
        <v>3.83412584298339</v>
      </c>
      <c r="GH421">
        <v>0.00658963167372077</v>
      </c>
      <c r="GI421">
        <v>-4.22092532282452e-07</v>
      </c>
      <c r="GJ421">
        <v>-7.06053572793055e-11</v>
      </c>
      <c r="GK421">
        <v>-0.0268881048355736</v>
      </c>
      <c r="GL421">
        <v>-0.0215699510358357</v>
      </c>
      <c r="GM421">
        <v>0.00246731695535422</v>
      </c>
      <c r="GN421">
        <v>-2.63680080038783e-05</v>
      </c>
      <c r="GO421">
        <v>-4</v>
      </c>
      <c r="GP421">
        <v>2079</v>
      </c>
      <c r="GQ421">
        <v>1</v>
      </c>
      <c r="GR421">
        <v>22</v>
      </c>
      <c r="GS421">
        <v>51651.6</v>
      </c>
      <c r="GT421">
        <v>51651.6</v>
      </c>
      <c r="GU421">
        <v>0.350342</v>
      </c>
      <c r="GV421">
        <v>2.64404</v>
      </c>
      <c r="GW421">
        <v>1.54785</v>
      </c>
      <c r="GX421">
        <v>2.30225</v>
      </c>
      <c r="GY421">
        <v>1.34644</v>
      </c>
      <c r="GZ421">
        <v>2.41943</v>
      </c>
      <c r="HA421">
        <v>32.3991</v>
      </c>
      <c r="HB421">
        <v>15.0864</v>
      </c>
      <c r="HC421">
        <v>18</v>
      </c>
      <c r="HD421">
        <v>494.736</v>
      </c>
      <c r="HE421">
        <v>406.117</v>
      </c>
      <c r="HF421">
        <v>18.8275</v>
      </c>
      <c r="HG421">
        <v>26.8021</v>
      </c>
      <c r="HH421">
        <v>29.9987</v>
      </c>
      <c r="HI421">
        <v>26.8214</v>
      </c>
      <c r="HJ421">
        <v>26.7699</v>
      </c>
      <c r="HK421">
        <v>7.00017</v>
      </c>
      <c r="HL421">
        <v>18.4301</v>
      </c>
      <c r="HM421">
        <v>20.415</v>
      </c>
      <c r="HN421">
        <v>19.4111</v>
      </c>
      <c r="HO421">
        <v>83.2425</v>
      </c>
      <c r="HP421">
        <v>16.8649</v>
      </c>
      <c r="HQ421">
        <v>102.399</v>
      </c>
      <c r="HR421">
        <v>102.876</v>
      </c>
    </row>
    <row r="422" spans="1:226">
      <c r="A422">
        <v>406</v>
      </c>
      <c r="B422">
        <v>1663776751.1</v>
      </c>
      <c r="C422">
        <v>4103</v>
      </c>
      <c r="D422" t="s">
        <v>1174</v>
      </c>
      <c r="E422" t="s">
        <v>1175</v>
      </c>
      <c r="F422">
        <v>5</v>
      </c>
      <c r="G422" t="s">
        <v>1133</v>
      </c>
      <c r="H422" t="s">
        <v>354</v>
      </c>
      <c r="I422">
        <v>1663776743.61852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94.0765435819277</v>
      </c>
      <c r="AK422">
        <v>106.813654545455</v>
      </c>
      <c r="AL422">
        <v>-3.23825179294197</v>
      </c>
      <c r="AM422">
        <v>65.196759797546</v>
      </c>
      <c r="AN422">
        <f>(AP422 - AO422 + BO422*1E3/(8.314*(BQ422+273.15)) * AR422/BN422 * AQ422) * BN422/(100*BB422) * 1000/(1000 - AP422)</f>
        <v>0</v>
      </c>
      <c r="AO422">
        <v>16.7861518988739</v>
      </c>
      <c r="AP422">
        <v>19.9833890909091</v>
      </c>
      <c r="AQ422">
        <v>0.0189969605051216</v>
      </c>
      <c r="AR422">
        <v>121.097883468045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1663776743.61852</v>
      </c>
      <c r="BH422">
        <v>126.836333333333</v>
      </c>
      <c r="BI422">
        <v>108.448803703704</v>
      </c>
      <c r="BJ422">
        <v>19.8960259259259</v>
      </c>
      <c r="BK422">
        <v>16.7613777777778</v>
      </c>
      <c r="BL422">
        <v>122.203444444444</v>
      </c>
      <c r="BM422">
        <v>19.596537037037</v>
      </c>
      <c r="BN422">
        <v>500.084296296296</v>
      </c>
      <c r="BO422">
        <v>90.5636111111111</v>
      </c>
      <c r="BP422">
        <v>0.100103574074074</v>
      </c>
      <c r="BQ422">
        <v>24.3901444444444</v>
      </c>
      <c r="BR422">
        <v>24.9654148148148</v>
      </c>
      <c r="BS422">
        <v>999.9</v>
      </c>
      <c r="BT422">
        <v>0</v>
      </c>
      <c r="BU422">
        <v>0</v>
      </c>
      <c r="BV422">
        <v>9991.11111111111</v>
      </c>
      <c r="BW422">
        <v>0</v>
      </c>
      <c r="BX422">
        <v>11.4308333333333</v>
      </c>
      <c r="BY422">
        <v>18.3876074074074</v>
      </c>
      <c r="BZ422">
        <v>129.41062962963</v>
      </c>
      <c r="CA422">
        <v>110.29717037037</v>
      </c>
      <c r="CB422">
        <v>3.13466037037037</v>
      </c>
      <c r="CC422">
        <v>108.448803703704</v>
      </c>
      <c r="CD422">
        <v>16.7613777777778</v>
      </c>
      <c r="CE422">
        <v>1.80185518518519</v>
      </c>
      <c r="CF422">
        <v>1.51797</v>
      </c>
      <c r="CG422">
        <v>15.8028703703704</v>
      </c>
      <c r="CH422">
        <v>13.1503592592593</v>
      </c>
      <c r="CI422">
        <v>2000.00666666667</v>
      </c>
      <c r="CJ422">
        <v>0.979996111111111</v>
      </c>
      <c r="CK422">
        <v>0.0200038148148148</v>
      </c>
      <c r="CL422">
        <v>0</v>
      </c>
      <c r="CM422">
        <v>818.241037037037</v>
      </c>
      <c r="CN422">
        <v>5.00063</v>
      </c>
      <c r="CO422">
        <v>16150.9962962963</v>
      </c>
      <c r="CP422">
        <v>17256.9222222222</v>
      </c>
      <c r="CQ422">
        <v>38.6824074074074</v>
      </c>
      <c r="CR422">
        <v>38.7637777777778</v>
      </c>
      <c r="CS422">
        <v>38.1893333333333</v>
      </c>
      <c r="CT422">
        <v>38.1203333333333</v>
      </c>
      <c r="CU422">
        <v>39.437</v>
      </c>
      <c r="CV422">
        <v>1955.09666666667</v>
      </c>
      <c r="CW422">
        <v>39.91</v>
      </c>
      <c r="CX422">
        <v>0</v>
      </c>
      <c r="CY422">
        <v>1663776747.9</v>
      </c>
      <c r="CZ422">
        <v>0</v>
      </c>
      <c r="DA422">
        <v>0</v>
      </c>
      <c r="DB422" t="s">
        <v>356</v>
      </c>
      <c r="DC422">
        <v>1660677648.1</v>
      </c>
      <c r="DD422">
        <v>1660677649.1</v>
      </c>
      <c r="DE422">
        <v>0</v>
      </c>
      <c r="DF422">
        <v>-1.042</v>
      </c>
      <c r="DG422">
        <v>0.003</v>
      </c>
      <c r="DH422">
        <v>5.218</v>
      </c>
      <c r="DI422">
        <v>0.344</v>
      </c>
      <c r="DJ422">
        <v>417</v>
      </c>
      <c r="DK422">
        <v>22</v>
      </c>
      <c r="DL422">
        <v>1.24</v>
      </c>
      <c r="DM422">
        <v>0.53</v>
      </c>
      <c r="DN422">
        <v>17.9059390243902</v>
      </c>
      <c r="DO422">
        <v>9.43527595818813</v>
      </c>
      <c r="DP422">
        <v>1.01206414452022</v>
      </c>
      <c r="DQ422">
        <v>0</v>
      </c>
      <c r="DR422">
        <v>3.14761292682927</v>
      </c>
      <c r="DS422">
        <v>-0.13151038327526</v>
      </c>
      <c r="DT422">
        <v>0.0284511172778944</v>
      </c>
      <c r="DU422">
        <v>0</v>
      </c>
      <c r="DV422">
        <v>0</v>
      </c>
      <c r="DW422">
        <v>2</v>
      </c>
      <c r="DX422" t="s">
        <v>357</v>
      </c>
      <c r="DY422">
        <v>2.97254</v>
      </c>
      <c r="DZ422">
        <v>2.75418</v>
      </c>
      <c r="EA422">
        <v>0.0258938</v>
      </c>
      <c r="EB422">
        <v>0.0224285</v>
      </c>
      <c r="EC422">
        <v>0.0909839</v>
      </c>
      <c r="ED422">
        <v>0.0812244</v>
      </c>
      <c r="EE422">
        <v>37956</v>
      </c>
      <c r="EF422">
        <v>41529.5</v>
      </c>
      <c r="EG422">
        <v>35313.2</v>
      </c>
      <c r="EH422">
        <v>38531.8</v>
      </c>
      <c r="EI422">
        <v>45521.2</v>
      </c>
      <c r="EJ422">
        <v>51133.4</v>
      </c>
      <c r="EK422">
        <v>55201.9</v>
      </c>
      <c r="EL422">
        <v>61808.1</v>
      </c>
      <c r="EM422">
        <v>1.9746</v>
      </c>
      <c r="EN422">
        <v>1.8354</v>
      </c>
      <c r="EO422">
        <v>0.103414</v>
      </c>
      <c r="EP422">
        <v>0</v>
      </c>
      <c r="EQ422">
        <v>23.2138</v>
      </c>
      <c r="ER422">
        <v>999.9</v>
      </c>
      <c r="ES422">
        <v>46.826</v>
      </c>
      <c r="ET422">
        <v>28.641</v>
      </c>
      <c r="EU422">
        <v>20.3669</v>
      </c>
      <c r="EV422">
        <v>56.1511</v>
      </c>
      <c r="EW422">
        <v>49.4151</v>
      </c>
      <c r="EX422">
        <v>1</v>
      </c>
      <c r="EY422">
        <v>-0.0281911</v>
      </c>
      <c r="EZ422">
        <v>1.29989</v>
      </c>
      <c r="FA422">
        <v>20.1438</v>
      </c>
      <c r="FB422">
        <v>5.20052</v>
      </c>
      <c r="FC422">
        <v>12.0064</v>
      </c>
      <c r="FD422">
        <v>4.9756</v>
      </c>
      <c r="FE422">
        <v>3.2938</v>
      </c>
      <c r="FF422">
        <v>9999</v>
      </c>
      <c r="FG422">
        <v>9999</v>
      </c>
      <c r="FH422">
        <v>703.2</v>
      </c>
      <c r="FI422">
        <v>9999</v>
      </c>
      <c r="FJ422">
        <v>1.86289</v>
      </c>
      <c r="FK422">
        <v>1.86774</v>
      </c>
      <c r="FL422">
        <v>1.86752</v>
      </c>
      <c r="FM422">
        <v>1.86868</v>
      </c>
      <c r="FN422">
        <v>1.86951</v>
      </c>
      <c r="FO422">
        <v>1.8656</v>
      </c>
      <c r="FP422">
        <v>1.8667</v>
      </c>
      <c r="FQ422">
        <v>1.8681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4.48</v>
      </c>
      <c r="GF422">
        <v>0.3037</v>
      </c>
      <c r="GG422">
        <v>3.83412584298339</v>
      </c>
      <c r="GH422">
        <v>0.00658963167372077</v>
      </c>
      <c r="GI422">
        <v>-4.22092532282452e-07</v>
      </c>
      <c r="GJ422">
        <v>-7.06053572793055e-11</v>
      </c>
      <c r="GK422">
        <v>-0.0268881048355736</v>
      </c>
      <c r="GL422">
        <v>-0.0215699510358357</v>
      </c>
      <c r="GM422">
        <v>0.00246731695535422</v>
      </c>
      <c r="GN422">
        <v>-2.63680080038783e-05</v>
      </c>
      <c r="GO422">
        <v>-4</v>
      </c>
      <c r="GP422">
        <v>2079</v>
      </c>
      <c r="GQ422">
        <v>1</v>
      </c>
      <c r="GR422">
        <v>22</v>
      </c>
      <c r="GS422">
        <v>51651.7</v>
      </c>
      <c r="GT422">
        <v>51651.7</v>
      </c>
      <c r="GU422">
        <v>0.314941</v>
      </c>
      <c r="GV422">
        <v>2.65747</v>
      </c>
      <c r="GW422">
        <v>1.54785</v>
      </c>
      <c r="GX422">
        <v>2.30225</v>
      </c>
      <c r="GY422">
        <v>1.34644</v>
      </c>
      <c r="GZ422">
        <v>2.40479</v>
      </c>
      <c r="HA422">
        <v>32.3991</v>
      </c>
      <c r="HB422">
        <v>15.0777</v>
      </c>
      <c r="HC422">
        <v>18</v>
      </c>
      <c r="HD422">
        <v>495.239</v>
      </c>
      <c r="HE422">
        <v>406.308</v>
      </c>
      <c r="HF422">
        <v>19.3971</v>
      </c>
      <c r="HG422">
        <v>26.7998</v>
      </c>
      <c r="HH422">
        <v>29.9966</v>
      </c>
      <c r="HI422">
        <v>26.8191</v>
      </c>
      <c r="HJ422">
        <v>26.7654</v>
      </c>
      <c r="HK422">
        <v>6.33409</v>
      </c>
      <c r="HL422">
        <v>18.4301</v>
      </c>
      <c r="HM422">
        <v>20.415</v>
      </c>
      <c r="HN422">
        <v>19.4533</v>
      </c>
      <c r="HO422">
        <v>63.0647</v>
      </c>
      <c r="HP422">
        <v>16.7423</v>
      </c>
      <c r="HQ422">
        <v>102.4</v>
      </c>
      <c r="HR422">
        <v>102.878</v>
      </c>
    </row>
    <row r="423" spans="1:226">
      <c r="A423">
        <v>407</v>
      </c>
      <c r="B423">
        <v>1663776756.1</v>
      </c>
      <c r="C423">
        <v>4108</v>
      </c>
      <c r="D423" t="s">
        <v>1176</v>
      </c>
      <c r="E423" t="s">
        <v>1177</v>
      </c>
      <c r="F423">
        <v>5</v>
      </c>
      <c r="G423" t="s">
        <v>1133</v>
      </c>
      <c r="H423" t="s">
        <v>354</v>
      </c>
      <c r="I423">
        <v>1663776748.33214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77.5508052505808</v>
      </c>
      <c r="AK423">
        <v>91.0677345454545</v>
      </c>
      <c r="AL423">
        <v>-3.19303318490649</v>
      </c>
      <c r="AM423">
        <v>65.196759797546</v>
      </c>
      <c r="AN423">
        <f>(AP423 - AO423 + BO423*1E3/(8.314*(BQ423+273.15)) * AR423/BN423 * AQ423) * BN423/(100*BB423) * 1000/(1000 - AP423)</f>
        <v>0</v>
      </c>
      <c r="AO423">
        <v>16.7899552223912</v>
      </c>
      <c r="AP423">
        <v>20.0597684848485</v>
      </c>
      <c r="AQ423">
        <v>0.0149531315510888</v>
      </c>
      <c r="AR423">
        <v>121.097883468045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1663776748.33214</v>
      </c>
      <c r="BH423">
        <v>112.020471428571</v>
      </c>
      <c r="BI423">
        <v>92.85475</v>
      </c>
      <c r="BJ423">
        <v>19.9518</v>
      </c>
      <c r="BK423">
        <v>16.7797571428571</v>
      </c>
      <c r="BL423">
        <v>107.483246428571</v>
      </c>
      <c r="BM423">
        <v>19.6499035714286</v>
      </c>
      <c r="BN423">
        <v>500.100357142857</v>
      </c>
      <c r="BO423">
        <v>90.5635678571428</v>
      </c>
      <c r="BP423">
        <v>0.0999445964285714</v>
      </c>
      <c r="BQ423">
        <v>24.3852892857143</v>
      </c>
      <c r="BR423">
        <v>24.9450821428571</v>
      </c>
      <c r="BS423">
        <v>999.9</v>
      </c>
      <c r="BT423">
        <v>0</v>
      </c>
      <c r="BU423">
        <v>0</v>
      </c>
      <c r="BV423">
        <v>10006.25</v>
      </c>
      <c r="BW423">
        <v>0</v>
      </c>
      <c r="BX423">
        <v>11.4343464285714</v>
      </c>
      <c r="BY423">
        <v>19.1658107142857</v>
      </c>
      <c r="BZ423">
        <v>114.300178571429</v>
      </c>
      <c r="CA423">
        <v>94.4392928571429</v>
      </c>
      <c r="CB423">
        <v>3.17204892857143</v>
      </c>
      <c r="CC423">
        <v>92.85475</v>
      </c>
      <c r="CD423">
        <v>16.7797571428571</v>
      </c>
      <c r="CE423">
        <v>1.80690571428571</v>
      </c>
      <c r="CF423">
        <v>1.519635</v>
      </c>
      <c r="CG423">
        <v>15.8465964285714</v>
      </c>
      <c r="CH423">
        <v>13.1671571428571</v>
      </c>
      <c r="CI423">
        <v>1999.99642857143</v>
      </c>
      <c r="CJ423">
        <v>0.979996071428571</v>
      </c>
      <c r="CK423">
        <v>0.0200038571428571</v>
      </c>
      <c r="CL423">
        <v>0</v>
      </c>
      <c r="CM423">
        <v>818.812392857143</v>
      </c>
      <c r="CN423">
        <v>5.00063</v>
      </c>
      <c r="CO423">
        <v>16161.725</v>
      </c>
      <c r="CP423">
        <v>17256.8321428571</v>
      </c>
      <c r="CQ423">
        <v>38.6781428571429</v>
      </c>
      <c r="CR423">
        <v>38.7544285714286</v>
      </c>
      <c r="CS423">
        <v>38.18925</v>
      </c>
      <c r="CT423">
        <v>38.1115</v>
      </c>
      <c r="CU423">
        <v>39.437</v>
      </c>
      <c r="CV423">
        <v>1955.08642857143</v>
      </c>
      <c r="CW423">
        <v>39.91</v>
      </c>
      <c r="CX423">
        <v>0</v>
      </c>
      <c r="CY423">
        <v>1663776753.3</v>
      </c>
      <c r="CZ423">
        <v>0</v>
      </c>
      <c r="DA423">
        <v>0</v>
      </c>
      <c r="DB423" t="s">
        <v>356</v>
      </c>
      <c r="DC423">
        <v>1660677648.1</v>
      </c>
      <c r="DD423">
        <v>1660677649.1</v>
      </c>
      <c r="DE423">
        <v>0</v>
      </c>
      <c r="DF423">
        <v>-1.042</v>
      </c>
      <c r="DG423">
        <v>0.003</v>
      </c>
      <c r="DH423">
        <v>5.218</v>
      </c>
      <c r="DI423">
        <v>0.344</v>
      </c>
      <c r="DJ423">
        <v>417</v>
      </c>
      <c r="DK423">
        <v>22</v>
      </c>
      <c r="DL423">
        <v>1.24</v>
      </c>
      <c r="DM423">
        <v>0.53</v>
      </c>
      <c r="DN423">
        <v>18.5419634146341</v>
      </c>
      <c r="DO423">
        <v>8.88945365853658</v>
      </c>
      <c r="DP423">
        <v>0.970166079258823</v>
      </c>
      <c r="DQ423">
        <v>0</v>
      </c>
      <c r="DR423">
        <v>3.15755707317073</v>
      </c>
      <c r="DS423">
        <v>0.283482857142859</v>
      </c>
      <c r="DT423">
        <v>0.0451474457718967</v>
      </c>
      <c r="DU423">
        <v>0</v>
      </c>
      <c r="DV423">
        <v>0</v>
      </c>
      <c r="DW423">
        <v>2</v>
      </c>
      <c r="DX423" t="s">
        <v>357</v>
      </c>
      <c r="DY423">
        <v>2.97474</v>
      </c>
      <c r="DZ423">
        <v>2.75369</v>
      </c>
      <c r="EA423">
        <v>0.0219787</v>
      </c>
      <c r="EB423">
        <v>0.0179014</v>
      </c>
      <c r="EC423">
        <v>0.091209</v>
      </c>
      <c r="ED423">
        <v>0.0811917</v>
      </c>
      <c r="EE423">
        <v>38109.6</v>
      </c>
      <c r="EF423">
        <v>41722.7</v>
      </c>
      <c r="EG423">
        <v>35314.2</v>
      </c>
      <c r="EH423">
        <v>38532.6</v>
      </c>
      <c r="EI423">
        <v>45510.5</v>
      </c>
      <c r="EJ423">
        <v>51136</v>
      </c>
      <c r="EK423">
        <v>55202.9</v>
      </c>
      <c r="EL423">
        <v>61809.3</v>
      </c>
      <c r="EM423">
        <v>1.9738</v>
      </c>
      <c r="EN423">
        <v>1.8346</v>
      </c>
      <c r="EO423">
        <v>0.106096</v>
      </c>
      <c r="EP423">
        <v>0</v>
      </c>
      <c r="EQ423">
        <v>23.206</v>
      </c>
      <c r="ER423">
        <v>999.9</v>
      </c>
      <c r="ES423">
        <v>46.826</v>
      </c>
      <c r="ET423">
        <v>28.621</v>
      </c>
      <c r="EU423">
        <v>20.3428</v>
      </c>
      <c r="EV423">
        <v>55.7711</v>
      </c>
      <c r="EW423">
        <v>49.2708</v>
      </c>
      <c r="EX423">
        <v>1</v>
      </c>
      <c r="EY423">
        <v>-0.0270528</v>
      </c>
      <c r="EZ423">
        <v>1.73893</v>
      </c>
      <c r="FA423">
        <v>20.14</v>
      </c>
      <c r="FB423">
        <v>5.20172</v>
      </c>
      <c r="FC423">
        <v>12.0064</v>
      </c>
      <c r="FD423">
        <v>4.976</v>
      </c>
      <c r="FE423">
        <v>3.2938</v>
      </c>
      <c r="FF423">
        <v>9999</v>
      </c>
      <c r="FG423">
        <v>9999</v>
      </c>
      <c r="FH423">
        <v>703.2</v>
      </c>
      <c r="FI423">
        <v>9999</v>
      </c>
      <c r="FJ423">
        <v>1.86289</v>
      </c>
      <c r="FK423">
        <v>1.86774</v>
      </c>
      <c r="FL423">
        <v>1.86752</v>
      </c>
      <c r="FM423">
        <v>1.86871</v>
      </c>
      <c r="FN423">
        <v>1.86951</v>
      </c>
      <c r="FO423">
        <v>1.86554</v>
      </c>
      <c r="FP423">
        <v>1.86664</v>
      </c>
      <c r="FQ423">
        <v>1.86807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4.38</v>
      </c>
      <c r="GF423">
        <v>0.3067</v>
      </c>
      <c r="GG423">
        <v>3.83412584298339</v>
      </c>
      <c r="GH423">
        <v>0.00658963167372077</v>
      </c>
      <c r="GI423">
        <v>-4.22092532282452e-07</v>
      </c>
      <c r="GJ423">
        <v>-7.06053572793055e-11</v>
      </c>
      <c r="GK423">
        <v>-0.0268881048355736</v>
      </c>
      <c r="GL423">
        <v>-0.0215699510358357</v>
      </c>
      <c r="GM423">
        <v>0.00246731695535422</v>
      </c>
      <c r="GN423">
        <v>-2.63680080038783e-05</v>
      </c>
      <c r="GO423">
        <v>-4</v>
      </c>
      <c r="GP423">
        <v>2079</v>
      </c>
      <c r="GQ423">
        <v>1</v>
      </c>
      <c r="GR423">
        <v>22</v>
      </c>
      <c r="GS423">
        <v>51651.8</v>
      </c>
      <c r="GT423">
        <v>51651.8</v>
      </c>
      <c r="GU423">
        <v>0.280762</v>
      </c>
      <c r="GV423">
        <v>2.66968</v>
      </c>
      <c r="GW423">
        <v>1.54785</v>
      </c>
      <c r="GX423">
        <v>2.30225</v>
      </c>
      <c r="GY423">
        <v>1.34644</v>
      </c>
      <c r="GZ423">
        <v>2.31567</v>
      </c>
      <c r="HA423">
        <v>32.3991</v>
      </c>
      <c r="HB423">
        <v>15.0689</v>
      </c>
      <c r="HC423">
        <v>18</v>
      </c>
      <c r="HD423">
        <v>494.695</v>
      </c>
      <c r="HE423">
        <v>405.845</v>
      </c>
      <c r="HF423">
        <v>19.5233</v>
      </c>
      <c r="HG423">
        <v>26.7975</v>
      </c>
      <c r="HH423">
        <v>29.9997</v>
      </c>
      <c r="HI423">
        <v>26.8168</v>
      </c>
      <c r="HJ423">
        <v>26.7631</v>
      </c>
      <c r="HK423">
        <v>5.58855</v>
      </c>
      <c r="HL423">
        <v>19.0229</v>
      </c>
      <c r="HM423">
        <v>20.415</v>
      </c>
      <c r="HN423">
        <v>19.5028</v>
      </c>
      <c r="HO423">
        <v>49.5236</v>
      </c>
      <c r="HP423">
        <v>16.5458</v>
      </c>
      <c r="HQ423">
        <v>102.402</v>
      </c>
      <c r="HR423">
        <v>102.88</v>
      </c>
    </row>
    <row r="424" spans="1:226">
      <c r="A424">
        <v>408</v>
      </c>
      <c r="B424">
        <v>1663776761.1</v>
      </c>
      <c r="C424">
        <v>4113</v>
      </c>
      <c r="D424" t="s">
        <v>1178</v>
      </c>
      <c r="E424" t="s">
        <v>1179</v>
      </c>
      <c r="F424">
        <v>5</v>
      </c>
      <c r="G424" t="s">
        <v>1133</v>
      </c>
      <c r="H424" t="s">
        <v>354</v>
      </c>
      <c r="I424">
        <v>1663776753.6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61.0212022698756</v>
      </c>
      <c r="AK424">
        <v>75.1561575757575</v>
      </c>
      <c r="AL424">
        <v>-3.17298280388274</v>
      </c>
      <c r="AM424">
        <v>65.196759797546</v>
      </c>
      <c r="AN424">
        <f>(AP424 - AO424 + BO424*1E3/(8.314*(BQ424+273.15)) * AR424/BN424 * AQ424) * BN424/(100*BB424) * 1000/(1000 - AP424)</f>
        <v>0</v>
      </c>
      <c r="AO424">
        <v>16.7069323019514</v>
      </c>
      <c r="AP424">
        <v>20.0631181818182</v>
      </c>
      <c r="AQ424">
        <v>0.000174640354139888</v>
      </c>
      <c r="AR424">
        <v>121.097883468045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1663776753.6</v>
      </c>
      <c r="BH424">
        <v>95.4724148148148</v>
      </c>
      <c r="BI424">
        <v>75.5272703703704</v>
      </c>
      <c r="BJ424">
        <v>20.0151074074074</v>
      </c>
      <c r="BK424">
        <v>16.7647740740741</v>
      </c>
      <c r="BL424">
        <v>91.0420740740741</v>
      </c>
      <c r="BM424">
        <v>19.7105</v>
      </c>
      <c r="BN424">
        <v>500.087148148148</v>
      </c>
      <c r="BO424">
        <v>90.564262962963</v>
      </c>
      <c r="BP424">
        <v>0.100031925925926</v>
      </c>
      <c r="BQ424">
        <v>24.3876296296296</v>
      </c>
      <c r="BR424">
        <v>24.9419444444444</v>
      </c>
      <c r="BS424">
        <v>999.9</v>
      </c>
      <c r="BT424">
        <v>0</v>
      </c>
      <c r="BU424">
        <v>0</v>
      </c>
      <c r="BV424">
        <v>10004.6296296296</v>
      </c>
      <c r="BW424">
        <v>0</v>
      </c>
      <c r="BX424">
        <v>11.4349148148148</v>
      </c>
      <c r="BY424">
        <v>19.9451814814815</v>
      </c>
      <c r="BZ424">
        <v>97.421637037037</v>
      </c>
      <c r="CA424">
        <v>76.8154888888889</v>
      </c>
      <c r="CB424">
        <v>3.25033111111111</v>
      </c>
      <c r="CC424">
        <v>75.5272703703704</v>
      </c>
      <c r="CD424">
        <v>16.7647740740741</v>
      </c>
      <c r="CE424">
        <v>1.8126537037037</v>
      </c>
      <c r="CF424">
        <v>1.51829037037037</v>
      </c>
      <c r="CG424">
        <v>15.8962888888889</v>
      </c>
      <c r="CH424">
        <v>13.1535814814815</v>
      </c>
      <c r="CI424">
        <v>2000.02666666667</v>
      </c>
      <c r="CJ424">
        <v>0.979996222222222</v>
      </c>
      <c r="CK424">
        <v>0.0200036962962963</v>
      </c>
      <c r="CL424">
        <v>0</v>
      </c>
      <c r="CM424">
        <v>819.613370370371</v>
      </c>
      <c r="CN424">
        <v>5.00063</v>
      </c>
      <c r="CO424">
        <v>16176.7888888889</v>
      </c>
      <c r="CP424">
        <v>17257.0962962963</v>
      </c>
      <c r="CQ424">
        <v>38.6778148148148</v>
      </c>
      <c r="CR424">
        <v>38.75</v>
      </c>
      <c r="CS424">
        <v>38.1893333333333</v>
      </c>
      <c r="CT424">
        <v>38.1016666666667</v>
      </c>
      <c r="CU424">
        <v>39.437</v>
      </c>
      <c r="CV424">
        <v>1955.11666666667</v>
      </c>
      <c r="CW424">
        <v>39.91</v>
      </c>
      <c r="CX424">
        <v>0</v>
      </c>
      <c r="CY424">
        <v>1663776758.1</v>
      </c>
      <c r="CZ424">
        <v>0</v>
      </c>
      <c r="DA424">
        <v>0</v>
      </c>
      <c r="DB424" t="s">
        <v>356</v>
      </c>
      <c r="DC424">
        <v>1660677648.1</v>
      </c>
      <c r="DD424">
        <v>1660677649.1</v>
      </c>
      <c r="DE424">
        <v>0</v>
      </c>
      <c r="DF424">
        <v>-1.042</v>
      </c>
      <c r="DG424">
        <v>0.003</v>
      </c>
      <c r="DH424">
        <v>5.218</v>
      </c>
      <c r="DI424">
        <v>0.344</v>
      </c>
      <c r="DJ424">
        <v>417</v>
      </c>
      <c r="DK424">
        <v>22</v>
      </c>
      <c r="DL424">
        <v>1.24</v>
      </c>
      <c r="DM424">
        <v>0.53</v>
      </c>
      <c r="DN424">
        <v>19.2969926829268</v>
      </c>
      <c r="DO424">
        <v>9.64726202090593</v>
      </c>
      <c r="DP424">
        <v>1.0316147852122</v>
      </c>
      <c r="DQ424">
        <v>0</v>
      </c>
      <c r="DR424">
        <v>3.19887268292683</v>
      </c>
      <c r="DS424">
        <v>0.791002369337976</v>
      </c>
      <c r="DT424">
        <v>0.0827678019175652</v>
      </c>
      <c r="DU424">
        <v>0</v>
      </c>
      <c r="DV424">
        <v>0</v>
      </c>
      <c r="DW424">
        <v>2</v>
      </c>
      <c r="DX424" t="s">
        <v>357</v>
      </c>
      <c r="DY424">
        <v>2.97276</v>
      </c>
      <c r="DZ424">
        <v>2.75398</v>
      </c>
      <c r="EA424">
        <v>0.0180008</v>
      </c>
      <c r="EB424">
        <v>0.0136206</v>
      </c>
      <c r="EC424">
        <v>0.0911983</v>
      </c>
      <c r="ED424">
        <v>0.0807581</v>
      </c>
      <c r="EE424">
        <v>38264.2</v>
      </c>
      <c r="EF424">
        <v>41904.2</v>
      </c>
      <c r="EG424">
        <v>35313.9</v>
      </c>
      <c r="EH424">
        <v>38532.4</v>
      </c>
      <c r="EI424">
        <v>45510.5</v>
      </c>
      <c r="EJ424">
        <v>51159.7</v>
      </c>
      <c r="EK424">
        <v>55202.3</v>
      </c>
      <c r="EL424">
        <v>61808.8</v>
      </c>
      <c r="EM424">
        <v>1.9742</v>
      </c>
      <c r="EN424">
        <v>1.835</v>
      </c>
      <c r="EO424">
        <v>0.107586</v>
      </c>
      <c r="EP424">
        <v>0</v>
      </c>
      <c r="EQ424">
        <v>23.2001</v>
      </c>
      <c r="ER424">
        <v>999.9</v>
      </c>
      <c r="ES424">
        <v>46.801</v>
      </c>
      <c r="ET424">
        <v>28.641</v>
      </c>
      <c r="EU424">
        <v>20.3574</v>
      </c>
      <c r="EV424">
        <v>56.0511</v>
      </c>
      <c r="EW424">
        <v>49.7356</v>
      </c>
      <c r="EX424">
        <v>1</v>
      </c>
      <c r="EY424">
        <v>-0.0265041</v>
      </c>
      <c r="EZ424">
        <v>2.05715</v>
      </c>
      <c r="FA424">
        <v>20.1364</v>
      </c>
      <c r="FB424">
        <v>5.19932</v>
      </c>
      <c r="FC424">
        <v>12.0088</v>
      </c>
      <c r="FD424">
        <v>4.9756</v>
      </c>
      <c r="FE424">
        <v>3.294</v>
      </c>
      <c r="FF424">
        <v>9999</v>
      </c>
      <c r="FG424">
        <v>9999</v>
      </c>
      <c r="FH424">
        <v>703.2</v>
      </c>
      <c r="FI424">
        <v>9999</v>
      </c>
      <c r="FJ424">
        <v>1.86285</v>
      </c>
      <c r="FK424">
        <v>1.86774</v>
      </c>
      <c r="FL424">
        <v>1.86752</v>
      </c>
      <c r="FM424">
        <v>1.86868</v>
      </c>
      <c r="FN424">
        <v>1.86951</v>
      </c>
      <c r="FO424">
        <v>1.86554</v>
      </c>
      <c r="FP424">
        <v>1.86661</v>
      </c>
      <c r="FQ424">
        <v>1.86813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4.279</v>
      </c>
      <c r="GF424">
        <v>0.3067</v>
      </c>
      <c r="GG424">
        <v>3.83412584298339</v>
      </c>
      <c r="GH424">
        <v>0.00658963167372077</v>
      </c>
      <c r="GI424">
        <v>-4.22092532282452e-07</v>
      </c>
      <c r="GJ424">
        <v>-7.06053572793055e-11</v>
      </c>
      <c r="GK424">
        <v>-0.0268881048355736</v>
      </c>
      <c r="GL424">
        <v>-0.0215699510358357</v>
      </c>
      <c r="GM424">
        <v>0.00246731695535422</v>
      </c>
      <c r="GN424">
        <v>-2.63680080038783e-05</v>
      </c>
      <c r="GO424">
        <v>-4</v>
      </c>
      <c r="GP424">
        <v>2079</v>
      </c>
      <c r="GQ424">
        <v>1</v>
      </c>
      <c r="GR424">
        <v>22</v>
      </c>
      <c r="GS424">
        <v>51651.9</v>
      </c>
      <c r="GT424">
        <v>51651.9</v>
      </c>
      <c r="GU424">
        <v>0.245361</v>
      </c>
      <c r="GV424">
        <v>2.66113</v>
      </c>
      <c r="GW424">
        <v>1.54785</v>
      </c>
      <c r="GX424">
        <v>2.30225</v>
      </c>
      <c r="GY424">
        <v>1.34644</v>
      </c>
      <c r="GZ424">
        <v>2.41211</v>
      </c>
      <c r="HA424">
        <v>32.3991</v>
      </c>
      <c r="HB424">
        <v>15.0777</v>
      </c>
      <c r="HC424">
        <v>18</v>
      </c>
      <c r="HD424">
        <v>494.936</v>
      </c>
      <c r="HE424">
        <v>406.052</v>
      </c>
      <c r="HF424">
        <v>19.5739</v>
      </c>
      <c r="HG424">
        <v>26.7953</v>
      </c>
      <c r="HH424">
        <v>30.0003</v>
      </c>
      <c r="HI424">
        <v>26.8146</v>
      </c>
      <c r="HJ424">
        <v>26.7609</v>
      </c>
      <c r="HK424">
        <v>4.90199</v>
      </c>
      <c r="HL424">
        <v>19.9538</v>
      </c>
      <c r="HM424">
        <v>20.0436</v>
      </c>
      <c r="HN424">
        <v>19.5348</v>
      </c>
      <c r="HO424">
        <v>29.3323</v>
      </c>
      <c r="HP424">
        <v>16.4626</v>
      </c>
      <c r="HQ424">
        <v>102.401</v>
      </c>
      <c r="HR424">
        <v>102.879</v>
      </c>
    </row>
    <row r="425" spans="1:226">
      <c r="A425">
        <v>409</v>
      </c>
      <c r="B425">
        <v>1663776858.1</v>
      </c>
      <c r="C425">
        <v>4210</v>
      </c>
      <c r="D425" t="s">
        <v>1180</v>
      </c>
      <c r="E425" t="s">
        <v>1181</v>
      </c>
      <c r="F425">
        <v>5</v>
      </c>
      <c r="G425" t="s">
        <v>1133</v>
      </c>
      <c r="H425" t="s">
        <v>354</v>
      </c>
      <c r="I425">
        <v>1663776850.1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426.700525806371</v>
      </c>
      <c r="AK425">
        <v>409.975309090909</v>
      </c>
      <c r="AL425">
        <v>-0.00351188499524086</v>
      </c>
      <c r="AM425">
        <v>65.196759797546</v>
      </c>
      <c r="AN425">
        <f>(AP425 - AO425 + BO425*1E3/(8.314*(BQ425+273.15)) * AR425/BN425 * AQ425) * BN425/(100*BB425) * 1000/(1000 - AP425)</f>
        <v>0</v>
      </c>
      <c r="AO425">
        <v>16.8672358099494</v>
      </c>
      <c r="AP425">
        <v>19.9041921212121</v>
      </c>
      <c r="AQ425">
        <v>3.83314784834985e-05</v>
      </c>
      <c r="AR425">
        <v>121.097883468045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1663776850.1</v>
      </c>
      <c r="BH425">
        <v>401.867</v>
      </c>
      <c r="BI425">
        <v>419.527741935484</v>
      </c>
      <c r="BJ425">
        <v>19.8986451612903</v>
      </c>
      <c r="BK425">
        <v>16.8662032258065</v>
      </c>
      <c r="BL425">
        <v>395.497096774193</v>
      </c>
      <c r="BM425">
        <v>19.5990483870968</v>
      </c>
      <c r="BN425">
        <v>500.102161290323</v>
      </c>
      <c r="BO425">
        <v>90.5651709677419</v>
      </c>
      <c r="BP425">
        <v>0.0999369935483871</v>
      </c>
      <c r="BQ425">
        <v>24.318864516129</v>
      </c>
      <c r="BR425">
        <v>24.9268580645161</v>
      </c>
      <c r="BS425">
        <v>999.9</v>
      </c>
      <c r="BT425">
        <v>0</v>
      </c>
      <c r="BU425">
        <v>0</v>
      </c>
      <c r="BV425">
        <v>10004.5161290323</v>
      </c>
      <c r="BW425">
        <v>0</v>
      </c>
      <c r="BX425">
        <v>11.419</v>
      </c>
      <c r="BY425">
        <v>-17.6606870967742</v>
      </c>
      <c r="BZ425">
        <v>410.026064516129</v>
      </c>
      <c r="CA425">
        <v>426.725</v>
      </c>
      <c r="CB425">
        <v>3.03244677419355</v>
      </c>
      <c r="CC425">
        <v>419.527741935484</v>
      </c>
      <c r="CD425">
        <v>16.8662032258065</v>
      </c>
      <c r="CE425">
        <v>1.80212516129032</v>
      </c>
      <c r="CF425">
        <v>1.52749193548387</v>
      </c>
      <c r="CG425">
        <v>15.8052387096774</v>
      </c>
      <c r="CH425">
        <v>13.2461516129032</v>
      </c>
      <c r="CI425">
        <v>1999.99967741935</v>
      </c>
      <c r="CJ425">
        <v>0.979996258064516</v>
      </c>
      <c r="CK425">
        <v>0.0200036580645161</v>
      </c>
      <c r="CL425">
        <v>0</v>
      </c>
      <c r="CM425">
        <v>812.499806451613</v>
      </c>
      <c r="CN425">
        <v>5.00063</v>
      </c>
      <c r="CO425">
        <v>16051.5</v>
      </c>
      <c r="CP425">
        <v>17256.8709677419</v>
      </c>
      <c r="CQ425">
        <v>38.625</v>
      </c>
      <c r="CR425">
        <v>38.745935483871</v>
      </c>
      <c r="CS425">
        <v>38.167</v>
      </c>
      <c r="CT425">
        <v>38.062</v>
      </c>
      <c r="CU425">
        <v>39.375</v>
      </c>
      <c r="CV425">
        <v>1955.08967741936</v>
      </c>
      <c r="CW425">
        <v>39.91</v>
      </c>
      <c r="CX425">
        <v>0</v>
      </c>
      <c r="CY425">
        <v>1663776855.3</v>
      </c>
      <c r="CZ425">
        <v>0</v>
      </c>
      <c r="DA425">
        <v>0</v>
      </c>
      <c r="DB425" t="s">
        <v>356</v>
      </c>
      <c r="DC425">
        <v>1660677648.1</v>
      </c>
      <c r="DD425">
        <v>1660677649.1</v>
      </c>
      <c r="DE425">
        <v>0</v>
      </c>
      <c r="DF425">
        <v>-1.042</v>
      </c>
      <c r="DG425">
        <v>0.003</v>
      </c>
      <c r="DH425">
        <v>5.218</v>
      </c>
      <c r="DI425">
        <v>0.344</v>
      </c>
      <c r="DJ425">
        <v>417</v>
      </c>
      <c r="DK425">
        <v>22</v>
      </c>
      <c r="DL425">
        <v>1.24</v>
      </c>
      <c r="DM425">
        <v>0.53</v>
      </c>
      <c r="DN425">
        <v>-17.6330951219512</v>
      </c>
      <c r="DO425">
        <v>-0.597370034843189</v>
      </c>
      <c r="DP425">
        <v>0.0995930327448994</v>
      </c>
      <c r="DQ425">
        <v>0</v>
      </c>
      <c r="DR425">
        <v>3.03314219512195</v>
      </c>
      <c r="DS425">
        <v>-0.00312857142856817</v>
      </c>
      <c r="DT425">
        <v>0.00321472717212452</v>
      </c>
      <c r="DU425">
        <v>1</v>
      </c>
      <c r="DV425">
        <v>1</v>
      </c>
      <c r="DW425">
        <v>2</v>
      </c>
      <c r="DX425" t="s">
        <v>383</v>
      </c>
      <c r="DY425">
        <v>2.97265</v>
      </c>
      <c r="DZ425">
        <v>2.75384</v>
      </c>
      <c r="EA425">
        <v>0.0874697</v>
      </c>
      <c r="EB425">
        <v>0.0916351</v>
      </c>
      <c r="EC425">
        <v>0.0907208</v>
      </c>
      <c r="ED425">
        <v>0.0815033</v>
      </c>
      <c r="EE425">
        <v>35561.1</v>
      </c>
      <c r="EF425">
        <v>38595.1</v>
      </c>
      <c r="EG425">
        <v>35316.3</v>
      </c>
      <c r="EH425">
        <v>38535.8</v>
      </c>
      <c r="EI425">
        <v>45538.6</v>
      </c>
      <c r="EJ425">
        <v>51124.8</v>
      </c>
      <c r="EK425">
        <v>55205</v>
      </c>
      <c r="EL425">
        <v>61814.4</v>
      </c>
      <c r="EM425">
        <v>1.9738</v>
      </c>
      <c r="EN425">
        <v>1.8372</v>
      </c>
      <c r="EO425">
        <v>0.110269</v>
      </c>
      <c r="EP425">
        <v>0</v>
      </c>
      <c r="EQ425">
        <v>23.0988</v>
      </c>
      <c r="ER425">
        <v>999.9</v>
      </c>
      <c r="ES425">
        <v>46.606</v>
      </c>
      <c r="ET425">
        <v>28.671</v>
      </c>
      <c r="EU425">
        <v>20.3058</v>
      </c>
      <c r="EV425">
        <v>56.1311</v>
      </c>
      <c r="EW425">
        <v>49.2228</v>
      </c>
      <c r="EX425">
        <v>1</v>
      </c>
      <c r="EY425">
        <v>-0.0301829</v>
      </c>
      <c r="EZ425">
        <v>1.96098</v>
      </c>
      <c r="FA425">
        <v>20.1366</v>
      </c>
      <c r="FB425">
        <v>5.19932</v>
      </c>
      <c r="FC425">
        <v>12.0076</v>
      </c>
      <c r="FD425">
        <v>4.9752</v>
      </c>
      <c r="FE425">
        <v>3.294</v>
      </c>
      <c r="FF425">
        <v>9999</v>
      </c>
      <c r="FG425">
        <v>9999</v>
      </c>
      <c r="FH425">
        <v>703.3</v>
      </c>
      <c r="FI425">
        <v>9999</v>
      </c>
      <c r="FJ425">
        <v>1.86292</v>
      </c>
      <c r="FK425">
        <v>1.86768</v>
      </c>
      <c r="FL425">
        <v>1.86752</v>
      </c>
      <c r="FM425">
        <v>1.86868</v>
      </c>
      <c r="FN425">
        <v>1.86951</v>
      </c>
      <c r="FO425">
        <v>1.86557</v>
      </c>
      <c r="FP425">
        <v>1.86661</v>
      </c>
      <c r="FQ425">
        <v>1.86804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6.37</v>
      </c>
      <c r="GF425">
        <v>0.2999</v>
      </c>
      <c r="GG425">
        <v>3.83412584298339</v>
      </c>
      <c r="GH425">
        <v>0.00658963167372077</v>
      </c>
      <c r="GI425">
        <v>-4.22092532282452e-07</v>
      </c>
      <c r="GJ425">
        <v>-7.06053572793055e-11</v>
      </c>
      <c r="GK425">
        <v>-0.0268881048355736</v>
      </c>
      <c r="GL425">
        <v>-0.0215699510358357</v>
      </c>
      <c r="GM425">
        <v>0.00246731695535422</v>
      </c>
      <c r="GN425">
        <v>-2.63680080038783e-05</v>
      </c>
      <c r="GO425">
        <v>-4</v>
      </c>
      <c r="GP425">
        <v>2079</v>
      </c>
      <c r="GQ425">
        <v>1</v>
      </c>
      <c r="GR425">
        <v>22</v>
      </c>
      <c r="GS425">
        <v>51653.5</v>
      </c>
      <c r="GT425">
        <v>51653.5</v>
      </c>
      <c r="GU425">
        <v>1.02905</v>
      </c>
      <c r="GV425">
        <v>2.62573</v>
      </c>
      <c r="GW425">
        <v>1.54785</v>
      </c>
      <c r="GX425">
        <v>2.30225</v>
      </c>
      <c r="GY425">
        <v>1.34644</v>
      </c>
      <c r="GZ425">
        <v>2.42676</v>
      </c>
      <c r="HA425">
        <v>32.4212</v>
      </c>
      <c r="HB425">
        <v>15.0602</v>
      </c>
      <c r="HC425">
        <v>18</v>
      </c>
      <c r="HD425">
        <v>494.25</v>
      </c>
      <c r="HE425">
        <v>406.957</v>
      </c>
      <c r="HF425">
        <v>19.5708</v>
      </c>
      <c r="HG425">
        <v>26.7387</v>
      </c>
      <c r="HH425">
        <v>29.9992</v>
      </c>
      <c r="HI425">
        <v>26.7672</v>
      </c>
      <c r="HJ425">
        <v>26.716</v>
      </c>
      <c r="HK425">
        <v>20.618</v>
      </c>
      <c r="HL425">
        <v>17.9203</v>
      </c>
      <c r="HM425">
        <v>20.0436</v>
      </c>
      <c r="HN425">
        <v>19.5945</v>
      </c>
      <c r="HO425">
        <v>426.261</v>
      </c>
      <c r="HP425">
        <v>16.8888</v>
      </c>
      <c r="HQ425">
        <v>102.407</v>
      </c>
      <c r="HR425">
        <v>102.888</v>
      </c>
    </row>
    <row r="426" spans="1:226">
      <c r="A426">
        <v>410</v>
      </c>
      <c r="B426">
        <v>1663776863.1</v>
      </c>
      <c r="C426">
        <v>4215</v>
      </c>
      <c r="D426" t="s">
        <v>1182</v>
      </c>
      <c r="E426" t="s">
        <v>1183</v>
      </c>
      <c r="F426">
        <v>5</v>
      </c>
      <c r="G426" t="s">
        <v>1133</v>
      </c>
      <c r="H426" t="s">
        <v>354</v>
      </c>
      <c r="I426">
        <v>1663776855.25517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427.249076785049</v>
      </c>
      <c r="AK426">
        <v>410.287181818182</v>
      </c>
      <c r="AL426">
        <v>0.0893737437156517</v>
      </c>
      <c r="AM426">
        <v>65.196759797546</v>
      </c>
      <c r="AN426">
        <f>(AP426 - AO426 + BO426*1E3/(8.314*(BQ426+273.15)) * AR426/BN426 * AQ426) * BN426/(100*BB426) * 1000/(1000 - AP426)</f>
        <v>0</v>
      </c>
      <c r="AO426">
        <v>16.8666266959251</v>
      </c>
      <c r="AP426">
        <v>19.9109909090909</v>
      </c>
      <c r="AQ426">
        <v>9.24047246822413e-05</v>
      </c>
      <c r="AR426">
        <v>121.097883468045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1663776855.25517</v>
      </c>
      <c r="BH426">
        <v>401.86375862069</v>
      </c>
      <c r="BI426">
        <v>420.014482758621</v>
      </c>
      <c r="BJ426">
        <v>19.9021206896552</v>
      </c>
      <c r="BK426">
        <v>16.8667275862069</v>
      </c>
      <c r="BL426">
        <v>395.493931034483</v>
      </c>
      <c r="BM426">
        <v>19.6023724137931</v>
      </c>
      <c r="BN426">
        <v>500.08424137931</v>
      </c>
      <c r="BO426">
        <v>90.5657896551724</v>
      </c>
      <c r="BP426">
        <v>0.100055479310345</v>
      </c>
      <c r="BQ426">
        <v>24.3117413793104</v>
      </c>
      <c r="BR426">
        <v>24.9085896551724</v>
      </c>
      <c r="BS426">
        <v>999.9</v>
      </c>
      <c r="BT426">
        <v>0</v>
      </c>
      <c r="BU426">
        <v>0</v>
      </c>
      <c r="BV426">
        <v>10000.6896551724</v>
      </c>
      <c r="BW426">
        <v>0</v>
      </c>
      <c r="BX426">
        <v>11.419</v>
      </c>
      <c r="BY426">
        <v>-18.1506310344828</v>
      </c>
      <c r="BZ426">
        <v>410.024172413793</v>
      </c>
      <c r="CA426">
        <v>427.220344827586</v>
      </c>
      <c r="CB426">
        <v>3.03540206896552</v>
      </c>
      <c r="CC426">
        <v>420.014482758621</v>
      </c>
      <c r="CD426">
        <v>16.8667275862069</v>
      </c>
      <c r="CE426">
        <v>1.80245206896552</v>
      </c>
      <c r="CF426">
        <v>1.52754862068965</v>
      </c>
      <c r="CG426">
        <v>15.808075862069</v>
      </c>
      <c r="CH426">
        <v>13.2467275862069</v>
      </c>
      <c r="CI426">
        <v>1999.97896551724</v>
      </c>
      <c r="CJ426">
        <v>0.979996344827586</v>
      </c>
      <c r="CK426">
        <v>0.0200035655172414</v>
      </c>
      <c r="CL426">
        <v>0</v>
      </c>
      <c r="CM426">
        <v>811.675172413793</v>
      </c>
      <c r="CN426">
        <v>5.00063</v>
      </c>
      <c r="CO426">
        <v>16036.5172413793</v>
      </c>
      <c r="CP426">
        <v>17256.6965517241</v>
      </c>
      <c r="CQ426">
        <v>38.625</v>
      </c>
      <c r="CR426">
        <v>38.7456551724138</v>
      </c>
      <c r="CS426">
        <v>38.1698965517241</v>
      </c>
      <c r="CT426">
        <v>38.062</v>
      </c>
      <c r="CU426">
        <v>39.375</v>
      </c>
      <c r="CV426">
        <v>1955.06896551724</v>
      </c>
      <c r="CW426">
        <v>39.91</v>
      </c>
      <c r="CX426">
        <v>0</v>
      </c>
      <c r="CY426">
        <v>1663776860.1</v>
      </c>
      <c r="CZ426">
        <v>0</v>
      </c>
      <c r="DA426">
        <v>0</v>
      </c>
      <c r="DB426" t="s">
        <v>356</v>
      </c>
      <c r="DC426">
        <v>1660677648.1</v>
      </c>
      <c r="DD426">
        <v>1660677649.1</v>
      </c>
      <c r="DE426">
        <v>0</v>
      </c>
      <c r="DF426">
        <v>-1.042</v>
      </c>
      <c r="DG426">
        <v>0.003</v>
      </c>
      <c r="DH426">
        <v>5.218</v>
      </c>
      <c r="DI426">
        <v>0.344</v>
      </c>
      <c r="DJ426">
        <v>417</v>
      </c>
      <c r="DK426">
        <v>22</v>
      </c>
      <c r="DL426">
        <v>1.24</v>
      </c>
      <c r="DM426">
        <v>0.53</v>
      </c>
      <c r="DN426">
        <v>-17.7937390243902</v>
      </c>
      <c r="DO426">
        <v>-2.37425644599302</v>
      </c>
      <c r="DP426">
        <v>0.507569399737876</v>
      </c>
      <c r="DQ426">
        <v>0</v>
      </c>
      <c r="DR426">
        <v>3.0340687804878</v>
      </c>
      <c r="DS426">
        <v>0.030882020905926</v>
      </c>
      <c r="DT426">
        <v>0.00452386366010616</v>
      </c>
      <c r="DU426">
        <v>1</v>
      </c>
      <c r="DV426">
        <v>1</v>
      </c>
      <c r="DW426">
        <v>2</v>
      </c>
      <c r="DX426" t="s">
        <v>383</v>
      </c>
      <c r="DY426">
        <v>2.97449</v>
      </c>
      <c r="DZ426">
        <v>2.75388</v>
      </c>
      <c r="EA426">
        <v>0.0875656</v>
      </c>
      <c r="EB426">
        <v>0.0926783</v>
      </c>
      <c r="EC426">
        <v>0.0907457</v>
      </c>
      <c r="ED426">
        <v>0.0814954</v>
      </c>
      <c r="EE426">
        <v>35557.7</v>
      </c>
      <c r="EF426">
        <v>38551.3</v>
      </c>
      <c r="EG426">
        <v>35316.7</v>
      </c>
      <c r="EH426">
        <v>38536.4</v>
      </c>
      <c r="EI426">
        <v>45537.7</v>
      </c>
      <c r="EJ426">
        <v>51125.4</v>
      </c>
      <c r="EK426">
        <v>55205.4</v>
      </c>
      <c r="EL426">
        <v>61814.5</v>
      </c>
      <c r="EM426">
        <v>1.9748</v>
      </c>
      <c r="EN426">
        <v>1.8368</v>
      </c>
      <c r="EO426">
        <v>0.108182</v>
      </c>
      <c r="EP426">
        <v>0</v>
      </c>
      <c r="EQ426">
        <v>23.0929</v>
      </c>
      <c r="ER426">
        <v>999.9</v>
      </c>
      <c r="ES426">
        <v>46.606</v>
      </c>
      <c r="ET426">
        <v>28.681</v>
      </c>
      <c r="EU426">
        <v>20.3143</v>
      </c>
      <c r="EV426">
        <v>56.0511</v>
      </c>
      <c r="EW426">
        <v>49.0946</v>
      </c>
      <c r="EX426">
        <v>1</v>
      </c>
      <c r="EY426">
        <v>-0.0310976</v>
      </c>
      <c r="EZ426">
        <v>1.86889</v>
      </c>
      <c r="FA426">
        <v>20.1379</v>
      </c>
      <c r="FB426">
        <v>5.20052</v>
      </c>
      <c r="FC426">
        <v>12.0064</v>
      </c>
      <c r="FD426">
        <v>4.976</v>
      </c>
      <c r="FE426">
        <v>3.294</v>
      </c>
      <c r="FF426">
        <v>9999</v>
      </c>
      <c r="FG426">
        <v>9999</v>
      </c>
      <c r="FH426">
        <v>703.3</v>
      </c>
      <c r="FI426">
        <v>9999</v>
      </c>
      <c r="FJ426">
        <v>1.86285</v>
      </c>
      <c r="FK426">
        <v>1.8678</v>
      </c>
      <c r="FL426">
        <v>1.86752</v>
      </c>
      <c r="FM426">
        <v>1.86865</v>
      </c>
      <c r="FN426">
        <v>1.86951</v>
      </c>
      <c r="FO426">
        <v>1.86554</v>
      </c>
      <c r="FP426">
        <v>1.86661</v>
      </c>
      <c r="FQ426">
        <v>1.86804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6.373</v>
      </c>
      <c r="GF426">
        <v>0.3002</v>
      </c>
      <c r="GG426">
        <v>3.83412584298339</v>
      </c>
      <c r="GH426">
        <v>0.00658963167372077</v>
      </c>
      <c r="GI426">
        <v>-4.22092532282452e-07</v>
      </c>
      <c r="GJ426">
        <v>-7.06053572793055e-11</v>
      </c>
      <c r="GK426">
        <v>-0.0268881048355736</v>
      </c>
      <c r="GL426">
        <v>-0.0215699510358357</v>
      </c>
      <c r="GM426">
        <v>0.00246731695535422</v>
      </c>
      <c r="GN426">
        <v>-2.63680080038783e-05</v>
      </c>
      <c r="GO426">
        <v>-4</v>
      </c>
      <c r="GP426">
        <v>2079</v>
      </c>
      <c r="GQ426">
        <v>1</v>
      </c>
      <c r="GR426">
        <v>22</v>
      </c>
      <c r="GS426">
        <v>51653.6</v>
      </c>
      <c r="GT426">
        <v>51653.6</v>
      </c>
      <c r="GU426">
        <v>1.05347</v>
      </c>
      <c r="GV426">
        <v>2.62939</v>
      </c>
      <c r="GW426">
        <v>1.54785</v>
      </c>
      <c r="GX426">
        <v>2.30225</v>
      </c>
      <c r="GY426">
        <v>1.34644</v>
      </c>
      <c r="GZ426">
        <v>2.33276</v>
      </c>
      <c r="HA426">
        <v>32.4212</v>
      </c>
      <c r="HB426">
        <v>15.0514</v>
      </c>
      <c r="HC426">
        <v>18</v>
      </c>
      <c r="HD426">
        <v>494.885</v>
      </c>
      <c r="HE426">
        <v>406.717</v>
      </c>
      <c r="HF426">
        <v>19.6486</v>
      </c>
      <c r="HG426">
        <v>26.7364</v>
      </c>
      <c r="HH426">
        <v>29.9992</v>
      </c>
      <c r="HI426">
        <v>26.7649</v>
      </c>
      <c r="HJ426">
        <v>26.7138</v>
      </c>
      <c r="HK426">
        <v>21.1579</v>
      </c>
      <c r="HL426">
        <v>17.9203</v>
      </c>
      <c r="HM426">
        <v>20.0436</v>
      </c>
      <c r="HN426">
        <v>19.6643</v>
      </c>
      <c r="HO426">
        <v>439.743</v>
      </c>
      <c r="HP426">
        <v>16.8842</v>
      </c>
      <c r="HQ426">
        <v>102.408</v>
      </c>
      <c r="HR426">
        <v>102.889</v>
      </c>
    </row>
    <row r="427" spans="1:226">
      <c r="A427">
        <v>411</v>
      </c>
      <c r="B427">
        <v>1663776868.1</v>
      </c>
      <c r="C427">
        <v>4220</v>
      </c>
      <c r="D427" t="s">
        <v>1184</v>
      </c>
      <c r="E427" t="s">
        <v>1185</v>
      </c>
      <c r="F427">
        <v>5</v>
      </c>
      <c r="G427" t="s">
        <v>1133</v>
      </c>
      <c r="H427" t="s">
        <v>354</v>
      </c>
      <c r="I427">
        <v>1663776860.33214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439.381896381881</v>
      </c>
      <c r="AK427">
        <v>415.936448484848</v>
      </c>
      <c r="AL427">
        <v>1.35186722829943</v>
      </c>
      <c r="AM427">
        <v>65.196759797546</v>
      </c>
      <c r="AN427">
        <f>(AP427 - AO427 + BO427*1E3/(8.314*(BQ427+273.15)) * AR427/BN427 * AQ427) * BN427/(100*BB427) * 1000/(1000 - AP427)</f>
        <v>0</v>
      </c>
      <c r="AO427">
        <v>16.8646312495297</v>
      </c>
      <c r="AP427">
        <v>19.9189036363636</v>
      </c>
      <c r="AQ427">
        <v>5.75373415703807e-05</v>
      </c>
      <c r="AR427">
        <v>121.097883468045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1663776860.33214</v>
      </c>
      <c r="BH427">
        <v>402.821142857143</v>
      </c>
      <c r="BI427">
        <v>424.316607142857</v>
      </c>
      <c r="BJ427">
        <v>19.9090928571429</v>
      </c>
      <c r="BK427">
        <v>16.8670857142857</v>
      </c>
      <c r="BL427">
        <v>396.445464285714</v>
      </c>
      <c r="BM427">
        <v>19.60905</v>
      </c>
      <c r="BN427">
        <v>500.048142857143</v>
      </c>
      <c r="BO427">
        <v>90.5668357142857</v>
      </c>
      <c r="BP427">
        <v>0.100048778571429</v>
      </c>
      <c r="BQ427">
        <v>24.3123214285714</v>
      </c>
      <c r="BR427">
        <v>24.8941321428571</v>
      </c>
      <c r="BS427">
        <v>999.9</v>
      </c>
      <c r="BT427">
        <v>0</v>
      </c>
      <c r="BU427">
        <v>0</v>
      </c>
      <c r="BV427">
        <v>9989.64285714286</v>
      </c>
      <c r="BW427">
        <v>0</v>
      </c>
      <c r="BX427">
        <v>11.4229357142857</v>
      </c>
      <c r="BY427">
        <v>-21.4954107142857</v>
      </c>
      <c r="BZ427">
        <v>411.003928571429</v>
      </c>
      <c r="CA427">
        <v>431.596428571429</v>
      </c>
      <c r="CB427">
        <v>3.04201678571429</v>
      </c>
      <c r="CC427">
        <v>424.316607142857</v>
      </c>
      <c r="CD427">
        <v>16.8670857142857</v>
      </c>
      <c r="CE427">
        <v>1.803105</v>
      </c>
      <c r="CF427">
        <v>1.52759857142857</v>
      </c>
      <c r="CG427">
        <v>15.8137285714286</v>
      </c>
      <c r="CH427">
        <v>13.2472321428571</v>
      </c>
      <c r="CI427">
        <v>2000.00857142857</v>
      </c>
      <c r="CJ427">
        <v>0.9799965</v>
      </c>
      <c r="CK427">
        <v>0.0200034</v>
      </c>
      <c r="CL427">
        <v>0</v>
      </c>
      <c r="CM427">
        <v>810.824464285714</v>
      </c>
      <c r="CN427">
        <v>5.00063</v>
      </c>
      <c r="CO427">
        <v>16020.9357142857</v>
      </c>
      <c r="CP427">
        <v>17256.9607142857</v>
      </c>
      <c r="CQ427">
        <v>38.625</v>
      </c>
      <c r="CR427">
        <v>38.7365</v>
      </c>
      <c r="CS427">
        <v>38.1648571428571</v>
      </c>
      <c r="CT427">
        <v>38.0575714285714</v>
      </c>
      <c r="CU427">
        <v>39.375</v>
      </c>
      <c r="CV427">
        <v>1955.09857142857</v>
      </c>
      <c r="CW427">
        <v>39.91</v>
      </c>
      <c r="CX427">
        <v>0</v>
      </c>
      <c r="CY427">
        <v>1663776864.9</v>
      </c>
      <c r="CZ427">
        <v>0</v>
      </c>
      <c r="DA427">
        <v>0</v>
      </c>
      <c r="DB427" t="s">
        <v>356</v>
      </c>
      <c r="DC427">
        <v>1660677648.1</v>
      </c>
      <c r="DD427">
        <v>1660677649.1</v>
      </c>
      <c r="DE427">
        <v>0</v>
      </c>
      <c r="DF427">
        <v>-1.042</v>
      </c>
      <c r="DG427">
        <v>0.003</v>
      </c>
      <c r="DH427">
        <v>5.218</v>
      </c>
      <c r="DI427">
        <v>0.344</v>
      </c>
      <c r="DJ427">
        <v>417</v>
      </c>
      <c r="DK427">
        <v>22</v>
      </c>
      <c r="DL427">
        <v>1.24</v>
      </c>
      <c r="DM427">
        <v>0.53</v>
      </c>
      <c r="DN427">
        <v>-20.4267804878049</v>
      </c>
      <c r="DO427">
        <v>-36.1047198606272</v>
      </c>
      <c r="DP427">
        <v>4.37411219971743</v>
      </c>
      <c r="DQ427">
        <v>0</v>
      </c>
      <c r="DR427">
        <v>3.0390287804878</v>
      </c>
      <c r="DS427">
        <v>0.0767406271777035</v>
      </c>
      <c r="DT427">
        <v>0.00818289357704703</v>
      </c>
      <c r="DU427">
        <v>1</v>
      </c>
      <c r="DV427">
        <v>1</v>
      </c>
      <c r="DW427">
        <v>2</v>
      </c>
      <c r="DX427" t="s">
        <v>383</v>
      </c>
      <c r="DY427">
        <v>2.97262</v>
      </c>
      <c r="DZ427">
        <v>2.75334</v>
      </c>
      <c r="EA427">
        <v>0.0885818</v>
      </c>
      <c r="EB427">
        <v>0.0950755</v>
      </c>
      <c r="EC427">
        <v>0.0907799</v>
      </c>
      <c r="ED427">
        <v>0.0815047</v>
      </c>
      <c r="EE427">
        <v>35517.8</v>
      </c>
      <c r="EF427">
        <v>38449.7</v>
      </c>
      <c r="EG427">
        <v>35316.3</v>
      </c>
      <c r="EH427">
        <v>38536.5</v>
      </c>
      <c r="EI427">
        <v>45535.9</v>
      </c>
      <c r="EJ427">
        <v>51125.8</v>
      </c>
      <c r="EK427">
        <v>55205.4</v>
      </c>
      <c r="EL427">
        <v>61815.5</v>
      </c>
      <c r="EM427">
        <v>1.975</v>
      </c>
      <c r="EN427">
        <v>1.8374</v>
      </c>
      <c r="EO427">
        <v>0.10857</v>
      </c>
      <c r="EP427">
        <v>0</v>
      </c>
      <c r="EQ427">
        <v>23.0871</v>
      </c>
      <c r="ER427">
        <v>999.9</v>
      </c>
      <c r="ES427">
        <v>46.582</v>
      </c>
      <c r="ET427">
        <v>28.681</v>
      </c>
      <c r="EU427">
        <v>20.3055</v>
      </c>
      <c r="EV427">
        <v>55.4911</v>
      </c>
      <c r="EW427">
        <v>49.6795</v>
      </c>
      <c r="EX427">
        <v>1</v>
      </c>
      <c r="EY427">
        <v>-0.0315854</v>
      </c>
      <c r="EZ427">
        <v>1.7705</v>
      </c>
      <c r="FA427">
        <v>20.1391</v>
      </c>
      <c r="FB427">
        <v>5.19932</v>
      </c>
      <c r="FC427">
        <v>12.004</v>
      </c>
      <c r="FD427">
        <v>4.976</v>
      </c>
      <c r="FE427">
        <v>3.294</v>
      </c>
      <c r="FF427">
        <v>9999</v>
      </c>
      <c r="FG427">
        <v>9999</v>
      </c>
      <c r="FH427">
        <v>703.3</v>
      </c>
      <c r="FI427">
        <v>9999</v>
      </c>
      <c r="FJ427">
        <v>1.86295</v>
      </c>
      <c r="FK427">
        <v>1.86783</v>
      </c>
      <c r="FL427">
        <v>1.86752</v>
      </c>
      <c r="FM427">
        <v>1.86871</v>
      </c>
      <c r="FN427">
        <v>1.86951</v>
      </c>
      <c r="FO427">
        <v>1.86554</v>
      </c>
      <c r="FP427">
        <v>1.86667</v>
      </c>
      <c r="FQ427">
        <v>1.86807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6.411</v>
      </c>
      <c r="GF427">
        <v>0.3006</v>
      </c>
      <c r="GG427">
        <v>3.83412584298339</v>
      </c>
      <c r="GH427">
        <v>0.00658963167372077</v>
      </c>
      <c r="GI427">
        <v>-4.22092532282452e-07</v>
      </c>
      <c r="GJ427">
        <v>-7.06053572793055e-11</v>
      </c>
      <c r="GK427">
        <v>-0.0268881048355736</v>
      </c>
      <c r="GL427">
        <v>-0.0215699510358357</v>
      </c>
      <c r="GM427">
        <v>0.00246731695535422</v>
      </c>
      <c r="GN427">
        <v>-2.63680080038783e-05</v>
      </c>
      <c r="GO427">
        <v>-4</v>
      </c>
      <c r="GP427">
        <v>2079</v>
      </c>
      <c r="GQ427">
        <v>1</v>
      </c>
      <c r="GR427">
        <v>22</v>
      </c>
      <c r="GS427">
        <v>51653.7</v>
      </c>
      <c r="GT427">
        <v>51653.7</v>
      </c>
      <c r="GU427">
        <v>1.08521</v>
      </c>
      <c r="GV427">
        <v>2.62817</v>
      </c>
      <c r="GW427">
        <v>1.54785</v>
      </c>
      <c r="GX427">
        <v>2.30225</v>
      </c>
      <c r="GY427">
        <v>1.34644</v>
      </c>
      <c r="GZ427">
        <v>2.33643</v>
      </c>
      <c r="HA427">
        <v>32.4212</v>
      </c>
      <c r="HB427">
        <v>15.0514</v>
      </c>
      <c r="HC427">
        <v>18</v>
      </c>
      <c r="HD427">
        <v>494.994</v>
      </c>
      <c r="HE427">
        <v>407.02</v>
      </c>
      <c r="HF427">
        <v>19.7254</v>
      </c>
      <c r="HG427">
        <v>26.7337</v>
      </c>
      <c r="HH427">
        <v>29.999</v>
      </c>
      <c r="HI427">
        <v>26.7627</v>
      </c>
      <c r="HJ427">
        <v>26.7093</v>
      </c>
      <c r="HK427">
        <v>21.7494</v>
      </c>
      <c r="HL427">
        <v>17.9203</v>
      </c>
      <c r="HM427">
        <v>20.0436</v>
      </c>
      <c r="HN427">
        <v>19.7398</v>
      </c>
      <c r="HO427">
        <v>459.908</v>
      </c>
      <c r="HP427">
        <v>16.8842</v>
      </c>
      <c r="HQ427">
        <v>102.408</v>
      </c>
      <c r="HR427">
        <v>102.89</v>
      </c>
    </row>
    <row r="428" spans="1:226">
      <c r="A428">
        <v>412</v>
      </c>
      <c r="B428">
        <v>1663776873.1</v>
      </c>
      <c r="C428">
        <v>4225</v>
      </c>
      <c r="D428" t="s">
        <v>1186</v>
      </c>
      <c r="E428" t="s">
        <v>1187</v>
      </c>
      <c r="F428">
        <v>5</v>
      </c>
      <c r="G428" t="s">
        <v>1133</v>
      </c>
      <c r="H428" t="s">
        <v>354</v>
      </c>
      <c r="I428">
        <v>1663776865.6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455.785145250181</v>
      </c>
      <c r="AK428">
        <v>426.935448484848</v>
      </c>
      <c r="AL428">
        <v>2.3406279326343</v>
      </c>
      <c r="AM428">
        <v>65.196759797546</v>
      </c>
      <c r="AN428">
        <f>(AP428 - AO428 + BO428*1E3/(8.314*(BQ428+273.15)) * AR428/BN428 * AQ428) * BN428/(100*BB428) * 1000/(1000 - AP428)</f>
        <v>0</v>
      </c>
      <c r="AO428">
        <v>16.8690713253528</v>
      </c>
      <c r="AP428">
        <v>19.9304315151515</v>
      </c>
      <c r="AQ428">
        <v>4.86903404150151e-05</v>
      </c>
      <c r="AR428">
        <v>121.097883468045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1663776865.6</v>
      </c>
      <c r="BH428">
        <v>406.827185185185</v>
      </c>
      <c r="BI428">
        <v>434.323074074074</v>
      </c>
      <c r="BJ428">
        <v>19.9176666666667</v>
      </c>
      <c r="BK428">
        <v>16.8672555555556</v>
      </c>
      <c r="BL428">
        <v>400.426703703704</v>
      </c>
      <c r="BM428">
        <v>19.6172592592593</v>
      </c>
      <c r="BN428">
        <v>500.052962962963</v>
      </c>
      <c r="BO428">
        <v>90.5677296296296</v>
      </c>
      <c r="BP428">
        <v>0.100052737037037</v>
      </c>
      <c r="BQ428">
        <v>24.3122925925926</v>
      </c>
      <c r="BR428">
        <v>24.8867111111111</v>
      </c>
      <c r="BS428">
        <v>999.9</v>
      </c>
      <c r="BT428">
        <v>0</v>
      </c>
      <c r="BU428">
        <v>0</v>
      </c>
      <c r="BV428">
        <v>9998.7037037037</v>
      </c>
      <c r="BW428">
        <v>0</v>
      </c>
      <c r="BX428">
        <v>11.4230814814815</v>
      </c>
      <c r="BY428">
        <v>-27.495862962963</v>
      </c>
      <c r="BZ428">
        <v>415.094888888889</v>
      </c>
      <c r="CA428">
        <v>441.774592592593</v>
      </c>
      <c r="CB428">
        <v>3.05042592592593</v>
      </c>
      <c r="CC428">
        <v>434.323074074074</v>
      </c>
      <c r="CD428">
        <v>16.8672555555556</v>
      </c>
      <c r="CE428">
        <v>1.80389888888889</v>
      </c>
      <c r="CF428">
        <v>1.52762851851852</v>
      </c>
      <c r="CG428">
        <v>15.8206148148148</v>
      </c>
      <c r="CH428">
        <v>13.2475296296296</v>
      </c>
      <c r="CI428">
        <v>1999.99407407407</v>
      </c>
      <c r="CJ428">
        <v>0.979996444444444</v>
      </c>
      <c r="CK428">
        <v>0.0200034592592593</v>
      </c>
      <c r="CL428">
        <v>0</v>
      </c>
      <c r="CM428">
        <v>809.861851851852</v>
      </c>
      <c r="CN428">
        <v>5.00063</v>
      </c>
      <c r="CO428">
        <v>16003.0703703704</v>
      </c>
      <c r="CP428">
        <v>17256.8407407407</v>
      </c>
      <c r="CQ428">
        <v>38.625</v>
      </c>
      <c r="CR428">
        <v>38.7266666666667</v>
      </c>
      <c r="CS428">
        <v>38.1525555555556</v>
      </c>
      <c r="CT428">
        <v>38.0574074074074</v>
      </c>
      <c r="CU428">
        <v>39.375</v>
      </c>
      <c r="CV428">
        <v>1955.08407407407</v>
      </c>
      <c r="CW428">
        <v>39.91</v>
      </c>
      <c r="CX428">
        <v>0</v>
      </c>
      <c r="CY428">
        <v>1663776870.3</v>
      </c>
      <c r="CZ428">
        <v>0</v>
      </c>
      <c r="DA428">
        <v>0</v>
      </c>
      <c r="DB428" t="s">
        <v>356</v>
      </c>
      <c r="DC428">
        <v>1660677648.1</v>
      </c>
      <c r="DD428">
        <v>1660677649.1</v>
      </c>
      <c r="DE428">
        <v>0</v>
      </c>
      <c r="DF428">
        <v>-1.042</v>
      </c>
      <c r="DG428">
        <v>0.003</v>
      </c>
      <c r="DH428">
        <v>5.218</v>
      </c>
      <c r="DI428">
        <v>0.344</v>
      </c>
      <c r="DJ428">
        <v>417</v>
      </c>
      <c r="DK428">
        <v>22</v>
      </c>
      <c r="DL428">
        <v>1.24</v>
      </c>
      <c r="DM428">
        <v>0.53</v>
      </c>
      <c r="DN428">
        <v>-23.6926487804878</v>
      </c>
      <c r="DO428">
        <v>-63.9526452961673</v>
      </c>
      <c r="DP428">
        <v>6.74900879570102</v>
      </c>
      <c r="DQ428">
        <v>0</v>
      </c>
      <c r="DR428">
        <v>3.04432390243902</v>
      </c>
      <c r="DS428">
        <v>0.0916883623693386</v>
      </c>
      <c r="DT428">
        <v>0.0094697062251414</v>
      </c>
      <c r="DU428">
        <v>1</v>
      </c>
      <c r="DV428">
        <v>1</v>
      </c>
      <c r="DW428">
        <v>2</v>
      </c>
      <c r="DX428" t="s">
        <v>383</v>
      </c>
      <c r="DY428">
        <v>2.97254</v>
      </c>
      <c r="DZ428">
        <v>2.75411</v>
      </c>
      <c r="EA428">
        <v>0.0904738</v>
      </c>
      <c r="EB428">
        <v>0.0978164</v>
      </c>
      <c r="EC428">
        <v>0.0907864</v>
      </c>
      <c r="ED428">
        <v>0.0815007</v>
      </c>
      <c r="EE428">
        <v>35444.1</v>
      </c>
      <c r="EF428">
        <v>38332.9</v>
      </c>
      <c r="EG428">
        <v>35316.3</v>
      </c>
      <c r="EH428">
        <v>38536.1</v>
      </c>
      <c r="EI428">
        <v>45534.6</v>
      </c>
      <c r="EJ428">
        <v>51125.4</v>
      </c>
      <c r="EK428">
        <v>55204.1</v>
      </c>
      <c r="EL428">
        <v>61814.7</v>
      </c>
      <c r="EM428">
        <v>1.975</v>
      </c>
      <c r="EN428">
        <v>1.8376</v>
      </c>
      <c r="EO428">
        <v>0.109822</v>
      </c>
      <c r="EP428">
        <v>0</v>
      </c>
      <c r="EQ428">
        <v>23.0832</v>
      </c>
      <c r="ER428">
        <v>999.9</v>
      </c>
      <c r="ES428">
        <v>46.582</v>
      </c>
      <c r="ET428">
        <v>28.681</v>
      </c>
      <c r="EU428">
        <v>20.3064</v>
      </c>
      <c r="EV428">
        <v>55.7111</v>
      </c>
      <c r="EW428">
        <v>49.7035</v>
      </c>
      <c r="EX428">
        <v>1</v>
      </c>
      <c r="EY428">
        <v>-0.0317683</v>
      </c>
      <c r="EZ428">
        <v>1.67137</v>
      </c>
      <c r="FA428">
        <v>20.1404</v>
      </c>
      <c r="FB428">
        <v>5.19932</v>
      </c>
      <c r="FC428">
        <v>12.0064</v>
      </c>
      <c r="FD428">
        <v>4.9756</v>
      </c>
      <c r="FE428">
        <v>3.294</v>
      </c>
      <c r="FF428">
        <v>9999</v>
      </c>
      <c r="FG428">
        <v>9999</v>
      </c>
      <c r="FH428">
        <v>703.3</v>
      </c>
      <c r="FI428">
        <v>9999</v>
      </c>
      <c r="FJ428">
        <v>1.86292</v>
      </c>
      <c r="FK428">
        <v>1.86774</v>
      </c>
      <c r="FL428">
        <v>1.86752</v>
      </c>
      <c r="FM428">
        <v>1.86874</v>
      </c>
      <c r="FN428">
        <v>1.86951</v>
      </c>
      <c r="FO428">
        <v>1.86563</v>
      </c>
      <c r="FP428">
        <v>1.86661</v>
      </c>
      <c r="FQ428">
        <v>1.86813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6.481</v>
      </c>
      <c r="GF428">
        <v>0.3008</v>
      </c>
      <c r="GG428">
        <v>3.83412584298339</v>
      </c>
      <c r="GH428">
        <v>0.00658963167372077</v>
      </c>
      <c r="GI428">
        <v>-4.22092532282452e-07</v>
      </c>
      <c r="GJ428">
        <v>-7.06053572793055e-11</v>
      </c>
      <c r="GK428">
        <v>-0.0268881048355736</v>
      </c>
      <c r="GL428">
        <v>-0.0215699510358357</v>
      </c>
      <c r="GM428">
        <v>0.00246731695535422</v>
      </c>
      <c r="GN428">
        <v>-2.63680080038783e-05</v>
      </c>
      <c r="GO428">
        <v>-4</v>
      </c>
      <c r="GP428">
        <v>2079</v>
      </c>
      <c r="GQ428">
        <v>1</v>
      </c>
      <c r="GR428">
        <v>22</v>
      </c>
      <c r="GS428">
        <v>51653.8</v>
      </c>
      <c r="GT428">
        <v>51653.7</v>
      </c>
      <c r="GU428">
        <v>1.11694</v>
      </c>
      <c r="GV428">
        <v>2.61841</v>
      </c>
      <c r="GW428">
        <v>1.54785</v>
      </c>
      <c r="GX428">
        <v>2.30225</v>
      </c>
      <c r="GY428">
        <v>1.34644</v>
      </c>
      <c r="GZ428">
        <v>2.36084</v>
      </c>
      <c r="HA428">
        <v>32.4212</v>
      </c>
      <c r="HB428">
        <v>15.0514</v>
      </c>
      <c r="HC428">
        <v>18</v>
      </c>
      <c r="HD428">
        <v>494.975</v>
      </c>
      <c r="HE428">
        <v>407.116</v>
      </c>
      <c r="HF428">
        <v>19.8123</v>
      </c>
      <c r="HG428">
        <v>26.7297</v>
      </c>
      <c r="HH428">
        <v>29.9994</v>
      </c>
      <c r="HI428">
        <v>26.7604</v>
      </c>
      <c r="HJ428">
        <v>26.707</v>
      </c>
      <c r="HK428">
        <v>22.4347</v>
      </c>
      <c r="HL428">
        <v>17.9203</v>
      </c>
      <c r="HM428">
        <v>20.0436</v>
      </c>
      <c r="HN428">
        <v>19.8263</v>
      </c>
      <c r="HO428">
        <v>473.402</v>
      </c>
      <c r="HP428">
        <v>16.8842</v>
      </c>
      <c r="HQ428">
        <v>102.406</v>
      </c>
      <c r="HR428">
        <v>102.889</v>
      </c>
    </row>
    <row r="429" spans="1:226">
      <c r="A429">
        <v>413</v>
      </c>
      <c r="B429">
        <v>1663776878.1</v>
      </c>
      <c r="C429">
        <v>4230</v>
      </c>
      <c r="D429" t="s">
        <v>1188</v>
      </c>
      <c r="E429" t="s">
        <v>1189</v>
      </c>
      <c r="F429">
        <v>5</v>
      </c>
      <c r="G429" t="s">
        <v>1133</v>
      </c>
      <c r="H429" t="s">
        <v>354</v>
      </c>
      <c r="I429">
        <v>1663776870.31429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473.05567332747</v>
      </c>
      <c r="AK429">
        <v>441.115812121212</v>
      </c>
      <c r="AL429">
        <v>2.90749705474576</v>
      </c>
      <c r="AM429">
        <v>65.196759797546</v>
      </c>
      <c r="AN429">
        <f>(AP429 - AO429 + BO429*1E3/(8.314*(BQ429+273.15)) * AR429/BN429 * AQ429) * BN429/(100*BB429) * 1000/(1000 - AP429)</f>
        <v>0</v>
      </c>
      <c r="AO429">
        <v>16.8693765340694</v>
      </c>
      <c r="AP429">
        <v>19.9378066666667</v>
      </c>
      <c r="AQ429">
        <v>7.47477053823374e-05</v>
      </c>
      <c r="AR429">
        <v>121.097883468045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1663776870.31429</v>
      </c>
      <c r="BH429">
        <v>414.594964285714</v>
      </c>
      <c r="BI429">
        <v>448.38975</v>
      </c>
      <c r="BJ429">
        <v>19.925525</v>
      </c>
      <c r="BK429">
        <v>16.8676464285714</v>
      </c>
      <c r="BL429">
        <v>408.146464285714</v>
      </c>
      <c r="BM429">
        <v>19.6247785714286</v>
      </c>
      <c r="BN429">
        <v>500.084214285714</v>
      </c>
      <c r="BO429">
        <v>90.5675464285714</v>
      </c>
      <c r="BP429">
        <v>0.0999971892857143</v>
      </c>
      <c r="BQ429">
        <v>24.3186964285714</v>
      </c>
      <c r="BR429">
        <v>24.8887678571429</v>
      </c>
      <c r="BS429">
        <v>999.9</v>
      </c>
      <c r="BT429">
        <v>0</v>
      </c>
      <c r="BU429">
        <v>0</v>
      </c>
      <c r="BV429">
        <v>9999.46428571429</v>
      </c>
      <c r="BW429">
        <v>0</v>
      </c>
      <c r="BX429">
        <v>11.4268714285714</v>
      </c>
      <c r="BY429">
        <v>-33.7948107142857</v>
      </c>
      <c r="BZ429">
        <v>423.023964285714</v>
      </c>
      <c r="CA429">
        <v>456.082785714286</v>
      </c>
      <c r="CB429">
        <v>3.05788464285714</v>
      </c>
      <c r="CC429">
        <v>448.38975</v>
      </c>
      <c r="CD429">
        <v>16.8676464285714</v>
      </c>
      <c r="CE429">
        <v>1.80460642857143</v>
      </c>
      <c r="CF429">
        <v>1.52766214285714</v>
      </c>
      <c r="CG429">
        <v>15.8267464285714</v>
      </c>
      <c r="CH429">
        <v>13.24785</v>
      </c>
      <c r="CI429">
        <v>2000.01142857143</v>
      </c>
      <c r="CJ429">
        <v>0.979996607142857</v>
      </c>
      <c r="CK429">
        <v>0.0200032857142857</v>
      </c>
      <c r="CL429">
        <v>0</v>
      </c>
      <c r="CM429">
        <v>809.185464285714</v>
      </c>
      <c r="CN429">
        <v>5.00063</v>
      </c>
      <c r="CO429">
        <v>15989.5964285714</v>
      </c>
      <c r="CP429">
        <v>17256.9892857143</v>
      </c>
      <c r="CQ429">
        <v>38.625</v>
      </c>
      <c r="CR429">
        <v>38.71625</v>
      </c>
      <c r="CS429">
        <v>38.1427142857143</v>
      </c>
      <c r="CT429">
        <v>38.0575714285714</v>
      </c>
      <c r="CU429">
        <v>39.375</v>
      </c>
      <c r="CV429">
        <v>1955.10142857143</v>
      </c>
      <c r="CW429">
        <v>39.91</v>
      </c>
      <c r="CX429">
        <v>0</v>
      </c>
      <c r="CY429">
        <v>1663776875.1</v>
      </c>
      <c r="CZ429">
        <v>0</v>
      </c>
      <c r="DA429">
        <v>0</v>
      </c>
      <c r="DB429" t="s">
        <v>356</v>
      </c>
      <c r="DC429">
        <v>1660677648.1</v>
      </c>
      <c r="DD429">
        <v>1660677649.1</v>
      </c>
      <c r="DE429">
        <v>0</v>
      </c>
      <c r="DF429">
        <v>-1.042</v>
      </c>
      <c r="DG429">
        <v>0.003</v>
      </c>
      <c r="DH429">
        <v>5.218</v>
      </c>
      <c r="DI429">
        <v>0.344</v>
      </c>
      <c r="DJ429">
        <v>417</v>
      </c>
      <c r="DK429">
        <v>22</v>
      </c>
      <c r="DL429">
        <v>1.24</v>
      </c>
      <c r="DM429">
        <v>0.53</v>
      </c>
      <c r="DN429">
        <v>-29.8828024390244</v>
      </c>
      <c r="DO429">
        <v>-80.072431358885</v>
      </c>
      <c r="DP429">
        <v>8.01077713767561</v>
      </c>
      <c r="DQ429">
        <v>0</v>
      </c>
      <c r="DR429">
        <v>3.05352146341463</v>
      </c>
      <c r="DS429">
        <v>0.0951970034843241</v>
      </c>
      <c r="DT429">
        <v>0.00968851635070769</v>
      </c>
      <c r="DU429">
        <v>1</v>
      </c>
      <c r="DV429">
        <v>1</v>
      </c>
      <c r="DW429">
        <v>2</v>
      </c>
      <c r="DX429" t="s">
        <v>383</v>
      </c>
      <c r="DY429">
        <v>2.9731</v>
      </c>
      <c r="DZ429">
        <v>2.75387</v>
      </c>
      <c r="EA429">
        <v>0.0927808</v>
      </c>
      <c r="EB429">
        <v>0.100439</v>
      </c>
      <c r="EC429">
        <v>0.0908211</v>
      </c>
      <c r="ED429">
        <v>0.0815102</v>
      </c>
      <c r="EE429">
        <v>35354.6</v>
      </c>
      <c r="EF429">
        <v>38222.2</v>
      </c>
      <c r="EG429">
        <v>35316.6</v>
      </c>
      <c r="EH429">
        <v>38536.8</v>
      </c>
      <c r="EI429">
        <v>45533.7</v>
      </c>
      <c r="EJ429">
        <v>51126</v>
      </c>
      <c r="EK429">
        <v>55205.1</v>
      </c>
      <c r="EL429">
        <v>61815.9</v>
      </c>
      <c r="EM429">
        <v>1.9754</v>
      </c>
      <c r="EN429">
        <v>1.8376</v>
      </c>
      <c r="EO429">
        <v>0.110865</v>
      </c>
      <c r="EP429">
        <v>0</v>
      </c>
      <c r="EQ429">
        <v>23.0774</v>
      </c>
      <c r="ER429">
        <v>999.9</v>
      </c>
      <c r="ES429">
        <v>46.582</v>
      </c>
      <c r="ET429">
        <v>28.681</v>
      </c>
      <c r="EU429">
        <v>20.3039</v>
      </c>
      <c r="EV429">
        <v>55.5711</v>
      </c>
      <c r="EW429">
        <v>49.7636</v>
      </c>
      <c r="EX429">
        <v>1</v>
      </c>
      <c r="EY429">
        <v>-0.0321341</v>
      </c>
      <c r="EZ429">
        <v>1.64874</v>
      </c>
      <c r="FA429">
        <v>20.1402</v>
      </c>
      <c r="FB429">
        <v>5.19692</v>
      </c>
      <c r="FC429">
        <v>12.0064</v>
      </c>
      <c r="FD429">
        <v>4.9752</v>
      </c>
      <c r="FE429">
        <v>3.294</v>
      </c>
      <c r="FF429">
        <v>9999</v>
      </c>
      <c r="FG429">
        <v>9999</v>
      </c>
      <c r="FH429">
        <v>703.3</v>
      </c>
      <c r="FI429">
        <v>9999</v>
      </c>
      <c r="FJ429">
        <v>1.86292</v>
      </c>
      <c r="FK429">
        <v>1.86777</v>
      </c>
      <c r="FL429">
        <v>1.86752</v>
      </c>
      <c r="FM429">
        <v>1.86871</v>
      </c>
      <c r="FN429">
        <v>1.86951</v>
      </c>
      <c r="FO429">
        <v>1.86557</v>
      </c>
      <c r="FP429">
        <v>1.86664</v>
      </c>
      <c r="FQ429">
        <v>1.8681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6.566</v>
      </c>
      <c r="GF429">
        <v>0.3012</v>
      </c>
      <c r="GG429">
        <v>3.83412584298339</v>
      </c>
      <c r="GH429">
        <v>0.00658963167372077</v>
      </c>
      <c r="GI429">
        <v>-4.22092532282452e-07</v>
      </c>
      <c r="GJ429">
        <v>-7.06053572793055e-11</v>
      </c>
      <c r="GK429">
        <v>-0.0268881048355736</v>
      </c>
      <c r="GL429">
        <v>-0.0215699510358357</v>
      </c>
      <c r="GM429">
        <v>0.00246731695535422</v>
      </c>
      <c r="GN429">
        <v>-2.63680080038783e-05</v>
      </c>
      <c r="GO429">
        <v>-4</v>
      </c>
      <c r="GP429">
        <v>2079</v>
      </c>
      <c r="GQ429">
        <v>1</v>
      </c>
      <c r="GR429">
        <v>22</v>
      </c>
      <c r="GS429">
        <v>51653.8</v>
      </c>
      <c r="GT429">
        <v>51653.8</v>
      </c>
      <c r="GU429">
        <v>1.1499</v>
      </c>
      <c r="GV429">
        <v>2.61108</v>
      </c>
      <c r="GW429">
        <v>1.54785</v>
      </c>
      <c r="GX429">
        <v>2.30225</v>
      </c>
      <c r="GY429">
        <v>1.34644</v>
      </c>
      <c r="GZ429">
        <v>2.43652</v>
      </c>
      <c r="HA429">
        <v>32.4212</v>
      </c>
      <c r="HB429">
        <v>15.0602</v>
      </c>
      <c r="HC429">
        <v>18</v>
      </c>
      <c r="HD429">
        <v>495.196</v>
      </c>
      <c r="HE429">
        <v>407.1</v>
      </c>
      <c r="HF429">
        <v>19.8933</v>
      </c>
      <c r="HG429">
        <v>26.7274</v>
      </c>
      <c r="HH429">
        <v>29.9996</v>
      </c>
      <c r="HI429">
        <v>26.7559</v>
      </c>
      <c r="HJ429">
        <v>26.7048</v>
      </c>
      <c r="HK429">
        <v>23.0381</v>
      </c>
      <c r="HL429">
        <v>17.9203</v>
      </c>
      <c r="HM429">
        <v>20.0436</v>
      </c>
      <c r="HN429">
        <v>19.8982</v>
      </c>
      <c r="HO429">
        <v>493.582</v>
      </c>
      <c r="HP429">
        <v>16.8842</v>
      </c>
      <c r="HQ429">
        <v>102.408</v>
      </c>
      <c r="HR429">
        <v>102.891</v>
      </c>
    </row>
    <row r="430" spans="1:226">
      <c r="A430">
        <v>414</v>
      </c>
      <c r="B430">
        <v>1663776883.1</v>
      </c>
      <c r="C430">
        <v>4235</v>
      </c>
      <c r="D430" t="s">
        <v>1190</v>
      </c>
      <c r="E430" t="s">
        <v>1191</v>
      </c>
      <c r="F430">
        <v>5</v>
      </c>
      <c r="G430" t="s">
        <v>1133</v>
      </c>
      <c r="H430" t="s">
        <v>354</v>
      </c>
      <c r="I430">
        <v>1663776875.6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490.22275770585</v>
      </c>
      <c r="AK430">
        <v>456.442496969697</v>
      </c>
      <c r="AL430">
        <v>3.11169535037139</v>
      </c>
      <c r="AM430">
        <v>65.196759797546</v>
      </c>
      <c r="AN430">
        <f>(AP430 - AO430 + BO430*1E3/(8.314*(BQ430+273.15)) * AR430/BN430 * AQ430) * BN430/(100*BB430) * 1000/(1000 - AP430)</f>
        <v>0</v>
      </c>
      <c r="AO430">
        <v>16.8697258014056</v>
      </c>
      <c r="AP430">
        <v>19.9404521212121</v>
      </c>
      <c r="AQ430">
        <v>5.89683555647256e-05</v>
      </c>
      <c r="AR430">
        <v>121.097883468045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1663776875.6</v>
      </c>
      <c r="BH430">
        <v>427.183703703704</v>
      </c>
      <c r="BI430">
        <v>465.937296296296</v>
      </c>
      <c r="BJ430">
        <v>19.9335</v>
      </c>
      <c r="BK430">
        <v>16.8682518518519</v>
      </c>
      <c r="BL430">
        <v>420.65762962963</v>
      </c>
      <c r="BM430">
        <v>19.6324074074074</v>
      </c>
      <c r="BN430">
        <v>500.099481481481</v>
      </c>
      <c r="BO430">
        <v>90.5669666666667</v>
      </c>
      <c r="BP430">
        <v>0.100147292592593</v>
      </c>
      <c r="BQ430">
        <v>24.3310555555556</v>
      </c>
      <c r="BR430">
        <v>24.9059592592593</v>
      </c>
      <c r="BS430">
        <v>999.9</v>
      </c>
      <c r="BT430">
        <v>0</v>
      </c>
      <c r="BU430">
        <v>0</v>
      </c>
      <c r="BV430">
        <v>9983.7037037037</v>
      </c>
      <c r="BW430">
        <v>0</v>
      </c>
      <c r="BX430">
        <v>11.4243074074074</v>
      </c>
      <c r="BY430">
        <v>-38.753562962963</v>
      </c>
      <c r="BZ430">
        <v>435.872222222222</v>
      </c>
      <c r="CA430">
        <v>473.931666666667</v>
      </c>
      <c r="CB430">
        <v>3.06525185185185</v>
      </c>
      <c r="CC430">
        <v>465.937296296296</v>
      </c>
      <c r="CD430">
        <v>16.8682518518519</v>
      </c>
      <c r="CE430">
        <v>1.80531703703704</v>
      </c>
      <c r="CF430">
        <v>1.52770777777778</v>
      </c>
      <c r="CG430">
        <v>15.8329037037037</v>
      </c>
      <c r="CH430">
        <v>13.2482962962963</v>
      </c>
      <c r="CI430">
        <v>2000.01</v>
      </c>
      <c r="CJ430">
        <v>0.979996666666667</v>
      </c>
      <c r="CK430">
        <v>0.0200032222222222</v>
      </c>
      <c r="CL430">
        <v>0</v>
      </c>
      <c r="CM430">
        <v>808.697481481481</v>
      </c>
      <c r="CN430">
        <v>5.00063</v>
      </c>
      <c r="CO430">
        <v>15980.9333333333</v>
      </c>
      <c r="CP430">
        <v>17256.9777777778</v>
      </c>
      <c r="CQ430">
        <v>38.625</v>
      </c>
      <c r="CR430">
        <v>38.7126666666667</v>
      </c>
      <c r="CS430">
        <v>38.1295925925926</v>
      </c>
      <c r="CT430">
        <v>38.0528148148148</v>
      </c>
      <c r="CU430">
        <v>39.3703333333333</v>
      </c>
      <c r="CV430">
        <v>1955.1</v>
      </c>
      <c r="CW430">
        <v>39.91</v>
      </c>
      <c r="CX430">
        <v>0</v>
      </c>
      <c r="CY430">
        <v>1663776879.9</v>
      </c>
      <c r="CZ430">
        <v>0</v>
      </c>
      <c r="DA430">
        <v>0</v>
      </c>
      <c r="DB430" t="s">
        <v>356</v>
      </c>
      <c r="DC430">
        <v>1660677648.1</v>
      </c>
      <c r="DD430">
        <v>1660677649.1</v>
      </c>
      <c r="DE430">
        <v>0</v>
      </c>
      <c r="DF430">
        <v>-1.042</v>
      </c>
      <c r="DG430">
        <v>0.003</v>
      </c>
      <c r="DH430">
        <v>5.218</v>
      </c>
      <c r="DI430">
        <v>0.344</v>
      </c>
      <c r="DJ430">
        <v>417</v>
      </c>
      <c r="DK430">
        <v>22</v>
      </c>
      <c r="DL430">
        <v>1.24</v>
      </c>
      <c r="DM430">
        <v>0.53</v>
      </c>
      <c r="DN430">
        <v>-34.4389756097561</v>
      </c>
      <c r="DO430">
        <v>-63.1619268292683</v>
      </c>
      <c r="DP430">
        <v>6.45313546125884</v>
      </c>
      <c r="DQ430">
        <v>0</v>
      </c>
      <c r="DR430">
        <v>3.05936731707317</v>
      </c>
      <c r="DS430">
        <v>0.0880576306620259</v>
      </c>
      <c r="DT430">
        <v>0.00907981842098184</v>
      </c>
      <c r="DU430">
        <v>1</v>
      </c>
      <c r="DV430">
        <v>1</v>
      </c>
      <c r="DW430">
        <v>2</v>
      </c>
      <c r="DX430" t="s">
        <v>383</v>
      </c>
      <c r="DY430">
        <v>2.97251</v>
      </c>
      <c r="DZ430">
        <v>2.75418</v>
      </c>
      <c r="EA430">
        <v>0.0952432</v>
      </c>
      <c r="EB430">
        <v>0.103119</v>
      </c>
      <c r="EC430">
        <v>0.090839</v>
      </c>
      <c r="ED430">
        <v>0.0815138</v>
      </c>
      <c r="EE430">
        <v>35258.2</v>
      </c>
      <c r="EF430">
        <v>38108.7</v>
      </c>
      <c r="EG430">
        <v>35316.2</v>
      </c>
      <c r="EH430">
        <v>38537.2</v>
      </c>
      <c r="EI430">
        <v>45532.9</v>
      </c>
      <c r="EJ430">
        <v>51126.2</v>
      </c>
      <c r="EK430">
        <v>55205.2</v>
      </c>
      <c r="EL430">
        <v>61816.4</v>
      </c>
      <c r="EM430">
        <v>1.9748</v>
      </c>
      <c r="EN430">
        <v>1.8378</v>
      </c>
      <c r="EO430">
        <v>0.112504</v>
      </c>
      <c r="EP430">
        <v>0</v>
      </c>
      <c r="EQ430">
        <v>23.0735</v>
      </c>
      <c r="ER430">
        <v>999.9</v>
      </c>
      <c r="ES430">
        <v>46.582</v>
      </c>
      <c r="ET430">
        <v>28.691</v>
      </c>
      <c r="EU430">
        <v>20.3194</v>
      </c>
      <c r="EV430">
        <v>55.8811</v>
      </c>
      <c r="EW430">
        <v>49.4712</v>
      </c>
      <c r="EX430">
        <v>1</v>
      </c>
      <c r="EY430">
        <v>-0.0323984</v>
      </c>
      <c r="EZ430">
        <v>1.62974</v>
      </c>
      <c r="FA430">
        <v>20.1404</v>
      </c>
      <c r="FB430">
        <v>5.19932</v>
      </c>
      <c r="FC430">
        <v>12.0052</v>
      </c>
      <c r="FD430">
        <v>4.976</v>
      </c>
      <c r="FE430">
        <v>3.2938</v>
      </c>
      <c r="FF430">
        <v>9999</v>
      </c>
      <c r="FG430">
        <v>9999</v>
      </c>
      <c r="FH430">
        <v>703.3</v>
      </c>
      <c r="FI430">
        <v>9999</v>
      </c>
      <c r="FJ430">
        <v>1.86289</v>
      </c>
      <c r="FK430">
        <v>1.86771</v>
      </c>
      <c r="FL430">
        <v>1.86752</v>
      </c>
      <c r="FM430">
        <v>1.86871</v>
      </c>
      <c r="FN430">
        <v>1.86951</v>
      </c>
      <c r="FO430">
        <v>1.86554</v>
      </c>
      <c r="FP430">
        <v>1.86661</v>
      </c>
      <c r="FQ430">
        <v>1.8681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6.659</v>
      </c>
      <c r="GF430">
        <v>0.3015</v>
      </c>
      <c r="GG430">
        <v>3.83412584298339</v>
      </c>
      <c r="GH430">
        <v>0.00658963167372077</v>
      </c>
      <c r="GI430">
        <v>-4.22092532282452e-07</v>
      </c>
      <c r="GJ430">
        <v>-7.06053572793055e-11</v>
      </c>
      <c r="GK430">
        <v>-0.0268881048355736</v>
      </c>
      <c r="GL430">
        <v>-0.0215699510358357</v>
      </c>
      <c r="GM430">
        <v>0.00246731695535422</v>
      </c>
      <c r="GN430">
        <v>-2.63680080038783e-05</v>
      </c>
      <c r="GO430">
        <v>-4</v>
      </c>
      <c r="GP430">
        <v>2079</v>
      </c>
      <c r="GQ430">
        <v>1</v>
      </c>
      <c r="GR430">
        <v>22</v>
      </c>
      <c r="GS430">
        <v>51653.9</v>
      </c>
      <c r="GT430">
        <v>51653.9</v>
      </c>
      <c r="GU430">
        <v>1.18408</v>
      </c>
      <c r="GV430">
        <v>2.61719</v>
      </c>
      <c r="GW430">
        <v>1.54785</v>
      </c>
      <c r="GX430">
        <v>2.30225</v>
      </c>
      <c r="GY430">
        <v>1.34644</v>
      </c>
      <c r="GZ430">
        <v>2.41211</v>
      </c>
      <c r="HA430">
        <v>32.4212</v>
      </c>
      <c r="HB430">
        <v>15.0602</v>
      </c>
      <c r="HC430">
        <v>18</v>
      </c>
      <c r="HD430">
        <v>494.784</v>
      </c>
      <c r="HE430">
        <v>407.196</v>
      </c>
      <c r="HF430">
        <v>19.9662</v>
      </c>
      <c r="HG430">
        <v>26.7229</v>
      </c>
      <c r="HH430">
        <v>29.9998</v>
      </c>
      <c r="HI430">
        <v>26.7537</v>
      </c>
      <c r="HJ430">
        <v>26.7026</v>
      </c>
      <c r="HK430">
        <v>23.713</v>
      </c>
      <c r="HL430">
        <v>17.9203</v>
      </c>
      <c r="HM430">
        <v>20.0436</v>
      </c>
      <c r="HN430">
        <v>19.9684</v>
      </c>
      <c r="HO430">
        <v>507.031</v>
      </c>
      <c r="HP430">
        <v>16.8842</v>
      </c>
      <c r="HQ430">
        <v>102.407</v>
      </c>
      <c r="HR430">
        <v>102.892</v>
      </c>
    </row>
    <row r="431" spans="1:226">
      <c r="A431">
        <v>415</v>
      </c>
      <c r="B431">
        <v>1663776888.1</v>
      </c>
      <c r="C431">
        <v>4240</v>
      </c>
      <c r="D431" t="s">
        <v>1192</v>
      </c>
      <c r="E431" t="s">
        <v>1193</v>
      </c>
      <c r="F431">
        <v>5</v>
      </c>
      <c r="G431" t="s">
        <v>1133</v>
      </c>
      <c r="H431" t="s">
        <v>354</v>
      </c>
      <c r="I431">
        <v>1663776880.31429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507.213098986495</v>
      </c>
      <c r="AK431">
        <v>472.403187878788</v>
      </c>
      <c r="AL431">
        <v>3.20051788015651</v>
      </c>
      <c r="AM431">
        <v>65.196759797546</v>
      </c>
      <c r="AN431">
        <f>(AP431 - AO431 + BO431*1E3/(8.314*(BQ431+273.15)) * AR431/BN431 * AQ431) * BN431/(100*BB431) * 1000/(1000 - AP431)</f>
        <v>0</v>
      </c>
      <c r="AO431">
        <v>16.8684273918304</v>
      </c>
      <c r="AP431">
        <v>19.9464121212121</v>
      </c>
      <c r="AQ431">
        <v>1.99377573178661e-05</v>
      </c>
      <c r="AR431">
        <v>121.097883468045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1663776880.31429</v>
      </c>
      <c r="BH431">
        <v>440.67875</v>
      </c>
      <c r="BI431">
        <v>481.835321428571</v>
      </c>
      <c r="BJ431">
        <v>19.9389392857143</v>
      </c>
      <c r="BK431">
        <v>16.8684642857143</v>
      </c>
      <c r="BL431">
        <v>434.069678571428</v>
      </c>
      <c r="BM431">
        <v>19.6376142857143</v>
      </c>
      <c r="BN431">
        <v>500.035071428571</v>
      </c>
      <c r="BO431">
        <v>90.5665035714286</v>
      </c>
      <c r="BP431">
        <v>0.100064064285714</v>
      </c>
      <c r="BQ431">
        <v>24.3396142857143</v>
      </c>
      <c r="BR431">
        <v>24.91945</v>
      </c>
      <c r="BS431">
        <v>999.9</v>
      </c>
      <c r="BT431">
        <v>0</v>
      </c>
      <c r="BU431">
        <v>0</v>
      </c>
      <c r="BV431">
        <v>9987.5</v>
      </c>
      <c r="BW431">
        <v>0</v>
      </c>
      <c r="BX431">
        <v>11.4249035714286</v>
      </c>
      <c r="BY431">
        <v>-41.1566214285714</v>
      </c>
      <c r="BZ431">
        <v>449.644178571429</v>
      </c>
      <c r="CA431">
        <v>490.102607142857</v>
      </c>
      <c r="CB431">
        <v>3.07047321428571</v>
      </c>
      <c r="CC431">
        <v>481.835321428571</v>
      </c>
      <c r="CD431">
        <v>16.8684642857143</v>
      </c>
      <c r="CE431">
        <v>1.8058</v>
      </c>
      <c r="CF431">
        <v>1.52771821428571</v>
      </c>
      <c r="CG431">
        <v>15.8370857142857</v>
      </c>
      <c r="CH431">
        <v>13.2484178571429</v>
      </c>
      <c r="CI431">
        <v>2000.0075</v>
      </c>
      <c r="CJ431">
        <v>0.9799965</v>
      </c>
      <c r="CK431">
        <v>0.0200034</v>
      </c>
      <c r="CL431">
        <v>0</v>
      </c>
      <c r="CM431">
        <v>808.766607142857</v>
      </c>
      <c r="CN431">
        <v>5.00063</v>
      </c>
      <c r="CO431">
        <v>15982.2107142857</v>
      </c>
      <c r="CP431">
        <v>17256.9428571429</v>
      </c>
      <c r="CQ431">
        <v>38.625</v>
      </c>
      <c r="CR431">
        <v>38.71175</v>
      </c>
      <c r="CS431">
        <v>38.125</v>
      </c>
      <c r="CT431">
        <v>38.0354285714286</v>
      </c>
      <c r="CU431">
        <v>39.3615</v>
      </c>
      <c r="CV431">
        <v>1955.0975</v>
      </c>
      <c r="CW431">
        <v>39.91</v>
      </c>
      <c r="CX431">
        <v>0</v>
      </c>
      <c r="CY431">
        <v>1663776885.3</v>
      </c>
      <c r="CZ431">
        <v>0</v>
      </c>
      <c r="DA431">
        <v>0</v>
      </c>
      <c r="DB431" t="s">
        <v>356</v>
      </c>
      <c r="DC431">
        <v>1660677648.1</v>
      </c>
      <c r="DD431">
        <v>1660677649.1</v>
      </c>
      <c r="DE431">
        <v>0</v>
      </c>
      <c r="DF431">
        <v>-1.042</v>
      </c>
      <c r="DG431">
        <v>0.003</v>
      </c>
      <c r="DH431">
        <v>5.218</v>
      </c>
      <c r="DI431">
        <v>0.344</v>
      </c>
      <c r="DJ431">
        <v>417</v>
      </c>
      <c r="DK431">
        <v>22</v>
      </c>
      <c r="DL431">
        <v>1.24</v>
      </c>
      <c r="DM431">
        <v>0.53</v>
      </c>
      <c r="DN431">
        <v>-39.4310292682927</v>
      </c>
      <c r="DO431">
        <v>-32.6060759581881</v>
      </c>
      <c r="DP431">
        <v>3.36808103751096</v>
      </c>
      <c r="DQ431">
        <v>0</v>
      </c>
      <c r="DR431">
        <v>3.06693658536585</v>
      </c>
      <c r="DS431">
        <v>0.0694007665505215</v>
      </c>
      <c r="DT431">
        <v>0.007291239852328</v>
      </c>
      <c r="DU431">
        <v>1</v>
      </c>
      <c r="DV431">
        <v>1</v>
      </c>
      <c r="DW431">
        <v>2</v>
      </c>
      <c r="DX431" t="s">
        <v>383</v>
      </c>
      <c r="DY431">
        <v>2.97235</v>
      </c>
      <c r="DZ431">
        <v>2.75349</v>
      </c>
      <c r="EA431">
        <v>0.097736</v>
      </c>
      <c r="EB431">
        <v>0.10562</v>
      </c>
      <c r="EC431">
        <v>0.0908579</v>
      </c>
      <c r="ED431">
        <v>0.0815058</v>
      </c>
      <c r="EE431">
        <v>35161.7</v>
      </c>
      <c r="EF431">
        <v>38002.2</v>
      </c>
      <c r="EG431">
        <v>35316.8</v>
      </c>
      <c r="EH431">
        <v>38536.8</v>
      </c>
      <c r="EI431">
        <v>45532.2</v>
      </c>
      <c r="EJ431">
        <v>51126.3</v>
      </c>
      <c r="EK431">
        <v>55205.4</v>
      </c>
      <c r="EL431">
        <v>61815.8</v>
      </c>
      <c r="EM431">
        <v>1.9738</v>
      </c>
      <c r="EN431">
        <v>1.8378</v>
      </c>
      <c r="EO431">
        <v>0.112802</v>
      </c>
      <c r="EP431">
        <v>0</v>
      </c>
      <c r="EQ431">
        <v>23.0696</v>
      </c>
      <c r="ER431">
        <v>999.9</v>
      </c>
      <c r="ES431">
        <v>46.557</v>
      </c>
      <c r="ET431">
        <v>28.691</v>
      </c>
      <c r="EU431">
        <v>20.3068</v>
      </c>
      <c r="EV431">
        <v>56.1011</v>
      </c>
      <c r="EW431">
        <v>49.5473</v>
      </c>
      <c r="EX431">
        <v>1</v>
      </c>
      <c r="EY431">
        <v>-0.0323171</v>
      </c>
      <c r="EZ431">
        <v>1.69743</v>
      </c>
      <c r="FA431">
        <v>20.1396</v>
      </c>
      <c r="FB431">
        <v>5.19812</v>
      </c>
      <c r="FC431">
        <v>12.0052</v>
      </c>
      <c r="FD431">
        <v>4.9756</v>
      </c>
      <c r="FE431">
        <v>3.294</v>
      </c>
      <c r="FF431">
        <v>9999</v>
      </c>
      <c r="FG431">
        <v>9999</v>
      </c>
      <c r="FH431">
        <v>703.3</v>
      </c>
      <c r="FI431">
        <v>9999</v>
      </c>
      <c r="FJ431">
        <v>1.86282</v>
      </c>
      <c r="FK431">
        <v>1.86777</v>
      </c>
      <c r="FL431">
        <v>1.86752</v>
      </c>
      <c r="FM431">
        <v>1.86862</v>
      </c>
      <c r="FN431">
        <v>1.86954</v>
      </c>
      <c r="FO431">
        <v>1.8656</v>
      </c>
      <c r="FP431">
        <v>1.86661</v>
      </c>
      <c r="FQ431">
        <v>1.8681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6.755</v>
      </c>
      <c r="GF431">
        <v>0.3017</v>
      </c>
      <c r="GG431">
        <v>3.83412584298339</v>
      </c>
      <c r="GH431">
        <v>0.00658963167372077</v>
      </c>
      <c r="GI431">
        <v>-4.22092532282452e-07</v>
      </c>
      <c r="GJ431">
        <v>-7.06053572793055e-11</v>
      </c>
      <c r="GK431">
        <v>-0.0268881048355736</v>
      </c>
      <c r="GL431">
        <v>-0.0215699510358357</v>
      </c>
      <c r="GM431">
        <v>0.00246731695535422</v>
      </c>
      <c r="GN431">
        <v>-2.63680080038783e-05</v>
      </c>
      <c r="GO431">
        <v>-4</v>
      </c>
      <c r="GP431">
        <v>2079</v>
      </c>
      <c r="GQ431">
        <v>1</v>
      </c>
      <c r="GR431">
        <v>22</v>
      </c>
      <c r="GS431">
        <v>51654</v>
      </c>
      <c r="GT431">
        <v>51654</v>
      </c>
      <c r="GU431">
        <v>1.21338</v>
      </c>
      <c r="GV431">
        <v>2.62573</v>
      </c>
      <c r="GW431">
        <v>1.54785</v>
      </c>
      <c r="GX431">
        <v>2.30225</v>
      </c>
      <c r="GY431">
        <v>1.34644</v>
      </c>
      <c r="GZ431">
        <v>2.32056</v>
      </c>
      <c r="HA431">
        <v>32.4212</v>
      </c>
      <c r="HB431">
        <v>15.0514</v>
      </c>
      <c r="HC431">
        <v>18</v>
      </c>
      <c r="HD431">
        <v>494.109</v>
      </c>
      <c r="HE431">
        <v>407.179</v>
      </c>
      <c r="HF431">
        <v>20.022</v>
      </c>
      <c r="HG431">
        <v>26.7206</v>
      </c>
      <c r="HH431">
        <v>29.9999</v>
      </c>
      <c r="HI431">
        <v>26.7514</v>
      </c>
      <c r="HJ431">
        <v>26.7003</v>
      </c>
      <c r="HK431">
        <v>24.3144</v>
      </c>
      <c r="HL431">
        <v>17.9203</v>
      </c>
      <c r="HM431">
        <v>20.0436</v>
      </c>
      <c r="HN431">
        <v>20.0127</v>
      </c>
      <c r="HO431">
        <v>527.167</v>
      </c>
      <c r="HP431">
        <v>16.8842</v>
      </c>
      <c r="HQ431">
        <v>102.408</v>
      </c>
      <c r="HR431">
        <v>102.891</v>
      </c>
    </row>
    <row r="432" spans="1:226">
      <c r="A432">
        <v>416</v>
      </c>
      <c r="B432">
        <v>1663776893.1</v>
      </c>
      <c r="C432">
        <v>4245</v>
      </c>
      <c r="D432" t="s">
        <v>1194</v>
      </c>
      <c r="E432" t="s">
        <v>1195</v>
      </c>
      <c r="F432">
        <v>5</v>
      </c>
      <c r="G432" t="s">
        <v>1133</v>
      </c>
      <c r="H432" t="s">
        <v>354</v>
      </c>
      <c r="I432">
        <v>1663776885.6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524.575634635965</v>
      </c>
      <c r="AK432">
        <v>488.671503030303</v>
      </c>
      <c r="AL432">
        <v>3.2651705864634</v>
      </c>
      <c r="AM432">
        <v>65.196759797546</v>
      </c>
      <c r="AN432">
        <f>(AP432 - AO432 + BO432*1E3/(8.314*(BQ432+273.15)) * AR432/BN432 * AQ432) * BN432/(100*BB432) * 1000/(1000 - AP432)</f>
        <v>0</v>
      </c>
      <c r="AO432">
        <v>16.8670414195733</v>
      </c>
      <c r="AP432">
        <v>19.9442666666667</v>
      </c>
      <c r="AQ432">
        <v>3.89571546581305e-06</v>
      </c>
      <c r="AR432">
        <v>121.097883468045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1663776885.6</v>
      </c>
      <c r="BH432">
        <v>456.818111111111</v>
      </c>
      <c r="BI432">
        <v>499.671111111111</v>
      </c>
      <c r="BJ432">
        <v>19.9424740740741</v>
      </c>
      <c r="BK432">
        <v>16.8685555555556</v>
      </c>
      <c r="BL432">
        <v>450.110111111111</v>
      </c>
      <c r="BM432">
        <v>19.6409925925926</v>
      </c>
      <c r="BN432">
        <v>500.042666666667</v>
      </c>
      <c r="BO432">
        <v>90.5667074074074</v>
      </c>
      <c r="BP432">
        <v>0.0999565074074074</v>
      </c>
      <c r="BQ432">
        <v>24.3549</v>
      </c>
      <c r="BR432">
        <v>24.9484407407407</v>
      </c>
      <c r="BS432">
        <v>999.9</v>
      </c>
      <c r="BT432">
        <v>0</v>
      </c>
      <c r="BU432">
        <v>0</v>
      </c>
      <c r="BV432">
        <v>10004.2592592593</v>
      </c>
      <c r="BW432">
        <v>0</v>
      </c>
      <c r="BX432">
        <v>11.4251222222222</v>
      </c>
      <c r="BY432">
        <v>-42.8529740740741</v>
      </c>
      <c r="BZ432">
        <v>466.113555555556</v>
      </c>
      <c r="CA432">
        <v>508.244444444444</v>
      </c>
      <c r="CB432">
        <v>3.07392185185185</v>
      </c>
      <c r="CC432">
        <v>499.671111111111</v>
      </c>
      <c r="CD432">
        <v>16.8685555555556</v>
      </c>
      <c r="CE432">
        <v>1.80612518518519</v>
      </c>
      <c r="CF432">
        <v>1.52772888888889</v>
      </c>
      <c r="CG432">
        <v>15.8398925925926</v>
      </c>
      <c r="CH432">
        <v>13.2485407407407</v>
      </c>
      <c r="CI432">
        <v>1999.98518518519</v>
      </c>
      <c r="CJ432">
        <v>0.979996222222222</v>
      </c>
      <c r="CK432">
        <v>0.0200036962962963</v>
      </c>
      <c r="CL432">
        <v>0</v>
      </c>
      <c r="CM432">
        <v>809.187814814815</v>
      </c>
      <c r="CN432">
        <v>5.00063</v>
      </c>
      <c r="CO432">
        <v>15991</v>
      </c>
      <c r="CP432">
        <v>17256.7481481481</v>
      </c>
      <c r="CQ432">
        <v>38.6203333333333</v>
      </c>
      <c r="CR432">
        <v>38.708</v>
      </c>
      <c r="CS432">
        <v>38.125</v>
      </c>
      <c r="CT432">
        <v>38.0137777777778</v>
      </c>
      <c r="CU432">
        <v>39.3446666666667</v>
      </c>
      <c r="CV432">
        <v>1955.07518518519</v>
      </c>
      <c r="CW432">
        <v>39.91</v>
      </c>
      <c r="CX432">
        <v>0</v>
      </c>
      <c r="CY432">
        <v>1663776890.1</v>
      </c>
      <c r="CZ432">
        <v>0</v>
      </c>
      <c r="DA432">
        <v>0</v>
      </c>
      <c r="DB432" t="s">
        <v>356</v>
      </c>
      <c r="DC432">
        <v>1660677648.1</v>
      </c>
      <c r="DD432">
        <v>1660677649.1</v>
      </c>
      <c r="DE432">
        <v>0</v>
      </c>
      <c r="DF432">
        <v>-1.042</v>
      </c>
      <c r="DG432">
        <v>0.003</v>
      </c>
      <c r="DH432">
        <v>5.218</v>
      </c>
      <c r="DI432">
        <v>0.344</v>
      </c>
      <c r="DJ432">
        <v>417</v>
      </c>
      <c r="DK432">
        <v>22</v>
      </c>
      <c r="DL432">
        <v>1.24</v>
      </c>
      <c r="DM432">
        <v>0.53</v>
      </c>
      <c r="DN432">
        <v>-41.4103195121951</v>
      </c>
      <c r="DO432">
        <v>-21.5294320557491</v>
      </c>
      <c r="DP432">
        <v>2.19154594897039</v>
      </c>
      <c r="DQ432">
        <v>0</v>
      </c>
      <c r="DR432">
        <v>3.07079390243902</v>
      </c>
      <c r="DS432">
        <v>0.0508833449477367</v>
      </c>
      <c r="DT432">
        <v>0.00573908672859079</v>
      </c>
      <c r="DU432">
        <v>1</v>
      </c>
      <c r="DV432">
        <v>1</v>
      </c>
      <c r="DW432">
        <v>2</v>
      </c>
      <c r="DX432" t="s">
        <v>383</v>
      </c>
      <c r="DY432">
        <v>2.97335</v>
      </c>
      <c r="DZ432">
        <v>2.75396</v>
      </c>
      <c r="EA432">
        <v>0.100271</v>
      </c>
      <c r="EB432">
        <v>0.108212</v>
      </c>
      <c r="EC432">
        <v>0.0908522</v>
      </c>
      <c r="ED432">
        <v>0.0815139</v>
      </c>
      <c r="EE432">
        <v>35063.3</v>
      </c>
      <c r="EF432">
        <v>37892.4</v>
      </c>
      <c r="EG432">
        <v>35317</v>
      </c>
      <c r="EH432">
        <v>38537.1</v>
      </c>
      <c r="EI432">
        <v>45532.8</v>
      </c>
      <c r="EJ432">
        <v>51126.5</v>
      </c>
      <c r="EK432">
        <v>55205.8</v>
      </c>
      <c r="EL432">
        <v>61816.6</v>
      </c>
      <c r="EM432">
        <v>1.9748</v>
      </c>
      <c r="EN432">
        <v>1.8378</v>
      </c>
      <c r="EO432">
        <v>0.120699</v>
      </c>
      <c r="EP432">
        <v>0</v>
      </c>
      <c r="EQ432">
        <v>23.0677</v>
      </c>
      <c r="ER432">
        <v>999.9</v>
      </c>
      <c r="ES432">
        <v>46.557</v>
      </c>
      <c r="ET432">
        <v>28.681</v>
      </c>
      <c r="EU432">
        <v>20.2976</v>
      </c>
      <c r="EV432">
        <v>55.4511</v>
      </c>
      <c r="EW432">
        <v>49.6915</v>
      </c>
      <c r="EX432">
        <v>1</v>
      </c>
      <c r="EY432">
        <v>-0.0330488</v>
      </c>
      <c r="EZ432">
        <v>1.71808</v>
      </c>
      <c r="FA432">
        <v>20.1392</v>
      </c>
      <c r="FB432">
        <v>5.19932</v>
      </c>
      <c r="FC432">
        <v>12.0052</v>
      </c>
      <c r="FD432">
        <v>4.9756</v>
      </c>
      <c r="FE432">
        <v>3.2938</v>
      </c>
      <c r="FF432">
        <v>9999</v>
      </c>
      <c r="FG432">
        <v>9999</v>
      </c>
      <c r="FH432">
        <v>703.3</v>
      </c>
      <c r="FI432">
        <v>9999</v>
      </c>
      <c r="FJ432">
        <v>1.86285</v>
      </c>
      <c r="FK432">
        <v>1.8678</v>
      </c>
      <c r="FL432">
        <v>1.86752</v>
      </c>
      <c r="FM432">
        <v>1.86868</v>
      </c>
      <c r="FN432">
        <v>1.86951</v>
      </c>
      <c r="FO432">
        <v>1.86554</v>
      </c>
      <c r="FP432">
        <v>1.86661</v>
      </c>
      <c r="FQ432">
        <v>1.86804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6.854</v>
      </c>
      <c r="GF432">
        <v>0.3017</v>
      </c>
      <c r="GG432">
        <v>3.83412584298339</v>
      </c>
      <c r="GH432">
        <v>0.00658963167372077</v>
      </c>
      <c r="GI432">
        <v>-4.22092532282452e-07</v>
      </c>
      <c r="GJ432">
        <v>-7.06053572793055e-11</v>
      </c>
      <c r="GK432">
        <v>-0.0268881048355736</v>
      </c>
      <c r="GL432">
        <v>-0.0215699510358357</v>
      </c>
      <c r="GM432">
        <v>0.00246731695535422</v>
      </c>
      <c r="GN432">
        <v>-2.63680080038783e-05</v>
      </c>
      <c r="GO432">
        <v>-4</v>
      </c>
      <c r="GP432">
        <v>2079</v>
      </c>
      <c r="GQ432">
        <v>1</v>
      </c>
      <c r="GR432">
        <v>22</v>
      </c>
      <c r="GS432">
        <v>51654.1</v>
      </c>
      <c r="GT432">
        <v>51654.1</v>
      </c>
      <c r="GU432">
        <v>1.24512</v>
      </c>
      <c r="GV432">
        <v>2.6123</v>
      </c>
      <c r="GW432">
        <v>1.54785</v>
      </c>
      <c r="GX432">
        <v>2.30225</v>
      </c>
      <c r="GY432">
        <v>1.34644</v>
      </c>
      <c r="GZ432">
        <v>2.35474</v>
      </c>
      <c r="HA432">
        <v>32.4212</v>
      </c>
      <c r="HB432">
        <v>15.0514</v>
      </c>
      <c r="HC432">
        <v>18</v>
      </c>
      <c r="HD432">
        <v>494.743</v>
      </c>
      <c r="HE432">
        <v>407.147</v>
      </c>
      <c r="HF432">
        <v>20.0651</v>
      </c>
      <c r="HG432">
        <v>26.7161</v>
      </c>
      <c r="HH432">
        <v>29.9998</v>
      </c>
      <c r="HI432">
        <v>26.7491</v>
      </c>
      <c r="HJ432">
        <v>26.6958</v>
      </c>
      <c r="HK432">
        <v>24.9924</v>
      </c>
      <c r="HL432">
        <v>17.9203</v>
      </c>
      <c r="HM432">
        <v>20.0436</v>
      </c>
      <c r="HN432">
        <v>20.0566</v>
      </c>
      <c r="HO432">
        <v>540.746</v>
      </c>
      <c r="HP432">
        <v>16.8842</v>
      </c>
      <c r="HQ432">
        <v>102.409</v>
      </c>
      <c r="HR432">
        <v>102.892</v>
      </c>
    </row>
    <row r="433" spans="1:226">
      <c r="A433">
        <v>417</v>
      </c>
      <c r="B433">
        <v>1663776898.1</v>
      </c>
      <c r="C433">
        <v>4250</v>
      </c>
      <c r="D433" t="s">
        <v>1196</v>
      </c>
      <c r="E433" t="s">
        <v>1197</v>
      </c>
      <c r="F433">
        <v>5</v>
      </c>
      <c r="G433" t="s">
        <v>1133</v>
      </c>
      <c r="H433" t="s">
        <v>354</v>
      </c>
      <c r="I433">
        <v>1663776890.31429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541.52332955617</v>
      </c>
      <c r="AK433">
        <v>505.217121212121</v>
      </c>
      <c r="AL433">
        <v>3.34608472737763</v>
      </c>
      <c r="AM433">
        <v>65.196759797546</v>
      </c>
      <c r="AN433">
        <f>(AP433 - AO433 + BO433*1E3/(8.314*(BQ433+273.15)) * AR433/BN433 * AQ433) * BN433/(100*BB433) * 1000/(1000 - AP433)</f>
        <v>0</v>
      </c>
      <c r="AO433">
        <v>16.8682663257541</v>
      </c>
      <c r="AP433">
        <v>19.939116969697</v>
      </c>
      <c r="AQ433">
        <v>-2.69426126841642e-05</v>
      </c>
      <c r="AR433">
        <v>121.097883468045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1663776890.31429</v>
      </c>
      <c r="BH433">
        <v>471.691357142857</v>
      </c>
      <c r="BI433">
        <v>515.562821428571</v>
      </c>
      <c r="BJ433">
        <v>19.9435428571429</v>
      </c>
      <c r="BK433">
        <v>16.868375</v>
      </c>
      <c r="BL433">
        <v>464.892321428571</v>
      </c>
      <c r="BM433">
        <v>19.6420107142857</v>
      </c>
      <c r="BN433">
        <v>500.085</v>
      </c>
      <c r="BO433">
        <v>90.5675892857143</v>
      </c>
      <c r="BP433">
        <v>0.0999385535714286</v>
      </c>
      <c r="BQ433">
        <v>24.3707714285714</v>
      </c>
      <c r="BR433">
        <v>25.004625</v>
      </c>
      <c r="BS433">
        <v>999.9</v>
      </c>
      <c r="BT433">
        <v>0</v>
      </c>
      <c r="BU433">
        <v>0</v>
      </c>
      <c r="BV433">
        <v>10006.9642857143</v>
      </c>
      <c r="BW433">
        <v>0</v>
      </c>
      <c r="BX433">
        <v>11.4288392857143</v>
      </c>
      <c r="BY433">
        <v>-43.87155</v>
      </c>
      <c r="BZ433">
        <v>481.289928571429</v>
      </c>
      <c r="CA433">
        <v>524.408785714286</v>
      </c>
      <c r="CB433">
        <v>3.07517035714286</v>
      </c>
      <c r="CC433">
        <v>515.562821428571</v>
      </c>
      <c r="CD433">
        <v>16.868375</v>
      </c>
      <c r="CE433">
        <v>1.80623857142857</v>
      </c>
      <c r="CF433">
        <v>1.52772678571429</v>
      </c>
      <c r="CG433">
        <v>15.840875</v>
      </c>
      <c r="CH433">
        <v>13.2485321428571</v>
      </c>
      <c r="CI433">
        <v>1999.97964285714</v>
      </c>
      <c r="CJ433">
        <v>0.979996071428571</v>
      </c>
      <c r="CK433">
        <v>0.0200038571428571</v>
      </c>
      <c r="CL433">
        <v>0</v>
      </c>
      <c r="CM433">
        <v>809.925571428571</v>
      </c>
      <c r="CN433">
        <v>5.00063</v>
      </c>
      <c r="CO433">
        <v>16004.6928571429</v>
      </c>
      <c r="CP433">
        <v>17256.7</v>
      </c>
      <c r="CQ433">
        <v>38.6205</v>
      </c>
      <c r="CR433">
        <v>38.705</v>
      </c>
      <c r="CS433">
        <v>38.125</v>
      </c>
      <c r="CT433">
        <v>38.0022142857143</v>
      </c>
      <c r="CU433">
        <v>39.33</v>
      </c>
      <c r="CV433">
        <v>1955.06964285714</v>
      </c>
      <c r="CW433">
        <v>39.91</v>
      </c>
      <c r="CX433">
        <v>0</v>
      </c>
      <c r="CY433">
        <v>1663776894.9</v>
      </c>
      <c r="CZ433">
        <v>0</v>
      </c>
      <c r="DA433">
        <v>0</v>
      </c>
      <c r="DB433" t="s">
        <v>356</v>
      </c>
      <c r="DC433">
        <v>1660677648.1</v>
      </c>
      <c r="DD433">
        <v>1660677649.1</v>
      </c>
      <c r="DE433">
        <v>0</v>
      </c>
      <c r="DF433">
        <v>-1.042</v>
      </c>
      <c r="DG433">
        <v>0.003</v>
      </c>
      <c r="DH433">
        <v>5.218</v>
      </c>
      <c r="DI433">
        <v>0.344</v>
      </c>
      <c r="DJ433">
        <v>417</v>
      </c>
      <c r="DK433">
        <v>22</v>
      </c>
      <c r="DL433">
        <v>1.24</v>
      </c>
      <c r="DM433">
        <v>0.53</v>
      </c>
      <c r="DN433">
        <v>-42.9636926829268</v>
      </c>
      <c r="DO433">
        <v>-14.3172418118467</v>
      </c>
      <c r="DP433">
        <v>1.44812592758419</v>
      </c>
      <c r="DQ433">
        <v>0</v>
      </c>
      <c r="DR433">
        <v>3.07400853658537</v>
      </c>
      <c r="DS433">
        <v>0.024427735191637</v>
      </c>
      <c r="DT433">
        <v>0.00357556242273936</v>
      </c>
      <c r="DU433">
        <v>1</v>
      </c>
      <c r="DV433">
        <v>1</v>
      </c>
      <c r="DW433">
        <v>2</v>
      </c>
      <c r="DX433" t="s">
        <v>383</v>
      </c>
      <c r="DY433">
        <v>2.97252</v>
      </c>
      <c r="DZ433">
        <v>2.75389</v>
      </c>
      <c r="EA433">
        <v>0.102755</v>
      </c>
      <c r="EB433">
        <v>0.110656</v>
      </c>
      <c r="EC433">
        <v>0.0908248</v>
      </c>
      <c r="ED433">
        <v>0.0815206</v>
      </c>
      <c r="EE433">
        <v>34966.2</v>
      </c>
      <c r="EF433">
        <v>37788.9</v>
      </c>
      <c r="EG433">
        <v>35316.6</v>
      </c>
      <c r="EH433">
        <v>38537.3</v>
      </c>
      <c r="EI433">
        <v>45534</v>
      </c>
      <c r="EJ433">
        <v>51126.4</v>
      </c>
      <c r="EK433">
        <v>55205.4</v>
      </c>
      <c r="EL433">
        <v>61816.8</v>
      </c>
      <c r="EM433">
        <v>1.975</v>
      </c>
      <c r="EN433">
        <v>1.8382</v>
      </c>
      <c r="EO433">
        <v>0.125915</v>
      </c>
      <c r="EP433">
        <v>0</v>
      </c>
      <c r="EQ433">
        <v>23.0638</v>
      </c>
      <c r="ER433">
        <v>999.9</v>
      </c>
      <c r="ES433">
        <v>46.533</v>
      </c>
      <c r="ET433">
        <v>28.681</v>
      </c>
      <c r="EU433">
        <v>20.2838</v>
      </c>
      <c r="EV433">
        <v>55.9111</v>
      </c>
      <c r="EW433">
        <v>49.2588</v>
      </c>
      <c r="EX433">
        <v>1</v>
      </c>
      <c r="EY433">
        <v>-0.0288008</v>
      </c>
      <c r="EZ433">
        <v>3.12113</v>
      </c>
      <c r="FA433">
        <v>20.1191</v>
      </c>
      <c r="FB433">
        <v>5.19932</v>
      </c>
      <c r="FC433">
        <v>12.0052</v>
      </c>
      <c r="FD433">
        <v>4.976</v>
      </c>
      <c r="FE433">
        <v>3.2936</v>
      </c>
      <c r="FF433">
        <v>9999</v>
      </c>
      <c r="FG433">
        <v>9999</v>
      </c>
      <c r="FH433">
        <v>703.3</v>
      </c>
      <c r="FI433">
        <v>9999</v>
      </c>
      <c r="FJ433">
        <v>1.86285</v>
      </c>
      <c r="FK433">
        <v>1.86774</v>
      </c>
      <c r="FL433">
        <v>1.86752</v>
      </c>
      <c r="FM433">
        <v>1.86865</v>
      </c>
      <c r="FN433">
        <v>1.86951</v>
      </c>
      <c r="FO433">
        <v>1.86554</v>
      </c>
      <c r="FP433">
        <v>1.86661</v>
      </c>
      <c r="FQ433">
        <v>1.86798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6.951</v>
      </c>
      <c r="GF433">
        <v>0.3012</v>
      </c>
      <c r="GG433">
        <v>3.83412584298339</v>
      </c>
      <c r="GH433">
        <v>0.00658963167372077</v>
      </c>
      <c r="GI433">
        <v>-4.22092532282452e-07</v>
      </c>
      <c r="GJ433">
        <v>-7.06053572793055e-11</v>
      </c>
      <c r="GK433">
        <v>-0.0268881048355736</v>
      </c>
      <c r="GL433">
        <v>-0.0215699510358357</v>
      </c>
      <c r="GM433">
        <v>0.00246731695535422</v>
      </c>
      <c r="GN433">
        <v>-2.63680080038783e-05</v>
      </c>
      <c r="GO433">
        <v>-4</v>
      </c>
      <c r="GP433">
        <v>2079</v>
      </c>
      <c r="GQ433">
        <v>1</v>
      </c>
      <c r="GR433">
        <v>22</v>
      </c>
      <c r="GS433">
        <v>51654.2</v>
      </c>
      <c r="GT433">
        <v>51654.2</v>
      </c>
      <c r="GU433">
        <v>1.27441</v>
      </c>
      <c r="GV433">
        <v>2.61108</v>
      </c>
      <c r="GW433">
        <v>1.54785</v>
      </c>
      <c r="GX433">
        <v>2.30225</v>
      </c>
      <c r="GY433">
        <v>1.34644</v>
      </c>
      <c r="GZ433">
        <v>2.43652</v>
      </c>
      <c r="HA433">
        <v>32.4212</v>
      </c>
      <c r="HB433">
        <v>15.0426</v>
      </c>
      <c r="HC433">
        <v>18</v>
      </c>
      <c r="HD433">
        <v>494.833</v>
      </c>
      <c r="HE433">
        <v>407.355</v>
      </c>
      <c r="HF433">
        <v>19.9157</v>
      </c>
      <c r="HG433">
        <v>26.7139</v>
      </c>
      <c r="HH433">
        <v>30.0028</v>
      </c>
      <c r="HI433">
        <v>26.7446</v>
      </c>
      <c r="HJ433">
        <v>26.6936</v>
      </c>
      <c r="HK433">
        <v>25.5882</v>
      </c>
      <c r="HL433">
        <v>17.9203</v>
      </c>
      <c r="HM433">
        <v>20.0436</v>
      </c>
      <c r="HN433">
        <v>19.7632</v>
      </c>
      <c r="HO433">
        <v>554.269</v>
      </c>
      <c r="HP433">
        <v>16.8842</v>
      </c>
      <c r="HQ433">
        <v>102.408</v>
      </c>
      <c r="HR433">
        <v>102.892</v>
      </c>
    </row>
    <row r="434" spans="1:226">
      <c r="A434">
        <v>418</v>
      </c>
      <c r="B434">
        <v>1663776903.1</v>
      </c>
      <c r="C434">
        <v>4255</v>
      </c>
      <c r="D434" t="s">
        <v>1198</v>
      </c>
      <c r="E434" t="s">
        <v>1199</v>
      </c>
      <c r="F434">
        <v>5</v>
      </c>
      <c r="G434" t="s">
        <v>1133</v>
      </c>
      <c r="H434" t="s">
        <v>354</v>
      </c>
      <c r="I434">
        <v>1663776895.6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558.466352340274</v>
      </c>
      <c r="AK434">
        <v>521.351393939394</v>
      </c>
      <c r="AL434">
        <v>3.23250427323857</v>
      </c>
      <c r="AM434">
        <v>65.196759797546</v>
      </c>
      <c r="AN434">
        <f>(AP434 - AO434 + BO434*1E3/(8.314*(BQ434+273.15)) * AR434/BN434 * AQ434) * BN434/(100*BB434) * 1000/(1000 - AP434)</f>
        <v>0</v>
      </c>
      <c r="AO434">
        <v>16.8681622130686</v>
      </c>
      <c r="AP434">
        <v>19.8957781818182</v>
      </c>
      <c r="AQ434">
        <v>-0.00911131058192691</v>
      </c>
      <c r="AR434">
        <v>121.097883468045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1663776895.6</v>
      </c>
      <c r="BH434">
        <v>488.574333333333</v>
      </c>
      <c r="BI434">
        <v>533.195111111111</v>
      </c>
      <c r="BJ434">
        <v>19.9333888888889</v>
      </c>
      <c r="BK434">
        <v>16.8680851851852</v>
      </c>
      <c r="BL434">
        <v>481.672259259259</v>
      </c>
      <c r="BM434">
        <v>19.6322888888889</v>
      </c>
      <c r="BN434">
        <v>500.122074074074</v>
      </c>
      <c r="BO434">
        <v>90.5693148148148</v>
      </c>
      <c r="BP434">
        <v>0.0999796074074074</v>
      </c>
      <c r="BQ434">
        <v>24.3778111111111</v>
      </c>
      <c r="BR434">
        <v>25.0531074074074</v>
      </c>
      <c r="BS434">
        <v>999.9</v>
      </c>
      <c r="BT434">
        <v>0</v>
      </c>
      <c r="BU434">
        <v>0</v>
      </c>
      <c r="BV434">
        <v>10001.2962962963</v>
      </c>
      <c r="BW434">
        <v>0</v>
      </c>
      <c r="BX434">
        <v>11.432062962963</v>
      </c>
      <c r="BY434">
        <v>-44.6208259259259</v>
      </c>
      <c r="BZ434">
        <v>498.511222222222</v>
      </c>
      <c r="CA434">
        <v>542.343481481481</v>
      </c>
      <c r="CB434">
        <v>3.06530296296296</v>
      </c>
      <c r="CC434">
        <v>533.195111111111</v>
      </c>
      <c r="CD434">
        <v>16.8680851851852</v>
      </c>
      <c r="CE434">
        <v>1.80535296296296</v>
      </c>
      <c r="CF434">
        <v>1.52773</v>
      </c>
      <c r="CG434">
        <v>15.8332111111111</v>
      </c>
      <c r="CH434">
        <v>13.248562962963</v>
      </c>
      <c r="CI434">
        <v>2000.00518518519</v>
      </c>
      <c r="CJ434">
        <v>0.979996444444444</v>
      </c>
      <c r="CK434">
        <v>0.0200034592592593</v>
      </c>
      <c r="CL434">
        <v>0</v>
      </c>
      <c r="CM434">
        <v>810.947518518519</v>
      </c>
      <c r="CN434">
        <v>5.00063</v>
      </c>
      <c r="CO434">
        <v>16024.6407407407</v>
      </c>
      <c r="CP434">
        <v>17256.9296296296</v>
      </c>
      <c r="CQ434">
        <v>38.6133333333333</v>
      </c>
      <c r="CR434">
        <v>38.6963333333333</v>
      </c>
      <c r="CS434">
        <v>38.125</v>
      </c>
      <c r="CT434">
        <v>38</v>
      </c>
      <c r="CU434">
        <v>39.326</v>
      </c>
      <c r="CV434">
        <v>1955.09518518518</v>
      </c>
      <c r="CW434">
        <v>39.91</v>
      </c>
      <c r="CX434">
        <v>0</v>
      </c>
      <c r="CY434">
        <v>1663776900.3</v>
      </c>
      <c r="CZ434">
        <v>0</v>
      </c>
      <c r="DA434">
        <v>0</v>
      </c>
      <c r="DB434" t="s">
        <v>356</v>
      </c>
      <c r="DC434">
        <v>1660677648.1</v>
      </c>
      <c r="DD434">
        <v>1660677649.1</v>
      </c>
      <c r="DE434">
        <v>0</v>
      </c>
      <c r="DF434">
        <v>-1.042</v>
      </c>
      <c r="DG434">
        <v>0.003</v>
      </c>
      <c r="DH434">
        <v>5.218</v>
      </c>
      <c r="DI434">
        <v>0.344</v>
      </c>
      <c r="DJ434">
        <v>417</v>
      </c>
      <c r="DK434">
        <v>22</v>
      </c>
      <c r="DL434">
        <v>1.24</v>
      </c>
      <c r="DM434">
        <v>0.53</v>
      </c>
      <c r="DN434">
        <v>-43.9926317073171</v>
      </c>
      <c r="DO434">
        <v>-9.8546717770035</v>
      </c>
      <c r="DP434">
        <v>1.02891621324221</v>
      </c>
      <c r="DQ434">
        <v>0</v>
      </c>
      <c r="DR434">
        <v>3.07053390243902</v>
      </c>
      <c r="DS434">
        <v>-0.0668218118466917</v>
      </c>
      <c r="DT434">
        <v>0.0105776556667873</v>
      </c>
      <c r="DU434">
        <v>1</v>
      </c>
      <c r="DV434">
        <v>1</v>
      </c>
      <c r="DW434">
        <v>2</v>
      </c>
      <c r="DX434" t="s">
        <v>383</v>
      </c>
      <c r="DY434">
        <v>2.97427</v>
      </c>
      <c r="DZ434">
        <v>2.75431</v>
      </c>
      <c r="EA434">
        <v>0.105184</v>
      </c>
      <c r="EB434">
        <v>0.112968</v>
      </c>
      <c r="EC434">
        <v>0.0906851</v>
      </c>
      <c r="ED434">
        <v>0.0815072</v>
      </c>
      <c r="EE434">
        <v>34871.3</v>
      </c>
      <c r="EF434">
        <v>37690.3</v>
      </c>
      <c r="EG434">
        <v>35316.4</v>
      </c>
      <c r="EH434">
        <v>38537</v>
      </c>
      <c r="EI434">
        <v>45540.4</v>
      </c>
      <c r="EJ434">
        <v>51126.6</v>
      </c>
      <c r="EK434">
        <v>55204.5</v>
      </c>
      <c r="EL434">
        <v>61816</v>
      </c>
      <c r="EM434">
        <v>1.9746</v>
      </c>
      <c r="EN434">
        <v>1.8384</v>
      </c>
      <c r="EO434">
        <v>0.118464</v>
      </c>
      <c r="EP434">
        <v>0</v>
      </c>
      <c r="EQ434">
        <v>23.0638</v>
      </c>
      <c r="ER434">
        <v>999.9</v>
      </c>
      <c r="ES434">
        <v>46.533</v>
      </c>
      <c r="ET434">
        <v>28.691</v>
      </c>
      <c r="EU434">
        <v>20.2977</v>
      </c>
      <c r="EV434">
        <v>55.6211</v>
      </c>
      <c r="EW434">
        <v>49.1346</v>
      </c>
      <c r="EX434">
        <v>1</v>
      </c>
      <c r="EY434">
        <v>-0.0280488</v>
      </c>
      <c r="EZ434">
        <v>2.99172</v>
      </c>
      <c r="FA434">
        <v>20.1211</v>
      </c>
      <c r="FB434">
        <v>5.19812</v>
      </c>
      <c r="FC434">
        <v>12.0076</v>
      </c>
      <c r="FD434">
        <v>4.9752</v>
      </c>
      <c r="FE434">
        <v>3.2938</v>
      </c>
      <c r="FF434">
        <v>9999</v>
      </c>
      <c r="FG434">
        <v>9999</v>
      </c>
      <c r="FH434">
        <v>703.3</v>
      </c>
      <c r="FI434">
        <v>9999</v>
      </c>
      <c r="FJ434">
        <v>1.86289</v>
      </c>
      <c r="FK434">
        <v>1.86783</v>
      </c>
      <c r="FL434">
        <v>1.86752</v>
      </c>
      <c r="FM434">
        <v>1.86874</v>
      </c>
      <c r="FN434">
        <v>1.86951</v>
      </c>
      <c r="FO434">
        <v>1.86554</v>
      </c>
      <c r="FP434">
        <v>1.86664</v>
      </c>
      <c r="FQ434">
        <v>1.86804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7.048</v>
      </c>
      <c r="GF434">
        <v>0.2994</v>
      </c>
      <c r="GG434">
        <v>3.83412584298339</v>
      </c>
      <c r="GH434">
        <v>0.00658963167372077</v>
      </c>
      <c r="GI434">
        <v>-4.22092532282452e-07</v>
      </c>
      <c r="GJ434">
        <v>-7.06053572793055e-11</v>
      </c>
      <c r="GK434">
        <v>-0.0268881048355736</v>
      </c>
      <c r="GL434">
        <v>-0.0215699510358357</v>
      </c>
      <c r="GM434">
        <v>0.00246731695535422</v>
      </c>
      <c r="GN434">
        <v>-2.63680080038783e-05</v>
      </c>
      <c r="GO434">
        <v>-4</v>
      </c>
      <c r="GP434">
        <v>2079</v>
      </c>
      <c r="GQ434">
        <v>1</v>
      </c>
      <c r="GR434">
        <v>22</v>
      </c>
      <c r="GS434">
        <v>51654.2</v>
      </c>
      <c r="GT434">
        <v>51654.2</v>
      </c>
      <c r="GU434">
        <v>1.30859</v>
      </c>
      <c r="GV434">
        <v>2.63428</v>
      </c>
      <c r="GW434">
        <v>1.54785</v>
      </c>
      <c r="GX434">
        <v>2.30225</v>
      </c>
      <c r="GY434">
        <v>1.34644</v>
      </c>
      <c r="GZ434">
        <v>2.40845</v>
      </c>
      <c r="HA434">
        <v>32.4212</v>
      </c>
      <c r="HB434">
        <v>15.0339</v>
      </c>
      <c r="HC434">
        <v>18</v>
      </c>
      <c r="HD434">
        <v>494.551</v>
      </c>
      <c r="HE434">
        <v>407.45</v>
      </c>
      <c r="HF434">
        <v>19.6879</v>
      </c>
      <c r="HG434">
        <v>26.7094</v>
      </c>
      <c r="HH434">
        <v>30.0014</v>
      </c>
      <c r="HI434">
        <v>26.7423</v>
      </c>
      <c r="HJ434">
        <v>26.6914</v>
      </c>
      <c r="HK434">
        <v>26.2266</v>
      </c>
      <c r="HL434">
        <v>17.9203</v>
      </c>
      <c r="HM434">
        <v>20.0436</v>
      </c>
      <c r="HN434">
        <v>19.6525</v>
      </c>
      <c r="HO434">
        <v>574.599</v>
      </c>
      <c r="HP434">
        <v>16.8981</v>
      </c>
      <c r="HQ434">
        <v>102.407</v>
      </c>
      <c r="HR434">
        <v>102.891</v>
      </c>
    </row>
    <row r="435" spans="1:226">
      <c r="A435">
        <v>419</v>
      </c>
      <c r="B435">
        <v>1663776908.1</v>
      </c>
      <c r="C435">
        <v>4260</v>
      </c>
      <c r="D435" t="s">
        <v>1200</v>
      </c>
      <c r="E435" t="s">
        <v>1201</v>
      </c>
      <c r="F435">
        <v>5</v>
      </c>
      <c r="G435" t="s">
        <v>1133</v>
      </c>
      <c r="H435" t="s">
        <v>354</v>
      </c>
      <c r="I435">
        <v>1663776900.31429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575.272506892378</v>
      </c>
      <c r="AK435">
        <v>537.519696969697</v>
      </c>
      <c r="AL435">
        <v>3.27960468405084</v>
      </c>
      <c r="AM435">
        <v>65.196759797546</v>
      </c>
      <c r="AN435">
        <f>(AP435 - AO435 + BO435*1E3/(8.314*(BQ435+273.15)) * AR435/BN435 * AQ435) * BN435/(100*BB435) * 1000/(1000 - AP435)</f>
        <v>0</v>
      </c>
      <c r="AO435">
        <v>16.8669995043364</v>
      </c>
      <c r="AP435">
        <v>19.8625521212121</v>
      </c>
      <c r="AQ435">
        <v>-0.00745050368275969</v>
      </c>
      <c r="AR435">
        <v>121.097883468045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1663776900.31429</v>
      </c>
      <c r="BH435">
        <v>503.602642857143</v>
      </c>
      <c r="BI435">
        <v>548.873357142857</v>
      </c>
      <c r="BJ435">
        <v>19.9116142857143</v>
      </c>
      <c r="BK435">
        <v>16.8678464285714</v>
      </c>
      <c r="BL435">
        <v>496.609</v>
      </c>
      <c r="BM435">
        <v>19.61145</v>
      </c>
      <c r="BN435">
        <v>500.1085</v>
      </c>
      <c r="BO435">
        <v>90.5685821428571</v>
      </c>
      <c r="BP435">
        <v>0.100115735714286</v>
      </c>
      <c r="BQ435">
        <v>24.375725</v>
      </c>
      <c r="BR435">
        <v>25.0684357142857</v>
      </c>
      <c r="BS435">
        <v>999.9</v>
      </c>
      <c r="BT435">
        <v>0</v>
      </c>
      <c r="BU435">
        <v>0</v>
      </c>
      <c r="BV435">
        <v>9983.92857142857</v>
      </c>
      <c r="BW435">
        <v>0</v>
      </c>
      <c r="BX435">
        <v>11.4276607142857</v>
      </c>
      <c r="BY435">
        <v>-45.2708964285714</v>
      </c>
      <c r="BZ435">
        <v>513.8335</v>
      </c>
      <c r="CA435">
        <v>558.290678571429</v>
      </c>
      <c r="CB435">
        <v>3.04376357142857</v>
      </c>
      <c r="CC435">
        <v>548.873357142857</v>
      </c>
      <c r="CD435">
        <v>16.8678464285714</v>
      </c>
      <c r="CE435">
        <v>1.80336607142857</v>
      </c>
      <c r="CF435">
        <v>1.52769714285714</v>
      </c>
      <c r="CG435">
        <v>15.8159928571429</v>
      </c>
      <c r="CH435">
        <v>13.248225</v>
      </c>
      <c r="CI435">
        <v>2000.01607142857</v>
      </c>
      <c r="CJ435">
        <v>0.9799965</v>
      </c>
      <c r="CK435">
        <v>0.0200034</v>
      </c>
      <c r="CL435">
        <v>0</v>
      </c>
      <c r="CM435">
        <v>811.971178571429</v>
      </c>
      <c r="CN435">
        <v>5.00063</v>
      </c>
      <c r="CO435">
        <v>16045.35</v>
      </c>
      <c r="CP435">
        <v>17257.025</v>
      </c>
      <c r="CQ435">
        <v>38.6115</v>
      </c>
      <c r="CR435">
        <v>38.6915</v>
      </c>
      <c r="CS435">
        <v>38.125</v>
      </c>
      <c r="CT435">
        <v>38</v>
      </c>
      <c r="CU435">
        <v>39.321</v>
      </c>
      <c r="CV435">
        <v>1955.10607142857</v>
      </c>
      <c r="CW435">
        <v>39.91</v>
      </c>
      <c r="CX435">
        <v>0</v>
      </c>
      <c r="CY435">
        <v>1663776905.1</v>
      </c>
      <c r="CZ435">
        <v>0</v>
      </c>
      <c r="DA435">
        <v>0</v>
      </c>
      <c r="DB435" t="s">
        <v>356</v>
      </c>
      <c r="DC435">
        <v>1660677648.1</v>
      </c>
      <c r="DD435">
        <v>1660677649.1</v>
      </c>
      <c r="DE435">
        <v>0</v>
      </c>
      <c r="DF435">
        <v>-1.042</v>
      </c>
      <c r="DG435">
        <v>0.003</v>
      </c>
      <c r="DH435">
        <v>5.218</v>
      </c>
      <c r="DI435">
        <v>0.344</v>
      </c>
      <c r="DJ435">
        <v>417</v>
      </c>
      <c r="DK435">
        <v>22</v>
      </c>
      <c r="DL435">
        <v>1.24</v>
      </c>
      <c r="DM435">
        <v>0.53</v>
      </c>
      <c r="DN435">
        <v>-44.7249609756098</v>
      </c>
      <c r="DO435">
        <v>-7.58645853658535</v>
      </c>
      <c r="DP435">
        <v>0.862162498372</v>
      </c>
      <c r="DQ435">
        <v>0</v>
      </c>
      <c r="DR435">
        <v>3.05645658536585</v>
      </c>
      <c r="DS435">
        <v>-0.230696236933792</v>
      </c>
      <c r="DT435">
        <v>0.0255822899497285</v>
      </c>
      <c r="DU435">
        <v>0</v>
      </c>
      <c r="DV435">
        <v>0</v>
      </c>
      <c r="DW435">
        <v>2</v>
      </c>
      <c r="DX435" t="s">
        <v>357</v>
      </c>
      <c r="DY435">
        <v>2.97381</v>
      </c>
      <c r="DZ435">
        <v>2.75359</v>
      </c>
      <c r="EA435">
        <v>0.107572</v>
      </c>
      <c r="EB435">
        <v>0.115512</v>
      </c>
      <c r="EC435">
        <v>0.0905683</v>
      </c>
      <c r="ED435">
        <v>0.0815048</v>
      </c>
      <c r="EE435">
        <v>34778.3</v>
      </c>
      <c r="EF435">
        <v>37583.2</v>
      </c>
      <c r="EG435">
        <v>35316.4</v>
      </c>
      <c r="EH435">
        <v>38537.9</v>
      </c>
      <c r="EI435">
        <v>45546.2</v>
      </c>
      <c r="EJ435">
        <v>51127.1</v>
      </c>
      <c r="EK435">
        <v>55204.3</v>
      </c>
      <c r="EL435">
        <v>61816.4</v>
      </c>
      <c r="EM435">
        <v>1.9748</v>
      </c>
      <c r="EN435">
        <v>1.8386</v>
      </c>
      <c r="EO435">
        <v>0.119954</v>
      </c>
      <c r="EP435">
        <v>0</v>
      </c>
      <c r="EQ435">
        <v>23.0618</v>
      </c>
      <c r="ER435">
        <v>999.9</v>
      </c>
      <c r="ES435">
        <v>46.533</v>
      </c>
      <c r="ET435">
        <v>28.691</v>
      </c>
      <c r="EU435">
        <v>20.2964</v>
      </c>
      <c r="EV435">
        <v>55.9611</v>
      </c>
      <c r="EW435">
        <v>49.5793</v>
      </c>
      <c r="EX435">
        <v>1</v>
      </c>
      <c r="EY435">
        <v>-0.0292683</v>
      </c>
      <c r="EZ435">
        <v>2.64196</v>
      </c>
      <c r="FA435">
        <v>20.1273</v>
      </c>
      <c r="FB435">
        <v>5.19932</v>
      </c>
      <c r="FC435">
        <v>12.004</v>
      </c>
      <c r="FD435">
        <v>4.9756</v>
      </c>
      <c r="FE435">
        <v>3.294</v>
      </c>
      <c r="FF435">
        <v>9999</v>
      </c>
      <c r="FG435">
        <v>9999</v>
      </c>
      <c r="FH435">
        <v>703.3</v>
      </c>
      <c r="FI435">
        <v>9999</v>
      </c>
      <c r="FJ435">
        <v>1.86285</v>
      </c>
      <c r="FK435">
        <v>1.86771</v>
      </c>
      <c r="FL435">
        <v>1.86752</v>
      </c>
      <c r="FM435">
        <v>1.86868</v>
      </c>
      <c r="FN435">
        <v>1.86951</v>
      </c>
      <c r="FO435">
        <v>1.86557</v>
      </c>
      <c r="FP435">
        <v>1.86664</v>
      </c>
      <c r="FQ435">
        <v>1.86807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7.145</v>
      </c>
      <c r="GF435">
        <v>0.2978</v>
      </c>
      <c r="GG435">
        <v>3.83412584298339</v>
      </c>
      <c r="GH435">
        <v>0.00658963167372077</v>
      </c>
      <c r="GI435">
        <v>-4.22092532282452e-07</v>
      </c>
      <c r="GJ435">
        <v>-7.06053572793055e-11</v>
      </c>
      <c r="GK435">
        <v>-0.0268881048355736</v>
      </c>
      <c r="GL435">
        <v>-0.0215699510358357</v>
      </c>
      <c r="GM435">
        <v>0.00246731695535422</v>
      </c>
      <c r="GN435">
        <v>-2.63680080038783e-05</v>
      </c>
      <c r="GO435">
        <v>-4</v>
      </c>
      <c r="GP435">
        <v>2079</v>
      </c>
      <c r="GQ435">
        <v>1</v>
      </c>
      <c r="GR435">
        <v>22</v>
      </c>
      <c r="GS435">
        <v>51654.3</v>
      </c>
      <c r="GT435">
        <v>51654.3</v>
      </c>
      <c r="GU435">
        <v>1.33545</v>
      </c>
      <c r="GV435">
        <v>2.62207</v>
      </c>
      <c r="GW435">
        <v>1.54785</v>
      </c>
      <c r="GX435">
        <v>2.30225</v>
      </c>
      <c r="GY435">
        <v>1.34644</v>
      </c>
      <c r="GZ435">
        <v>2.28638</v>
      </c>
      <c r="HA435">
        <v>32.4212</v>
      </c>
      <c r="HB435">
        <v>15.0339</v>
      </c>
      <c r="HC435">
        <v>18</v>
      </c>
      <c r="HD435">
        <v>494.662</v>
      </c>
      <c r="HE435">
        <v>407.546</v>
      </c>
      <c r="HF435">
        <v>19.5874</v>
      </c>
      <c r="HG435">
        <v>26.7048</v>
      </c>
      <c r="HH435">
        <v>29.9999</v>
      </c>
      <c r="HI435">
        <v>26.7401</v>
      </c>
      <c r="HJ435">
        <v>26.6891</v>
      </c>
      <c r="HK435">
        <v>26.7946</v>
      </c>
      <c r="HL435">
        <v>17.9203</v>
      </c>
      <c r="HM435">
        <v>20.0436</v>
      </c>
      <c r="HN435">
        <v>19.6197</v>
      </c>
      <c r="HO435">
        <v>588.087</v>
      </c>
      <c r="HP435">
        <v>16.9341</v>
      </c>
      <c r="HQ435">
        <v>102.406</v>
      </c>
      <c r="HR435">
        <v>102.892</v>
      </c>
    </row>
    <row r="436" spans="1:226">
      <c r="A436">
        <v>420</v>
      </c>
      <c r="B436">
        <v>1663776913.1</v>
      </c>
      <c r="C436">
        <v>4265</v>
      </c>
      <c r="D436" t="s">
        <v>1202</v>
      </c>
      <c r="E436" t="s">
        <v>1203</v>
      </c>
      <c r="F436">
        <v>5</v>
      </c>
      <c r="G436" t="s">
        <v>1133</v>
      </c>
      <c r="H436" t="s">
        <v>354</v>
      </c>
      <c r="I436">
        <v>1663776905.6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591.903320093049</v>
      </c>
      <c r="AK436">
        <v>553.681624242424</v>
      </c>
      <c r="AL436">
        <v>3.20175390470934</v>
      </c>
      <c r="AM436">
        <v>65.196759797546</v>
      </c>
      <c r="AN436">
        <f>(AP436 - AO436 + BO436*1E3/(8.314*(BQ436+273.15)) * AR436/BN436 * AQ436) * BN436/(100*BB436) * 1000/(1000 - AP436)</f>
        <v>0</v>
      </c>
      <c r="AO436">
        <v>16.8679850326129</v>
      </c>
      <c r="AP436">
        <v>19.8460581818182</v>
      </c>
      <c r="AQ436">
        <v>-0.000602763597742189</v>
      </c>
      <c r="AR436">
        <v>121.097883468045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1663776905.6</v>
      </c>
      <c r="BH436">
        <v>520.483296296296</v>
      </c>
      <c r="BI436">
        <v>566.24737037037</v>
      </c>
      <c r="BJ436">
        <v>19.8785222222222</v>
      </c>
      <c r="BK436">
        <v>16.8676518518519</v>
      </c>
      <c r="BL436">
        <v>513.387185185185</v>
      </c>
      <c r="BM436">
        <v>19.5797851851852</v>
      </c>
      <c r="BN436">
        <v>500.137555555556</v>
      </c>
      <c r="BO436">
        <v>90.5677592592592</v>
      </c>
      <c r="BP436">
        <v>0.0999809</v>
      </c>
      <c r="BQ436">
        <v>24.3499111111111</v>
      </c>
      <c r="BR436">
        <v>25.0251148148148</v>
      </c>
      <c r="BS436">
        <v>999.9</v>
      </c>
      <c r="BT436">
        <v>0</v>
      </c>
      <c r="BU436">
        <v>0</v>
      </c>
      <c r="BV436">
        <v>9996.11111111111</v>
      </c>
      <c r="BW436">
        <v>0</v>
      </c>
      <c r="BX436">
        <v>11.4288</v>
      </c>
      <c r="BY436">
        <v>-45.7640740740741</v>
      </c>
      <c r="BZ436">
        <v>531.039259259259</v>
      </c>
      <c r="CA436">
        <v>575.962592592593</v>
      </c>
      <c r="CB436">
        <v>3.01087740740741</v>
      </c>
      <c r="CC436">
        <v>566.24737037037</v>
      </c>
      <c r="CD436">
        <v>16.8676518518519</v>
      </c>
      <c r="CE436">
        <v>1.80035296296296</v>
      </c>
      <c r="CF436">
        <v>1.52766555555556</v>
      </c>
      <c r="CG436">
        <v>15.789862962963</v>
      </c>
      <c r="CH436">
        <v>13.2479037037037</v>
      </c>
      <c r="CI436">
        <v>2000.03444444444</v>
      </c>
      <c r="CJ436">
        <v>0.979996555555555</v>
      </c>
      <c r="CK436">
        <v>0.0200033407407407</v>
      </c>
      <c r="CL436">
        <v>0</v>
      </c>
      <c r="CM436">
        <v>813.209259259259</v>
      </c>
      <c r="CN436">
        <v>5.00063</v>
      </c>
      <c r="CO436">
        <v>16070.737037037</v>
      </c>
      <c r="CP436">
        <v>17257.1777777778</v>
      </c>
      <c r="CQ436">
        <v>38.5923333333333</v>
      </c>
      <c r="CR436">
        <v>38.687</v>
      </c>
      <c r="CS436">
        <v>38.125</v>
      </c>
      <c r="CT436">
        <v>38</v>
      </c>
      <c r="CU436">
        <v>39.3213333333333</v>
      </c>
      <c r="CV436">
        <v>1955.12444444444</v>
      </c>
      <c r="CW436">
        <v>39.91</v>
      </c>
      <c r="CX436">
        <v>0</v>
      </c>
      <c r="CY436">
        <v>1663776909.9</v>
      </c>
      <c r="CZ436">
        <v>0</v>
      </c>
      <c r="DA436">
        <v>0</v>
      </c>
      <c r="DB436" t="s">
        <v>356</v>
      </c>
      <c r="DC436">
        <v>1660677648.1</v>
      </c>
      <c r="DD436">
        <v>1660677649.1</v>
      </c>
      <c r="DE436">
        <v>0</v>
      </c>
      <c r="DF436">
        <v>-1.042</v>
      </c>
      <c r="DG436">
        <v>0.003</v>
      </c>
      <c r="DH436">
        <v>5.218</v>
      </c>
      <c r="DI436">
        <v>0.344</v>
      </c>
      <c r="DJ436">
        <v>417</v>
      </c>
      <c r="DK436">
        <v>22</v>
      </c>
      <c r="DL436">
        <v>1.24</v>
      </c>
      <c r="DM436">
        <v>0.53</v>
      </c>
      <c r="DN436">
        <v>-45.3912536585366</v>
      </c>
      <c r="DO436">
        <v>-7.03981672473879</v>
      </c>
      <c r="DP436">
        <v>0.852480155579792</v>
      </c>
      <c r="DQ436">
        <v>0</v>
      </c>
      <c r="DR436">
        <v>3.03392951219512</v>
      </c>
      <c r="DS436">
        <v>-0.36383038327526</v>
      </c>
      <c r="DT436">
        <v>0.0366676865088103</v>
      </c>
      <c r="DU436">
        <v>0</v>
      </c>
      <c r="DV436">
        <v>0</v>
      </c>
      <c r="DW436">
        <v>2</v>
      </c>
      <c r="DX436" t="s">
        <v>357</v>
      </c>
      <c r="DY436">
        <v>2.9727</v>
      </c>
      <c r="DZ436">
        <v>2.75438</v>
      </c>
      <c r="EA436">
        <v>0.109904</v>
      </c>
      <c r="EB436">
        <v>0.117702</v>
      </c>
      <c r="EC436">
        <v>0.0905308</v>
      </c>
      <c r="ED436">
        <v>0.081508</v>
      </c>
      <c r="EE436">
        <v>34687.5</v>
      </c>
      <c r="EF436">
        <v>37490</v>
      </c>
      <c r="EG436">
        <v>35316.4</v>
      </c>
      <c r="EH436">
        <v>38537.6</v>
      </c>
      <c r="EI436">
        <v>45548.5</v>
      </c>
      <c r="EJ436">
        <v>51127.7</v>
      </c>
      <c r="EK436">
        <v>55204.6</v>
      </c>
      <c r="EL436">
        <v>61817.3</v>
      </c>
      <c r="EM436">
        <v>1.9744</v>
      </c>
      <c r="EN436">
        <v>1.8384</v>
      </c>
      <c r="EO436">
        <v>0.115782</v>
      </c>
      <c r="EP436">
        <v>0</v>
      </c>
      <c r="EQ436">
        <v>23.058</v>
      </c>
      <c r="ER436">
        <v>999.9</v>
      </c>
      <c r="ES436">
        <v>46.533</v>
      </c>
      <c r="ET436">
        <v>28.681</v>
      </c>
      <c r="EU436">
        <v>20.285</v>
      </c>
      <c r="EV436">
        <v>55.8511</v>
      </c>
      <c r="EW436">
        <v>49.6675</v>
      </c>
      <c r="EX436">
        <v>1</v>
      </c>
      <c r="EY436">
        <v>-0.0309146</v>
      </c>
      <c r="EZ436">
        <v>2.43054</v>
      </c>
      <c r="FA436">
        <v>20.1302</v>
      </c>
      <c r="FB436">
        <v>5.19932</v>
      </c>
      <c r="FC436">
        <v>12.004</v>
      </c>
      <c r="FD436">
        <v>4.976</v>
      </c>
      <c r="FE436">
        <v>3.2938</v>
      </c>
      <c r="FF436">
        <v>9999</v>
      </c>
      <c r="FG436">
        <v>9999</v>
      </c>
      <c r="FH436">
        <v>703.3</v>
      </c>
      <c r="FI436">
        <v>9999</v>
      </c>
      <c r="FJ436">
        <v>1.86285</v>
      </c>
      <c r="FK436">
        <v>1.86771</v>
      </c>
      <c r="FL436">
        <v>1.86752</v>
      </c>
      <c r="FM436">
        <v>1.86871</v>
      </c>
      <c r="FN436">
        <v>1.86951</v>
      </c>
      <c r="FO436">
        <v>1.86554</v>
      </c>
      <c r="FP436">
        <v>1.86661</v>
      </c>
      <c r="FQ436">
        <v>1.86801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7.24</v>
      </c>
      <c r="GF436">
        <v>0.2973</v>
      </c>
      <c r="GG436">
        <v>3.83412584298339</v>
      </c>
      <c r="GH436">
        <v>0.00658963167372077</v>
      </c>
      <c r="GI436">
        <v>-4.22092532282452e-07</v>
      </c>
      <c r="GJ436">
        <v>-7.06053572793055e-11</v>
      </c>
      <c r="GK436">
        <v>-0.0268881048355736</v>
      </c>
      <c r="GL436">
        <v>-0.0215699510358357</v>
      </c>
      <c r="GM436">
        <v>0.00246731695535422</v>
      </c>
      <c r="GN436">
        <v>-2.63680080038783e-05</v>
      </c>
      <c r="GO436">
        <v>-4</v>
      </c>
      <c r="GP436">
        <v>2079</v>
      </c>
      <c r="GQ436">
        <v>1</v>
      </c>
      <c r="GR436">
        <v>22</v>
      </c>
      <c r="GS436">
        <v>51654.4</v>
      </c>
      <c r="GT436">
        <v>51654.4</v>
      </c>
      <c r="GU436">
        <v>1.36353</v>
      </c>
      <c r="GV436">
        <v>2.61108</v>
      </c>
      <c r="GW436">
        <v>1.54785</v>
      </c>
      <c r="GX436">
        <v>2.30225</v>
      </c>
      <c r="GY436">
        <v>1.34644</v>
      </c>
      <c r="GZ436">
        <v>2.36816</v>
      </c>
      <c r="HA436">
        <v>32.4212</v>
      </c>
      <c r="HB436">
        <v>15.0426</v>
      </c>
      <c r="HC436">
        <v>18</v>
      </c>
      <c r="HD436">
        <v>494.38</v>
      </c>
      <c r="HE436">
        <v>407.401</v>
      </c>
      <c r="HF436">
        <v>19.559</v>
      </c>
      <c r="HG436">
        <v>26.7026</v>
      </c>
      <c r="HH436">
        <v>29.9991</v>
      </c>
      <c r="HI436">
        <v>26.7379</v>
      </c>
      <c r="HJ436">
        <v>26.6846</v>
      </c>
      <c r="HK436">
        <v>27.431</v>
      </c>
      <c r="HL436">
        <v>17.6438</v>
      </c>
      <c r="HM436">
        <v>20.0436</v>
      </c>
      <c r="HN436">
        <v>19.5986</v>
      </c>
      <c r="HO436">
        <v>608.206</v>
      </c>
      <c r="HP436">
        <v>16.9661</v>
      </c>
      <c r="HQ436">
        <v>102.407</v>
      </c>
      <c r="HR436">
        <v>102.893</v>
      </c>
    </row>
    <row r="437" spans="1:226">
      <c r="A437">
        <v>421</v>
      </c>
      <c r="B437">
        <v>1663776918.1</v>
      </c>
      <c r="C437">
        <v>4270</v>
      </c>
      <c r="D437" t="s">
        <v>1204</v>
      </c>
      <c r="E437" t="s">
        <v>1205</v>
      </c>
      <c r="F437">
        <v>5</v>
      </c>
      <c r="G437" t="s">
        <v>1133</v>
      </c>
      <c r="H437" t="s">
        <v>354</v>
      </c>
      <c r="I437">
        <v>1663776910.31429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608.956994833617</v>
      </c>
      <c r="AK437">
        <v>569.815412121212</v>
      </c>
      <c r="AL437">
        <v>3.26507305763011</v>
      </c>
      <c r="AM437">
        <v>65.196759797546</v>
      </c>
      <c r="AN437">
        <f>(AP437 - AO437 + BO437*1E3/(8.314*(BQ437+273.15)) * AR437/BN437 * AQ437) * BN437/(100*BB437) * 1000/(1000 - AP437)</f>
        <v>0</v>
      </c>
      <c r="AO437">
        <v>16.8904879999276</v>
      </c>
      <c r="AP437">
        <v>19.8467339393939</v>
      </c>
      <c r="AQ437">
        <v>0.000105735923556964</v>
      </c>
      <c r="AR437">
        <v>121.097883468045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1663776910.31429</v>
      </c>
      <c r="BH437">
        <v>535.383321428571</v>
      </c>
      <c r="BI437">
        <v>581.883035714286</v>
      </c>
      <c r="BJ437">
        <v>19.8565178571429</v>
      </c>
      <c r="BK437">
        <v>16.8729428571429</v>
      </c>
      <c r="BL437">
        <v>528.196857142857</v>
      </c>
      <c r="BM437">
        <v>19.5587214285714</v>
      </c>
      <c r="BN437">
        <v>500.131535714286</v>
      </c>
      <c r="BO437">
        <v>90.5671857142857</v>
      </c>
      <c r="BP437">
        <v>0.0999513821428571</v>
      </c>
      <c r="BQ437">
        <v>24.3314107142857</v>
      </c>
      <c r="BR437">
        <v>24.9706142857143</v>
      </c>
      <c r="BS437">
        <v>999.9</v>
      </c>
      <c r="BT437">
        <v>0</v>
      </c>
      <c r="BU437">
        <v>0</v>
      </c>
      <c r="BV437">
        <v>10003.2142857143</v>
      </c>
      <c r="BW437">
        <v>0</v>
      </c>
      <c r="BX437">
        <v>11.423725</v>
      </c>
      <c r="BY437">
        <v>-46.49975</v>
      </c>
      <c r="BZ437">
        <v>546.229321428571</v>
      </c>
      <c r="CA437">
        <v>591.869821428571</v>
      </c>
      <c r="CB437">
        <v>2.98358285714286</v>
      </c>
      <c r="CC437">
        <v>581.883035714286</v>
      </c>
      <c r="CD437">
        <v>16.8729428571429</v>
      </c>
      <c r="CE437">
        <v>1.79834964285714</v>
      </c>
      <c r="CF437">
        <v>1.52813607142857</v>
      </c>
      <c r="CG437">
        <v>15.7724571428571</v>
      </c>
      <c r="CH437">
        <v>13.2526142857143</v>
      </c>
      <c r="CI437">
        <v>2000.02428571429</v>
      </c>
      <c r="CJ437">
        <v>0.979996285714286</v>
      </c>
      <c r="CK437">
        <v>0.0200036285714286</v>
      </c>
      <c r="CL437">
        <v>0</v>
      </c>
      <c r="CM437">
        <v>814.396107142857</v>
      </c>
      <c r="CN437">
        <v>5.00063</v>
      </c>
      <c r="CO437">
        <v>16094.2107142857</v>
      </c>
      <c r="CP437">
        <v>17257.0892857143</v>
      </c>
      <c r="CQ437">
        <v>38.57775</v>
      </c>
      <c r="CR437">
        <v>38.687</v>
      </c>
      <c r="CS437">
        <v>38.125</v>
      </c>
      <c r="CT437">
        <v>37.99325</v>
      </c>
      <c r="CU437">
        <v>39.31425</v>
      </c>
      <c r="CV437">
        <v>1955.11428571429</v>
      </c>
      <c r="CW437">
        <v>39.91</v>
      </c>
      <c r="CX437">
        <v>0</v>
      </c>
      <c r="CY437">
        <v>1663776915.3</v>
      </c>
      <c r="CZ437">
        <v>0</v>
      </c>
      <c r="DA437">
        <v>0</v>
      </c>
      <c r="DB437" t="s">
        <v>356</v>
      </c>
      <c r="DC437">
        <v>1660677648.1</v>
      </c>
      <c r="DD437">
        <v>1660677649.1</v>
      </c>
      <c r="DE437">
        <v>0</v>
      </c>
      <c r="DF437">
        <v>-1.042</v>
      </c>
      <c r="DG437">
        <v>0.003</v>
      </c>
      <c r="DH437">
        <v>5.218</v>
      </c>
      <c r="DI437">
        <v>0.344</v>
      </c>
      <c r="DJ437">
        <v>417</v>
      </c>
      <c r="DK437">
        <v>22</v>
      </c>
      <c r="DL437">
        <v>1.24</v>
      </c>
      <c r="DM437">
        <v>0.53</v>
      </c>
      <c r="DN437">
        <v>-45.9950219512195</v>
      </c>
      <c r="DO437">
        <v>-7.69429756097559</v>
      </c>
      <c r="DP437">
        <v>0.928263026095354</v>
      </c>
      <c r="DQ437">
        <v>0</v>
      </c>
      <c r="DR437">
        <v>3.00715902439024</v>
      </c>
      <c r="DS437">
        <v>-0.366410174216027</v>
      </c>
      <c r="DT437">
        <v>0.0367549869723942</v>
      </c>
      <c r="DU437">
        <v>0</v>
      </c>
      <c r="DV437">
        <v>0</v>
      </c>
      <c r="DW437">
        <v>2</v>
      </c>
      <c r="DX437" t="s">
        <v>357</v>
      </c>
      <c r="DY437">
        <v>2.97368</v>
      </c>
      <c r="DZ437">
        <v>2.75407</v>
      </c>
      <c r="EA437">
        <v>0.112234</v>
      </c>
      <c r="EB437">
        <v>0.120101</v>
      </c>
      <c r="EC437">
        <v>0.0905541</v>
      </c>
      <c r="ED437">
        <v>0.0816103</v>
      </c>
      <c r="EE437">
        <v>34597.5</v>
      </c>
      <c r="EF437">
        <v>37388.7</v>
      </c>
      <c r="EG437">
        <v>35317.1</v>
      </c>
      <c r="EH437">
        <v>38538.2</v>
      </c>
      <c r="EI437">
        <v>45548.4</v>
      </c>
      <c r="EJ437">
        <v>51122.2</v>
      </c>
      <c r="EK437">
        <v>55205.9</v>
      </c>
      <c r="EL437">
        <v>61817.4</v>
      </c>
      <c r="EM437">
        <v>1.9758</v>
      </c>
      <c r="EN437">
        <v>1.8386</v>
      </c>
      <c r="EO437">
        <v>0.112057</v>
      </c>
      <c r="EP437">
        <v>0</v>
      </c>
      <c r="EQ437">
        <v>23.054</v>
      </c>
      <c r="ER437">
        <v>999.9</v>
      </c>
      <c r="ES437">
        <v>46.533</v>
      </c>
      <c r="ET437">
        <v>28.681</v>
      </c>
      <c r="EU437">
        <v>20.2862</v>
      </c>
      <c r="EV437">
        <v>55.6511</v>
      </c>
      <c r="EW437">
        <v>49.1506</v>
      </c>
      <c r="EX437">
        <v>1</v>
      </c>
      <c r="EY437">
        <v>-0.0329268</v>
      </c>
      <c r="EZ437">
        <v>1.99974</v>
      </c>
      <c r="FA437">
        <v>20.1353</v>
      </c>
      <c r="FB437">
        <v>5.19932</v>
      </c>
      <c r="FC437">
        <v>12.0064</v>
      </c>
      <c r="FD437">
        <v>4.9756</v>
      </c>
      <c r="FE437">
        <v>3.2938</v>
      </c>
      <c r="FF437">
        <v>9999</v>
      </c>
      <c r="FG437">
        <v>9999</v>
      </c>
      <c r="FH437">
        <v>703.3</v>
      </c>
      <c r="FI437">
        <v>9999</v>
      </c>
      <c r="FJ437">
        <v>1.86285</v>
      </c>
      <c r="FK437">
        <v>1.86771</v>
      </c>
      <c r="FL437">
        <v>1.86752</v>
      </c>
      <c r="FM437">
        <v>1.86871</v>
      </c>
      <c r="FN437">
        <v>1.86954</v>
      </c>
      <c r="FO437">
        <v>1.86554</v>
      </c>
      <c r="FP437">
        <v>1.86664</v>
      </c>
      <c r="FQ437">
        <v>1.86804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7.336</v>
      </c>
      <c r="GF437">
        <v>0.2975</v>
      </c>
      <c r="GG437">
        <v>3.83412584298339</v>
      </c>
      <c r="GH437">
        <v>0.00658963167372077</v>
      </c>
      <c r="GI437">
        <v>-4.22092532282452e-07</v>
      </c>
      <c r="GJ437">
        <v>-7.06053572793055e-11</v>
      </c>
      <c r="GK437">
        <v>-0.0268881048355736</v>
      </c>
      <c r="GL437">
        <v>-0.0215699510358357</v>
      </c>
      <c r="GM437">
        <v>0.00246731695535422</v>
      </c>
      <c r="GN437">
        <v>-2.63680080038783e-05</v>
      </c>
      <c r="GO437">
        <v>-4</v>
      </c>
      <c r="GP437">
        <v>2079</v>
      </c>
      <c r="GQ437">
        <v>1</v>
      </c>
      <c r="GR437">
        <v>22</v>
      </c>
      <c r="GS437">
        <v>51654.5</v>
      </c>
      <c r="GT437">
        <v>51654.5</v>
      </c>
      <c r="GU437">
        <v>1.39648</v>
      </c>
      <c r="GV437">
        <v>2.6062</v>
      </c>
      <c r="GW437">
        <v>1.54785</v>
      </c>
      <c r="GX437">
        <v>2.30225</v>
      </c>
      <c r="GY437">
        <v>1.34644</v>
      </c>
      <c r="GZ437">
        <v>2.43652</v>
      </c>
      <c r="HA437">
        <v>32.4212</v>
      </c>
      <c r="HB437">
        <v>15.0514</v>
      </c>
      <c r="HC437">
        <v>18</v>
      </c>
      <c r="HD437">
        <v>495.256</v>
      </c>
      <c r="HE437">
        <v>407.497</v>
      </c>
      <c r="HF437">
        <v>19.5973</v>
      </c>
      <c r="HG437">
        <v>26.6981</v>
      </c>
      <c r="HH437">
        <v>29.9984</v>
      </c>
      <c r="HI437">
        <v>26.7333</v>
      </c>
      <c r="HJ437">
        <v>26.6824</v>
      </c>
      <c r="HK437">
        <v>28.0326</v>
      </c>
      <c r="HL437">
        <v>17.3719</v>
      </c>
      <c r="HM437">
        <v>20.0436</v>
      </c>
      <c r="HN437">
        <v>19.6599</v>
      </c>
      <c r="HO437">
        <v>621.868</v>
      </c>
      <c r="HP437">
        <v>16.986</v>
      </c>
      <c r="HQ437">
        <v>102.409</v>
      </c>
      <c r="HR437">
        <v>102.894</v>
      </c>
    </row>
    <row r="438" spans="1:226">
      <c r="A438">
        <v>422</v>
      </c>
      <c r="B438">
        <v>1663776923.1</v>
      </c>
      <c r="C438">
        <v>4275</v>
      </c>
      <c r="D438" t="s">
        <v>1206</v>
      </c>
      <c r="E438" t="s">
        <v>1207</v>
      </c>
      <c r="F438">
        <v>5</v>
      </c>
      <c r="G438" t="s">
        <v>1133</v>
      </c>
      <c r="H438" t="s">
        <v>354</v>
      </c>
      <c r="I438">
        <v>1663776915.6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626.384897862768</v>
      </c>
      <c r="AK438">
        <v>586.441933333333</v>
      </c>
      <c r="AL438">
        <v>3.32762258671512</v>
      </c>
      <c r="AM438">
        <v>65.196759797546</v>
      </c>
      <c r="AN438">
        <f>(AP438 - AO438 + BO438*1E3/(8.314*(BQ438+273.15)) * AR438/BN438 * AQ438) * BN438/(100*BB438) * 1000/(1000 - AP438)</f>
        <v>0</v>
      </c>
      <c r="AO438">
        <v>16.9236572929646</v>
      </c>
      <c r="AP438">
        <v>19.8692272727273</v>
      </c>
      <c r="AQ438">
        <v>0.000692984646058171</v>
      </c>
      <c r="AR438">
        <v>121.097883468045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1663776915.6</v>
      </c>
      <c r="BH438">
        <v>552.26862962963</v>
      </c>
      <c r="BI438">
        <v>599.531407407407</v>
      </c>
      <c r="BJ438">
        <v>19.8496</v>
      </c>
      <c r="BK438">
        <v>16.8908259259259</v>
      </c>
      <c r="BL438">
        <v>544.980185185185</v>
      </c>
      <c r="BM438">
        <v>19.5521</v>
      </c>
      <c r="BN438">
        <v>500.131888888889</v>
      </c>
      <c r="BO438">
        <v>90.5670444444445</v>
      </c>
      <c r="BP438">
        <v>0.0999907185185185</v>
      </c>
      <c r="BQ438">
        <v>24.3112222222222</v>
      </c>
      <c r="BR438">
        <v>24.924762962963</v>
      </c>
      <c r="BS438">
        <v>999.9</v>
      </c>
      <c r="BT438">
        <v>0</v>
      </c>
      <c r="BU438">
        <v>0</v>
      </c>
      <c r="BV438">
        <v>9998.14814814815</v>
      </c>
      <c r="BW438">
        <v>0</v>
      </c>
      <c r="BX438">
        <v>11.4239</v>
      </c>
      <c r="BY438">
        <v>-47.262737037037</v>
      </c>
      <c r="BZ438">
        <v>563.453037037037</v>
      </c>
      <c r="CA438">
        <v>609.832259259259</v>
      </c>
      <c r="CB438">
        <v>2.95878740740741</v>
      </c>
      <c r="CC438">
        <v>599.531407407407</v>
      </c>
      <c r="CD438">
        <v>16.8908259259259</v>
      </c>
      <c r="CE438">
        <v>1.79772037037037</v>
      </c>
      <c r="CF438">
        <v>1.52975296296296</v>
      </c>
      <c r="CG438">
        <v>15.7669888888889</v>
      </c>
      <c r="CH438">
        <v>13.2688037037037</v>
      </c>
      <c r="CI438">
        <v>2000.0362962963</v>
      </c>
      <c r="CJ438">
        <v>0.979996444444444</v>
      </c>
      <c r="CK438">
        <v>0.0200034592592593</v>
      </c>
      <c r="CL438">
        <v>0</v>
      </c>
      <c r="CM438">
        <v>815.645962962963</v>
      </c>
      <c r="CN438">
        <v>5.00063</v>
      </c>
      <c r="CO438">
        <v>16121.2148148148</v>
      </c>
      <c r="CP438">
        <v>17257.1888888889</v>
      </c>
      <c r="CQ438">
        <v>38.562</v>
      </c>
      <c r="CR438">
        <v>38.687</v>
      </c>
      <c r="CS438">
        <v>38.125</v>
      </c>
      <c r="CT438">
        <v>37.993</v>
      </c>
      <c r="CU438">
        <v>39.312</v>
      </c>
      <c r="CV438">
        <v>1955.1262962963</v>
      </c>
      <c r="CW438">
        <v>39.91</v>
      </c>
      <c r="CX438">
        <v>0</v>
      </c>
      <c r="CY438">
        <v>1663776920.1</v>
      </c>
      <c r="CZ438">
        <v>0</v>
      </c>
      <c r="DA438">
        <v>0</v>
      </c>
      <c r="DB438" t="s">
        <v>356</v>
      </c>
      <c r="DC438">
        <v>1660677648.1</v>
      </c>
      <c r="DD438">
        <v>1660677649.1</v>
      </c>
      <c r="DE438">
        <v>0</v>
      </c>
      <c r="DF438">
        <v>-1.042</v>
      </c>
      <c r="DG438">
        <v>0.003</v>
      </c>
      <c r="DH438">
        <v>5.218</v>
      </c>
      <c r="DI438">
        <v>0.344</v>
      </c>
      <c r="DJ438">
        <v>417</v>
      </c>
      <c r="DK438">
        <v>22</v>
      </c>
      <c r="DL438">
        <v>1.24</v>
      </c>
      <c r="DM438">
        <v>0.53</v>
      </c>
      <c r="DN438">
        <v>-46.864643902439</v>
      </c>
      <c r="DO438">
        <v>-9.19424529616716</v>
      </c>
      <c r="DP438">
        <v>1.0365144134512</v>
      </c>
      <c r="DQ438">
        <v>0</v>
      </c>
      <c r="DR438">
        <v>2.97387</v>
      </c>
      <c r="DS438">
        <v>-0.2851724738676</v>
      </c>
      <c r="DT438">
        <v>0.0289223307261733</v>
      </c>
      <c r="DU438">
        <v>0</v>
      </c>
      <c r="DV438">
        <v>0</v>
      </c>
      <c r="DW438">
        <v>2</v>
      </c>
      <c r="DX438" t="s">
        <v>357</v>
      </c>
      <c r="DY438">
        <v>2.97383</v>
      </c>
      <c r="DZ438">
        <v>2.75334</v>
      </c>
      <c r="EA438">
        <v>0.114555</v>
      </c>
      <c r="EB438">
        <v>0.122385</v>
      </c>
      <c r="EC438">
        <v>0.0906249</v>
      </c>
      <c r="ED438">
        <v>0.0818084</v>
      </c>
      <c r="EE438">
        <v>34507.2</v>
      </c>
      <c r="EF438">
        <v>37292.2</v>
      </c>
      <c r="EG438">
        <v>35317.3</v>
      </c>
      <c r="EH438">
        <v>38538.7</v>
      </c>
      <c r="EI438">
        <v>45544.5</v>
      </c>
      <c r="EJ438">
        <v>51112.3</v>
      </c>
      <c r="EK438">
        <v>55205.5</v>
      </c>
      <c r="EL438">
        <v>61818.8</v>
      </c>
      <c r="EM438">
        <v>1.9748</v>
      </c>
      <c r="EN438">
        <v>1.8384</v>
      </c>
      <c r="EO438">
        <v>0.115037</v>
      </c>
      <c r="EP438">
        <v>0</v>
      </c>
      <c r="EQ438">
        <v>23.0521</v>
      </c>
      <c r="ER438">
        <v>999.9</v>
      </c>
      <c r="ES438">
        <v>46.508</v>
      </c>
      <c r="ET438">
        <v>28.711</v>
      </c>
      <c r="EU438">
        <v>20.3097</v>
      </c>
      <c r="EV438">
        <v>56.0511</v>
      </c>
      <c r="EW438">
        <v>49.0865</v>
      </c>
      <c r="EX438">
        <v>1</v>
      </c>
      <c r="EY438">
        <v>-0.0340244</v>
      </c>
      <c r="EZ438">
        <v>1.75623</v>
      </c>
      <c r="FA438">
        <v>20.138</v>
      </c>
      <c r="FB438">
        <v>5.19932</v>
      </c>
      <c r="FC438">
        <v>12.0052</v>
      </c>
      <c r="FD438">
        <v>4.9756</v>
      </c>
      <c r="FE438">
        <v>3.2938</v>
      </c>
      <c r="FF438">
        <v>9999</v>
      </c>
      <c r="FG438">
        <v>9999</v>
      </c>
      <c r="FH438">
        <v>703.3</v>
      </c>
      <c r="FI438">
        <v>9999</v>
      </c>
      <c r="FJ438">
        <v>1.86285</v>
      </c>
      <c r="FK438">
        <v>1.86777</v>
      </c>
      <c r="FL438">
        <v>1.86752</v>
      </c>
      <c r="FM438">
        <v>1.86874</v>
      </c>
      <c r="FN438">
        <v>1.86951</v>
      </c>
      <c r="FO438">
        <v>1.86554</v>
      </c>
      <c r="FP438">
        <v>1.86661</v>
      </c>
      <c r="FQ438">
        <v>1.8681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7.434</v>
      </c>
      <c r="GF438">
        <v>0.2986</v>
      </c>
      <c r="GG438">
        <v>3.83412584298339</v>
      </c>
      <c r="GH438">
        <v>0.00658963167372077</v>
      </c>
      <c r="GI438">
        <v>-4.22092532282452e-07</v>
      </c>
      <c r="GJ438">
        <v>-7.06053572793055e-11</v>
      </c>
      <c r="GK438">
        <v>-0.0268881048355736</v>
      </c>
      <c r="GL438">
        <v>-0.0215699510358357</v>
      </c>
      <c r="GM438">
        <v>0.00246731695535422</v>
      </c>
      <c r="GN438">
        <v>-2.63680080038783e-05</v>
      </c>
      <c r="GO438">
        <v>-4</v>
      </c>
      <c r="GP438">
        <v>2079</v>
      </c>
      <c r="GQ438">
        <v>1</v>
      </c>
      <c r="GR438">
        <v>22</v>
      </c>
      <c r="GS438">
        <v>51654.6</v>
      </c>
      <c r="GT438">
        <v>51654.6</v>
      </c>
      <c r="GU438">
        <v>1.42578</v>
      </c>
      <c r="GV438">
        <v>2.61597</v>
      </c>
      <c r="GW438">
        <v>1.54785</v>
      </c>
      <c r="GX438">
        <v>2.30225</v>
      </c>
      <c r="GY438">
        <v>1.34644</v>
      </c>
      <c r="GZ438">
        <v>2.39746</v>
      </c>
      <c r="HA438">
        <v>32.4212</v>
      </c>
      <c r="HB438">
        <v>15.0426</v>
      </c>
      <c r="HC438">
        <v>18</v>
      </c>
      <c r="HD438">
        <v>494.581</v>
      </c>
      <c r="HE438">
        <v>407.369</v>
      </c>
      <c r="HF438">
        <v>19.6914</v>
      </c>
      <c r="HG438">
        <v>26.6935</v>
      </c>
      <c r="HH438">
        <v>29.9986</v>
      </c>
      <c r="HI438">
        <v>26.7311</v>
      </c>
      <c r="HJ438">
        <v>26.6801</v>
      </c>
      <c r="HK438">
        <v>28.6634</v>
      </c>
      <c r="HL438">
        <v>17.3719</v>
      </c>
      <c r="HM438">
        <v>20.0436</v>
      </c>
      <c r="HN438">
        <v>19.7389</v>
      </c>
      <c r="HO438">
        <v>641.992</v>
      </c>
      <c r="HP438">
        <v>16.9892</v>
      </c>
      <c r="HQ438">
        <v>102.409</v>
      </c>
      <c r="HR438">
        <v>102.896</v>
      </c>
    </row>
    <row r="439" spans="1:226">
      <c r="A439">
        <v>423</v>
      </c>
      <c r="B439">
        <v>1663776928.1</v>
      </c>
      <c r="C439">
        <v>4280</v>
      </c>
      <c r="D439" t="s">
        <v>1208</v>
      </c>
      <c r="E439" t="s">
        <v>1209</v>
      </c>
      <c r="F439">
        <v>5</v>
      </c>
      <c r="G439" t="s">
        <v>1133</v>
      </c>
      <c r="H439" t="s">
        <v>354</v>
      </c>
      <c r="I439">
        <v>1663776920.31429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643.470038617292</v>
      </c>
      <c r="AK439">
        <v>602.93243030303</v>
      </c>
      <c r="AL439">
        <v>3.32160477750066</v>
      </c>
      <c r="AM439">
        <v>65.196759797546</v>
      </c>
      <c r="AN439">
        <f>(AP439 - AO439 + BO439*1E3/(8.314*(BQ439+273.15)) * AR439/BN439 * AQ439) * BN439/(100*BB439) * 1000/(1000 - AP439)</f>
        <v>0</v>
      </c>
      <c r="AO439">
        <v>16.959391550507</v>
      </c>
      <c r="AP439">
        <v>19.9087072727273</v>
      </c>
      <c r="AQ439">
        <v>0.00798806608831995</v>
      </c>
      <c r="AR439">
        <v>121.097883468045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1663776920.31429</v>
      </c>
      <c r="BH439">
        <v>567.349142857143</v>
      </c>
      <c r="BI439">
        <v>615.494428571428</v>
      </c>
      <c r="BJ439">
        <v>19.8647178571429</v>
      </c>
      <c r="BK439">
        <v>16.9188214285714</v>
      </c>
      <c r="BL439">
        <v>559.969821428571</v>
      </c>
      <c r="BM439">
        <v>19.5665678571429</v>
      </c>
      <c r="BN439">
        <v>500.096214285714</v>
      </c>
      <c r="BO439">
        <v>90.5667357142857</v>
      </c>
      <c r="BP439">
        <v>0.100036014285714</v>
      </c>
      <c r="BQ439">
        <v>24.31515</v>
      </c>
      <c r="BR439">
        <v>24.9279678571429</v>
      </c>
      <c r="BS439">
        <v>999.9</v>
      </c>
      <c r="BT439">
        <v>0</v>
      </c>
      <c r="BU439">
        <v>0</v>
      </c>
      <c r="BV439">
        <v>9999.82142857143</v>
      </c>
      <c r="BW439">
        <v>0</v>
      </c>
      <c r="BX439">
        <v>11.419</v>
      </c>
      <c r="BY439">
        <v>-48.1452892857143</v>
      </c>
      <c r="BZ439">
        <v>578.848071428571</v>
      </c>
      <c r="CA439">
        <v>626.087571428571</v>
      </c>
      <c r="CB439">
        <v>2.94590607142857</v>
      </c>
      <c r="CC439">
        <v>615.494428571428</v>
      </c>
      <c r="CD439">
        <v>16.9188214285714</v>
      </c>
      <c r="CE439">
        <v>1.79908321428571</v>
      </c>
      <c r="CF439">
        <v>1.53228357142857</v>
      </c>
      <c r="CG439">
        <v>15.7788214285714</v>
      </c>
      <c r="CH439">
        <v>13.2941214285714</v>
      </c>
      <c r="CI439">
        <v>2000.0225</v>
      </c>
      <c r="CJ439">
        <v>0.979996392857143</v>
      </c>
      <c r="CK439">
        <v>0.0200035142857143</v>
      </c>
      <c r="CL439">
        <v>0</v>
      </c>
      <c r="CM439">
        <v>816.825357142857</v>
      </c>
      <c r="CN439">
        <v>5.00063</v>
      </c>
      <c r="CO439">
        <v>16144.9857142857</v>
      </c>
      <c r="CP439">
        <v>17257.075</v>
      </c>
      <c r="CQ439">
        <v>38.562</v>
      </c>
      <c r="CR439">
        <v>38.687</v>
      </c>
      <c r="CS439">
        <v>38.125</v>
      </c>
      <c r="CT439">
        <v>37.99325</v>
      </c>
      <c r="CU439">
        <v>39.312</v>
      </c>
      <c r="CV439">
        <v>1955.1125</v>
      </c>
      <c r="CW439">
        <v>39.91</v>
      </c>
      <c r="CX439">
        <v>0</v>
      </c>
      <c r="CY439">
        <v>1663776924.9</v>
      </c>
      <c r="CZ439">
        <v>0</v>
      </c>
      <c r="DA439">
        <v>0</v>
      </c>
      <c r="DB439" t="s">
        <v>356</v>
      </c>
      <c r="DC439">
        <v>1660677648.1</v>
      </c>
      <c r="DD439">
        <v>1660677649.1</v>
      </c>
      <c r="DE439">
        <v>0</v>
      </c>
      <c r="DF439">
        <v>-1.042</v>
      </c>
      <c r="DG439">
        <v>0.003</v>
      </c>
      <c r="DH439">
        <v>5.218</v>
      </c>
      <c r="DI439">
        <v>0.344</v>
      </c>
      <c r="DJ439">
        <v>417</v>
      </c>
      <c r="DK439">
        <v>22</v>
      </c>
      <c r="DL439">
        <v>1.24</v>
      </c>
      <c r="DM439">
        <v>0.53</v>
      </c>
      <c r="DN439">
        <v>-47.5125951219512</v>
      </c>
      <c r="DO439">
        <v>-9.25191428571427</v>
      </c>
      <c r="DP439">
        <v>1.01898331850469</v>
      </c>
      <c r="DQ439">
        <v>0</v>
      </c>
      <c r="DR439">
        <v>2.95736268292683</v>
      </c>
      <c r="DS439">
        <v>-0.220454216027871</v>
      </c>
      <c r="DT439">
        <v>0.0234742148131644</v>
      </c>
      <c r="DU439">
        <v>0</v>
      </c>
      <c r="DV439">
        <v>0</v>
      </c>
      <c r="DW439">
        <v>2</v>
      </c>
      <c r="DX439" t="s">
        <v>357</v>
      </c>
      <c r="DY439">
        <v>2.97405</v>
      </c>
      <c r="DZ439">
        <v>2.75434</v>
      </c>
      <c r="EA439">
        <v>0.116861</v>
      </c>
      <c r="EB439">
        <v>0.124769</v>
      </c>
      <c r="EC439">
        <v>0.0907364</v>
      </c>
      <c r="ED439">
        <v>0.0818313</v>
      </c>
      <c r="EE439">
        <v>34417.3</v>
      </c>
      <c r="EF439">
        <v>37190.6</v>
      </c>
      <c r="EG439">
        <v>35317.2</v>
      </c>
      <c r="EH439">
        <v>38538.4</v>
      </c>
      <c r="EI439">
        <v>45538.7</v>
      </c>
      <c r="EJ439">
        <v>51111.2</v>
      </c>
      <c r="EK439">
        <v>55205.3</v>
      </c>
      <c r="EL439">
        <v>61818.9</v>
      </c>
      <c r="EM439">
        <v>1.9754</v>
      </c>
      <c r="EN439">
        <v>1.8384</v>
      </c>
      <c r="EO439">
        <v>0.116229</v>
      </c>
      <c r="EP439">
        <v>0</v>
      </c>
      <c r="EQ439">
        <v>23.0482</v>
      </c>
      <c r="ER439">
        <v>999.9</v>
      </c>
      <c r="ES439">
        <v>46.508</v>
      </c>
      <c r="ET439">
        <v>28.691</v>
      </c>
      <c r="EU439">
        <v>20.2872</v>
      </c>
      <c r="EV439">
        <v>55.9711</v>
      </c>
      <c r="EW439">
        <v>49.5873</v>
      </c>
      <c r="EX439">
        <v>1</v>
      </c>
      <c r="EY439">
        <v>-0.0345122</v>
      </c>
      <c r="EZ439">
        <v>1.81688</v>
      </c>
      <c r="FA439">
        <v>20.1386</v>
      </c>
      <c r="FB439">
        <v>5.19812</v>
      </c>
      <c r="FC439">
        <v>12.004</v>
      </c>
      <c r="FD439">
        <v>4.976</v>
      </c>
      <c r="FE439">
        <v>3.294</v>
      </c>
      <c r="FF439">
        <v>9999</v>
      </c>
      <c r="FG439">
        <v>9999</v>
      </c>
      <c r="FH439">
        <v>703.3</v>
      </c>
      <c r="FI439">
        <v>9999</v>
      </c>
      <c r="FJ439">
        <v>1.86285</v>
      </c>
      <c r="FK439">
        <v>1.86771</v>
      </c>
      <c r="FL439">
        <v>1.86752</v>
      </c>
      <c r="FM439">
        <v>1.86874</v>
      </c>
      <c r="FN439">
        <v>1.86951</v>
      </c>
      <c r="FO439">
        <v>1.86554</v>
      </c>
      <c r="FP439">
        <v>1.86661</v>
      </c>
      <c r="FQ439">
        <v>1.86804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7.531</v>
      </c>
      <c r="GF439">
        <v>0.3</v>
      </c>
      <c r="GG439">
        <v>3.83412584298339</v>
      </c>
      <c r="GH439">
        <v>0.00658963167372077</v>
      </c>
      <c r="GI439">
        <v>-4.22092532282452e-07</v>
      </c>
      <c r="GJ439">
        <v>-7.06053572793055e-11</v>
      </c>
      <c r="GK439">
        <v>-0.0268881048355736</v>
      </c>
      <c r="GL439">
        <v>-0.0215699510358357</v>
      </c>
      <c r="GM439">
        <v>0.00246731695535422</v>
      </c>
      <c r="GN439">
        <v>-2.63680080038783e-05</v>
      </c>
      <c r="GO439">
        <v>-4</v>
      </c>
      <c r="GP439">
        <v>2079</v>
      </c>
      <c r="GQ439">
        <v>1</v>
      </c>
      <c r="GR439">
        <v>22</v>
      </c>
      <c r="GS439">
        <v>51654.7</v>
      </c>
      <c r="GT439">
        <v>51654.7</v>
      </c>
      <c r="GU439">
        <v>1.45752</v>
      </c>
      <c r="GV439">
        <v>2.61719</v>
      </c>
      <c r="GW439">
        <v>1.54785</v>
      </c>
      <c r="GX439">
        <v>2.30225</v>
      </c>
      <c r="GY439">
        <v>1.34644</v>
      </c>
      <c r="GZ439">
        <v>2.29736</v>
      </c>
      <c r="HA439">
        <v>32.4212</v>
      </c>
      <c r="HB439">
        <v>15.0339</v>
      </c>
      <c r="HC439">
        <v>18</v>
      </c>
      <c r="HD439">
        <v>494.953</v>
      </c>
      <c r="HE439">
        <v>407.353</v>
      </c>
      <c r="HF439">
        <v>19.7709</v>
      </c>
      <c r="HG439">
        <v>26.6913</v>
      </c>
      <c r="HH439">
        <v>29.9991</v>
      </c>
      <c r="HI439">
        <v>26.7288</v>
      </c>
      <c r="HJ439">
        <v>26.6779</v>
      </c>
      <c r="HK439">
        <v>29.2408</v>
      </c>
      <c r="HL439">
        <v>17.3719</v>
      </c>
      <c r="HM439">
        <v>20.0436</v>
      </c>
      <c r="HN439">
        <v>19.7791</v>
      </c>
      <c r="HO439">
        <v>655.385</v>
      </c>
      <c r="HP439">
        <v>16.9688</v>
      </c>
      <c r="HQ439">
        <v>102.408</v>
      </c>
      <c r="HR439">
        <v>102.895</v>
      </c>
    </row>
    <row r="440" spans="1:226">
      <c r="A440">
        <v>424</v>
      </c>
      <c r="B440">
        <v>1663776932.6</v>
      </c>
      <c r="C440">
        <v>4284.5</v>
      </c>
      <c r="D440" t="s">
        <v>1210</v>
      </c>
      <c r="E440" t="s">
        <v>1211</v>
      </c>
      <c r="F440">
        <v>5</v>
      </c>
      <c r="G440" t="s">
        <v>1133</v>
      </c>
      <c r="H440" t="s">
        <v>354</v>
      </c>
      <c r="I440">
        <v>1663776924.76071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659.036321681808</v>
      </c>
      <c r="AK440">
        <v>618.1342</v>
      </c>
      <c r="AL440">
        <v>3.33411325303556</v>
      </c>
      <c r="AM440">
        <v>65.196759797546</v>
      </c>
      <c r="AN440">
        <f>(AP440 - AO440 + BO440*1E3/(8.314*(BQ440+273.15)) * AR440/BN440 * AQ440) * BN440/(100*BB440) * 1000/(1000 - AP440)</f>
        <v>0</v>
      </c>
      <c r="AO440">
        <v>16.9624725408451</v>
      </c>
      <c r="AP440">
        <v>19.9287884848485</v>
      </c>
      <c r="AQ440">
        <v>0.00281505908202594</v>
      </c>
      <c r="AR440">
        <v>121.097883468045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1663776924.76071</v>
      </c>
      <c r="BH440">
        <v>581.829071428571</v>
      </c>
      <c r="BI440">
        <v>630.507821428571</v>
      </c>
      <c r="BJ440">
        <v>19.8870964285714</v>
      </c>
      <c r="BK440">
        <v>16.9424428571429</v>
      </c>
      <c r="BL440">
        <v>574.362785714286</v>
      </c>
      <c r="BM440">
        <v>19.5879892857143</v>
      </c>
      <c r="BN440">
        <v>500.10625</v>
      </c>
      <c r="BO440">
        <v>90.5661107142857</v>
      </c>
      <c r="BP440">
        <v>0.0999338964285714</v>
      </c>
      <c r="BQ440">
        <v>24.3170107142857</v>
      </c>
      <c r="BR440">
        <v>24.9357857142857</v>
      </c>
      <c r="BS440">
        <v>999.9</v>
      </c>
      <c r="BT440">
        <v>0</v>
      </c>
      <c r="BU440">
        <v>0</v>
      </c>
      <c r="BV440">
        <v>10025.8928571429</v>
      </c>
      <c r="BW440">
        <v>0</v>
      </c>
      <c r="BX440">
        <v>11.4229357142857</v>
      </c>
      <c r="BY440">
        <v>-48.6787964285714</v>
      </c>
      <c r="BZ440">
        <v>593.635071428571</v>
      </c>
      <c r="CA440">
        <v>641.374607142857</v>
      </c>
      <c r="CB440">
        <v>2.94465964285714</v>
      </c>
      <c r="CC440">
        <v>630.507821428571</v>
      </c>
      <c r="CD440">
        <v>16.9424428571429</v>
      </c>
      <c r="CE440">
        <v>1.80109714285714</v>
      </c>
      <c r="CF440">
        <v>1.53441142857143</v>
      </c>
      <c r="CG440">
        <v>15.7963</v>
      </c>
      <c r="CH440">
        <v>13.3154142857143</v>
      </c>
      <c r="CI440">
        <v>2000.02678571429</v>
      </c>
      <c r="CJ440">
        <v>0.9799965</v>
      </c>
      <c r="CK440">
        <v>0.0200034</v>
      </c>
      <c r="CL440">
        <v>0</v>
      </c>
      <c r="CM440">
        <v>817.867535714286</v>
      </c>
      <c r="CN440">
        <v>5.00063</v>
      </c>
      <c r="CO440">
        <v>16167.0071428571</v>
      </c>
      <c r="CP440">
        <v>17257.1178571429</v>
      </c>
      <c r="CQ440">
        <v>38.571</v>
      </c>
      <c r="CR440">
        <v>38.68925</v>
      </c>
      <c r="CS440">
        <v>38.125</v>
      </c>
      <c r="CT440">
        <v>37.9955</v>
      </c>
      <c r="CU440">
        <v>39.312</v>
      </c>
      <c r="CV440">
        <v>1955.11678571429</v>
      </c>
      <c r="CW440">
        <v>39.91</v>
      </c>
      <c r="CX440">
        <v>0</v>
      </c>
      <c r="CY440">
        <v>1663776929.7</v>
      </c>
      <c r="CZ440">
        <v>0</v>
      </c>
      <c r="DA440">
        <v>0</v>
      </c>
      <c r="DB440" t="s">
        <v>356</v>
      </c>
      <c r="DC440">
        <v>1660677648.1</v>
      </c>
      <c r="DD440">
        <v>1660677649.1</v>
      </c>
      <c r="DE440">
        <v>0</v>
      </c>
      <c r="DF440">
        <v>-1.042</v>
      </c>
      <c r="DG440">
        <v>0.003</v>
      </c>
      <c r="DH440">
        <v>5.218</v>
      </c>
      <c r="DI440">
        <v>0.344</v>
      </c>
      <c r="DJ440">
        <v>417</v>
      </c>
      <c r="DK440">
        <v>22</v>
      </c>
      <c r="DL440">
        <v>1.24</v>
      </c>
      <c r="DM440">
        <v>0.53</v>
      </c>
      <c r="DN440">
        <v>-48.1831829268293</v>
      </c>
      <c r="DO440">
        <v>-9.50533797909423</v>
      </c>
      <c r="DP440">
        <v>1.04274830695606</v>
      </c>
      <c r="DQ440">
        <v>0</v>
      </c>
      <c r="DR440">
        <v>2.94984414634146</v>
      </c>
      <c r="DS440">
        <v>-0.0654723344947699</v>
      </c>
      <c r="DT440">
        <v>0.0170050612230035</v>
      </c>
      <c r="DU440">
        <v>1</v>
      </c>
      <c r="DV440">
        <v>1</v>
      </c>
      <c r="DW440">
        <v>2</v>
      </c>
      <c r="DX440" t="s">
        <v>383</v>
      </c>
      <c r="DY440">
        <v>2.9726</v>
      </c>
      <c r="DZ440">
        <v>2.75387</v>
      </c>
      <c r="EA440">
        <v>0.118928</v>
      </c>
      <c r="EB440">
        <v>0.126649</v>
      </c>
      <c r="EC440">
        <v>0.0907927</v>
      </c>
      <c r="ED440">
        <v>0.0818347</v>
      </c>
      <c r="EE440">
        <v>34337.4</v>
      </c>
      <c r="EF440">
        <v>37112.1</v>
      </c>
      <c r="EG440">
        <v>35317.8</v>
      </c>
      <c r="EH440">
        <v>38539.7</v>
      </c>
      <c r="EI440">
        <v>45536.5</v>
      </c>
      <c r="EJ440">
        <v>51111.8</v>
      </c>
      <c r="EK440">
        <v>55206</v>
      </c>
      <c r="EL440">
        <v>61819.8</v>
      </c>
      <c r="EM440">
        <v>1.975</v>
      </c>
      <c r="EN440">
        <v>1.8386</v>
      </c>
      <c r="EO440">
        <v>0.112355</v>
      </c>
      <c r="EP440">
        <v>0</v>
      </c>
      <c r="EQ440">
        <v>23.0443</v>
      </c>
      <c r="ER440">
        <v>999.9</v>
      </c>
      <c r="ES440">
        <v>46.508</v>
      </c>
      <c r="ET440">
        <v>28.711</v>
      </c>
      <c r="EU440">
        <v>20.3099</v>
      </c>
      <c r="EV440">
        <v>55.3911</v>
      </c>
      <c r="EW440">
        <v>49.8117</v>
      </c>
      <c r="EX440">
        <v>1</v>
      </c>
      <c r="EY440">
        <v>-0.0343902</v>
      </c>
      <c r="EZ440">
        <v>1.88771</v>
      </c>
      <c r="FA440">
        <v>20.1371</v>
      </c>
      <c r="FB440">
        <v>5.19932</v>
      </c>
      <c r="FC440">
        <v>12.0064</v>
      </c>
      <c r="FD440">
        <v>4.9756</v>
      </c>
      <c r="FE440">
        <v>3.2938</v>
      </c>
      <c r="FF440">
        <v>9999</v>
      </c>
      <c r="FG440">
        <v>9999</v>
      </c>
      <c r="FH440">
        <v>703.3</v>
      </c>
      <c r="FI440">
        <v>9999</v>
      </c>
      <c r="FJ440">
        <v>1.86289</v>
      </c>
      <c r="FK440">
        <v>1.86768</v>
      </c>
      <c r="FL440">
        <v>1.86752</v>
      </c>
      <c r="FM440">
        <v>1.86874</v>
      </c>
      <c r="FN440">
        <v>1.86951</v>
      </c>
      <c r="FO440">
        <v>1.86554</v>
      </c>
      <c r="FP440">
        <v>1.8667</v>
      </c>
      <c r="FQ440">
        <v>1.86804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7.62</v>
      </c>
      <c r="GF440">
        <v>0.3008</v>
      </c>
      <c r="GG440">
        <v>3.83412584298339</v>
      </c>
      <c r="GH440">
        <v>0.00658963167372077</v>
      </c>
      <c r="GI440">
        <v>-4.22092532282452e-07</v>
      </c>
      <c r="GJ440">
        <v>-7.06053572793055e-11</v>
      </c>
      <c r="GK440">
        <v>-0.0268881048355736</v>
      </c>
      <c r="GL440">
        <v>-0.0215699510358357</v>
      </c>
      <c r="GM440">
        <v>0.00246731695535422</v>
      </c>
      <c r="GN440">
        <v>-2.63680080038783e-05</v>
      </c>
      <c r="GO440">
        <v>-4</v>
      </c>
      <c r="GP440">
        <v>2079</v>
      </c>
      <c r="GQ440">
        <v>1</v>
      </c>
      <c r="GR440">
        <v>22</v>
      </c>
      <c r="GS440">
        <v>51654.7</v>
      </c>
      <c r="GT440">
        <v>51654.7</v>
      </c>
      <c r="GU440">
        <v>1.4856</v>
      </c>
      <c r="GV440">
        <v>2.60742</v>
      </c>
      <c r="GW440">
        <v>1.54785</v>
      </c>
      <c r="GX440">
        <v>2.30225</v>
      </c>
      <c r="GY440">
        <v>1.34644</v>
      </c>
      <c r="GZ440">
        <v>2.32666</v>
      </c>
      <c r="HA440">
        <v>32.4212</v>
      </c>
      <c r="HB440">
        <v>15.0426</v>
      </c>
      <c r="HC440">
        <v>18</v>
      </c>
      <c r="HD440">
        <v>494.671</v>
      </c>
      <c r="HE440">
        <v>407.449</v>
      </c>
      <c r="HF440">
        <v>19.81</v>
      </c>
      <c r="HG440">
        <v>26.6868</v>
      </c>
      <c r="HH440">
        <v>29.9997</v>
      </c>
      <c r="HI440">
        <v>26.7266</v>
      </c>
      <c r="HJ440">
        <v>26.6757</v>
      </c>
      <c r="HK440">
        <v>29.7625</v>
      </c>
      <c r="HL440">
        <v>17.3719</v>
      </c>
      <c r="HM440">
        <v>20.0436</v>
      </c>
      <c r="HN440">
        <v>19.8035</v>
      </c>
      <c r="HO440">
        <v>675.521</v>
      </c>
      <c r="HP440">
        <v>16.9667</v>
      </c>
      <c r="HQ440">
        <v>102.41</v>
      </c>
      <c r="HR440">
        <v>102.898</v>
      </c>
    </row>
    <row r="441" spans="1:226">
      <c r="A441">
        <v>425</v>
      </c>
      <c r="B441">
        <v>1663776938.1</v>
      </c>
      <c r="C441">
        <v>4290</v>
      </c>
      <c r="D441" t="s">
        <v>1212</v>
      </c>
      <c r="E441" t="s">
        <v>1213</v>
      </c>
      <c r="F441">
        <v>5</v>
      </c>
      <c r="G441" t="s">
        <v>1133</v>
      </c>
      <c r="H441" t="s">
        <v>354</v>
      </c>
      <c r="I441">
        <v>1663776930.33214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677.807865595757</v>
      </c>
      <c r="AK441">
        <v>636.367981818182</v>
      </c>
      <c r="AL441">
        <v>3.37585106735781</v>
      </c>
      <c r="AM441">
        <v>65.196759797546</v>
      </c>
      <c r="AN441">
        <f>(AP441 - AO441 + BO441*1E3/(8.314*(BQ441+273.15)) * AR441/BN441 * AQ441) * BN441/(100*BB441) * 1000/(1000 - AP441)</f>
        <v>0</v>
      </c>
      <c r="AO441">
        <v>16.9631668771009</v>
      </c>
      <c r="AP441">
        <v>19.9416915151515</v>
      </c>
      <c r="AQ441">
        <v>0.000538987046220783</v>
      </c>
      <c r="AR441">
        <v>121.097883468045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1663776930.33214</v>
      </c>
      <c r="BH441">
        <v>599.941178571429</v>
      </c>
      <c r="BI441">
        <v>649.332357142857</v>
      </c>
      <c r="BJ441">
        <v>19.9165035714286</v>
      </c>
      <c r="BK441">
        <v>16.9609821428571</v>
      </c>
      <c r="BL441">
        <v>592.366464285714</v>
      </c>
      <c r="BM441">
        <v>19.6161428571429</v>
      </c>
      <c r="BN441">
        <v>500.118821428571</v>
      </c>
      <c r="BO441">
        <v>90.5658642857143</v>
      </c>
      <c r="BP441">
        <v>0.100062753571429</v>
      </c>
      <c r="BQ441">
        <v>24.319125</v>
      </c>
      <c r="BR441">
        <v>24.9319357142857</v>
      </c>
      <c r="BS441">
        <v>999.9</v>
      </c>
      <c r="BT441">
        <v>0</v>
      </c>
      <c r="BU441">
        <v>0</v>
      </c>
      <c r="BV441">
        <v>10016.0714285714</v>
      </c>
      <c r="BW441">
        <v>0</v>
      </c>
      <c r="BX441">
        <v>11.4268714285714</v>
      </c>
      <c r="BY441">
        <v>-49.3912821428571</v>
      </c>
      <c r="BZ441">
        <v>612.132964285714</v>
      </c>
      <c r="CA441">
        <v>660.535892857143</v>
      </c>
      <c r="CB441">
        <v>2.95553964285714</v>
      </c>
      <c r="CC441">
        <v>649.332357142857</v>
      </c>
      <c r="CD441">
        <v>16.9609821428571</v>
      </c>
      <c r="CE441">
        <v>1.80375607142857</v>
      </c>
      <c r="CF441">
        <v>1.53608535714286</v>
      </c>
      <c r="CG441">
        <v>15.8193678571429</v>
      </c>
      <c r="CH441">
        <v>13.3321535714286</v>
      </c>
      <c r="CI441">
        <v>2000.0275</v>
      </c>
      <c r="CJ441">
        <v>0.979996285714286</v>
      </c>
      <c r="CK441">
        <v>0.0200036285714286</v>
      </c>
      <c r="CL441">
        <v>0</v>
      </c>
      <c r="CM441">
        <v>819.187142857143</v>
      </c>
      <c r="CN441">
        <v>5.00063</v>
      </c>
      <c r="CO441">
        <v>16193.4214285714</v>
      </c>
      <c r="CP441">
        <v>17257.1214285714</v>
      </c>
      <c r="CQ441">
        <v>38.571</v>
      </c>
      <c r="CR441">
        <v>38.68925</v>
      </c>
      <c r="CS441">
        <v>38.125</v>
      </c>
      <c r="CT441">
        <v>38</v>
      </c>
      <c r="CU441">
        <v>39.312</v>
      </c>
      <c r="CV441">
        <v>1955.1175</v>
      </c>
      <c r="CW441">
        <v>39.91</v>
      </c>
      <c r="CX441">
        <v>0</v>
      </c>
      <c r="CY441">
        <v>1663776935.1</v>
      </c>
      <c r="CZ441">
        <v>0</v>
      </c>
      <c r="DA441">
        <v>0</v>
      </c>
      <c r="DB441" t="s">
        <v>356</v>
      </c>
      <c r="DC441">
        <v>1660677648.1</v>
      </c>
      <c r="DD441">
        <v>1660677649.1</v>
      </c>
      <c r="DE441">
        <v>0</v>
      </c>
      <c r="DF441">
        <v>-1.042</v>
      </c>
      <c r="DG441">
        <v>0.003</v>
      </c>
      <c r="DH441">
        <v>5.218</v>
      </c>
      <c r="DI441">
        <v>0.344</v>
      </c>
      <c r="DJ441">
        <v>417</v>
      </c>
      <c r="DK441">
        <v>22</v>
      </c>
      <c r="DL441">
        <v>1.24</v>
      </c>
      <c r="DM441">
        <v>0.53</v>
      </c>
      <c r="DN441">
        <v>-49.0382341463415</v>
      </c>
      <c r="DO441">
        <v>-6.9272717770035</v>
      </c>
      <c r="DP441">
        <v>0.802755860468769</v>
      </c>
      <c r="DQ441">
        <v>0</v>
      </c>
      <c r="DR441">
        <v>2.95155926829268</v>
      </c>
      <c r="DS441">
        <v>0.131680348432069</v>
      </c>
      <c r="DT441">
        <v>0.0176829764339086</v>
      </c>
      <c r="DU441">
        <v>0</v>
      </c>
      <c r="DV441">
        <v>0</v>
      </c>
      <c r="DW441">
        <v>2</v>
      </c>
      <c r="DX441" t="s">
        <v>357</v>
      </c>
      <c r="DY441">
        <v>2.97326</v>
      </c>
      <c r="DZ441">
        <v>2.7534</v>
      </c>
      <c r="EA441">
        <v>0.121385</v>
      </c>
      <c r="EB441">
        <v>0.129207</v>
      </c>
      <c r="EC441">
        <v>0.0908483</v>
      </c>
      <c r="ED441">
        <v>0.0818413</v>
      </c>
      <c r="EE441">
        <v>34241.2</v>
      </c>
      <c r="EF441">
        <v>37003.4</v>
      </c>
      <c r="EG441">
        <v>35317.3</v>
      </c>
      <c r="EH441">
        <v>38539.6</v>
      </c>
      <c r="EI441">
        <v>45533.4</v>
      </c>
      <c r="EJ441">
        <v>51111.4</v>
      </c>
      <c r="EK441">
        <v>55205.6</v>
      </c>
      <c r="EL441">
        <v>61819.6</v>
      </c>
      <c r="EM441">
        <v>1.9758</v>
      </c>
      <c r="EN441">
        <v>1.8384</v>
      </c>
      <c r="EO441">
        <v>0.110865</v>
      </c>
      <c r="EP441">
        <v>0</v>
      </c>
      <c r="EQ441">
        <v>23.0405</v>
      </c>
      <c r="ER441">
        <v>999.9</v>
      </c>
      <c r="ES441">
        <v>46.508</v>
      </c>
      <c r="ET441">
        <v>28.711</v>
      </c>
      <c r="EU441">
        <v>20.3103</v>
      </c>
      <c r="EV441">
        <v>55.9311</v>
      </c>
      <c r="EW441">
        <v>49.1506</v>
      </c>
      <c r="EX441">
        <v>1</v>
      </c>
      <c r="EY441">
        <v>-0.0349593</v>
      </c>
      <c r="EZ441">
        <v>1.76512</v>
      </c>
      <c r="FA441">
        <v>20.1386</v>
      </c>
      <c r="FB441">
        <v>5.19812</v>
      </c>
      <c r="FC441">
        <v>12.0052</v>
      </c>
      <c r="FD441">
        <v>4.9756</v>
      </c>
      <c r="FE441">
        <v>3.2938</v>
      </c>
      <c r="FF441">
        <v>9999</v>
      </c>
      <c r="FG441">
        <v>9999</v>
      </c>
      <c r="FH441">
        <v>703.3</v>
      </c>
      <c r="FI441">
        <v>9999</v>
      </c>
      <c r="FJ441">
        <v>1.86289</v>
      </c>
      <c r="FK441">
        <v>1.86774</v>
      </c>
      <c r="FL441">
        <v>1.86752</v>
      </c>
      <c r="FM441">
        <v>1.86871</v>
      </c>
      <c r="FN441">
        <v>1.86951</v>
      </c>
      <c r="FO441">
        <v>1.86554</v>
      </c>
      <c r="FP441">
        <v>1.86661</v>
      </c>
      <c r="FQ441">
        <v>1.86804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7.726</v>
      </c>
      <c r="GF441">
        <v>0.3014</v>
      </c>
      <c r="GG441">
        <v>3.83412584298339</v>
      </c>
      <c r="GH441">
        <v>0.00658963167372077</v>
      </c>
      <c r="GI441">
        <v>-4.22092532282452e-07</v>
      </c>
      <c r="GJ441">
        <v>-7.06053572793055e-11</v>
      </c>
      <c r="GK441">
        <v>-0.0268881048355736</v>
      </c>
      <c r="GL441">
        <v>-0.0215699510358357</v>
      </c>
      <c r="GM441">
        <v>0.00246731695535422</v>
      </c>
      <c r="GN441">
        <v>-2.63680080038783e-05</v>
      </c>
      <c r="GO441">
        <v>-4</v>
      </c>
      <c r="GP441">
        <v>2079</v>
      </c>
      <c r="GQ441">
        <v>1</v>
      </c>
      <c r="GR441">
        <v>22</v>
      </c>
      <c r="GS441">
        <v>51654.8</v>
      </c>
      <c r="GT441">
        <v>51654.8</v>
      </c>
      <c r="GU441">
        <v>1.51855</v>
      </c>
      <c r="GV441">
        <v>2.60742</v>
      </c>
      <c r="GW441">
        <v>1.54785</v>
      </c>
      <c r="GX441">
        <v>2.30225</v>
      </c>
      <c r="GY441">
        <v>1.34644</v>
      </c>
      <c r="GZ441">
        <v>2.42065</v>
      </c>
      <c r="HA441">
        <v>32.4212</v>
      </c>
      <c r="HB441">
        <v>15.0514</v>
      </c>
      <c r="HC441">
        <v>18</v>
      </c>
      <c r="HD441">
        <v>495.154</v>
      </c>
      <c r="HE441">
        <v>407.305</v>
      </c>
      <c r="HF441">
        <v>19.8602</v>
      </c>
      <c r="HG441">
        <v>26.6845</v>
      </c>
      <c r="HH441">
        <v>29.9997</v>
      </c>
      <c r="HI441">
        <v>26.7221</v>
      </c>
      <c r="HJ441">
        <v>26.6712</v>
      </c>
      <c r="HK441">
        <v>30.4473</v>
      </c>
      <c r="HL441">
        <v>17.3719</v>
      </c>
      <c r="HM441">
        <v>20.0436</v>
      </c>
      <c r="HN441">
        <v>19.8691</v>
      </c>
      <c r="HO441">
        <v>688.916</v>
      </c>
      <c r="HP441">
        <v>16.9667</v>
      </c>
      <c r="HQ441">
        <v>102.409</v>
      </c>
      <c r="HR441">
        <v>102.898</v>
      </c>
    </row>
    <row r="442" spans="1:226">
      <c r="A442">
        <v>426</v>
      </c>
      <c r="B442">
        <v>1663776942.6</v>
      </c>
      <c r="C442">
        <v>4294.5</v>
      </c>
      <c r="D442" t="s">
        <v>1214</v>
      </c>
      <c r="E442" t="s">
        <v>1215</v>
      </c>
      <c r="F442">
        <v>5</v>
      </c>
      <c r="G442" t="s">
        <v>1133</v>
      </c>
      <c r="H442" t="s">
        <v>354</v>
      </c>
      <c r="I442">
        <v>1663776934.77857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693.281613241488</v>
      </c>
      <c r="AK442">
        <v>651.449793939394</v>
      </c>
      <c r="AL442">
        <v>3.35729657723906</v>
      </c>
      <c r="AM442">
        <v>65.196759797546</v>
      </c>
      <c r="AN442">
        <f>(AP442 - AO442 + BO442*1E3/(8.314*(BQ442+273.15)) * AR442/BN442 * AQ442) * BN442/(100*BB442) * 1000/(1000 - AP442)</f>
        <v>0</v>
      </c>
      <c r="AO442">
        <v>16.9646229822279</v>
      </c>
      <c r="AP442">
        <v>19.9483442424242</v>
      </c>
      <c r="AQ442">
        <v>0.000227224254184651</v>
      </c>
      <c r="AR442">
        <v>121.097883468045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1663776934.77857</v>
      </c>
      <c r="BH442">
        <v>614.492892857143</v>
      </c>
      <c r="BI442">
        <v>664.291892857143</v>
      </c>
      <c r="BJ442">
        <v>19.9325</v>
      </c>
      <c r="BK442">
        <v>16.9633464285714</v>
      </c>
      <c r="BL442">
        <v>606.831285714286</v>
      </c>
      <c r="BM442">
        <v>19.6314464285714</v>
      </c>
      <c r="BN442">
        <v>500.089107142857</v>
      </c>
      <c r="BO442">
        <v>90.5664535714286</v>
      </c>
      <c r="BP442">
        <v>0.100013185714286</v>
      </c>
      <c r="BQ442">
        <v>24.3203642857143</v>
      </c>
      <c r="BR442">
        <v>24.9205535714286</v>
      </c>
      <c r="BS442">
        <v>999.9</v>
      </c>
      <c r="BT442">
        <v>0</v>
      </c>
      <c r="BU442">
        <v>0</v>
      </c>
      <c r="BV442">
        <v>10013.0357142857</v>
      </c>
      <c r="BW442">
        <v>0</v>
      </c>
      <c r="BX442">
        <v>11.4308071428571</v>
      </c>
      <c r="BY442">
        <v>-49.7990642857143</v>
      </c>
      <c r="BZ442">
        <v>626.9905</v>
      </c>
      <c r="CA442">
        <v>675.755071428572</v>
      </c>
      <c r="CB442">
        <v>2.96915892857143</v>
      </c>
      <c r="CC442">
        <v>664.291892857143</v>
      </c>
      <c r="CD442">
        <v>16.9633464285714</v>
      </c>
      <c r="CE442">
        <v>1.80521607142857</v>
      </c>
      <c r="CF442">
        <v>1.53630928571429</v>
      </c>
      <c r="CG442">
        <v>15.8320214285714</v>
      </c>
      <c r="CH442">
        <v>13.3343928571429</v>
      </c>
      <c r="CI442">
        <v>2000.03357142857</v>
      </c>
      <c r="CJ442">
        <v>0.979996392857143</v>
      </c>
      <c r="CK442">
        <v>0.0200035142857143</v>
      </c>
      <c r="CL442">
        <v>0</v>
      </c>
      <c r="CM442">
        <v>820.195357142857</v>
      </c>
      <c r="CN442">
        <v>5.00063</v>
      </c>
      <c r="CO442">
        <v>16213.4964285714</v>
      </c>
      <c r="CP442">
        <v>17257.175</v>
      </c>
      <c r="CQ442">
        <v>38.57325</v>
      </c>
      <c r="CR442">
        <v>38.68925</v>
      </c>
      <c r="CS442">
        <v>38.125</v>
      </c>
      <c r="CT442">
        <v>37.99325</v>
      </c>
      <c r="CU442">
        <v>39.312</v>
      </c>
      <c r="CV442">
        <v>1955.12357142857</v>
      </c>
      <c r="CW442">
        <v>39.91</v>
      </c>
      <c r="CX442">
        <v>0</v>
      </c>
      <c r="CY442">
        <v>1663776939.9</v>
      </c>
      <c r="CZ442">
        <v>0</v>
      </c>
      <c r="DA442">
        <v>0</v>
      </c>
      <c r="DB442" t="s">
        <v>356</v>
      </c>
      <c r="DC442">
        <v>1660677648.1</v>
      </c>
      <c r="DD442">
        <v>1660677649.1</v>
      </c>
      <c r="DE442">
        <v>0</v>
      </c>
      <c r="DF442">
        <v>-1.042</v>
      </c>
      <c r="DG442">
        <v>0.003</v>
      </c>
      <c r="DH442">
        <v>5.218</v>
      </c>
      <c r="DI442">
        <v>0.344</v>
      </c>
      <c r="DJ442">
        <v>417</v>
      </c>
      <c r="DK442">
        <v>22</v>
      </c>
      <c r="DL442">
        <v>1.24</v>
      </c>
      <c r="DM442">
        <v>0.53</v>
      </c>
      <c r="DN442">
        <v>-49.4620682926829</v>
      </c>
      <c r="DO442">
        <v>-6.5850648083623</v>
      </c>
      <c r="DP442">
        <v>0.780659434018109</v>
      </c>
      <c r="DQ442">
        <v>0</v>
      </c>
      <c r="DR442">
        <v>2.95758853658537</v>
      </c>
      <c r="DS442">
        <v>0.197714843205573</v>
      </c>
      <c r="DT442">
        <v>0.0202661337789481</v>
      </c>
      <c r="DU442">
        <v>0</v>
      </c>
      <c r="DV442">
        <v>0</v>
      </c>
      <c r="DW442">
        <v>2</v>
      </c>
      <c r="DX442" t="s">
        <v>357</v>
      </c>
      <c r="DY442">
        <v>2.97258</v>
      </c>
      <c r="DZ442">
        <v>2.75411</v>
      </c>
      <c r="EA442">
        <v>0.12341</v>
      </c>
      <c r="EB442">
        <v>0.131082</v>
      </c>
      <c r="EC442">
        <v>0.0908642</v>
      </c>
      <c r="ED442">
        <v>0.0818463</v>
      </c>
      <c r="EE442">
        <v>34162.9</v>
      </c>
      <c r="EF442">
        <v>36924.4</v>
      </c>
      <c r="EG442">
        <v>35317.8</v>
      </c>
      <c r="EH442">
        <v>38540.3</v>
      </c>
      <c r="EI442">
        <v>45533.2</v>
      </c>
      <c r="EJ442">
        <v>51112.1</v>
      </c>
      <c r="EK442">
        <v>55206.3</v>
      </c>
      <c r="EL442">
        <v>61820.7</v>
      </c>
      <c r="EM442">
        <v>1.975</v>
      </c>
      <c r="EN442">
        <v>1.839</v>
      </c>
      <c r="EO442">
        <v>0.116676</v>
      </c>
      <c r="EP442">
        <v>0</v>
      </c>
      <c r="EQ442">
        <v>23.0366</v>
      </c>
      <c r="ER442">
        <v>999.9</v>
      </c>
      <c r="ES442">
        <v>46.508</v>
      </c>
      <c r="ET442">
        <v>28.711</v>
      </c>
      <c r="EU442">
        <v>20.3091</v>
      </c>
      <c r="EV442">
        <v>55.8011</v>
      </c>
      <c r="EW442">
        <v>49.1987</v>
      </c>
      <c r="EX442">
        <v>1</v>
      </c>
      <c r="EY442">
        <v>-0.0352439</v>
      </c>
      <c r="EZ442">
        <v>1.5815</v>
      </c>
      <c r="FA442">
        <v>20.1406</v>
      </c>
      <c r="FB442">
        <v>5.19932</v>
      </c>
      <c r="FC442">
        <v>12.0064</v>
      </c>
      <c r="FD442">
        <v>4.976</v>
      </c>
      <c r="FE442">
        <v>3.294</v>
      </c>
      <c r="FF442">
        <v>9999</v>
      </c>
      <c r="FG442">
        <v>9999</v>
      </c>
      <c r="FH442">
        <v>703.3</v>
      </c>
      <c r="FI442">
        <v>9999</v>
      </c>
      <c r="FJ442">
        <v>1.86295</v>
      </c>
      <c r="FK442">
        <v>1.86777</v>
      </c>
      <c r="FL442">
        <v>1.86752</v>
      </c>
      <c r="FM442">
        <v>1.86874</v>
      </c>
      <c r="FN442">
        <v>1.86951</v>
      </c>
      <c r="FO442">
        <v>1.86554</v>
      </c>
      <c r="FP442">
        <v>1.86664</v>
      </c>
      <c r="FQ442">
        <v>1.86807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7.814</v>
      </c>
      <c r="GF442">
        <v>0.3017</v>
      </c>
      <c r="GG442">
        <v>3.83412584298339</v>
      </c>
      <c r="GH442">
        <v>0.00658963167372077</v>
      </c>
      <c r="GI442">
        <v>-4.22092532282452e-07</v>
      </c>
      <c r="GJ442">
        <v>-7.06053572793055e-11</v>
      </c>
      <c r="GK442">
        <v>-0.0268881048355736</v>
      </c>
      <c r="GL442">
        <v>-0.0215699510358357</v>
      </c>
      <c r="GM442">
        <v>0.00246731695535422</v>
      </c>
      <c r="GN442">
        <v>-2.63680080038783e-05</v>
      </c>
      <c r="GO442">
        <v>-4</v>
      </c>
      <c r="GP442">
        <v>2079</v>
      </c>
      <c r="GQ442">
        <v>1</v>
      </c>
      <c r="GR442">
        <v>22</v>
      </c>
      <c r="GS442">
        <v>51654.9</v>
      </c>
      <c r="GT442">
        <v>51654.9</v>
      </c>
      <c r="GU442">
        <v>1.54541</v>
      </c>
      <c r="GV442">
        <v>2.60864</v>
      </c>
      <c r="GW442">
        <v>1.54785</v>
      </c>
      <c r="GX442">
        <v>2.30225</v>
      </c>
      <c r="GY442">
        <v>1.34644</v>
      </c>
      <c r="GZ442">
        <v>2.42065</v>
      </c>
      <c r="HA442">
        <v>32.4212</v>
      </c>
      <c r="HB442">
        <v>15.0514</v>
      </c>
      <c r="HC442">
        <v>18</v>
      </c>
      <c r="HD442">
        <v>494.611</v>
      </c>
      <c r="HE442">
        <v>407.624</v>
      </c>
      <c r="HF442">
        <v>19.9221</v>
      </c>
      <c r="HG442">
        <v>26.68</v>
      </c>
      <c r="HH442">
        <v>29.9995</v>
      </c>
      <c r="HI442">
        <v>26.7198</v>
      </c>
      <c r="HJ442">
        <v>26.669</v>
      </c>
      <c r="HK442">
        <v>30.9544</v>
      </c>
      <c r="HL442">
        <v>17.3719</v>
      </c>
      <c r="HM442">
        <v>20.0436</v>
      </c>
      <c r="HN442">
        <v>19.949</v>
      </c>
      <c r="HO442">
        <v>709.017</v>
      </c>
      <c r="HP442">
        <v>16.9667</v>
      </c>
      <c r="HQ442">
        <v>102.41</v>
      </c>
      <c r="HR442">
        <v>102.899</v>
      </c>
    </row>
    <row r="443" spans="1:226">
      <c r="A443">
        <v>427</v>
      </c>
      <c r="B443">
        <v>1663776948.1</v>
      </c>
      <c r="C443">
        <v>4300</v>
      </c>
      <c r="D443" t="s">
        <v>1216</v>
      </c>
      <c r="E443" t="s">
        <v>1217</v>
      </c>
      <c r="F443">
        <v>5</v>
      </c>
      <c r="G443" t="s">
        <v>1133</v>
      </c>
      <c r="H443" t="s">
        <v>354</v>
      </c>
      <c r="I443">
        <v>1663776940.35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712.052632388307</v>
      </c>
      <c r="AK443">
        <v>669.676018181818</v>
      </c>
      <c r="AL443">
        <v>3.33757830370142</v>
      </c>
      <c r="AM443">
        <v>65.196759797546</v>
      </c>
      <c r="AN443">
        <f>(AP443 - AO443 + BO443*1E3/(8.314*(BQ443+273.15)) * AR443/BN443 * AQ443) * BN443/(100*BB443) * 1000/(1000 - AP443)</f>
        <v>0</v>
      </c>
      <c r="AO443">
        <v>16.9674869416677</v>
      </c>
      <c r="AP443">
        <v>19.9493054545454</v>
      </c>
      <c r="AQ443">
        <v>9.94512089378189e-05</v>
      </c>
      <c r="AR443">
        <v>121.097883468045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1663776940.35</v>
      </c>
      <c r="BH443">
        <v>632.637714285714</v>
      </c>
      <c r="BI443">
        <v>683.102357142857</v>
      </c>
      <c r="BJ443">
        <v>19.9432035714286</v>
      </c>
      <c r="BK443">
        <v>16.9651178571429</v>
      </c>
      <c r="BL443">
        <v>624.868071428571</v>
      </c>
      <c r="BM443">
        <v>19.6416892857143</v>
      </c>
      <c r="BN443">
        <v>500.079071428571</v>
      </c>
      <c r="BO443">
        <v>90.5669321428571</v>
      </c>
      <c r="BP443">
        <v>0.100061042857143</v>
      </c>
      <c r="BQ443">
        <v>24.3247392857143</v>
      </c>
      <c r="BR443">
        <v>24.9192714285714</v>
      </c>
      <c r="BS443">
        <v>999.9</v>
      </c>
      <c r="BT443">
        <v>0</v>
      </c>
      <c r="BU443">
        <v>0</v>
      </c>
      <c r="BV443">
        <v>9999.28571428571</v>
      </c>
      <c r="BW443">
        <v>0</v>
      </c>
      <c r="BX443">
        <v>11.4308071428571</v>
      </c>
      <c r="BY443">
        <v>-50.4647357142857</v>
      </c>
      <c r="BZ443">
        <v>645.511321428571</v>
      </c>
      <c r="CA443">
        <v>694.891392857143</v>
      </c>
      <c r="CB443">
        <v>2.97808214285714</v>
      </c>
      <c r="CC443">
        <v>683.102357142857</v>
      </c>
      <c r="CD443">
        <v>16.9651178571429</v>
      </c>
      <c r="CE443">
        <v>1.80619464285714</v>
      </c>
      <c r="CF443">
        <v>1.53647785714286</v>
      </c>
      <c r="CG443">
        <v>15.8405035714286</v>
      </c>
      <c r="CH443">
        <v>13.3360785714286</v>
      </c>
      <c r="CI443">
        <v>2000.0225</v>
      </c>
      <c r="CJ443">
        <v>0.979996178571428</v>
      </c>
      <c r="CK443">
        <v>0.0200037428571429</v>
      </c>
      <c r="CL443">
        <v>0</v>
      </c>
      <c r="CM443">
        <v>821.366214285714</v>
      </c>
      <c r="CN443">
        <v>5.00063</v>
      </c>
      <c r="CO443">
        <v>16237.3</v>
      </c>
      <c r="CP443">
        <v>17257.0714285714</v>
      </c>
      <c r="CQ443">
        <v>38.56875</v>
      </c>
      <c r="CR443">
        <v>38.687</v>
      </c>
      <c r="CS443">
        <v>38.125</v>
      </c>
      <c r="CT443">
        <v>37.98425</v>
      </c>
      <c r="CU443">
        <v>39.312</v>
      </c>
      <c r="CV443">
        <v>1955.1125</v>
      </c>
      <c r="CW443">
        <v>39.91</v>
      </c>
      <c r="CX443">
        <v>0</v>
      </c>
      <c r="CY443">
        <v>1663776945.3</v>
      </c>
      <c r="CZ443">
        <v>0</v>
      </c>
      <c r="DA443">
        <v>0</v>
      </c>
      <c r="DB443" t="s">
        <v>356</v>
      </c>
      <c r="DC443">
        <v>1660677648.1</v>
      </c>
      <c r="DD443">
        <v>1660677649.1</v>
      </c>
      <c r="DE443">
        <v>0</v>
      </c>
      <c r="DF443">
        <v>-1.042</v>
      </c>
      <c r="DG443">
        <v>0.003</v>
      </c>
      <c r="DH443">
        <v>5.218</v>
      </c>
      <c r="DI443">
        <v>0.344</v>
      </c>
      <c r="DJ443">
        <v>417</v>
      </c>
      <c r="DK443">
        <v>22</v>
      </c>
      <c r="DL443">
        <v>1.24</v>
      </c>
      <c r="DM443">
        <v>0.53</v>
      </c>
      <c r="DN443">
        <v>-49.981156097561</v>
      </c>
      <c r="DO443">
        <v>-5.95652404181187</v>
      </c>
      <c r="DP443">
        <v>0.733819502977826</v>
      </c>
      <c r="DQ443">
        <v>0</v>
      </c>
      <c r="DR443">
        <v>2.97091365853659</v>
      </c>
      <c r="DS443">
        <v>0.11182013937283</v>
      </c>
      <c r="DT443">
        <v>0.0119391278751837</v>
      </c>
      <c r="DU443">
        <v>0</v>
      </c>
      <c r="DV443">
        <v>0</v>
      </c>
      <c r="DW443">
        <v>2</v>
      </c>
      <c r="DX443" t="s">
        <v>357</v>
      </c>
      <c r="DY443">
        <v>2.97352</v>
      </c>
      <c r="DZ443">
        <v>2.75417</v>
      </c>
      <c r="EA443">
        <v>0.125816</v>
      </c>
      <c r="EB443">
        <v>0.133612</v>
      </c>
      <c r="EC443">
        <v>0.0908773</v>
      </c>
      <c r="ED443">
        <v>0.0818607</v>
      </c>
      <c r="EE443">
        <v>34070.5</v>
      </c>
      <c r="EF443">
        <v>36818</v>
      </c>
      <c r="EG443">
        <v>35319.2</v>
      </c>
      <c r="EH443">
        <v>38541.4</v>
      </c>
      <c r="EI443">
        <v>45534.1</v>
      </c>
      <c r="EJ443">
        <v>51112.2</v>
      </c>
      <c r="EK443">
        <v>55208.1</v>
      </c>
      <c r="EL443">
        <v>61821.8</v>
      </c>
      <c r="EM443">
        <v>1.9756</v>
      </c>
      <c r="EN443">
        <v>1.8384</v>
      </c>
      <c r="EO443">
        <v>0.11459</v>
      </c>
      <c r="EP443">
        <v>0</v>
      </c>
      <c r="EQ443">
        <v>23.0308</v>
      </c>
      <c r="ER443">
        <v>999.9</v>
      </c>
      <c r="ES443">
        <v>46.484</v>
      </c>
      <c r="ET443">
        <v>28.691</v>
      </c>
      <c r="EU443">
        <v>20.2778</v>
      </c>
      <c r="EV443">
        <v>56.0411</v>
      </c>
      <c r="EW443">
        <v>49.1066</v>
      </c>
      <c r="EX443">
        <v>1</v>
      </c>
      <c r="EY443">
        <v>-0.0354268</v>
      </c>
      <c r="EZ443">
        <v>1.74471</v>
      </c>
      <c r="FA443">
        <v>20.139</v>
      </c>
      <c r="FB443">
        <v>5.19812</v>
      </c>
      <c r="FC443">
        <v>12.004</v>
      </c>
      <c r="FD443">
        <v>4.976</v>
      </c>
      <c r="FE443">
        <v>3.2938</v>
      </c>
      <c r="FF443">
        <v>9999</v>
      </c>
      <c r="FG443">
        <v>9999</v>
      </c>
      <c r="FH443">
        <v>703.3</v>
      </c>
      <c r="FI443">
        <v>9999</v>
      </c>
      <c r="FJ443">
        <v>1.86282</v>
      </c>
      <c r="FK443">
        <v>1.86777</v>
      </c>
      <c r="FL443">
        <v>1.86752</v>
      </c>
      <c r="FM443">
        <v>1.86868</v>
      </c>
      <c r="FN443">
        <v>1.86951</v>
      </c>
      <c r="FO443">
        <v>1.86554</v>
      </c>
      <c r="FP443">
        <v>1.86661</v>
      </c>
      <c r="FQ443">
        <v>1.86807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7.921</v>
      </c>
      <c r="GF443">
        <v>0.302</v>
      </c>
      <c r="GG443">
        <v>3.83412584298339</v>
      </c>
      <c r="GH443">
        <v>0.00658963167372077</v>
      </c>
      <c r="GI443">
        <v>-4.22092532282452e-07</v>
      </c>
      <c r="GJ443">
        <v>-7.06053572793055e-11</v>
      </c>
      <c r="GK443">
        <v>-0.0268881048355736</v>
      </c>
      <c r="GL443">
        <v>-0.0215699510358357</v>
      </c>
      <c r="GM443">
        <v>0.00246731695535422</v>
      </c>
      <c r="GN443">
        <v>-2.63680080038783e-05</v>
      </c>
      <c r="GO443">
        <v>-4</v>
      </c>
      <c r="GP443">
        <v>2079</v>
      </c>
      <c r="GQ443">
        <v>1</v>
      </c>
      <c r="GR443">
        <v>22</v>
      </c>
      <c r="GS443">
        <v>51655</v>
      </c>
      <c r="GT443">
        <v>51655</v>
      </c>
      <c r="GU443">
        <v>1.57715</v>
      </c>
      <c r="GV443">
        <v>2.61597</v>
      </c>
      <c r="GW443">
        <v>1.54785</v>
      </c>
      <c r="GX443">
        <v>2.30225</v>
      </c>
      <c r="GY443">
        <v>1.34644</v>
      </c>
      <c r="GZ443">
        <v>2.30103</v>
      </c>
      <c r="HA443">
        <v>32.4212</v>
      </c>
      <c r="HB443">
        <v>15.0339</v>
      </c>
      <c r="HC443">
        <v>18</v>
      </c>
      <c r="HD443">
        <v>494.983</v>
      </c>
      <c r="HE443">
        <v>407.272</v>
      </c>
      <c r="HF443">
        <v>19.9886</v>
      </c>
      <c r="HG443">
        <v>26.6777</v>
      </c>
      <c r="HH443">
        <v>29.9999</v>
      </c>
      <c r="HI443">
        <v>26.7176</v>
      </c>
      <c r="HJ443">
        <v>26.6667</v>
      </c>
      <c r="HK443">
        <v>31.6113</v>
      </c>
      <c r="HL443">
        <v>17.3719</v>
      </c>
      <c r="HM443">
        <v>20.0436</v>
      </c>
      <c r="HN443">
        <v>19.9789</v>
      </c>
      <c r="HO443">
        <v>722.589</v>
      </c>
      <c r="HP443">
        <v>16.9667</v>
      </c>
      <c r="HQ443">
        <v>102.414</v>
      </c>
      <c r="HR443">
        <v>102.902</v>
      </c>
    </row>
    <row r="444" spans="1:226">
      <c r="A444">
        <v>428</v>
      </c>
      <c r="B444">
        <v>1663776953.1</v>
      </c>
      <c r="C444">
        <v>4305</v>
      </c>
      <c r="D444" t="s">
        <v>1218</v>
      </c>
      <c r="E444" t="s">
        <v>1219</v>
      </c>
      <c r="F444">
        <v>5</v>
      </c>
      <c r="G444" t="s">
        <v>1133</v>
      </c>
      <c r="H444" t="s">
        <v>354</v>
      </c>
      <c r="I444">
        <v>1663776945.61852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728.446226156537</v>
      </c>
      <c r="AK444">
        <v>686.245812121212</v>
      </c>
      <c r="AL444">
        <v>3.2679708277548</v>
      </c>
      <c r="AM444">
        <v>65.196759797546</v>
      </c>
      <c r="AN444">
        <f>(AP444 - AO444 + BO444*1E3/(8.314*(BQ444+273.15)) * AR444/BN444 * AQ444) * BN444/(100*BB444) * 1000/(1000 - AP444)</f>
        <v>0</v>
      </c>
      <c r="AO444">
        <v>16.9674032864873</v>
      </c>
      <c r="AP444">
        <v>19.9468412121212</v>
      </c>
      <c r="AQ444">
        <v>-0.000135527059725876</v>
      </c>
      <c r="AR444">
        <v>121.097883468045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1663776945.61852</v>
      </c>
      <c r="BH444">
        <v>649.892851851852</v>
      </c>
      <c r="BI444">
        <v>700.607296296296</v>
      </c>
      <c r="BJ444">
        <v>19.9480777777778</v>
      </c>
      <c r="BK444">
        <v>16.9660111111111</v>
      </c>
      <c r="BL444">
        <v>642.020777777778</v>
      </c>
      <c r="BM444">
        <v>19.646337037037</v>
      </c>
      <c r="BN444">
        <v>500.093555555555</v>
      </c>
      <c r="BO444">
        <v>90.5671222222222</v>
      </c>
      <c r="BP444">
        <v>0.0999001074074074</v>
      </c>
      <c r="BQ444">
        <v>24.3297518518519</v>
      </c>
      <c r="BR444">
        <v>24.9242074074074</v>
      </c>
      <c r="BS444">
        <v>999.9</v>
      </c>
      <c r="BT444">
        <v>0</v>
      </c>
      <c r="BU444">
        <v>0</v>
      </c>
      <c r="BV444">
        <v>10005.7407407407</v>
      </c>
      <c r="BW444">
        <v>0</v>
      </c>
      <c r="BX444">
        <v>11.4324703703704</v>
      </c>
      <c r="BY444">
        <v>-50.7145074074074</v>
      </c>
      <c r="BZ444">
        <v>663.120851851852</v>
      </c>
      <c r="CA444">
        <v>712.699</v>
      </c>
      <c r="CB444">
        <v>2.98204185185185</v>
      </c>
      <c r="CC444">
        <v>700.607296296296</v>
      </c>
      <c r="CD444">
        <v>16.9660111111111</v>
      </c>
      <c r="CE444">
        <v>1.80663851851852</v>
      </c>
      <c r="CF444">
        <v>1.53656333333333</v>
      </c>
      <c r="CG444">
        <v>15.8443555555556</v>
      </c>
      <c r="CH444">
        <v>13.3369296296296</v>
      </c>
      <c r="CI444">
        <v>2000.00444444444</v>
      </c>
      <c r="CJ444">
        <v>0.979996111111111</v>
      </c>
      <c r="CK444">
        <v>0.0200038148148148</v>
      </c>
      <c r="CL444">
        <v>0</v>
      </c>
      <c r="CM444">
        <v>822.435111111111</v>
      </c>
      <c r="CN444">
        <v>5.00063</v>
      </c>
      <c r="CO444">
        <v>16258.1333333333</v>
      </c>
      <c r="CP444">
        <v>17256.9148148148</v>
      </c>
      <c r="CQ444">
        <v>38.569</v>
      </c>
      <c r="CR444">
        <v>38.687</v>
      </c>
      <c r="CS444">
        <v>38.125</v>
      </c>
      <c r="CT444">
        <v>37.9743333333333</v>
      </c>
      <c r="CU444">
        <v>39.312</v>
      </c>
      <c r="CV444">
        <v>1955.09444444444</v>
      </c>
      <c r="CW444">
        <v>39.91</v>
      </c>
      <c r="CX444">
        <v>0</v>
      </c>
      <c r="CY444">
        <v>1663776950.1</v>
      </c>
      <c r="CZ444">
        <v>0</v>
      </c>
      <c r="DA444">
        <v>0</v>
      </c>
      <c r="DB444" t="s">
        <v>356</v>
      </c>
      <c r="DC444">
        <v>1660677648.1</v>
      </c>
      <c r="DD444">
        <v>1660677649.1</v>
      </c>
      <c r="DE444">
        <v>0</v>
      </c>
      <c r="DF444">
        <v>-1.042</v>
      </c>
      <c r="DG444">
        <v>0.003</v>
      </c>
      <c r="DH444">
        <v>5.218</v>
      </c>
      <c r="DI444">
        <v>0.344</v>
      </c>
      <c r="DJ444">
        <v>417</v>
      </c>
      <c r="DK444">
        <v>22</v>
      </c>
      <c r="DL444">
        <v>1.24</v>
      </c>
      <c r="DM444">
        <v>0.53</v>
      </c>
      <c r="DN444">
        <v>-50.3927756097561</v>
      </c>
      <c r="DO444">
        <v>-5.5916592334496</v>
      </c>
      <c r="DP444">
        <v>0.729568546999505</v>
      </c>
      <c r="DQ444">
        <v>0</v>
      </c>
      <c r="DR444">
        <v>2.97869975609756</v>
      </c>
      <c r="DS444">
        <v>0.0553935888501787</v>
      </c>
      <c r="DT444">
        <v>0.00623444659378485</v>
      </c>
      <c r="DU444">
        <v>1</v>
      </c>
      <c r="DV444">
        <v>1</v>
      </c>
      <c r="DW444">
        <v>2</v>
      </c>
      <c r="DX444" t="s">
        <v>383</v>
      </c>
      <c r="DY444">
        <v>2.97255</v>
      </c>
      <c r="DZ444">
        <v>2.75302</v>
      </c>
      <c r="EA444">
        <v>0.127947</v>
      </c>
      <c r="EB444">
        <v>0.135534</v>
      </c>
      <c r="EC444">
        <v>0.0908822</v>
      </c>
      <c r="ED444">
        <v>0.0818597</v>
      </c>
      <c r="EE444">
        <v>33987.5</v>
      </c>
      <c r="EF444">
        <v>36736.7</v>
      </c>
      <c r="EG444">
        <v>35319.1</v>
      </c>
      <c r="EH444">
        <v>38541.7</v>
      </c>
      <c r="EI444">
        <v>45533.8</v>
      </c>
      <c r="EJ444">
        <v>51112.8</v>
      </c>
      <c r="EK444">
        <v>55208</v>
      </c>
      <c r="EL444">
        <v>61822.4</v>
      </c>
      <c r="EM444">
        <v>1.9752</v>
      </c>
      <c r="EN444">
        <v>1.8388</v>
      </c>
      <c r="EO444">
        <v>0.113696</v>
      </c>
      <c r="EP444">
        <v>0</v>
      </c>
      <c r="EQ444">
        <v>23.0269</v>
      </c>
      <c r="ER444">
        <v>999.9</v>
      </c>
      <c r="ES444">
        <v>46.508</v>
      </c>
      <c r="ET444">
        <v>28.711</v>
      </c>
      <c r="EU444">
        <v>20.309</v>
      </c>
      <c r="EV444">
        <v>55.9011</v>
      </c>
      <c r="EW444">
        <v>49.7516</v>
      </c>
      <c r="EX444">
        <v>1</v>
      </c>
      <c r="EY444">
        <v>-0.0363008</v>
      </c>
      <c r="EZ444">
        <v>1.66026</v>
      </c>
      <c r="FA444">
        <v>20.139</v>
      </c>
      <c r="FB444">
        <v>5.19812</v>
      </c>
      <c r="FC444">
        <v>12.0064</v>
      </c>
      <c r="FD444">
        <v>4.9752</v>
      </c>
      <c r="FE444">
        <v>3.2938</v>
      </c>
      <c r="FF444">
        <v>9999</v>
      </c>
      <c r="FG444">
        <v>9999</v>
      </c>
      <c r="FH444">
        <v>703.3</v>
      </c>
      <c r="FI444">
        <v>9999</v>
      </c>
      <c r="FJ444">
        <v>1.86292</v>
      </c>
      <c r="FK444">
        <v>1.86777</v>
      </c>
      <c r="FL444">
        <v>1.86752</v>
      </c>
      <c r="FM444">
        <v>1.86865</v>
      </c>
      <c r="FN444">
        <v>1.86951</v>
      </c>
      <c r="FO444">
        <v>1.86554</v>
      </c>
      <c r="FP444">
        <v>1.86664</v>
      </c>
      <c r="FQ444">
        <v>1.86804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8.016</v>
      </c>
      <c r="GF444">
        <v>0.302</v>
      </c>
      <c r="GG444">
        <v>3.83412584298339</v>
      </c>
      <c r="GH444">
        <v>0.00658963167372077</v>
      </c>
      <c r="GI444">
        <v>-4.22092532282452e-07</v>
      </c>
      <c r="GJ444">
        <v>-7.06053572793055e-11</v>
      </c>
      <c r="GK444">
        <v>-0.0268881048355736</v>
      </c>
      <c r="GL444">
        <v>-0.0215699510358357</v>
      </c>
      <c r="GM444">
        <v>0.00246731695535422</v>
      </c>
      <c r="GN444">
        <v>-2.63680080038783e-05</v>
      </c>
      <c r="GO444">
        <v>-4</v>
      </c>
      <c r="GP444">
        <v>2079</v>
      </c>
      <c r="GQ444">
        <v>1</v>
      </c>
      <c r="GR444">
        <v>22</v>
      </c>
      <c r="GS444">
        <v>51655.1</v>
      </c>
      <c r="GT444">
        <v>51655.1</v>
      </c>
      <c r="GU444">
        <v>1.60522</v>
      </c>
      <c r="GV444">
        <v>2.60864</v>
      </c>
      <c r="GW444">
        <v>1.54785</v>
      </c>
      <c r="GX444">
        <v>2.30225</v>
      </c>
      <c r="GY444">
        <v>1.34644</v>
      </c>
      <c r="GZ444">
        <v>2.30469</v>
      </c>
      <c r="HA444">
        <v>32.4212</v>
      </c>
      <c r="HB444">
        <v>15.0339</v>
      </c>
      <c r="HC444">
        <v>18</v>
      </c>
      <c r="HD444">
        <v>494.681</v>
      </c>
      <c r="HE444">
        <v>407.463</v>
      </c>
      <c r="HF444">
        <v>20.0335</v>
      </c>
      <c r="HG444">
        <v>26.6732</v>
      </c>
      <c r="HH444">
        <v>29.9995</v>
      </c>
      <c r="HI444">
        <v>26.7131</v>
      </c>
      <c r="HJ444">
        <v>26.6622</v>
      </c>
      <c r="HK444">
        <v>32.1785</v>
      </c>
      <c r="HL444">
        <v>17.3719</v>
      </c>
      <c r="HM444">
        <v>20.0436</v>
      </c>
      <c r="HN444">
        <v>20.0365</v>
      </c>
      <c r="HO444">
        <v>742.771</v>
      </c>
      <c r="HP444">
        <v>16.9667</v>
      </c>
      <c r="HQ444">
        <v>102.414</v>
      </c>
      <c r="HR444">
        <v>102.902</v>
      </c>
    </row>
    <row r="445" spans="1:226">
      <c r="A445">
        <v>429</v>
      </c>
      <c r="B445">
        <v>1663776958.1</v>
      </c>
      <c r="C445">
        <v>4310</v>
      </c>
      <c r="D445" t="s">
        <v>1220</v>
      </c>
      <c r="E445" t="s">
        <v>1221</v>
      </c>
      <c r="F445">
        <v>5</v>
      </c>
      <c r="G445" t="s">
        <v>1133</v>
      </c>
      <c r="H445" t="s">
        <v>354</v>
      </c>
      <c r="I445">
        <v>1663776950.33214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745.744024887499</v>
      </c>
      <c r="AK445">
        <v>702.87043030303</v>
      </c>
      <c r="AL445">
        <v>3.34969020497613</v>
      </c>
      <c r="AM445">
        <v>65.196759797546</v>
      </c>
      <c r="AN445">
        <f>(AP445 - AO445 + BO445*1E3/(8.314*(BQ445+273.15)) * AR445/BN445 * AQ445) * BN445/(100*BB445) * 1000/(1000 - AP445)</f>
        <v>0</v>
      </c>
      <c r="AO445">
        <v>16.9685363431629</v>
      </c>
      <c r="AP445">
        <v>19.945083030303</v>
      </c>
      <c r="AQ445">
        <v>-9.87320141788599e-05</v>
      </c>
      <c r="AR445">
        <v>121.097883468045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1663776950.33214</v>
      </c>
      <c r="BH445">
        <v>665.201785714286</v>
      </c>
      <c r="BI445">
        <v>716.336821428571</v>
      </c>
      <c r="BJ445">
        <v>19.9496821428571</v>
      </c>
      <c r="BK445">
        <v>16.9670428571429</v>
      </c>
      <c r="BL445">
        <v>657.23925</v>
      </c>
      <c r="BM445">
        <v>19.6478857142857</v>
      </c>
      <c r="BN445">
        <v>500.116214285714</v>
      </c>
      <c r="BO445">
        <v>90.5668178571429</v>
      </c>
      <c r="BP445">
        <v>0.0999197142857143</v>
      </c>
      <c r="BQ445">
        <v>24.3253142857143</v>
      </c>
      <c r="BR445">
        <v>24.9076107142857</v>
      </c>
      <c r="BS445">
        <v>999.9</v>
      </c>
      <c r="BT445">
        <v>0</v>
      </c>
      <c r="BU445">
        <v>0</v>
      </c>
      <c r="BV445">
        <v>10009.1071428571</v>
      </c>
      <c r="BW445">
        <v>0</v>
      </c>
      <c r="BX445">
        <v>11.432775</v>
      </c>
      <c r="BY445">
        <v>-51.1351392857143</v>
      </c>
      <c r="BZ445">
        <v>678.742464285714</v>
      </c>
      <c r="CA445">
        <v>728.700821428572</v>
      </c>
      <c r="CB445">
        <v>2.98262392857143</v>
      </c>
      <c r="CC445">
        <v>716.336821428571</v>
      </c>
      <c r="CD445">
        <v>16.9670428571429</v>
      </c>
      <c r="CE445">
        <v>1.80677821428571</v>
      </c>
      <c r="CF445">
        <v>1.53665214285714</v>
      </c>
      <c r="CG445">
        <v>15.8455642857143</v>
      </c>
      <c r="CH445">
        <v>13.3378142857143</v>
      </c>
      <c r="CI445">
        <v>2000.00607142857</v>
      </c>
      <c r="CJ445">
        <v>0.979995857142857</v>
      </c>
      <c r="CK445">
        <v>0.0200040857142857</v>
      </c>
      <c r="CL445">
        <v>0</v>
      </c>
      <c r="CM445">
        <v>823.245892857143</v>
      </c>
      <c r="CN445">
        <v>5.00063</v>
      </c>
      <c r="CO445">
        <v>16275.6142857143</v>
      </c>
      <c r="CP445">
        <v>17256.9285714286</v>
      </c>
      <c r="CQ445">
        <v>38.5665</v>
      </c>
      <c r="CR445">
        <v>38.687</v>
      </c>
      <c r="CS445">
        <v>38.125</v>
      </c>
      <c r="CT445">
        <v>37.964</v>
      </c>
      <c r="CU445">
        <v>39.312</v>
      </c>
      <c r="CV445">
        <v>1955.09607142857</v>
      </c>
      <c r="CW445">
        <v>39.91</v>
      </c>
      <c r="CX445">
        <v>0</v>
      </c>
      <c r="CY445">
        <v>1663776954.9</v>
      </c>
      <c r="CZ445">
        <v>0</v>
      </c>
      <c r="DA445">
        <v>0</v>
      </c>
      <c r="DB445" t="s">
        <v>356</v>
      </c>
      <c r="DC445">
        <v>1660677648.1</v>
      </c>
      <c r="DD445">
        <v>1660677649.1</v>
      </c>
      <c r="DE445">
        <v>0</v>
      </c>
      <c r="DF445">
        <v>-1.042</v>
      </c>
      <c r="DG445">
        <v>0.003</v>
      </c>
      <c r="DH445">
        <v>5.218</v>
      </c>
      <c r="DI445">
        <v>0.344</v>
      </c>
      <c r="DJ445">
        <v>417</v>
      </c>
      <c r="DK445">
        <v>22</v>
      </c>
      <c r="DL445">
        <v>1.24</v>
      </c>
      <c r="DM445">
        <v>0.53</v>
      </c>
      <c r="DN445">
        <v>-50.8270585365854</v>
      </c>
      <c r="DO445">
        <v>-4.0946069686412</v>
      </c>
      <c r="DP445">
        <v>0.573122754899179</v>
      </c>
      <c r="DQ445">
        <v>0</v>
      </c>
      <c r="DR445">
        <v>2.98175585365854</v>
      </c>
      <c r="DS445">
        <v>0.0193825087108038</v>
      </c>
      <c r="DT445">
        <v>0.00336376094363159</v>
      </c>
      <c r="DU445">
        <v>1</v>
      </c>
      <c r="DV445">
        <v>1</v>
      </c>
      <c r="DW445">
        <v>2</v>
      </c>
      <c r="DX445" t="s">
        <v>383</v>
      </c>
      <c r="DY445">
        <v>2.97312</v>
      </c>
      <c r="DZ445">
        <v>2.75417</v>
      </c>
      <c r="EA445">
        <v>0.130088</v>
      </c>
      <c r="EB445">
        <v>0.137712</v>
      </c>
      <c r="EC445">
        <v>0.0908735</v>
      </c>
      <c r="ED445">
        <v>0.0818527</v>
      </c>
      <c r="EE445">
        <v>33904.2</v>
      </c>
      <c r="EF445">
        <v>36644</v>
      </c>
      <c r="EG445">
        <v>35319.3</v>
      </c>
      <c r="EH445">
        <v>38541.5</v>
      </c>
      <c r="EI445">
        <v>45534.5</v>
      </c>
      <c r="EJ445">
        <v>51113</v>
      </c>
      <c r="EK445">
        <v>55208.2</v>
      </c>
      <c r="EL445">
        <v>61822.1</v>
      </c>
      <c r="EM445">
        <v>1.9752</v>
      </c>
      <c r="EN445">
        <v>1.8392</v>
      </c>
      <c r="EO445">
        <v>0.116974</v>
      </c>
      <c r="EP445">
        <v>0</v>
      </c>
      <c r="EQ445">
        <v>23.023</v>
      </c>
      <c r="ER445">
        <v>999.9</v>
      </c>
      <c r="ES445">
        <v>46.484</v>
      </c>
      <c r="ET445">
        <v>28.721</v>
      </c>
      <c r="EU445">
        <v>20.3114</v>
      </c>
      <c r="EV445">
        <v>55.7911</v>
      </c>
      <c r="EW445">
        <v>49.2668</v>
      </c>
      <c r="EX445">
        <v>1</v>
      </c>
      <c r="EY445">
        <v>-0.0362805</v>
      </c>
      <c r="EZ445">
        <v>1.49582</v>
      </c>
      <c r="FA445">
        <v>20.1409</v>
      </c>
      <c r="FB445">
        <v>5.19812</v>
      </c>
      <c r="FC445">
        <v>12.004</v>
      </c>
      <c r="FD445">
        <v>4.976</v>
      </c>
      <c r="FE445">
        <v>3.294</v>
      </c>
      <c r="FF445">
        <v>9999</v>
      </c>
      <c r="FG445">
        <v>9999</v>
      </c>
      <c r="FH445">
        <v>703.3</v>
      </c>
      <c r="FI445">
        <v>9999</v>
      </c>
      <c r="FJ445">
        <v>1.86289</v>
      </c>
      <c r="FK445">
        <v>1.8678</v>
      </c>
      <c r="FL445">
        <v>1.86752</v>
      </c>
      <c r="FM445">
        <v>1.86868</v>
      </c>
      <c r="FN445">
        <v>1.86951</v>
      </c>
      <c r="FO445">
        <v>1.86554</v>
      </c>
      <c r="FP445">
        <v>1.86667</v>
      </c>
      <c r="FQ445">
        <v>1.86804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8.111</v>
      </c>
      <c r="GF445">
        <v>0.3017</v>
      </c>
      <c r="GG445">
        <v>3.83412584298339</v>
      </c>
      <c r="GH445">
        <v>0.00658963167372077</v>
      </c>
      <c r="GI445">
        <v>-4.22092532282452e-07</v>
      </c>
      <c r="GJ445">
        <v>-7.06053572793055e-11</v>
      </c>
      <c r="GK445">
        <v>-0.0268881048355736</v>
      </c>
      <c r="GL445">
        <v>-0.0215699510358357</v>
      </c>
      <c r="GM445">
        <v>0.00246731695535422</v>
      </c>
      <c r="GN445">
        <v>-2.63680080038783e-05</v>
      </c>
      <c r="GO445">
        <v>-4</v>
      </c>
      <c r="GP445">
        <v>2079</v>
      </c>
      <c r="GQ445">
        <v>1</v>
      </c>
      <c r="GR445">
        <v>22</v>
      </c>
      <c r="GS445">
        <v>51655.2</v>
      </c>
      <c r="GT445">
        <v>51655.2</v>
      </c>
      <c r="GU445">
        <v>1.63452</v>
      </c>
      <c r="GV445">
        <v>2.59888</v>
      </c>
      <c r="GW445">
        <v>1.54785</v>
      </c>
      <c r="GX445">
        <v>2.30225</v>
      </c>
      <c r="GY445">
        <v>1.34644</v>
      </c>
      <c r="GZ445">
        <v>2.41577</v>
      </c>
      <c r="HA445">
        <v>32.4212</v>
      </c>
      <c r="HB445">
        <v>15.0426</v>
      </c>
      <c r="HC445">
        <v>18</v>
      </c>
      <c r="HD445">
        <v>494.661</v>
      </c>
      <c r="HE445">
        <v>407.671</v>
      </c>
      <c r="HF445">
        <v>20.1058</v>
      </c>
      <c r="HG445">
        <v>26.671</v>
      </c>
      <c r="HH445">
        <v>29.9997</v>
      </c>
      <c r="HI445">
        <v>26.7108</v>
      </c>
      <c r="HJ445">
        <v>26.66</v>
      </c>
      <c r="HK445">
        <v>32.7833</v>
      </c>
      <c r="HL445">
        <v>17.3719</v>
      </c>
      <c r="HM445">
        <v>20.0436</v>
      </c>
      <c r="HN445">
        <v>20.1219</v>
      </c>
      <c r="HO445">
        <v>756.351</v>
      </c>
      <c r="HP445">
        <v>16.9667</v>
      </c>
      <c r="HQ445">
        <v>102.414</v>
      </c>
      <c r="HR445">
        <v>102.902</v>
      </c>
    </row>
    <row r="446" spans="1:226">
      <c r="A446">
        <v>430</v>
      </c>
      <c r="B446">
        <v>1663776963.1</v>
      </c>
      <c r="C446">
        <v>4315</v>
      </c>
      <c r="D446" t="s">
        <v>1222</v>
      </c>
      <c r="E446" t="s">
        <v>1223</v>
      </c>
      <c r="F446">
        <v>5</v>
      </c>
      <c r="G446" t="s">
        <v>1133</v>
      </c>
      <c r="H446" t="s">
        <v>354</v>
      </c>
      <c r="I446">
        <v>1663776955.6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762.143957437252</v>
      </c>
      <c r="AK446">
        <v>719.355981818182</v>
      </c>
      <c r="AL446">
        <v>3.2893826708305</v>
      </c>
      <c r="AM446">
        <v>65.196759797546</v>
      </c>
      <c r="AN446">
        <f>(AP446 - AO446 + BO446*1E3/(8.314*(BQ446+273.15)) * AR446/BN446 * AQ446) * BN446/(100*BB446) * 1000/(1000 - AP446)</f>
        <v>0</v>
      </c>
      <c r="AO446">
        <v>16.9680044050377</v>
      </c>
      <c r="AP446">
        <v>19.9478575757576</v>
      </c>
      <c r="AQ446">
        <v>-4.85445804161272e-05</v>
      </c>
      <c r="AR446">
        <v>121.097883468045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1663776955.6</v>
      </c>
      <c r="BH446">
        <v>682.330962962963</v>
      </c>
      <c r="BI446">
        <v>733.658814814815</v>
      </c>
      <c r="BJ446">
        <v>19.9503481481481</v>
      </c>
      <c r="BK446">
        <v>16.9676555555556</v>
      </c>
      <c r="BL446">
        <v>674.267296296296</v>
      </c>
      <c r="BM446">
        <v>19.6485185185185</v>
      </c>
      <c r="BN446">
        <v>500.137814814815</v>
      </c>
      <c r="BO446">
        <v>90.5663592592592</v>
      </c>
      <c r="BP446">
        <v>0.0999175</v>
      </c>
      <c r="BQ446">
        <v>24.3395962962963</v>
      </c>
      <c r="BR446">
        <v>24.9287481481481</v>
      </c>
      <c r="BS446">
        <v>999.9</v>
      </c>
      <c r="BT446">
        <v>0</v>
      </c>
      <c r="BU446">
        <v>0</v>
      </c>
      <c r="BV446">
        <v>9998.51851851852</v>
      </c>
      <c r="BW446">
        <v>0</v>
      </c>
      <c r="BX446">
        <v>11.4332851851852</v>
      </c>
      <c r="BY446">
        <v>-51.3280518518518</v>
      </c>
      <c r="BZ446">
        <v>696.220777777778</v>
      </c>
      <c r="CA446">
        <v>746.322333333333</v>
      </c>
      <c r="CB446">
        <v>2.98268814814815</v>
      </c>
      <c r="CC446">
        <v>733.658814814815</v>
      </c>
      <c r="CD446">
        <v>16.9676555555556</v>
      </c>
      <c r="CE446">
        <v>1.80682962962963</v>
      </c>
      <c r="CF446">
        <v>1.5367</v>
      </c>
      <c r="CG446">
        <v>15.846</v>
      </c>
      <c r="CH446">
        <v>13.3382888888889</v>
      </c>
      <c r="CI446">
        <v>1999.98555555556</v>
      </c>
      <c r="CJ446">
        <v>0.979995666666666</v>
      </c>
      <c r="CK446">
        <v>0.0200042888888889</v>
      </c>
      <c r="CL446">
        <v>0</v>
      </c>
      <c r="CM446">
        <v>824.158592592593</v>
      </c>
      <c r="CN446">
        <v>5.00063</v>
      </c>
      <c r="CO446">
        <v>16293.5740740741</v>
      </c>
      <c r="CP446">
        <v>17256.7518518519</v>
      </c>
      <c r="CQ446">
        <v>38.562</v>
      </c>
      <c r="CR446">
        <v>38.687</v>
      </c>
      <c r="CS446">
        <v>38.125</v>
      </c>
      <c r="CT446">
        <v>37.9533333333333</v>
      </c>
      <c r="CU446">
        <v>39.312</v>
      </c>
      <c r="CV446">
        <v>1955.07555555556</v>
      </c>
      <c r="CW446">
        <v>39.91</v>
      </c>
      <c r="CX446">
        <v>0</v>
      </c>
      <c r="CY446">
        <v>1663776960.3</v>
      </c>
      <c r="CZ446">
        <v>0</v>
      </c>
      <c r="DA446">
        <v>0</v>
      </c>
      <c r="DB446" t="s">
        <v>356</v>
      </c>
      <c r="DC446">
        <v>1660677648.1</v>
      </c>
      <c r="DD446">
        <v>1660677649.1</v>
      </c>
      <c r="DE446">
        <v>0</v>
      </c>
      <c r="DF446">
        <v>-1.042</v>
      </c>
      <c r="DG446">
        <v>0.003</v>
      </c>
      <c r="DH446">
        <v>5.218</v>
      </c>
      <c r="DI446">
        <v>0.344</v>
      </c>
      <c r="DJ446">
        <v>417</v>
      </c>
      <c r="DK446">
        <v>22</v>
      </c>
      <c r="DL446">
        <v>1.24</v>
      </c>
      <c r="DM446">
        <v>0.53</v>
      </c>
      <c r="DN446">
        <v>-51.1166</v>
      </c>
      <c r="DO446">
        <v>-3.84672752613252</v>
      </c>
      <c r="DP446">
        <v>0.55090945163651</v>
      </c>
      <c r="DQ446">
        <v>0</v>
      </c>
      <c r="DR446">
        <v>2.98276243902439</v>
      </c>
      <c r="DS446">
        <v>-0.00366271777003079</v>
      </c>
      <c r="DT446">
        <v>0.00257056582979437</v>
      </c>
      <c r="DU446">
        <v>1</v>
      </c>
      <c r="DV446">
        <v>1</v>
      </c>
      <c r="DW446">
        <v>2</v>
      </c>
      <c r="DX446" t="s">
        <v>383</v>
      </c>
      <c r="DY446">
        <v>2.97348</v>
      </c>
      <c r="DZ446">
        <v>2.75413</v>
      </c>
      <c r="EA446">
        <v>0.132188</v>
      </c>
      <c r="EB446">
        <v>0.139747</v>
      </c>
      <c r="EC446">
        <v>0.0908758</v>
      </c>
      <c r="ED446">
        <v>0.0818715</v>
      </c>
      <c r="EE446">
        <v>33822.4</v>
      </c>
      <c r="EF446">
        <v>36557.8</v>
      </c>
      <c r="EG446">
        <v>35319.2</v>
      </c>
      <c r="EH446">
        <v>38541.7</v>
      </c>
      <c r="EI446">
        <v>45534.3</v>
      </c>
      <c r="EJ446">
        <v>51112.1</v>
      </c>
      <c r="EK446">
        <v>55208.1</v>
      </c>
      <c r="EL446">
        <v>61822.1</v>
      </c>
      <c r="EM446">
        <v>1.9742</v>
      </c>
      <c r="EN446">
        <v>1.8398</v>
      </c>
      <c r="EO446">
        <v>0.120401</v>
      </c>
      <c r="EP446">
        <v>0</v>
      </c>
      <c r="EQ446">
        <v>23.0191</v>
      </c>
      <c r="ER446">
        <v>999.9</v>
      </c>
      <c r="ES446">
        <v>46.484</v>
      </c>
      <c r="ET446">
        <v>28.711</v>
      </c>
      <c r="EU446">
        <v>20.3</v>
      </c>
      <c r="EV446">
        <v>55.8911</v>
      </c>
      <c r="EW446">
        <v>49.1306</v>
      </c>
      <c r="EX446">
        <v>1</v>
      </c>
      <c r="EY446">
        <v>-0.0366667</v>
      </c>
      <c r="EZ446">
        <v>1.56146</v>
      </c>
      <c r="FA446">
        <v>20.1404</v>
      </c>
      <c r="FB446">
        <v>5.19932</v>
      </c>
      <c r="FC446">
        <v>12.0052</v>
      </c>
      <c r="FD446">
        <v>4.9756</v>
      </c>
      <c r="FE446">
        <v>3.294</v>
      </c>
      <c r="FF446">
        <v>9999</v>
      </c>
      <c r="FG446">
        <v>9999</v>
      </c>
      <c r="FH446">
        <v>703.3</v>
      </c>
      <c r="FI446">
        <v>9999</v>
      </c>
      <c r="FJ446">
        <v>1.86289</v>
      </c>
      <c r="FK446">
        <v>1.86783</v>
      </c>
      <c r="FL446">
        <v>1.86752</v>
      </c>
      <c r="FM446">
        <v>1.86868</v>
      </c>
      <c r="FN446">
        <v>1.86951</v>
      </c>
      <c r="FO446">
        <v>1.86554</v>
      </c>
      <c r="FP446">
        <v>1.8667</v>
      </c>
      <c r="FQ446">
        <v>1.86807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8.207</v>
      </c>
      <c r="GF446">
        <v>0.3019</v>
      </c>
      <c r="GG446">
        <v>3.83412584298339</v>
      </c>
      <c r="GH446">
        <v>0.00658963167372077</v>
      </c>
      <c r="GI446">
        <v>-4.22092532282452e-07</v>
      </c>
      <c r="GJ446">
        <v>-7.06053572793055e-11</v>
      </c>
      <c r="GK446">
        <v>-0.0268881048355736</v>
      </c>
      <c r="GL446">
        <v>-0.0215699510358357</v>
      </c>
      <c r="GM446">
        <v>0.00246731695535422</v>
      </c>
      <c r="GN446">
        <v>-2.63680080038783e-05</v>
      </c>
      <c r="GO446">
        <v>-4</v>
      </c>
      <c r="GP446">
        <v>2079</v>
      </c>
      <c r="GQ446">
        <v>1</v>
      </c>
      <c r="GR446">
        <v>22</v>
      </c>
      <c r="GS446">
        <v>51655.2</v>
      </c>
      <c r="GT446">
        <v>51655.2</v>
      </c>
      <c r="GU446">
        <v>1.66504</v>
      </c>
      <c r="GV446">
        <v>2.59888</v>
      </c>
      <c r="GW446">
        <v>1.54785</v>
      </c>
      <c r="GX446">
        <v>2.30225</v>
      </c>
      <c r="GY446">
        <v>1.34644</v>
      </c>
      <c r="GZ446">
        <v>2.43042</v>
      </c>
      <c r="HA446">
        <v>32.4212</v>
      </c>
      <c r="HB446">
        <v>15.0426</v>
      </c>
      <c r="HC446">
        <v>18</v>
      </c>
      <c r="HD446">
        <v>493.988</v>
      </c>
      <c r="HE446">
        <v>407.991</v>
      </c>
      <c r="HF446">
        <v>20.1659</v>
      </c>
      <c r="HG446">
        <v>26.6665</v>
      </c>
      <c r="HH446">
        <v>29.9998</v>
      </c>
      <c r="HI446">
        <v>26.7086</v>
      </c>
      <c r="HJ446">
        <v>26.6578</v>
      </c>
      <c r="HK446">
        <v>33.3375</v>
      </c>
      <c r="HL446">
        <v>17.3719</v>
      </c>
      <c r="HM446">
        <v>20.0436</v>
      </c>
      <c r="HN446">
        <v>20.1631</v>
      </c>
      <c r="HO446">
        <v>776.491</v>
      </c>
      <c r="HP446">
        <v>16.9667</v>
      </c>
      <c r="HQ446">
        <v>102.414</v>
      </c>
      <c r="HR446">
        <v>102.902</v>
      </c>
    </row>
    <row r="447" spans="1:226">
      <c r="A447">
        <v>431</v>
      </c>
      <c r="B447">
        <v>1663776968.1</v>
      </c>
      <c r="C447">
        <v>4320</v>
      </c>
      <c r="D447" t="s">
        <v>1224</v>
      </c>
      <c r="E447" t="s">
        <v>1225</v>
      </c>
      <c r="F447">
        <v>5</v>
      </c>
      <c r="G447" t="s">
        <v>1133</v>
      </c>
      <c r="H447" t="s">
        <v>354</v>
      </c>
      <c r="I447">
        <v>1663776960.31429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779.46291468751</v>
      </c>
      <c r="AK447">
        <v>736.098836363636</v>
      </c>
      <c r="AL447">
        <v>3.36552468573928</v>
      </c>
      <c r="AM447">
        <v>65.196759797546</v>
      </c>
      <c r="AN447">
        <f>(AP447 - AO447 + BO447*1E3/(8.314*(BQ447+273.15)) * AR447/BN447 * AQ447) * BN447/(100*BB447) * 1000/(1000 - AP447)</f>
        <v>0</v>
      </c>
      <c r="AO447">
        <v>16.9706798614379</v>
      </c>
      <c r="AP447">
        <v>19.9496133333333</v>
      </c>
      <c r="AQ447">
        <v>-3.06155035598375e-05</v>
      </c>
      <c r="AR447">
        <v>121.097883468045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1663776960.31429</v>
      </c>
      <c r="BH447">
        <v>697.623785714286</v>
      </c>
      <c r="BI447">
        <v>749.396107142857</v>
      </c>
      <c r="BJ447">
        <v>19.9499821428571</v>
      </c>
      <c r="BK447">
        <v>16.9685392857143</v>
      </c>
      <c r="BL447">
        <v>689.470178571429</v>
      </c>
      <c r="BM447">
        <v>19.6481785714286</v>
      </c>
      <c r="BN447">
        <v>500.10125</v>
      </c>
      <c r="BO447">
        <v>90.5658107142857</v>
      </c>
      <c r="BP447">
        <v>0.1000742</v>
      </c>
      <c r="BQ447">
        <v>24.3483178571429</v>
      </c>
      <c r="BR447">
        <v>24.9492678571429</v>
      </c>
      <c r="BS447">
        <v>999.9</v>
      </c>
      <c r="BT447">
        <v>0</v>
      </c>
      <c r="BU447">
        <v>0</v>
      </c>
      <c r="BV447">
        <v>9988.57142857143</v>
      </c>
      <c r="BW447">
        <v>0</v>
      </c>
      <c r="BX447">
        <v>11.4339571428571</v>
      </c>
      <c r="BY447">
        <v>-51.7725035714286</v>
      </c>
      <c r="BZ447">
        <v>711.824678571428</v>
      </c>
      <c r="CA447">
        <v>762.331892857143</v>
      </c>
      <c r="CB447">
        <v>2.98144535714286</v>
      </c>
      <c r="CC447">
        <v>749.396107142857</v>
      </c>
      <c r="CD447">
        <v>16.9685392857143</v>
      </c>
      <c r="CE447">
        <v>1.80678642857143</v>
      </c>
      <c r="CF447">
        <v>1.53677</v>
      </c>
      <c r="CG447">
        <v>15.8456214285714</v>
      </c>
      <c r="CH447">
        <v>13.3389892857143</v>
      </c>
      <c r="CI447">
        <v>1999.99928571429</v>
      </c>
      <c r="CJ447">
        <v>0.979995857142857</v>
      </c>
      <c r="CK447">
        <v>0.0200040857142857</v>
      </c>
      <c r="CL447">
        <v>0</v>
      </c>
      <c r="CM447">
        <v>824.872464285714</v>
      </c>
      <c r="CN447">
        <v>5.00063</v>
      </c>
      <c r="CO447">
        <v>16308.5857142857</v>
      </c>
      <c r="CP447">
        <v>17256.8714285714</v>
      </c>
      <c r="CQ447">
        <v>38.562</v>
      </c>
      <c r="CR447">
        <v>38.687</v>
      </c>
      <c r="CS447">
        <v>38.125</v>
      </c>
      <c r="CT447">
        <v>37.9415</v>
      </c>
      <c r="CU447">
        <v>39.312</v>
      </c>
      <c r="CV447">
        <v>1955.08928571429</v>
      </c>
      <c r="CW447">
        <v>39.91</v>
      </c>
      <c r="CX447">
        <v>0</v>
      </c>
      <c r="CY447">
        <v>1663776965.1</v>
      </c>
      <c r="CZ447">
        <v>0</v>
      </c>
      <c r="DA447">
        <v>0</v>
      </c>
      <c r="DB447" t="s">
        <v>356</v>
      </c>
      <c r="DC447">
        <v>1660677648.1</v>
      </c>
      <c r="DD447">
        <v>1660677649.1</v>
      </c>
      <c r="DE447">
        <v>0</v>
      </c>
      <c r="DF447">
        <v>-1.042</v>
      </c>
      <c r="DG447">
        <v>0.003</v>
      </c>
      <c r="DH447">
        <v>5.218</v>
      </c>
      <c r="DI447">
        <v>0.344</v>
      </c>
      <c r="DJ447">
        <v>417</v>
      </c>
      <c r="DK447">
        <v>22</v>
      </c>
      <c r="DL447">
        <v>1.24</v>
      </c>
      <c r="DM447">
        <v>0.53</v>
      </c>
      <c r="DN447">
        <v>-51.4921390243902</v>
      </c>
      <c r="DO447">
        <v>-3.98326411149833</v>
      </c>
      <c r="DP447">
        <v>0.519300366993924</v>
      </c>
      <c r="DQ447">
        <v>0</v>
      </c>
      <c r="DR447">
        <v>2.98248975609756</v>
      </c>
      <c r="DS447">
        <v>-0.0138018815330974</v>
      </c>
      <c r="DT447">
        <v>0.00308944899010533</v>
      </c>
      <c r="DU447">
        <v>1</v>
      </c>
      <c r="DV447">
        <v>1</v>
      </c>
      <c r="DW447">
        <v>2</v>
      </c>
      <c r="DX447" t="s">
        <v>383</v>
      </c>
      <c r="DY447">
        <v>2.97376</v>
      </c>
      <c r="DZ447">
        <v>2.7537</v>
      </c>
      <c r="EA447">
        <v>0.134277</v>
      </c>
      <c r="EB447">
        <v>0.141888</v>
      </c>
      <c r="EC447">
        <v>0.0908617</v>
      </c>
      <c r="ED447">
        <v>0.0818589</v>
      </c>
      <c r="EE447">
        <v>33741.5</v>
      </c>
      <c r="EF447">
        <v>36467.3</v>
      </c>
      <c r="EG447">
        <v>35319.7</v>
      </c>
      <c r="EH447">
        <v>38542.1</v>
      </c>
      <c r="EI447">
        <v>45535.6</v>
      </c>
      <c r="EJ447">
        <v>51113.4</v>
      </c>
      <c r="EK447">
        <v>55208.7</v>
      </c>
      <c r="EL447">
        <v>61822.8</v>
      </c>
      <c r="EM447">
        <v>1.9756</v>
      </c>
      <c r="EN447">
        <v>1.839</v>
      </c>
      <c r="EO447">
        <v>0.120699</v>
      </c>
      <c r="EP447">
        <v>0</v>
      </c>
      <c r="EQ447">
        <v>23.0172</v>
      </c>
      <c r="ER447">
        <v>999.9</v>
      </c>
      <c r="ES447">
        <v>46.484</v>
      </c>
      <c r="ET447">
        <v>28.711</v>
      </c>
      <c r="EU447">
        <v>20.2991</v>
      </c>
      <c r="EV447">
        <v>56.0211</v>
      </c>
      <c r="EW447">
        <v>49.5152</v>
      </c>
      <c r="EX447">
        <v>1</v>
      </c>
      <c r="EY447">
        <v>-0.0365854</v>
      </c>
      <c r="EZ447">
        <v>1.74399</v>
      </c>
      <c r="FA447">
        <v>20.1384</v>
      </c>
      <c r="FB447">
        <v>5.19932</v>
      </c>
      <c r="FC447">
        <v>12.0052</v>
      </c>
      <c r="FD447">
        <v>4.9756</v>
      </c>
      <c r="FE447">
        <v>3.294</v>
      </c>
      <c r="FF447">
        <v>9999</v>
      </c>
      <c r="FG447">
        <v>9999</v>
      </c>
      <c r="FH447">
        <v>703.3</v>
      </c>
      <c r="FI447">
        <v>9999</v>
      </c>
      <c r="FJ447">
        <v>1.86289</v>
      </c>
      <c r="FK447">
        <v>1.86774</v>
      </c>
      <c r="FL447">
        <v>1.86752</v>
      </c>
      <c r="FM447">
        <v>1.86871</v>
      </c>
      <c r="FN447">
        <v>1.86951</v>
      </c>
      <c r="FO447">
        <v>1.86554</v>
      </c>
      <c r="FP447">
        <v>1.86661</v>
      </c>
      <c r="FQ447">
        <v>1.86804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8.302</v>
      </c>
      <c r="GF447">
        <v>0.3017</v>
      </c>
      <c r="GG447">
        <v>3.83412584298339</v>
      </c>
      <c r="GH447">
        <v>0.00658963167372077</v>
      </c>
      <c r="GI447">
        <v>-4.22092532282452e-07</v>
      </c>
      <c r="GJ447">
        <v>-7.06053572793055e-11</v>
      </c>
      <c r="GK447">
        <v>-0.0268881048355736</v>
      </c>
      <c r="GL447">
        <v>-0.0215699510358357</v>
      </c>
      <c r="GM447">
        <v>0.00246731695535422</v>
      </c>
      <c r="GN447">
        <v>-2.63680080038783e-05</v>
      </c>
      <c r="GO447">
        <v>-4</v>
      </c>
      <c r="GP447">
        <v>2079</v>
      </c>
      <c r="GQ447">
        <v>1</v>
      </c>
      <c r="GR447">
        <v>22</v>
      </c>
      <c r="GS447">
        <v>51655.3</v>
      </c>
      <c r="GT447">
        <v>51655.3</v>
      </c>
      <c r="GU447">
        <v>1.69556</v>
      </c>
      <c r="GV447">
        <v>2.60864</v>
      </c>
      <c r="GW447">
        <v>1.54785</v>
      </c>
      <c r="GX447">
        <v>2.30225</v>
      </c>
      <c r="GY447">
        <v>1.34644</v>
      </c>
      <c r="GZ447">
        <v>2.41333</v>
      </c>
      <c r="HA447">
        <v>32.4212</v>
      </c>
      <c r="HB447">
        <v>15.0426</v>
      </c>
      <c r="HC447">
        <v>18</v>
      </c>
      <c r="HD447">
        <v>494.882</v>
      </c>
      <c r="HE447">
        <v>407.526</v>
      </c>
      <c r="HF447">
        <v>20.1902</v>
      </c>
      <c r="HG447">
        <v>26.662</v>
      </c>
      <c r="HH447">
        <v>29.9999</v>
      </c>
      <c r="HI447">
        <v>26.7063</v>
      </c>
      <c r="HJ447">
        <v>26.6556</v>
      </c>
      <c r="HK447">
        <v>33.9591</v>
      </c>
      <c r="HL447">
        <v>17.3719</v>
      </c>
      <c r="HM447">
        <v>20.0436</v>
      </c>
      <c r="HN447">
        <v>20.1677</v>
      </c>
      <c r="HO447">
        <v>789.927</v>
      </c>
      <c r="HP447">
        <v>16.9667</v>
      </c>
      <c r="HQ447">
        <v>102.415</v>
      </c>
      <c r="HR447">
        <v>102.903</v>
      </c>
    </row>
    <row r="448" spans="1:226">
      <c r="A448">
        <v>432</v>
      </c>
      <c r="B448">
        <v>1663776973.1</v>
      </c>
      <c r="C448">
        <v>4325</v>
      </c>
      <c r="D448" t="s">
        <v>1226</v>
      </c>
      <c r="E448" t="s">
        <v>1227</v>
      </c>
      <c r="F448">
        <v>5</v>
      </c>
      <c r="G448" t="s">
        <v>1133</v>
      </c>
      <c r="H448" t="s">
        <v>354</v>
      </c>
      <c r="I448">
        <v>1663776965.6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796.608136609471</v>
      </c>
      <c r="AK448">
        <v>752.984224242424</v>
      </c>
      <c r="AL448">
        <v>3.36306437859244</v>
      </c>
      <c r="AM448">
        <v>65.196759797546</v>
      </c>
      <c r="AN448">
        <f>(AP448 - AO448 + BO448*1E3/(8.314*(BQ448+273.15)) * AR448/BN448 * AQ448) * BN448/(100*BB448) * 1000/(1000 - AP448)</f>
        <v>0</v>
      </c>
      <c r="AO448">
        <v>16.9698699808772</v>
      </c>
      <c r="AP448">
        <v>19.932756969697</v>
      </c>
      <c r="AQ448">
        <v>-0.000171467657093749</v>
      </c>
      <c r="AR448">
        <v>121.097883468045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1663776965.6</v>
      </c>
      <c r="BH448">
        <v>714.931259259259</v>
      </c>
      <c r="BI448">
        <v>767.072740740741</v>
      </c>
      <c r="BJ448">
        <v>19.9476</v>
      </c>
      <c r="BK448">
        <v>16.9693037037037</v>
      </c>
      <c r="BL448">
        <v>706.676111111111</v>
      </c>
      <c r="BM448">
        <v>19.6459</v>
      </c>
      <c r="BN448">
        <v>500.081555555556</v>
      </c>
      <c r="BO448">
        <v>90.5656185185185</v>
      </c>
      <c r="BP448">
        <v>0.100038751851852</v>
      </c>
      <c r="BQ448">
        <v>24.3634518518518</v>
      </c>
      <c r="BR448">
        <v>25.0017407407407</v>
      </c>
      <c r="BS448">
        <v>999.9</v>
      </c>
      <c r="BT448">
        <v>0</v>
      </c>
      <c r="BU448">
        <v>0</v>
      </c>
      <c r="BV448">
        <v>9992.96296296296</v>
      </c>
      <c r="BW448">
        <v>0</v>
      </c>
      <c r="BX448">
        <v>11.4373666666667</v>
      </c>
      <c r="BY448">
        <v>-52.1415814814815</v>
      </c>
      <c r="BZ448">
        <v>729.482666666667</v>
      </c>
      <c r="CA448">
        <v>780.314222222222</v>
      </c>
      <c r="CB448">
        <v>2.97829851851852</v>
      </c>
      <c r="CC448">
        <v>767.072740740741</v>
      </c>
      <c r="CD448">
        <v>16.9693037037037</v>
      </c>
      <c r="CE448">
        <v>1.80656666666667</v>
      </c>
      <c r="CF448">
        <v>1.53683518518519</v>
      </c>
      <c r="CG448">
        <v>15.8437259259259</v>
      </c>
      <c r="CH448">
        <v>13.3396407407407</v>
      </c>
      <c r="CI448">
        <v>1999.9862962963</v>
      </c>
      <c r="CJ448">
        <v>0.979995888888889</v>
      </c>
      <c r="CK448">
        <v>0.0200040518518519</v>
      </c>
      <c r="CL448">
        <v>0</v>
      </c>
      <c r="CM448">
        <v>825.658740740741</v>
      </c>
      <c r="CN448">
        <v>5.00063</v>
      </c>
      <c r="CO448">
        <v>16323.5962962963</v>
      </c>
      <c r="CP448">
        <v>17256.7518518519</v>
      </c>
      <c r="CQ448">
        <v>38.562</v>
      </c>
      <c r="CR448">
        <v>38.687</v>
      </c>
      <c r="CS448">
        <v>38.1203333333333</v>
      </c>
      <c r="CT448">
        <v>37.9393333333333</v>
      </c>
      <c r="CU448">
        <v>39.312</v>
      </c>
      <c r="CV448">
        <v>1955.0762962963</v>
      </c>
      <c r="CW448">
        <v>39.91</v>
      </c>
      <c r="CX448">
        <v>0</v>
      </c>
      <c r="CY448">
        <v>1663776969.9</v>
      </c>
      <c r="CZ448">
        <v>0</v>
      </c>
      <c r="DA448">
        <v>0</v>
      </c>
      <c r="DB448" t="s">
        <v>356</v>
      </c>
      <c r="DC448">
        <v>1660677648.1</v>
      </c>
      <c r="DD448">
        <v>1660677649.1</v>
      </c>
      <c r="DE448">
        <v>0</v>
      </c>
      <c r="DF448">
        <v>-1.042</v>
      </c>
      <c r="DG448">
        <v>0.003</v>
      </c>
      <c r="DH448">
        <v>5.218</v>
      </c>
      <c r="DI448">
        <v>0.344</v>
      </c>
      <c r="DJ448">
        <v>417</v>
      </c>
      <c r="DK448">
        <v>22</v>
      </c>
      <c r="DL448">
        <v>1.24</v>
      </c>
      <c r="DM448">
        <v>0.53</v>
      </c>
      <c r="DN448">
        <v>-51.9435195121951</v>
      </c>
      <c r="DO448">
        <v>-5.00453519163764</v>
      </c>
      <c r="DP448">
        <v>0.555476404723586</v>
      </c>
      <c r="DQ448">
        <v>0</v>
      </c>
      <c r="DR448">
        <v>2.97940756097561</v>
      </c>
      <c r="DS448">
        <v>-0.0369886411149808</v>
      </c>
      <c r="DT448">
        <v>0.00534880692440612</v>
      </c>
      <c r="DU448">
        <v>1</v>
      </c>
      <c r="DV448">
        <v>1</v>
      </c>
      <c r="DW448">
        <v>2</v>
      </c>
      <c r="DX448" t="s">
        <v>383</v>
      </c>
      <c r="DY448">
        <v>2.97236</v>
      </c>
      <c r="DZ448">
        <v>2.75327</v>
      </c>
      <c r="EA448">
        <v>0.136381</v>
      </c>
      <c r="EB448">
        <v>0.143857</v>
      </c>
      <c r="EC448">
        <v>0.0908272</v>
      </c>
      <c r="ED448">
        <v>0.0818605</v>
      </c>
      <c r="EE448">
        <v>33659.1</v>
      </c>
      <c r="EF448">
        <v>36383.7</v>
      </c>
      <c r="EG448">
        <v>35319.2</v>
      </c>
      <c r="EH448">
        <v>38542.2</v>
      </c>
      <c r="EI448">
        <v>45537.4</v>
      </c>
      <c r="EJ448">
        <v>51113.4</v>
      </c>
      <c r="EK448">
        <v>55208.7</v>
      </c>
      <c r="EL448">
        <v>61822.9</v>
      </c>
      <c r="EM448">
        <v>1.9754</v>
      </c>
      <c r="EN448">
        <v>1.8396</v>
      </c>
      <c r="EO448">
        <v>0.122786</v>
      </c>
      <c r="EP448">
        <v>0</v>
      </c>
      <c r="EQ448">
        <v>23.0133</v>
      </c>
      <c r="ER448">
        <v>999.9</v>
      </c>
      <c r="ES448">
        <v>46.484</v>
      </c>
      <c r="ET448">
        <v>28.711</v>
      </c>
      <c r="EU448">
        <v>20.2969</v>
      </c>
      <c r="EV448">
        <v>54.8611</v>
      </c>
      <c r="EW448">
        <v>49.5152</v>
      </c>
      <c r="EX448">
        <v>1</v>
      </c>
      <c r="EY448">
        <v>-0.033313</v>
      </c>
      <c r="EZ448">
        <v>2.8215</v>
      </c>
      <c r="FA448">
        <v>20.1238</v>
      </c>
      <c r="FB448">
        <v>5.19812</v>
      </c>
      <c r="FC448">
        <v>12.0076</v>
      </c>
      <c r="FD448">
        <v>4.9756</v>
      </c>
      <c r="FE448">
        <v>3.2936</v>
      </c>
      <c r="FF448">
        <v>9999</v>
      </c>
      <c r="FG448">
        <v>9999</v>
      </c>
      <c r="FH448">
        <v>703.3</v>
      </c>
      <c r="FI448">
        <v>9999</v>
      </c>
      <c r="FJ448">
        <v>1.86282</v>
      </c>
      <c r="FK448">
        <v>1.86771</v>
      </c>
      <c r="FL448">
        <v>1.86749</v>
      </c>
      <c r="FM448">
        <v>1.86868</v>
      </c>
      <c r="FN448">
        <v>1.86951</v>
      </c>
      <c r="FO448">
        <v>1.86554</v>
      </c>
      <c r="FP448">
        <v>1.86661</v>
      </c>
      <c r="FQ448">
        <v>1.86804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8.399</v>
      </c>
      <c r="GF448">
        <v>0.3011</v>
      </c>
      <c r="GG448">
        <v>3.83412584298339</v>
      </c>
      <c r="GH448">
        <v>0.00658963167372077</v>
      </c>
      <c r="GI448">
        <v>-4.22092532282452e-07</v>
      </c>
      <c r="GJ448">
        <v>-7.06053572793055e-11</v>
      </c>
      <c r="GK448">
        <v>-0.0268881048355736</v>
      </c>
      <c r="GL448">
        <v>-0.0215699510358357</v>
      </c>
      <c r="GM448">
        <v>0.00246731695535422</v>
      </c>
      <c r="GN448">
        <v>-2.63680080038783e-05</v>
      </c>
      <c r="GO448">
        <v>-4</v>
      </c>
      <c r="GP448">
        <v>2079</v>
      </c>
      <c r="GQ448">
        <v>1</v>
      </c>
      <c r="GR448">
        <v>22</v>
      </c>
      <c r="GS448">
        <v>51655.4</v>
      </c>
      <c r="GT448">
        <v>51655.4</v>
      </c>
      <c r="GU448">
        <v>1.72363</v>
      </c>
      <c r="GV448">
        <v>2.60742</v>
      </c>
      <c r="GW448">
        <v>1.54785</v>
      </c>
      <c r="GX448">
        <v>2.30225</v>
      </c>
      <c r="GY448">
        <v>1.34644</v>
      </c>
      <c r="GZ448">
        <v>2.34985</v>
      </c>
      <c r="HA448">
        <v>32.4212</v>
      </c>
      <c r="HB448">
        <v>15.0251</v>
      </c>
      <c r="HC448">
        <v>18</v>
      </c>
      <c r="HD448">
        <v>494.711</v>
      </c>
      <c r="HE448">
        <v>407.831</v>
      </c>
      <c r="HF448">
        <v>20.0429</v>
      </c>
      <c r="HG448">
        <v>26.6597</v>
      </c>
      <c r="HH448">
        <v>30.0026</v>
      </c>
      <c r="HI448">
        <v>26.7018</v>
      </c>
      <c r="HJ448">
        <v>26.6511</v>
      </c>
      <c r="HK448">
        <v>34.5003</v>
      </c>
      <c r="HL448">
        <v>17.3719</v>
      </c>
      <c r="HM448">
        <v>20.0436</v>
      </c>
      <c r="HN448">
        <v>19.9247</v>
      </c>
      <c r="HO448">
        <v>810.107</v>
      </c>
      <c r="HP448">
        <v>16.9667</v>
      </c>
      <c r="HQ448">
        <v>102.415</v>
      </c>
      <c r="HR448">
        <v>102.904</v>
      </c>
    </row>
    <row r="449" spans="1:226">
      <c r="A449">
        <v>433</v>
      </c>
      <c r="B449">
        <v>1663776978.1</v>
      </c>
      <c r="C449">
        <v>4330</v>
      </c>
      <c r="D449" t="s">
        <v>1228</v>
      </c>
      <c r="E449" t="s">
        <v>1229</v>
      </c>
      <c r="F449">
        <v>5</v>
      </c>
      <c r="G449" t="s">
        <v>1133</v>
      </c>
      <c r="H449" t="s">
        <v>354</v>
      </c>
      <c r="I449">
        <v>1663776970.31429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813.645196077652</v>
      </c>
      <c r="AK449">
        <v>769.850951515151</v>
      </c>
      <c r="AL449">
        <v>3.34855858705063</v>
      </c>
      <c r="AM449">
        <v>65.196759797546</v>
      </c>
      <c r="AN449">
        <f>(AP449 - AO449 + BO449*1E3/(8.314*(BQ449+273.15)) * AR449/BN449 * AQ449) * BN449/(100*BB449) * 1000/(1000 - AP449)</f>
        <v>0</v>
      </c>
      <c r="AO449">
        <v>16.9741552892837</v>
      </c>
      <c r="AP449">
        <v>19.8960642424242</v>
      </c>
      <c r="AQ449">
        <v>-0.00849732202550516</v>
      </c>
      <c r="AR449">
        <v>121.097883468045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1663776970.31429</v>
      </c>
      <c r="BH449">
        <v>730.468857142857</v>
      </c>
      <c r="BI449">
        <v>782.962</v>
      </c>
      <c r="BJ449">
        <v>19.9352535714286</v>
      </c>
      <c r="BK449">
        <v>16.9703178571429</v>
      </c>
      <c r="BL449">
        <v>722.122964285714</v>
      </c>
      <c r="BM449">
        <v>19.6340857142857</v>
      </c>
      <c r="BN449">
        <v>500.067857142857</v>
      </c>
      <c r="BO449">
        <v>90.5667928571429</v>
      </c>
      <c r="BP449">
        <v>0.100144632142857</v>
      </c>
      <c r="BQ449">
        <v>24.3570821428571</v>
      </c>
      <c r="BR449">
        <v>24.9909285714286</v>
      </c>
      <c r="BS449">
        <v>999.9</v>
      </c>
      <c r="BT449">
        <v>0</v>
      </c>
      <c r="BU449">
        <v>0</v>
      </c>
      <c r="BV449">
        <v>9982.85714285714</v>
      </c>
      <c r="BW449">
        <v>0</v>
      </c>
      <c r="BX449">
        <v>11.4445821428571</v>
      </c>
      <c r="BY449">
        <v>-52.4931678571429</v>
      </c>
      <c r="BZ449">
        <v>745.326821428572</v>
      </c>
      <c r="CA449">
        <v>796.478464285714</v>
      </c>
      <c r="CB449">
        <v>2.96493535714286</v>
      </c>
      <c r="CC449">
        <v>782.962</v>
      </c>
      <c r="CD449">
        <v>16.9703178571429</v>
      </c>
      <c r="CE449">
        <v>1.80547214285714</v>
      </c>
      <c r="CF449">
        <v>1.53694642857143</v>
      </c>
      <c r="CG449">
        <v>15.8342428571429</v>
      </c>
      <c r="CH449">
        <v>13.34075</v>
      </c>
      <c r="CI449">
        <v>1999.99607142857</v>
      </c>
      <c r="CJ449">
        <v>0.979995964285714</v>
      </c>
      <c r="CK449">
        <v>0.0200039714285714</v>
      </c>
      <c r="CL449">
        <v>0</v>
      </c>
      <c r="CM449">
        <v>826.239892857143</v>
      </c>
      <c r="CN449">
        <v>5.00063</v>
      </c>
      <c r="CO449">
        <v>16335.8285714286</v>
      </c>
      <c r="CP449">
        <v>17256.8392857143</v>
      </c>
      <c r="CQ449">
        <v>38.562</v>
      </c>
      <c r="CR449">
        <v>38.6847857142857</v>
      </c>
      <c r="CS449">
        <v>38.1205</v>
      </c>
      <c r="CT449">
        <v>37.937</v>
      </c>
      <c r="CU449">
        <v>39.3075714285714</v>
      </c>
      <c r="CV449">
        <v>1955.08607142857</v>
      </c>
      <c r="CW449">
        <v>39.91</v>
      </c>
      <c r="CX449">
        <v>0</v>
      </c>
      <c r="CY449">
        <v>1663776975.3</v>
      </c>
      <c r="CZ449">
        <v>0</v>
      </c>
      <c r="DA449">
        <v>0</v>
      </c>
      <c r="DB449" t="s">
        <v>356</v>
      </c>
      <c r="DC449">
        <v>1660677648.1</v>
      </c>
      <c r="DD449">
        <v>1660677649.1</v>
      </c>
      <c r="DE449">
        <v>0</v>
      </c>
      <c r="DF449">
        <v>-1.042</v>
      </c>
      <c r="DG449">
        <v>0.003</v>
      </c>
      <c r="DH449">
        <v>5.218</v>
      </c>
      <c r="DI449">
        <v>0.344</v>
      </c>
      <c r="DJ449">
        <v>417</v>
      </c>
      <c r="DK449">
        <v>22</v>
      </c>
      <c r="DL449">
        <v>1.24</v>
      </c>
      <c r="DM449">
        <v>0.53</v>
      </c>
      <c r="DN449">
        <v>-52.1945195121951</v>
      </c>
      <c r="DO449">
        <v>-4.36324181184664</v>
      </c>
      <c r="DP449">
        <v>0.477720224388717</v>
      </c>
      <c r="DQ449">
        <v>0</v>
      </c>
      <c r="DR449">
        <v>2.97247292682927</v>
      </c>
      <c r="DS449">
        <v>-0.114517630662016</v>
      </c>
      <c r="DT449">
        <v>0.0143851404096172</v>
      </c>
      <c r="DU449">
        <v>0</v>
      </c>
      <c r="DV449">
        <v>0</v>
      </c>
      <c r="DW449">
        <v>2</v>
      </c>
      <c r="DX449" t="s">
        <v>357</v>
      </c>
      <c r="DY449">
        <v>2.97287</v>
      </c>
      <c r="DZ449">
        <v>2.75392</v>
      </c>
      <c r="EA449">
        <v>0.138464</v>
      </c>
      <c r="EB449">
        <v>0.145929</v>
      </c>
      <c r="EC449">
        <v>0.0906978</v>
      </c>
      <c r="ED449">
        <v>0.0818797</v>
      </c>
      <c r="EE449">
        <v>33578.2</v>
      </c>
      <c r="EF449">
        <v>36295.4</v>
      </c>
      <c r="EG449">
        <v>35319.5</v>
      </c>
      <c r="EH449">
        <v>38541.8</v>
      </c>
      <c r="EI449">
        <v>45543.6</v>
      </c>
      <c r="EJ449">
        <v>51112.5</v>
      </c>
      <c r="EK449">
        <v>55208.2</v>
      </c>
      <c r="EL449">
        <v>61823</v>
      </c>
      <c r="EM449">
        <v>1.9754</v>
      </c>
      <c r="EN449">
        <v>1.8394</v>
      </c>
      <c r="EO449">
        <v>0.118762</v>
      </c>
      <c r="EP449">
        <v>0</v>
      </c>
      <c r="EQ449">
        <v>23.0114</v>
      </c>
      <c r="ER449">
        <v>999.9</v>
      </c>
      <c r="ES449">
        <v>46.46</v>
      </c>
      <c r="ET449">
        <v>28.721</v>
      </c>
      <c r="EU449">
        <v>20.3012</v>
      </c>
      <c r="EV449">
        <v>55.9811</v>
      </c>
      <c r="EW449">
        <v>49.2067</v>
      </c>
      <c r="EX449">
        <v>1</v>
      </c>
      <c r="EY449">
        <v>-0.0345122</v>
      </c>
      <c r="EZ449">
        <v>2.34362</v>
      </c>
      <c r="FA449">
        <v>20.1315</v>
      </c>
      <c r="FB449">
        <v>5.19932</v>
      </c>
      <c r="FC449">
        <v>12.0076</v>
      </c>
      <c r="FD449">
        <v>4.9756</v>
      </c>
      <c r="FE449">
        <v>3.2936</v>
      </c>
      <c r="FF449">
        <v>9999</v>
      </c>
      <c r="FG449">
        <v>9999</v>
      </c>
      <c r="FH449">
        <v>703.3</v>
      </c>
      <c r="FI449">
        <v>9999</v>
      </c>
      <c r="FJ449">
        <v>1.86289</v>
      </c>
      <c r="FK449">
        <v>1.8678</v>
      </c>
      <c r="FL449">
        <v>1.86752</v>
      </c>
      <c r="FM449">
        <v>1.86868</v>
      </c>
      <c r="FN449">
        <v>1.86951</v>
      </c>
      <c r="FO449">
        <v>1.86554</v>
      </c>
      <c r="FP449">
        <v>1.86661</v>
      </c>
      <c r="FQ449">
        <v>1.86804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8.496</v>
      </c>
      <c r="GF449">
        <v>0.2994</v>
      </c>
      <c r="GG449">
        <v>3.83412584298339</v>
      </c>
      <c r="GH449">
        <v>0.00658963167372077</v>
      </c>
      <c r="GI449">
        <v>-4.22092532282452e-07</v>
      </c>
      <c r="GJ449">
        <v>-7.06053572793055e-11</v>
      </c>
      <c r="GK449">
        <v>-0.0268881048355736</v>
      </c>
      <c r="GL449">
        <v>-0.0215699510358357</v>
      </c>
      <c r="GM449">
        <v>0.00246731695535422</v>
      </c>
      <c r="GN449">
        <v>-2.63680080038783e-05</v>
      </c>
      <c r="GO449">
        <v>-4</v>
      </c>
      <c r="GP449">
        <v>2079</v>
      </c>
      <c r="GQ449">
        <v>1</v>
      </c>
      <c r="GR449">
        <v>22</v>
      </c>
      <c r="GS449">
        <v>51655.5</v>
      </c>
      <c r="GT449">
        <v>51655.5</v>
      </c>
      <c r="GU449">
        <v>1.75415</v>
      </c>
      <c r="GV449">
        <v>2.60986</v>
      </c>
      <c r="GW449">
        <v>1.54785</v>
      </c>
      <c r="GX449">
        <v>2.30225</v>
      </c>
      <c r="GY449">
        <v>1.34644</v>
      </c>
      <c r="GZ449">
        <v>2.26929</v>
      </c>
      <c r="HA449">
        <v>32.4212</v>
      </c>
      <c r="HB449">
        <v>15.0164</v>
      </c>
      <c r="HC449">
        <v>18</v>
      </c>
      <c r="HD449">
        <v>494.692</v>
      </c>
      <c r="HE449">
        <v>407.702</v>
      </c>
      <c r="HF449">
        <v>19.9074</v>
      </c>
      <c r="HG449">
        <v>26.6552</v>
      </c>
      <c r="HH449">
        <v>30.0001</v>
      </c>
      <c r="HI449">
        <v>26.6996</v>
      </c>
      <c r="HJ449">
        <v>26.6489</v>
      </c>
      <c r="HK449">
        <v>35.1246</v>
      </c>
      <c r="HL449">
        <v>17.3719</v>
      </c>
      <c r="HM449">
        <v>20.0436</v>
      </c>
      <c r="HN449">
        <v>19.9195</v>
      </c>
      <c r="HO449">
        <v>823.505</v>
      </c>
      <c r="HP449">
        <v>16.9811</v>
      </c>
      <c r="HQ449">
        <v>102.414</v>
      </c>
      <c r="HR449">
        <v>102.903</v>
      </c>
    </row>
    <row r="450" spans="1:226">
      <c r="A450">
        <v>434</v>
      </c>
      <c r="B450">
        <v>1663776983.1</v>
      </c>
      <c r="C450">
        <v>4335</v>
      </c>
      <c r="D450" t="s">
        <v>1230</v>
      </c>
      <c r="E450" t="s">
        <v>1231</v>
      </c>
      <c r="F450">
        <v>5</v>
      </c>
      <c r="G450" t="s">
        <v>1133</v>
      </c>
      <c r="H450" t="s">
        <v>354</v>
      </c>
      <c r="I450">
        <v>1663776975.6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830.922198373684</v>
      </c>
      <c r="AK450">
        <v>786.898345454546</v>
      </c>
      <c r="AL450">
        <v>3.38463125554756</v>
      </c>
      <c r="AM450">
        <v>65.196759797546</v>
      </c>
      <c r="AN450">
        <f>(AP450 - AO450 + BO450*1E3/(8.314*(BQ450+273.15)) * AR450/BN450 * AQ450) * BN450/(100*BB450) * 1000/(1000 - AP450)</f>
        <v>0</v>
      </c>
      <c r="AO450">
        <v>16.9715451582933</v>
      </c>
      <c r="AP450">
        <v>19.8752915151515</v>
      </c>
      <c r="AQ450">
        <v>-0.00247301488041834</v>
      </c>
      <c r="AR450">
        <v>121.097883468045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1663776975.6</v>
      </c>
      <c r="BH450">
        <v>748.013185185185</v>
      </c>
      <c r="BI450">
        <v>800.795666666667</v>
      </c>
      <c r="BJ450">
        <v>19.9115703703704</v>
      </c>
      <c r="BK450">
        <v>16.9710666666667</v>
      </c>
      <c r="BL450">
        <v>739.565148148148</v>
      </c>
      <c r="BM450">
        <v>19.6114185185185</v>
      </c>
      <c r="BN450">
        <v>500.069740740741</v>
      </c>
      <c r="BO450">
        <v>90.5673740740741</v>
      </c>
      <c r="BP450">
        <v>0.0999868</v>
      </c>
      <c r="BQ450">
        <v>24.3518740740741</v>
      </c>
      <c r="BR450">
        <v>24.977962962963</v>
      </c>
      <c r="BS450">
        <v>999.9</v>
      </c>
      <c r="BT450">
        <v>0</v>
      </c>
      <c r="BU450">
        <v>0</v>
      </c>
      <c r="BV450">
        <v>9991.66666666667</v>
      </c>
      <c r="BW450">
        <v>0</v>
      </c>
      <c r="BX450">
        <v>11.4483851851852</v>
      </c>
      <c r="BY450">
        <v>-52.7824444444445</v>
      </c>
      <c r="BZ450">
        <v>763.20937037037</v>
      </c>
      <c r="CA450">
        <v>814.620518518519</v>
      </c>
      <c r="CB450">
        <v>2.94050925925926</v>
      </c>
      <c r="CC450">
        <v>800.795666666667</v>
      </c>
      <c r="CD450">
        <v>16.9710666666667</v>
      </c>
      <c r="CE450">
        <v>1.80333888888889</v>
      </c>
      <c r="CF450">
        <v>1.5370237037037</v>
      </c>
      <c r="CG450">
        <v>15.8157444444444</v>
      </c>
      <c r="CH450">
        <v>13.3415222222222</v>
      </c>
      <c r="CI450">
        <v>1999.98814814815</v>
      </c>
      <c r="CJ450">
        <v>0.979995888888889</v>
      </c>
      <c r="CK450">
        <v>0.0200040518518519</v>
      </c>
      <c r="CL450">
        <v>0</v>
      </c>
      <c r="CM450">
        <v>826.858</v>
      </c>
      <c r="CN450">
        <v>5.00063</v>
      </c>
      <c r="CO450">
        <v>16347.9814814815</v>
      </c>
      <c r="CP450">
        <v>17256.7592592593</v>
      </c>
      <c r="CQ450">
        <v>38.562</v>
      </c>
      <c r="CR450">
        <v>38.6847037037037</v>
      </c>
      <c r="CS450">
        <v>38.118</v>
      </c>
      <c r="CT450">
        <v>37.937</v>
      </c>
      <c r="CU450">
        <v>39.3074074074074</v>
      </c>
      <c r="CV450">
        <v>1955.07814814815</v>
      </c>
      <c r="CW450">
        <v>39.91</v>
      </c>
      <c r="CX450">
        <v>0</v>
      </c>
      <c r="CY450">
        <v>1663776980.1</v>
      </c>
      <c r="CZ450">
        <v>0</v>
      </c>
      <c r="DA450">
        <v>0</v>
      </c>
      <c r="DB450" t="s">
        <v>356</v>
      </c>
      <c r="DC450">
        <v>1660677648.1</v>
      </c>
      <c r="DD450">
        <v>1660677649.1</v>
      </c>
      <c r="DE450">
        <v>0</v>
      </c>
      <c r="DF450">
        <v>-1.042</v>
      </c>
      <c r="DG450">
        <v>0.003</v>
      </c>
      <c r="DH450">
        <v>5.218</v>
      </c>
      <c r="DI450">
        <v>0.344</v>
      </c>
      <c r="DJ450">
        <v>417</v>
      </c>
      <c r="DK450">
        <v>22</v>
      </c>
      <c r="DL450">
        <v>1.24</v>
      </c>
      <c r="DM450">
        <v>0.53</v>
      </c>
      <c r="DN450">
        <v>-52.6160146341463</v>
      </c>
      <c r="DO450">
        <v>-3.24071289198606</v>
      </c>
      <c r="DP450">
        <v>0.370197195678574</v>
      </c>
      <c r="DQ450">
        <v>0</v>
      </c>
      <c r="DR450">
        <v>2.95228292682927</v>
      </c>
      <c r="DS450">
        <v>-0.278541742160282</v>
      </c>
      <c r="DT450">
        <v>0.0289178317208201</v>
      </c>
      <c r="DU450">
        <v>0</v>
      </c>
      <c r="DV450">
        <v>0</v>
      </c>
      <c r="DW450">
        <v>2</v>
      </c>
      <c r="DX450" t="s">
        <v>357</v>
      </c>
      <c r="DY450">
        <v>2.97373</v>
      </c>
      <c r="DZ450">
        <v>2.75327</v>
      </c>
      <c r="EA450">
        <v>0.140509</v>
      </c>
      <c r="EB450">
        <v>0.147907</v>
      </c>
      <c r="EC450">
        <v>0.0906321</v>
      </c>
      <c r="ED450">
        <v>0.0818715</v>
      </c>
      <c r="EE450">
        <v>33498.1</v>
      </c>
      <c r="EF450">
        <v>36211.7</v>
      </c>
      <c r="EG450">
        <v>35319</v>
      </c>
      <c r="EH450">
        <v>38542.1</v>
      </c>
      <c r="EI450">
        <v>45546.7</v>
      </c>
      <c r="EJ450">
        <v>51112.5</v>
      </c>
      <c r="EK450">
        <v>55207.9</v>
      </c>
      <c r="EL450">
        <v>61822.4</v>
      </c>
      <c r="EM450">
        <v>1.9758</v>
      </c>
      <c r="EN450">
        <v>1.839</v>
      </c>
      <c r="EO450">
        <v>0.115633</v>
      </c>
      <c r="EP450">
        <v>0</v>
      </c>
      <c r="EQ450">
        <v>23.0095</v>
      </c>
      <c r="ER450">
        <v>999.9</v>
      </c>
      <c r="ES450">
        <v>46.46</v>
      </c>
      <c r="ET450">
        <v>28.711</v>
      </c>
      <c r="EU450">
        <v>20.2885</v>
      </c>
      <c r="EV450">
        <v>55.8711</v>
      </c>
      <c r="EW450">
        <v>49.5713</v>
      </c>
      <c r="EX450">
        <v>1</v>
      </c>
      <c r="EY450">
        <v>-0.0353049</v>
      </c>
      <c r="EZ450">
        <v>2.16298</v>
      </c>
      <c r="FA450">
        <v>20.1327</v>
      </c>
      <c r="FB450">
        <v>5.20052</v>
      </c>
      <c r="FC450">
        <v>12.0076</v>
      </c>
      <c r="FD450">
        <v>4.976</v>
      </c>
      <c r="FE450">
        <v>3.294</v>
      </c>
      <c r="FF450">
        <v>9999</v>
      </c>
      <c r="FG450">
        <v>9999</v>
      </c>
      <c r="FH450">
        <v>703.3</v>
      </c>
      <c r="FI450">
        <v>9999</v>
      </c>
      <c r="FJ450">
        <v>1.86292</v>
      </c>
      <c r="FK450">
        <v>1.86777</v>
      </c>
      <c r="FL450">
        <v>1.86752</v>
      </c>
      <c r="FM450">
        <v>1.86865</v>
      </c>
      <c r="FN450">
        <v>1.86954</v>
      </c>
      <c r="FO450">
        <v>1.86554</v>
      </c>
      <c r="FP450">
        <v>1.86661</v>
      </c>
      <c r="FQ450">
        <v>1.86804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8.593</v>
      </c>
      <c r="GF450">
        <v>0.2985</v>
      </c>
      <c r="GG450">
        <v>3.83412584298339</v>
      </c>
      <c r="GH450">
        <v>0.00658963167372077</v>
      </c>
      <c r="GI450">
        <v>-4.22092532282452e-07</v>
      </c>
      <c r="GJ450">
        <v>-7.06053572793055e-11</v>
      </c>
      <c r="GK450">
        <v>-0.0268881048355736</v>
      </c>
      <c r="GL450">
        <v>-0.0215699510358357</v>
      </c>
      <c r="GM450">
        <v>0.00246731695535422</v>
      </c>
      <c r="GN450">
        <v>-2.63680080038783e-05</v>
      </c>
      <c r="GO450">
        <v>-4</v>
      </c>
      <c r="GP450">
        <v>2079</v>
      </c>
      <c r="GQ450">
        <v>1</v>
      </c>
      <c r="GR450">
        <v>22</v>
      </c>
      <c r="GS450">
        <v>51655.6</v>
      </c>
      <c r="GT450">
        <v>51655.6</v>
      </c>
      <c r="GU450">
        <v>1.78101</v>
      </c>
      <c r="GV450">
        <v>2.59766</v>
      </c>
      <c r="GW450">
        <v>1.54785</v>
      </c>
      <c r="GX450">
        <v>2.30225</v>
      </c>
      <c r="GY450">
        <v>1.34644</v>
      </c>
      <c r="GZ450">
        <v>2.39624</v>
      </c>
      <c r="HA450">
        <v>32.4212</v>
      </c>
      <c r="HB450">
        <v>15.0339</v>
      </c>
      <c r="HC450">
        <v>18</v>
      </c>
      <c r="HD450">
        <v>494.911</v>
      </c>
      <c r="HE450">
        <v>407.461</v>
      </c>
      <c r="HF450">
        <v>19.8816</v>
      </c>
      <c r="HG450">
        <v>26.6507</v>
      </c>
      <c r="HH450">
        <v>29.9995</v>
      </c>
      <c r="HI450">
        <v>26.6951</v>
      </c>
      <c r="HJ450">
        <v>26.6466</v>
      </c>
      <c r="HK450">
        <v>35.6603</v>
      </c>
      <c r="HL450">
        <v>17.3719</v>
      </c>
      <c r="HM450">
        <v>20.0436</v>
      </c>
      <c r="HN450">
        <v>19.9091</v>
      </c>
      <c r="HO450">
        <v>843.723</v>
      </c>
      <c r="HP450">
        <v>17.0059</v>
      </c>
      <c r="HQ450">
        <v>102.413</v>
      </c>
      <c r="HR450">
        <v>102.903</v>
      </c>
    </row>
    <row r="451" spans="1:226">
      <c r="A451">
        <v>435</v>
      </c>
      <c r="B451">
        <v>1663776988.1</v>
      </c>
      <c r="C451">
        <v>4340</v>
      </c>
      <c r="D451" t="s">
        <v>1232</v>
      </c>
      <c r="E451" t="s">
        <v>1233</v>
      </c>
      <c r="F451">
        <v>5</v>
      </c>
      <c r="G451" t="s">
        <v>1133</v>
      </c>
      <c r="H451" t="s">
        <v>354</v>
      </c>
      <c r="I451">
        <v>1663776980.31429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848.005831159978</v>
      </c>
      <c r="AK451">
        <v>803.923333333333</v>
      </c>
      <c r="AL451">
        <v>3.38760291425091</v>
      </c>
      <c r="AM451">
        <v>65.196759797546</v>
      </c>
      <c r="AN451">
        <f>(AP451 - AO451 + BO451*1E3/(8.314*(BQ451+273.15)) * AR451/BN451 * AQ451) * BN451/(100*BB451) * 1000/(1000 - AP451)</f>
        <v>0</v>
      </c>
      <c r="AO451">
        <v>16.9744567881409</v>
      </c>
      <c r="AP451">
        <v>19.8653084848485</v>
      </c>
      <c r="AQ451">
        <v>-0.000305721751063373</v>
      </c>
      <c r="AR451">
        <v>121.097883468045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1663776980.31429</v>
      </c>
      <c r="BH451">
        <v>763.690964285714</v>
      </c>
      <c r="BI451">
        <v>816.682535714286</v>
      </c>
      <c r="BJ451">
        <v>19.8883107142857</v>
      </c>
      <c r="BK451">
        <v>16.9720392857143</v>
      </c>
      <c r="BL451">
        <v>755.151928571429</v>
      </c>
      <c r="BM451">
        <v>19.5891571428571</v>
      </c>
      <c r="BN451">
        <v>500.032428571429</v>
      </c>
      <c r="BO451">
        <v>90.5670142857143</v>
      </c>
      <c r="BP451">
        <v>0.0999619642857143</v>
      </c>
      <c r="BQ451">
        <v>24.3394821428571</v>
      </c>
      <c r="BR451">
        <v>24.9355107142857</v>
      </c>
      <c r="BS451">
        <v>999.9</v>
      </c>
      <c r="BT451">
        <v>0</v>
      </c>
      <c r="BU451">
        <v>0</v>
      </c>
      <c r="BV451">
        <v>9983.39285714286</v>
      </c>
      <c r="BW451">
        <v>0</v>
      </c>
      <c r="BX451">
        <v>11.4394642857143</v>
      </c>
      <c r="BY451">
        <v>-52.9915142857143</v>
      </c>
      <c r="BZ451">
        <v>779.187214285714</v>
      </c>
      <c r="CA451">
        <v>830.782464285714</v>
      </c>
      <c r="CB451">
        <v>2.9162825</v>
      </c>
      <c r="CC451">
        <v>816.682535714286</v>
      </c>
      <c r="CD451">
        <v>16.9720392857143</v>
      </c>
      <c r="CE451">
        <v>1.80122607142857</v>
      </c>
      <c r="CF451">
        <v>1.53710642857143</v>
      </c>
      <c r="CG451">
        <v>15.7974142857143</v>
      </c>
      <c r="CH451">
        <v>13.3423464285714</v>
      </c>
      <c r="CI451">
        <v>2000.01071428571</v>
      </c>
      <c r="CJ451">
        <v>0.979995964285714</v>
      </c>
      <c r="CK451">
        <v>0.0200039714285714</v>
      </c>
      <c r="CL451">
        <v>0</v>
      </c>
      <c r="CM451">
        <v>827.369107142857</v>
      </c>
      <c r="CN451">
        <v>5.00063</v>
      </c>
      <c r="CO451">
        <v>16358.0857142857</v>
      </c>
      <c r="CP451">
        <v>17256.9642857143</v>
      </c>
      <c r="CQ451">
        <v>38.562</v>
      </c>
      <c r="CR451">
        <v>38.6847857142857</v>
      </c>
      <c r="CS451">
        <v>38.12275</v>
      </c>
      <c r="CT451">
        <v>37.937</v>
      </c>
      <c r="CU451">
        <v>39.3075714285714</v>
      </c>
      <c r="CV451">
        <v>1955.10071428571</v>
      </c>
      <c r="CW451">
        <v>39.91</v>
      </c>
      <c r="CX451">
        <v>0</v>
      </c>
      <c r="CY451">
        <v>1663776984.9</v>
      </c>
      <c r="CZ451">
        <v>0</v>
      </c>
      <c r="DA451">
        <v>0</v>
      </c>
      <c r="DB451" t="s">
        <v>356</v>
      </c>
      <c r="DC451">
        <v>1660677648.1</v>
      </c>
      <c r="DD451">
        <v>1660677649.1</v>
      </c>
      <c r="DE451">
        <v>0</v>
      </c>
      <c r="DF451">
        <v>-1.042</v>
      </c>
      <c r="DG451">
        <v>0.003</v>
      </c>
      <c r="DH451">
        <v>5.218</v>
      </c>
      <c r="DI451">
        <v>0.344</v>
      </c>
      <c r="DJ451">
        <v>417</v>
      </c>
      <c r="DK451">
        <v>22</v>
      </c>
      <c r="DL451">
        <v>1.24</v>
      </c>
      <c r="DM451">
        <v>0.53</v>
      </c>
      <c r="DN451">
        <v>-52.8230707317073</v>
      </c>
      <c r="DO451">
        <v>-2.86686480836246</v>
      </c>
      <c r="DP451">
        <v>0.335436128371018</v>
      </c>
      <c r="DQ451">
        <v>0</v>
      </c>
      <c r="DR451">
        <v>2.93556609756098</v>
      </c>
      <c r="DS451">
        <v>-0.317570592334491</v>
      </c>
      <c r="DT451">
        <v>0.031970262697796</v>
      </c>
      <c r="DU451">
        <v>0</v>
      </c>
      <c r="DV451">
        <v>0</v>
      </c>
      <c r="DW451">
        <v>2</v>
      </c>
      <c r="DX451" t="s">
        <v>357</v>
      </c>
      <c r="DY451">
        <v>2.97425</v>
      </c>
      <c r="DZ451">
        <v>2.75426</v>
      </c>
      <c r="EA451">
        <v>0.14253</v>
      </c>
      <c r="EB451">
        <v>0.149911</v>
      </c>
      <c r="EC451">
        <v>0.0906206</v>
      </c>
      <c r="ED451">
        <v>0.0818845</v>
      </c>
      <c r="EE451">
        <v>33419.9</v>
      </c>
      <c r="EF451">
        <v>36127.5</v>
      </c>
      <c r="EG451">
        <v>35319.6</v>
      </c>
      <c r="EH451">
        <v>38543.1</v>
      </c>
      <c r="EI451">
        <v>45548.4</v>
      </c>
      <c r="EJ451">
        <v>51113.4</v>
      </c>
      <c r="EK451">
        <v>55209.2</v>
      </c>
      <c r="EL451">
        <v>61824.3</v>
      </c>
      <c r="EM451">
        <v>1.9752</v>
      </c>
      <c r="EN451">
        <v>1.8392</v>
      </c>
      <c r="EO451">
        <v>0.116825</v>
      </c>
      <c r="EP451">
        <v>0</v>
      </c>
      <c r="EQ451">
        <v>23.0075</v>
      </c>
      <c r="ER451">
        <v>999.9</v>
      </c>
      <c r="ES451">
        <v>46.46</v>
      </c>
      <c r="ET451">
        <v>28.742</v>
      </c>
      <c r="EU451">
        <v>20.3248</v>
      </c>
      <c r="EV451">
        <v>56.2111</v>
      </c>
      <c r="EW451">
        <v>49.4511</v>
      </c>
      <c r="EX451">
        <v>1</v>
      </c>
      <c r="EY451">
        <v>-0.0371748</v>
      </c>
      <c r="EZ451">
        <v>1.75024</v>
      </c>
      <c r="FA451">
        <v>20.1385</v>
      </c>
      <c r="FB451">
        <v>5.20052</v>
      </c>
      <c r="FC451">
        <v>12.004</v>
      </c>
      <c r="FD451">
        <v>4.976</v>
      </c>
      <c r="FE451">
        <v>3.2938</v>
      </c>
      <c r="FF451">
        <v>9999</v>
      </c>
      <c r="FG451">
        <v>9999</v>
      </c>
      <c r="FH451">
        <v>703.3</v>
      </c>
      <c r="FI451">
        <v>9999</v>
      </c>
      <c r="FJ451">
        <v>1.86289</v>
      </c>
      <c r="FK451">
        <v>1.8678</v>
      </c>
      <c r="FL451">
        <v>1.86752</v>
      </c>
      <c r="FM451">
        <v>1.86871</v>
      </c>
      <c r="FN451">
        <v>1.86951</v>
      </c>
      <c r="FO451">
        <v>1.86554</v>
      </c>
      <c r="FP451">
        <v>1.86664</v>
      </c>
      <c r="FQ451">
        <v>1.86804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8.688</v>
      </c>
      <c r="GF451">
        <v>0.2983</v>
      </c>
      <c r="GG451">
        <v>3.83412584298339</v>
      </c>
      <c r="GH451">
        <v>0.00658963167372077</v>
      </c>
      <c r="GI451">
        <v>-4.22092532282452e-07</v>
      </c>
      <c r="GJ451">
        <v>-7.06053572793055e-11</v>
      </c>
      <c r="GK451">
        <v>-0.0268881048355736</v>
      </c>
      <c r="GL451">
        <v>-0.0215699510358357</v>
      </c>
      <c r="GM451">
        <v>0.00246731695535422</v>
      </c>
      <c r="GN451">
        <v>-2.63680080038783e-05</v>
      </c>
      <c r="GO451">
        <v>-4</v>
      </c>
      <c r="GP451">
        <v>2079</v>
      </c>
      <c r="GQ451">
        <v>1</v>
      </c>
      <c r="GR451">
        <v>22</v>
      </c>
      <c r="GS451">
        <v>51655.7</v>
      </c>
      <c r="GT451">
        <v>51655.7</v>
      </c>
      <c r="GU451">
        <v>1.81152</v>
      </c>
      <c r="GV451">
        <v>2.60254</v>
      </c>
      <c r="GW451">
        <v>1.54785</v>
      </c>
      <c r="GX451">
        <v>2.30225</v>
      </c>
      <c r="GY451">
        <v>1.34644</v>
      </c>
      <c r="GZ451">
        <v>2.42432</v>
      </c>
      <c r="HA451">
        <v>32.4433</v>
      </c>
      <c r="HB451">
        <v>15.0339</v>
      </c>
      <c r="HC451">
        <v>18</v>
      </c>
      <c r="HD451">
        <v>494.499</v>
      </c>
      <c r="HE451">
        <v>407.541</v>
      </c>
      <c r="HF451">
        <v>19.9153</v>
      </c>
      <c r="HG451">
        <v>26.6484</v>
      </c>
      <c r="HH451">
        <v>29.9985</v>
      </c>
      <c r="HI451">
        <v>26.6928</v>
      </c>
      <c r="HJ451">
        <v>26.6421</v>
      </c>
      <c r="HK451">
        <v>36.2765</v>
      </c>
      <c r="HL451">
        <v>17.3719</v>
      </c>
      <c r="HM451">
        <v>20.0436</v>
      </c>
      <c r="HN451">
        <v>19.9736</v>
      </c>
      <c r="HO451">
        <v>857.199</v>
      </c>
      <c r="HP451">
        <v>17.022</v>
      </c>
      <c r="HQ451">
        <v>102.416</v>
      </c>
      <c r="HR451">
        <v>102.906</v>
      </c>
    </row>
    <row r="452" spans="1:226">
      <c r="A452">
        <v>436</v>
      </c>
      <c r="B452">
        <v>1663776993.1</v>
      </c>
      <c r="C452">
        <v>4345</v>
      </c>
      <c r="D452" t="s">
        <v>1234</v>
      </c>
      <c r="E452" t="s">
        <v>1235</v>
      </c>
      <c r="F452">
        <v>5</v>
      </c>
      <c r="G452" t="s">
        <v>1133</v>
      </c>
      <c r="H452" t="s">
        <v>354</v>
      </c>
      <c r="I452">
        <v>1663776985.6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865.052732512308</v>
      </c>
      <c r="AK452">
        <v>820.893745454545</v>
      </c>
      <c r="AL452">
        <v>3.40079250281471</v>
      </c>
      <c r="AM452">
        <v>65.196759797546</v>
      </c>
      <c r="AN452">
        <f>(AP452 - AO452 + BO452*1E3/(8.314*(BQ452+273.15)) * AR452/BN452 * AQ452) * BN452/(100*BB452) * 1000/(1000 - AP452)</f>
        <v>0</v>
      </c>
      <c r="AO452">
        <v>16.974050660945</v>
      </c>
      <c r="AP452">
        <v>19.8677733333333</v>
      </c>
      <c r="AQ452">
        <v>0.000137902933644613</v>
      </c>
      <c r="AR452">
        <v>121.097883468045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1663776985.6</v>
      </c>
      <c r="BH452">
        <v>781.285111111111</v>
      </c>
      <c r="BI452">
        <v>834.447851851852</v>
      </c>
      <c r="BJ452">
        <v>19.8711333333333</v>
      </c>
      <c r="BK452">
        <v>16.972637037037</v>
      </c>
      <c r="BL452">
        <v>772.644296296296</v>
      </c>
      <c r="BM452">
        <v>19.5727111111111</v>
      </c>
      <c r="BN452">
        <v>500.061</v>
      </c>
      <c r="BO452">
        <v>90.5667148148148</v>
      </c>
      <c r="BP452">
        <v>0.0998869074074074</v>
      </c>
      <c r="BQ452">
        <v>24.3455222222222</v>
      </c>
      <c r="BR452">
        <v>24.9383222222222</v>
      </c>
      <c r="BS452">
        <v>999.9</v>
      </c>
      <c r="BT452">
        <v>0</v>
      </c>
      <c r="BU452">
        <v>0</v>
      </c>
      <c r="BV452">
        <v>10009.2592592593</v>
      </c>
      <c r="BW452">
        <v>0</v>
      </c>
      <c r="BX452">
        <v>11.427162962963</v>
      </c>
      <c r="BY452">
        <v>-53.1626925925926</v>
      </c>
      <c r="BZ452">
        <v>797.124703703704</v>
      </c>
      <c r="CA452">
        <v>848.855</v>
      </c>
      <c r="CB452">
        <v>2.89850222222222</v>
      </c>
      <c r="CC452">
        <v>834.447851851852</v>
      </c>
      <c r="CD452">
        <v>16.972637037037</v>
      </c>
      <c r="CE452">
        <v>1.7996637037037</v>
      </c>
      <c r="CF452">
        <v>1.5371562962963</v>
      </c>
      <c r="CG452">
        <v>15.7838666666667</v>
      </c>
      <c r="CH452">
        <v>13.3428481481481</v>
      </c>
      <c r="CI452">
        <v>2000.00851851852</v>
      </c>
      <c r="CJ452">
        <v>0.979995777777778</v>
      </c>
      <c r="CK452">
        <v>0.0200041703703704</v>
      </c>
      <c r="CL452">
        <v>0</v>
      </c>
      <c r="CM452">
        <v>827.82837037037</v>
      </c>
      <c r="CN452">
        <v>5.00063</v>
      </c>
      <c r="CO452">
        <v>16367.9</v>
      </c>
      <c r="CP452">
        <v>17256.9481481481</v>
      </c>
      <c r="CQ452">
        <v>38.562</v>
      </c>
      <c r="CR452">
        <v>38.687</v>
      </c>
      <c r="CS452">
        <v>38.1226666666667</v>
      </c>
      <c r="CT452">
        <v>37.937</v>
      </c>
      <c r="CU452">
        <v>39.3074074074074</v>
      </c>
      <c r="CV452">
        <v>1955.09851851852</v>
      </c>
      <c r="CW452">
        <v>39.91</v>
      </c>
      <c r="CX452">
        <v>0</v>
      </c>
      <c r="CY452">
        <v>1663776990.3</v>
      </c>
      <c r="CZ452">
        <v>0</v>
      </c>
      <c r="DA452">
        <v>0</v>
      </c>
      <c r="DB452" t="s">
        <v>356</v>
      </c>
      <c r="DC452">
        <v>1660677648.1</v>
      </c>
      <c r="DD452">
        <v>1660677649.1</v>
      </c>
      <c r="DE452">
        <v>0</v>
      </c>
      <c r="DF452">
        <v>-1.042</v>
      </c>
      <c r="DG452">
        <v>0.003</v>
      </c>
      <c r="DH452">
        <v>5.218</v>
      </c>
      <c r="DI452">
        <v>0.344</v>
      </c>
      <c r="DJ452">
        <v>417</v>
      </c>
      <c r="DK452">
        <v>22</v>
      </c>
      <c r="DL452">
        <v>1.24</v>
      </c>
      <c r="DM452">
        <v>0.53</v>
      </c>
      <c r="DN452">
        <v>-53.0339463414634</v>
      </c>
      <c r="DO452">
        <v>-2.06493658536592</v>
      </c>
      <c r="DP452">
        <v>0.306985024738088</v>
      </c>
      <c r="DQ452">
        <v>0</v>
      </c>
      <c r="DR452">
        <v>2.91158292682927</v>
      </c>
      <c r="DS452">
        <v>-0.20915581881533</v>
      </c>
      <c r="DT452">
        <v>0.0230044941785139</v>
      </c>
      <c r="DU452">
        <v>0</v>
      </c>
      <c r="DV452">
        <v>0</v>
      </c>
      <c r="DW452">
        <v>2</v>
      </c>
      <c r="DX452" t="s">
        <v>357</v>
      </c>
      <c r="DY452">
        <v>2.97443</v>
      </c>
      <c r="DZ452">
        <v>2.7538</v>
      </c>
      <c r="EA452">
        <v>0.144534</v>
      </c>
      <c r="EB452">
        <v>0.151749</v>
      </c>
      <c r="EC452">
        <v>0.0906146</v>
      </c>
      <c r="ED452">
        <v>0.081879</v>
      </c>
      <c r="EE452">
        <v>33342.5</v>
      </c>
      <c r="EF452">
        <v>36049.6</v>
      </c>
      <c r="EG452">
        <v>35320.2</v>
      </c>
      <c r="EH452">
        <v>38543.3</v>
      </c>
      <c r="EI452">
        <v>45548.9</v>
      </c>
      <c r="EJ452">
        <v>51114.3</v>
      </c>
      <c r="EK452">
        <v>55209.4</v>
      </c>
      <c r="EL452">
        <v>61825</v>
      </c>
      <c r="EM452">
        <v>1.9762</v>
      </c>
      <c r="EN452">
        <v>1.8392</v>
      </c>
      <c r="EO452">
        <v>0.121295</v>
      </c>
      <c r="EP452">
        <v>0</v>
      </c>
      <c r="EQ452">
        <v>23.0056</v>
      </c>
      <c r="ER452">
        <v>999.9</v>
      </c>
      <c r="ES452">
        <v>46.46</v>
      </c>
      <c r="ET452">
        <v>28.721</v>
      </c>
      <c r="EU452">
        <v>20.3012</v>
      </c>
      <c r="EV452">
        <v>55.4411</v>
      </c>
      <c r="EW452">
        <v>49.1226</v>
      </c>
      <c r="EX452">
        <v>1</v>
      </c>
      <c r="EY452">
        <v>-0.0378049</v>
      </c>
      <c r="EZ452">
        <v>1.65734</v>
      </c>
      <c r="FA452">
        <v>20.1396</v>
      </c>
      <c r="FB452">
        <v>5.19812</v>
      </c>
      <c r="FC452">
        <v>12.004</v>
      </c>
      <c r="FD452">
        <v>4.9752</v>
      </c>
      <c r="FE452">
        <v>3.2936</v>
      </c>
      <c r="FF452">
        <v>9999</v>
      </c>
      <c r="FG452">
        <v>9999</v>
      </c>
      <c r="FH452">
        <v>703.3</v>
      </c>
      <c r="FI452">
        <v>9999</v>
      </c>
      <c r="FJ452">
        <v>1.86289</v>
      </c>
      <c r="FK452">
        <v>1.8678</v>
      </c>
      <c r="FL452">
        <v>1.86752</v>
      </c>
      <c r="FM452">
        <v>1.86868</v>
      </c>
      <c r="FN452">
        <v>1.86951</v>
      </c>
      <c r="FO452">
        <v>1.86554</v>
      </c>
      <c r="FP452">
        <v>1.86661</v>
      </c>
      <c r="FQ452">
        <v>1.8681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8.785</v>
      </c>
      <c r="GF452">
        <v>0.2983</v>
      </c>
      <c r="GG452">
        <v>3.83412584298339</v>
      </c>
      <c r="GH452">
        <v>0.00658963167372077</v>
      </c>
      <c r="GI452">
        <v>-4.22092532282452e-07</v>
      </c>
      <c r="GJ452">
        <v>-7.06053572793055e-11</v>
      </c>
      <c r="GK452">
        <v>-0.0268881048355736</v>
      </c>
      <c r="GL452">
        <v>-0.0215699510358357</v>
      </c>
      <c r="GM452">
        <v>0.00246731695535422</v>
      </c>
      <c r="GN452">
        <v>-2.63680080038783e-05</v>
      </c>
      <c r="GO452">
        <v>-4</v>
      </c>
      <c r="GP452">
        <v>2079</v>
      </c>
      <c r="GQ452">
        <v>1</v>
      </c>
      <c r="GR452">
        <v>22</v>
      </c>
      <c r="GS452">
        <v>51655.8</v>
      </c>
      <c r="GT452">
        <v>51655.7</v>
      </c>
      <c r="GU452">
        <v>1.83838</v>
      </c>
      <c r="GV452">
        <v>2.60864</v>
      </c>
      <c r="GW452">
        <v>1.54785</v>
      </c>
      <c r="GX452">
        <v>2.30225</v>
      </c>
      <c r="GY452">
        <v>1.34644</v>
      </c>
      <c r="GZ452">
        <v>2.38037</v>
      </c>
      <c r="HA452">
        <v>32.4212</v>
      </c>
      <c r="HB452">
        <v>15.0339</v>
      </c>
      <c r="HC452">
        <v>18</v>
      </c>
      <c r="HD452">
        <v>495.134</v>
      </c>
      <c r="HE452">
        <v>407.525</v>
      </c>
      <c r="HF452">
        <v>19.9918</v>
      </c>
      <c r="HG452">
        <v>26.644</v>
      </c>
      <c r="HH452">
        <v>29.9992</v>
      </c>
      <c r="HI452">
        <v>26.6906</v>
      </c>
      <c r="HJ452">
        <v>26.6399</v>
      </c>
      <c r="HK452">
        <v>36.8022</v>
      </c>
      <c r="HL452">
        <v>17.3719</v>
      </c>
      <c r="HM452">
        <v>20.0436</v>
      </c>
      <c r="HN452">
        <v>20.022</v>
      </c>
      <c r="HO452">
        <v>877.306</v>
      </c>
      <c r="HP452">
        <v>17.041</v>
      </c>
      <c r="HQ452">
        <v>102.416</v>
      </c>
      <c r="HR452">
        <v>102.907</v>
      </c>
    </row>
    <row r="453" spans="1:226">
      <c r="A453">
        <v>437</v>
      </c>
      <c r="B453">
        <v>1663776998.1</v>
      </c>
      <c r="C453">
        <v>4350</v>
      </c>
      <c r="D453" t="s">
        <v>1236</v>
      </c>
      <c r="E453" t="s">
        <v>1237</v>
      </c>
      <c r="F453">
        <v>5</v>
      </c>
      <c r="G453" t="s">
        <v>1133</v>
      </c>
      <c r="H453" t="s">
        <v>354</v>
      </c>
      <c r="I453">
        <v>1663776990.31429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881.835906094218</v>
      </c>
      <c r="AK453">
        <v>837.644066666666</v>
      </c>
      <c r="AL453">
        <v>3.36684617345898</v>
      </c>
      <c r="AM453">
        <v>65.196759797546</v>
      </c>
      <c r="AN453">
        <f>(AP453 - AO453 + BO453*1E3/(8.314*(BQ453+273.15)) * AR453/BN453 * AQ453) * BN453/(100*BB453) * 1000/(1000 - AP453)</f>
        <v>0</v>
      </c>
      <c r="AO453">
        <v>16.9730713425936</v>
      </c>
      <c r="AP453">
        <v>19.8702036363636</v>
      </c>
      <c r="AQ453">
        <v>2.0186755716714e-05</v>
      </c>
      <c r="AR453">
        <v>121.097883468045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1663776990.31429</v>
      </c>
      <c r="BH453">
        <v>796.907678571429</v>
      </c>
      <c r="BI453">
        <v>850.178214285714</v>
      </c>
      <c r="BJ453">
        <v>19.8677071428571</v>
      </c>
      <c r="BK453">
        <v>16.9733642857143</v>
      </c>
      <c r="BL453">
        <v>788.17675</v>
      </c>
      <c r="BM453">
        <v>19.5694285714286</v>
      </c>
      <c r="BN453">
        <v>500.091214285714</v>
      </c>
      <c r="BO453">
        <v>90.56735</v>
      </c>
      <c r="BP453">
        <v>0.100075882142857</v>
      </c>
      <c r="BQ453">
        <v>24.3442464285714</v>
      </c>
      <c r="BR453">
        <v>24.94515</v>
      </c>
      <c r="BS453">
        <v>999.9</v>
      </c>
      <c r="BT453">
        <v>0</v>
      </c>
      <c r="BU453">
        <v>0</v>
      </c>
      <c r="BV453">
        <v>9994.64285714286</v>
      </c>
      <c r="BW453">
        <v>0</v>
      </c>
      <c r="BX453">
        <v>11.4197857142857</v>
      </c>
      <c r="BY453">
        <v>-53.2705285714286</v>
      </c>
      <c r="BZ453">
        <v>813.061321428571</v>
      </c>
      <c r="CA453">
        <v>864.857642857143</v>
      </c>
      <c r="CB453">
        <v>2.89434785714286</v>
      </c>
      <c r="CC453">
        <v>850.178214285714</v>
      </c>
      <c r="CD453">
        <v>16.9733642857143</v>
      </c>
      <c r="CE453">
        <v>1.79936535714286</v>
      </c>
      <c r="CF453">
        <v>1.53723285714286</v>
      </c>
      <c r="CG453">
        <v>15.7812857142857</v>
      </c>
      <c r="CH453">
        <v>13.3436107142857</v>
      </c>
      <c r="CI453">
        <v>2000.01607142857</v>
      </c>
      <c r="CJ453">
        <v>0.979995857142857</v>
      </c>
      <c r="CK453">
        <v>0.0200040857142857</v>
      </c>
      <c r="CL453">
        <v>0</v>
      </c>
      <c r="CM453">
        <v>828.185571428571</v>
      </c>
      <c r="CN453">
        <v>5.00063</v>
      </c>
      <c r="CO453">
        <v>16374.8285714286</v>
      </c>
      <c r="CP453">
        <v>17257.0142857143</v>
      </c>
      <c r="CQ453">
        <v>38.562</v>
      </c>
      <c r="CR453">
        <v>38.6692857142857</v>
      </c>
      <c r="CS453">
        <v>38.125</v>
      </c>
      <c r="CT453">
        <v>37.937</v>
      </c>
      <c r="CU453">
        <v>39.3031428571429</v>
      </c>
      <c r="CV453">
        <v>1955.10607142857</v>
      </c>
      <c r="CW453">
        <v>39.91</v>
      </c>
      <c r="CX453">
        <v>0</v>
      </c>
      <c r="CY453">
        <v>1663776995.1</v>
      </c>
      <c r="CZ453">
        <v>0</v>
      </c>
      <c r="DA453">
        <v>0</v>
      </c>
      <c r="DB453" t="s">
        <v>356</v>
      </c>
      <c r="DC453">
        <v>1660677648.1</v>
      </c>
      <c r="DD453">
        <v>1660677649.1</v>
      </c>
      <c r="DE453">
        <v>0</v>
      </c>
      <c r="DF453">
        <v>-1.042</v>
      </c>
      <c r="DG453">
        <v>0.003</v>
      </c>
      <c r="DH453">
        <v>5.218</v>
      </c>
      <c r="DI453">
        <v>0.344</v>
      </c>
      <c r="DJ453">
        <v>417</v>
      </c>
      <c r="DK453">
        <v>22</v>
      </c>
      <c r="DL453">
        <v>1.24</v>
      </c>
      <c r="DM453">
        <v>0.53</v>
      </c>
      <c r="DN453">
        <v>-53.1528878048781</v>
      </c>
      <c r="DO453">
        <v>-1.02599163763079</v>
      </c>
      <c r="DP453">
        <v>0.301307169412021</v>
      </c>
      <c r="DQ453">
        <v>0</v>
      </c>
      <c r="DR453">
        <v>2.90056048780488</v>
      </c>
      <c r="DS453">
        <v>-0.0851707317073136</v>
      </c>
      <c r="DT453">
        <v>0.0108611046806482</v>
      </c>
      <c r="DU453">
        <v>1</v>
      </c>
      <c r="DV453">
        <v>1</v>
      </c>
      <c r="DW453">
        <v>2</v>
      </c>
      <c r="DX453" t="s">
        <v>383</v>
      </c>
      <c r="DY453">
        <v>2.97284</v>
      </c>
      <c r="DZ453">
        <v>2.75379</v>
      </c>
      <c r="EA453">
        <v>0.146517</v>
      </c>
      <c r="EB453">
        <v>0.153783</v>
      </c>
      <c r="EC453">
        <v>0.0906269</v>
      </c>
      <c r="ED453">
        <v>0.0818857</v>
      </c>
      <c r="EE453">
        <v>33265.5</v>
      </c>
      <c r="EF453">
        <v>35963</v>
      </c>
      <c r="EG453">
        <v>35320.4</v>
      </c>
      <c r="EH453">
        <v>38543</v>
      </c>
      <c r="EI453">
        <v>45548.8</v>
      </c>
      <c r="EJ453">
        <v>51114.1</v>
      </c>
      <c r="EK453">
        <v>55210</v>
      </c>
      <c r="EL453">
        <v>61825.1</v>
      </c>
      <c r="EM453">
        <v>1.9756</v>
      </c>
      <c r="EN453">
        <v>1.8398</v>
      </c>
      <c r="EO453">
        <v>0.116378</v>
      </c>
      <c r="EP453">
        <v>0</v>
      </c>
      <c r="EQ453">
        <v>23.0037</v>
      </c>
      <c r="ER453">
        <v>999.9</v>
      </c>
      <c r="ES453">
        <v>46.46</v>
      </c>
      <c r="ET453">
        <v>28.721</v>
      </c>
      <c r="EU453">
        <v>20.2989</v>
      </c>
      <c r="EV453">
        <v>56.3211</v>
      </c>
      <c r="EW453">
        <v>49.3149</v>
      </c>
      <c r="EX453">
        <v>1</v>
      </c>
      <c r="EY453">
        <v>-0.0380488</v>
      </c>
      <c r="EZ453">
        <v>1.78246</v>
      </c>
      <c r="FA453">
        <v>20.1383</v>
      </c>
      <c r="FB453">
        <v>5.20172</v>
      </c>
      <c r="FC453">
        <v>12.0052</v>
      </c>
      <c r="FD453">
        <v>4.976</v>
      </c>
      <c r="FE453">
        <v>3.2938</v>
      </c>
      <c r="FF453">
        <v>9999</v>
      </c>
      <c r="FG453">
        <v>9999</v>
      </c>
      <c r="FH453">
        <v>703.3</v>
      </c>
      <c r="FI453">
        <v>9999</v>
      </c>
      <c r="FJ453">
        <v>1.86292</v>
      </c>
      <c r="FK453">
        <v>1.86783</v>
      </c>
      <c r="FL453">
        <v>1.86752</v>
      </c>
      <c r="FM453">
        <v>1.86868</v>
      </c>
      <c r="FN453">
        <v>1.86951</v>
      </c>
      <c r="FO453">
        <v>1.86554</v>
      </c>
      <c r="FP453">
        <v>1.86661</v>
      </c>
      <c r="FQ453">
        <v>1.86807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8.88</v>
      </c>
      <c r="GF453">
        <v>0.2984</v>
      </c>
      <c r="GG453">
        <v>3.83412584298339</v>
      </c>
      <c r="GH453">
        <v>0.00658963167372077</v>
      </c>
      <c r="GI453">
        <v>-4.22092532282452e-07</v>
      </c>
      <c r="GJ453">
        <v>-7.06053572793055e-11</v>
      </c>
      <c r="GK453">
        <v>-0.0268881048355736</v>
      </c>
      <c r="GL453">
        <v>-0.0215699510358357</v>
      </c>
      <c r="GM453">
        <v>0.00246731695535422</v>
      </c>
      <c r="GN453">
        <v>-2.63680080038783e-05</v>
      </c>
      <c r="GO453">
        <v>-4</v>
      </c>
      <c r="GP453">
        <v>2079</v>
      </c>
      <c r="GQ453">
        <v>1</v>
      </c>
      <c r="GR453">
        <v>22</v>
      </c>
      <c r="GS453">
        <v>51655.8</v>
      </c>
      <c r="GT453">
        <v>51655.8</v>
      </c>
      <c r="GU453">
        <v>1.87012</v>
      </c>
      <c r="GV453">
        <v>2.6123</v>
      </c>
      <c r="GW453">
        <v>1.54785</v>
      </c>
      <c r="GX453">
        <v>2.30225</v>
      </c>
      <c r="GY453">
        <v>1.34644</v>
      </c>
      <c r="GZ453">
        <v>2.26562</v>
      </c>
      <c r="HA453">
        <v>32.4433</v>
      </c>
      <c r="HB453">
        <v>15.0251</v>
      </c>
      <c r="HC453">
        <v>18</v>
      </c>
      <c r="HD453">
        <v>494.72</v>
      </c>
      <c r="HE453">
        <v>407.845</v>
      </c>
      <c r="HF453">
        <v>20.0341</v>
      </c>
      <c r="HG453">
        <v>26.6417</v>
      </c>
      <c r="HH453">
        <v>29.9997</v>
      </c>
      <c r="HI453">
        <v>26.6883</v>
      </c>
      <c r="HJ453">
        <v>26.6377</v>
      </c>
      <c r="HK453">
        <v>37.4269</v>
      </c>
      <c r="HL453">
        <v>17.3719</v>
      </c>
      <c r="HM453">
        <v>20.0436</v>
      </c>
      <c r="HN453">
        <v>20.0298</v>
      </c>
      <c r="HO453">
        <v>890.734</v>
      </c>
      <c r="HP453">
        <v>17.0519</v>
      </c>
      <c r="HQ453">
        <v>102.417</v>
      </c>
      <c r="HR453">
        <v>102.907</v>
      </c>
    </row>
    <row r="454" spans="1:226">
      <c r="A454">
        <v>438</v>
      </c>
      <c r="B454">
        <v>1663777003.1</v>
      </c>
      <c r="C454">
        <v>4355</v>
      </c>
      <c r="D454" t="s">
        <v>1238</v>
      </c>
      <c r="E454" t="s">
        <v>1239</v>
      </c>
      <c r="F454">
        <v>5</v>
      </c>
      <c r="G454" t="s">
        <v>1133</v>
      </c>
      <c r="H454" t="s">
        <v>354</v>
      </c>
      <c r="I454">
        <v>1663776995.6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899.155894587825</v>
      </c>
      <c r="AK454">
        <v>854.921563636364</v>
      </c>
      <c r="AL454">
        <v>3.44126042354482</v>
      </c>
      <c r="AM454">
        <v>65.196759797546</v>
      </c>
      <c r="AN454">
        <f>(AP454 - AO454 + BO454*1E3/(8.314*(BQ454+273.15)) * AR454/BN454 * AQ454) * BN454/(100*BB454) * 1000/(1000 - AP454)</f>
        <v>0</v>
      </c>
      <c r="AO454">
        <v>16.9834141776297</v>
      </c>
      <c r="AP454">
        <v>19.8730175757576</v>
      </c>
      <c r="AQ454">
        <v>5.81488165597195e-05</v>
      </c>
      <c r="AR454">
        <v>121.097883468045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1663776995.6</v>
      </c>
      <c r="BH454">
        <v>814.484111111111</v>
      </c>
      <c r="BI454">
        <v>867.915814814815</v>
      </c>
      <c r="BJ454">
        <v>19.8681444444444</v>
      </c>
      <c r="BK454">
        <v>16.976962962963</v>
      </c>
      <c r="BL454">
        <v>805.652074074074</v>
      </c>
      <c r="BM454">
        <v>19.5698407407407</v>
      </c>
      <c r="BN454">
        <v>500.133037037037</v>
      </c>
      <c r="BO454">
        <v>90.567737037037</v>
      </c>
      <c r="BP454">
        <v>0.100013096296296</v>
      </c>
      <c r="BQ454">
        <v>24.3481814814815</v>
      </c>
      <c r="BR454">
        <v>24.9567333333333</v>
      </c>
      <c r="BS454">
        <v>999.9</v>
      </c>
      <c r="BT454">
        <v>0</v>
      </c>
      <c r="BU454">
        <v>0</v>
      </c>
      <c r="BV454">
        <v>10001.1111111111</v>
      </c>
      <c r="BW454">
        <v>0</v>
      </c>
      <c r="BX454">
        <v>11.419</v>
      </c>
      <c r="BY454">
        <v>-53.4317740740741</v>
      </c>
      <c r="BZ454">
        <v>830.994481481482</v>
      </c>
      <c r="CA454">
        <v>882.904925925926</v>
      </c>
      <c r="CB454">
        <v>2.89117814814815</v>
      </c>
      <c r="CC454">
        <v>867.915814814815</v>
      </c>
      <c r="CD454">
        <v>16.976962962963</v>
      </c>
      <c r="CE454">
        <v>1.79941222222222</v>
      </c>
      <c r="CF454">
        <v>1.53756555555556</v>
      </c>
      <c r="CG454">
        <v>15.7816888888889</v>
      </c>
      <c r="CH454">
        <v>13.3469222222222</v>
      </c>
      <c r="CI454">
        <v>1999.99259259259</v>
      </c>
      <c r="CJ454">
        <v>0.979995777777778</v>
      </c>
      <c r="CK454">
        <v>0.0200041703703704</v>
      </c>
      <c r="CL454">
        <v>0</v>
      </c>
      <c r="CM454">
        <v>828.425518518518</v>
      </c>
      <c r="CN454">
        <v>5.00063</v>
      </c>
      <c r="CO454">
        <v>16380.2703703704</v>
      </c>
      <c r="CP454">
        <v>17256.8074074074</v>
      </c>
      <c r="CQ454">
        <v>38.562</v>
      </c>
      <c r="CR454">
        <v>38.6571481481481</v>
      </c>
      <c r="CS454">
        <v>38.125</v>
      </c>
      <c r="CT454">
        <v>37.937</v>
      </c>
      <c r="CU454">
        <v>39.2936296296296</v>
      </c>
      <c r="CV454">
        <v>1955.08259259259</v>
      </c>
      <c r="CW454">
        <v>39.91</v>
      </c>
      <c r="CX454">
        <v>0</v>
      </c>
      <c r="CY454">
        <v>1663776999.9</v>
      </c>
      <c r="CZ454">
        <v>0</v>
      </c>
      <c r="DA454">
        <v>0</v>
      </c>
      <c r="DB454" t="s">
        <v>356</v>
      </c>
      <c r="DC454">
        <v>1660677648.1</v>
      </c>
      <c r="DD454">
        <v>1660677649.1</v>
      </c>
      <c r="DE454">
        <v>0</v>
      </c>
      <c r="DF454">
        <v>-1.042</v>
      </c>
      <c r="DG454">
        <v>0.003</v>
      </c>
      <c r="DH454">
        <v>5.218</v>
      </c>
      <c r="DI454">
        <v>0.344</v>
      </c>
      <c r="DJ454">
        <v>417</v>
      </c>
      <c r="DK454">
        <v>22</v>
      </c>
      <c r="DL454">
        <v>1.24</v>
      </c>
      <c r="DM454">
        <v>0.53</v>
      </c>
      <c r="DN454">
        <v>-53.3288048780488</v>
      </c>
      <c r="DO454">
        <v>-1.69673310104547</v>
      </c>
      <c r="DP454">
        <v>0.339450617085342</v>
      </c>
      <c r="DQ454">
        <v>0</v>
      </c>
      <c r="DR454">
        <v>2.89447365853659</v>
      </c>
      <c r="DS454">
        <v>-0.0252944947735202</v>
      </c>
      <c r="DT454">
        <v>0.0053570649754969</v>
      </c>
      <c r="DU454">
        <v>1</v>
      </c>
      <c r="DV454">
        <v>1</v>
      </c>
      <c r="DW454">
        <v>2</v>
      </c>
      <c r="DX454" t="s">
        <v>383</v>
      </c>
      <c r="DY454">
        <v>2.97336</v>
      </c>
      <c r="DZ454">
        <v>2.75424</v>
      </c>
      <c r="EA454">
        <v>0.148516</v>
      </c>
      <c r="EB454">
        <v>0.155652</v>
      </c>
      <c r="EC454">
        <v>0.090634</v>
      </c>
      <c r="ED454">
        <v>0.0819961</v>
      </c>
      <c r="EE454">
        <v>33188</v>
      </c>
      <c r="EF454">
        <v>35884.4</v>
      </c>
      <c r="EG454">
        <v>35320.9</v>
      </c>
      <c r="EH454">
        <v>38543.9</v>
      </c>
      <c r="EI454">
        <v>45548.8</v>
      </c>
      <c r="EJ454">
        <v>51109.1</v>
      </c>
      <c r="EK454">
        <v>55210.3</v>
      </c>
      <c r="EL454">
        <v>61826.5</v>
      </c>
      <c r="EM454">
        <v>1.976</v>
      </c>
      <c r="EN454">
        <v>1.8402</v>
      </c>
      <c r="EO454">
        <v>0.117123</v>
      </c>
      <c r="EP454">
        <v>0</v>
      </c>
      <c r="EQ454">
        <v>23.0037</v>
      </c>
      <c r="ER454">
        <v>999.9</v>
      </c>
      <c r="ES454">
        <v>46.46</v>
      </c>
      <c r="ET454">
        <v>28.721</v>
      </c>
      <c r="EU454">
        <v>20.3022</v>
      </c>
      <c r="EV454">
        <v>55.8811</v>
      </c>
      <c r="EW454">
        <v>49.0144</v>
      </c>
      <c r="EX454">
        <v>1</v>
      </c>
      <c r="EY454">
        <v>-0.0387398</v>
      </c>
      <c r="EZ454">
        <v>1.69259</v>
      </c>
      <c r="FA454">
        <v>20.1391</v>
      </c>
      <c r="FB454">
        <v>5.19932</v>
      </c>
      <c r="FC454">
        <v>12.0052</v>
      </c>
      <c r="FD454">
        <v>4.976</v>
      </c>
      <c r="FE454">
        <v>3.2936</v>
      </c>
      <c r="FF454">
        <v>9999</v>
      </c>
      <c r="FG454">
        <v>9999</v>
      </c>
      <c r="FH454">
        <v>703.3</v>
      </c>
      <c r="FI454">
        <v>9999</v>
      </c>
      <c r="FJ454">
        <v>1.86285</v>
      </c>
      <c r="FK454">
        <v>1.86783</v>
      </c>
      <c r="FL454">
        <v>1.86752</v>
      </c>
      <c r="FM454">
        <v>1.86865</v>
      </c>
      <c r="FN454">
        <v>1.86951</v>
      </c>
      <c r="FO454">
        <v>1.86554</v>
      </c>
      <c r="FP454">
        <v>1.86661</v>
      </c>
      <c r="FQ454">
        <v>1.86813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8.977</v>
      </c>
      <c r="GF454">
        <v>0.2985</v>
      </c>
      <c r="GG454">
        <v>3.83412584298339</v>
      </c>
      <c r="GH454">
        <v>0.00658963167372077</v>
      </c>
      <c r="GI454">
        <v>-4.22092532282452e-07</v>
      </c>
      <c r="GJ454">
        <v>-7.06053572793055e-11</v>
      </c>
      <c r="GK454">
        <v>-0.0268881048355736</v>
      </c>
      <c r="GL454">
        <v>-0.0215699510358357</v>
      </c>
      <c r="GM454">
        <v>0.00246731695535422</v>
      </c>
      <c r="GN454">
        <v>-2.63680080038783e-05</v>
      </c>
      <c r="GO454">
        <v>-4</v>
      </c>
      <c r="GP454">
        <v>2079</v>
      </c>
      <c r="GQ454">
        <v>1</v>
      </c>
      <c r="GR454">
        <v>22</v>
      </c>
      <c r="GS454">
        <v>51655.9</v>
      </c>
      <c r="GT454">
        <v>51655.9</v>
      </c>
      <c r="GU454">
        <v>1.89575</v>
      </c>
      <c r="GV454">
        <v>2.6001</v>
      </c>
      <c r="GW454">
        <v>1.54785</v>
      </c>
      <c r="GX454">
        <v>2.30225</v>
      </c>
      <c r="GY454">
        <v>1.34644</v>
      </c>
      <c r="GZ454">
        <v>2.37061</v>
      </c>
      <c r="HA454">
        <v>32.4212</v>
      </c>
      <c r="HB454">
        <v>15.0339</v>
      </c>
      <c r="HC454">
        <v>18</v>
      </c>
      <c r="HD454">
        <v>494.941</v>
      </c>
      <c r="HE454">
        <v>408.052</v>
      </c>
      <c r="HF454">
        <v>20.0697</v>
      </c>
      <c r="HG454">
        <v>26.6372</v>
      </c>
      <c r="HH454">
        <v>29.9995</v>
      </c>
      <c r="HI454">
        <v>26.6838</v>
      </c>
      <c r="HJ454">
        <v>26.6354</v>
      </c>
      <c r="HK454">
        <v>37.9635</v>
      </c>
      <c r="HL454">
        <v>17.0936</v>
      </c>
      <c r="HM454">
        <v>20.0436</v>
      </c>
      <c r="HN454">
        <v>20.0753</v>
      </c>
      <c r="HO454">
        <v>904.191</v>
      </c>
      <c r="HP454">
        <v>17.0621</v>
      </c>
      <c r="HQ454">
        <v>102.418</v>
      </c>
      <c r="HR454">
        <v>102.909</v>
      </c>
    </row>
    <row r="455" spans="1:226">
      <c r="A455">
        <v>439</v>
      </c>
      <c r="B455">
        <v>1663777008.1</v>
      </c>
      <c r="C455">
        <v>4360</v>
      </c>
      <c r="D455" t="s">
        <v>1240</v>
      </c>
      <c r="E455" t="s">
        <v>1241</v>
      </c>
      <c r="F455">
        <v>5</v>
      </c>
      <c r="G455" t="s">
        <v>1133</v>
      </c>
      <c r="H455" t="s">
        <v>354</v>
      </c>
      <c r="I455">
        <v>1663777000.31429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915.928415335244</v>
      </c>
      <c r="AK455">
        <v>871.739721212121</v>
      </c>
      <c r="AL455">
        <v>3.33613117864794</v>
      </c>
      <c r="AM455">
        <v>65.196759797546</v>
      </c>
      <c r="AN455">
        <f>(AP455 - AO455 + BO455*1E3/(8.314*(BQ455+273.15)) * AR455/BN455 * AQ455) * BN455/(100*BB455) * 1000/(1000 - AP455)</f>
        <v>0</v>
      </c>
      <c r="AO455">
        <v>17.0111627991242</v>
      </c>
      <c r="AP455">
        <v>19.8746581818182</v>
      </c>
      <c r="AQ455">
        <v>5.5328999730881e-05</v>
      </c>
      <c r="AR455">
        <v>121.097883468045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1663777000.31429</v>
      </c>
      <c r="BH455">
        <v>830.208428571428</v>
      </c>
      <c r="BI455">
        <v>883.538928571428</v>
      </c>
      <c r="BJ455">
        <v>19.8707142857143</v>
      </c>
      <c r="BK455">
        <v>16.9885321428571</v>
      </c>
      <c r="BL455">
        <v>821.286321428571</v>
      </c>
      <c r="BM455">
        <v>19.5723035714286</v>
      </c>
      <c r="BN455">
        <v>500.09925</v>
      </c>
      <c r="BO455">
        <v>90.5668035714286</v>
      </c>
      <c r="BP455">
        <v>0.100006014285714</v>
      </c>
      <c r="BQ455">
        <v>24.3544714285714</v>
      </c>
      <c r="BR455">
        <v>24.9689321428571</v>
      </c>
      <c r="BS455">
        <v>999.9</v>
      </c>
      <c r="BT455">
        <v>0</v>
      </c>
      <c r="BU455">
        <v>0</v>
      </c>
      <c r="BV455">
        <v>9996.42857142857</v>
      </c>
      <c r="BW455">
        <v>0</v>
      </c>
      <c r="BX455">
        <v>11.4229357142857</v>
      </c>
      <c r="BY455">
        <v>-53.3305035714286</v>
      </c>
      <c r="BZ455">
        <v>847.039821428571</v>
      </c>
      <c r="CA455">
        <v>898.808607142857</v>
      </c>
      <c r="CB455">
        <v>2.8821825</v>
      </c>
      <c r="CC455">
        <v>883.538928571428</v>
      </c>
      <c r="CD455">
        <v>16.9885321428571</v>
      </c>
      <c r="CE455">
        <v>1.79962678571429</v>
      </c>
      <c r="CF455">
        <v>1.5385975</v>
      </c>
      <c r="CG455">
        <v>15.7835464285714</v>
      </c>
      <c r="CH455">
        <v>13.3572071428571</v>
      </c>
      <c r="CI455">
        <v>1999.96821428571</v>
      </c>
      <c r="CJ455">
        <v>0.97999575</v>
      </c>
      <c r="CK455">
        <v>0.0200042</v>
      </c>
      <c r="CL455">
        <v>0</v>
      </c>
      <c r="CM455">
        <v>828.60575</v>
      </c>
      <c r="CN455">
        <v>5.00063</v>
      </c>
      <c r="CO455">
        <v>16383.375</v>
      </c>
      <c r="CP455">
        <v>17256.5892857143</v>
      </c>
      <c r="CQ455">
        <v>38.562</v>
      </c>
      <c r="CR455">
        <v>38.6537857142857</v>
      </c>
      <c r="CS455">
        <v>38.12275</v>
      </c>
      <c r="CT455">
        <v>37.937</v>
      </c>
      <c r="CU455">
        <v>39.2854285714286</v>
      </c>
      <c r="CV455">
        <v>1955.05821428571</v>
      </c>
      <c r="CW455">
        <v>39.91</v>
      </c>
      <c r="CX455">
        <v>0</v>
      </c>
      <c r="CY455">
        <v>1663777005.3</v>
      </c>
      <c r="CZ455">
        <v>0</v>
      </c>
      <c r="DA455">
        <v>0</v>
      </c>
      <c r="DB455" t="s">
        <v>356</v>
      </c>
      <c r="DC455">
        <v>1660677648.1</v>
      </c>
      <c r="DD455">
        <v>1660677649.1</v>
      </c>
      <c r="DE455">
        <v>0</v>
      </c>
      <c r="DF455">
        <v>-1.042</v>
      </c>
      <c r="DG455">
        <v>0.003</v>
      </c>
      <c r="DH455">
        <v>5.218</v>
      </c>
      <c r="DI455">
        <v>0.344</v>
      </c>
      <c r="DJ455">
        <v>417</v>
      </c>
      <c r="DK455">
        <v>22</v>
      </c>
      <c r="DL455">
        <v>1.24</v>
      </c>
      <c r="DM455">
        <v>0.53</v>
      </c>
      <c r="DN455">
        <v>-53.3661048780488</v>
      </c>
      <c r="DO455">
        <v>-0.45558397212557</v>
      </c>
      <c r="DP455">
        <v>0.439961328096126</v>
      </c>
      <c r="DQ455">
        <v>0</v>
      </c>
      <c r="DR455">
        <v>2.88636975609756</v>
      </c>
      <c r="DS455">
        <v>-0.0942637630662033</v>
      </c>
      <c r="DT455">
        <v>0.0125809058745163</v>
      </c>
      <c r="DU455">
        <v>1</v>
      </c>
      <c r="DV455">
        <v>1</v>
      </c>
      <c r="DW455">
        <v>2</v>
      </c>
      <c r="DX455" t="s">
        <v>383</v>
      </c>
      <c r="DY455">
        <v>2.97352</v>
      </c>
      <c r="DZ455">
        <v>2.75375</v>
      </c>
      <c r="EA455">
        <v>0.150416</v>
      </c>
      <c r="EB455">
        <v>0.157407</v>
      </c>
      <c r="EC455">
        <v>0.090642</v>
      </c>
      <c r="ED455">
        <v>0.0820133</v>
      </c>
      <c r="EE455">
        <v>33113.3</v>
      </c>
      <c r="EF455">
        <v>35811</v>
      </c>
      <c r="EG455">
        <v>35320.1</v>
      </c>
      <c r="EH455">
        <v>38545.1</v>
      </c>
      <c r="EI455">
        <v>45548.5</v>
      </c>
      <c r="EJ455">
        <v>51109</v>
      </c>
      <c r="EK455">
        <v>55210.5</v>
      </c>
      <c r="EL455">
        <v>61827.4</v>
      </c>
      <c r="EM455">
        <v>1.9752</v>
      </c>
      <c r="EN455">
        <v>1.8402</v>
      </c>
      <c r="EO455">
        <v>0.126213</v>
      </c>
      <c r="EP455">
        <v>0</v>
      </c>
      <c r="EQ455">
        <v>23.0017</v>
      </c>
      <c r="ER455">
        <v>999.9</v>
      </c>
      <c r="ES455">
        <v>46.435</v>
      </c>
      <c r="ET455">
        <v>28.721</v>
      </c>
      <c r="EU455">
        <v>20.288</v>
      </c>
      <c r="EV455">
        <v>55.5311</v>
      </c>
      <c r="EW455">
        <v>49.4231</v>
      </c>
      <c r="EX455">
        <v>1</v>
      </c>
      <c r="EY455">
        <v>-0.0385366</v>
      </c>
      <c r="EZ455">
        <v>1.69196</v>
      </c>
      <c r="FA455">
        <v>20.1381</v>
      </c>
      <c r="FB455">
        <v>5.19692</v>
      </c>
      <c r="FC455">
        <v>12.0064</v>
      </c>
      <c r="FD455">
        <v>4.9744</v>
      </c>
      <c r="FE455">
        <v>3.2936</v>
      </c>
      <c r="FF455">
        <v>9999</v>
      </c>
      <c r="FG455">
        <v>9999</v>
      </c>
      <c r="FH455">
        <v>703.3</v>
      </c>
      <c r="FI455">
        <v>9999</v>
      </c>
      <c r="FJ455">
        <v>1.86292</v>
      </c>
      <c r="FK455">
        <v>1.8678</v>
      </c>
      <c r="FL455">
        <v>1.86752</v>
      </c>
      <c r="FM455">
        <v>1.86865</v>
      </c>
      <c r="FN455">
        <v>1.86951</v>
      </c>
      <c r="FO455">
        <v>1.86554</v>
      </c>
      <c r="FP455">
        <v>1.86664</v>
      </c>
      <c r="FQ455">
        <v>1.86807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9.069</v>
      </c>
      <c r="GF455">
        <v>0.2986</v>
      </c>
      <c r="GG455">
        <v>3.83412584298339</v>
      </c>
      <c r="GH455">
        <v>0.00658963167372077</v>
      </c>
      <c r="GI455">
        <v>-4.22092532282452e-07</v>
      </c>
      <c r="GJ455">
        <v>-7.06053572793055e-11</v>
      </c>
      <c r="GK455">
        <v>-0.0268881048355736</v>
      </c>
      <c r="GL455">
        <v>-0.0215699510358357</v>
      </c>
      <c r="GM455">
        <v>0.00246731695535422</v>
      </c>
      <c r="GN455">
        <v>-2.63680080038783e-05</v>
      </c>
      <c r="GO455">
        <v>-4</v>
      </c>
      <c r="GP455">
        <v>2079</v>
      </c>
      <c r="GQ455">
        <v>1</v>
      </c>
      <c r="GR455">
        <v>22</v>
      </c>
      <c r="GS455">
        <v>51656</v>
      </c>
      <c r="GT455">
        <v>51656</v>
      </c>
      <c r="GU455">
        <v>1.92261</v>
      </c>
      <c r="GV455">
        <v>2.59399</v>
      </c>
      <c r="GW455">
        <v>1.54785</v>
      </c>
      <c r="GX455">
        <v>2.30225</v>
      </c>
      <c r="GY455">
        <v>1.34644</v>
      </c>
      <c r="GZ455">
        <v>2.42065</v>
      </c>
      <c r="HA455">
        <v>32.4433</v>
      </c>
      <c r="HB455">
        <v>15.0339</v>
      </c>
      <c r="HC455">
        <v>18</v>
      </c>
      <c r="HD455">
        <v>494.398</v>
      </c>
      <c r="HE455">
        <v>408.02</v>
      </c>
      <c r="HF455">
        <v>20.1079</v>
      </c>
      <c r="HG455">
        <v>26.6327</v>
      </c>
      <c r="HH455">
        <v>29.9998</v>
      </c>
      <c r="HI455">
        <v>26.6816</v>
      </c>
      <c r="HJ455">
        <v>26.6309</v>
      </c>
      <c r="HK455">
        <v>38.5544</v>
      </c>
      <c r="HL455">
        <v>16.7242</v>
      </c>
      <c r="HM455">
        <v>20.0436</v>
      </c>
      <c r="HN455">
        <v>20.1087</v>
      </c>
      <c r="HO455">
        <v>924.604</v>
      </c>
      <c r="HP455">
        <v>17.1645</v>
      </c>
      <c r="HQ455">
        <v>102.418</v>
      </c>
      <c r="HR455">
        <v>102.911</v>
      </c>
    </row>
    <row r="456" spans="1:226">
      <c r="A456">
        <v>440</v>
      </c>
      <c r="B456">
        <v>1663777013.1</v>
      </c>
      <c r="C456">
        <v>4365</v>
      </c>
      <c r="D456" t="s">
        <v>1242</v>
      </c>
      <c r="E456" t="s">
        <v>1243</v>
      </c>
      <c r="F456">
        <v>5</v>
      </c>
      <c r="G456" t="s">
        <v>1133</v>
      </c>
      <c r="H456" t="s">
        <v>354</v>
      </c>
      <c r="I456">
        <v>1663777005.6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932.390603713113</v>
      </c>
      <c r="AK456">
        <v>888.349903030303</v>
      </c>
      <c r="AL456">
        <v>3.38372281570411</v>
      </c>
      <c r="AM456">
        <v>65.196759797546</v>
      </c>
      <c r="AN456">
        <f>(AP456 - AO456 + BO456*1E3/(8.314*(BQ456+273.15)) * AR456/BN456 * AQ456) * BN456/(100*BB456) * 1000/(1000 - AP456)</f>
        <v>0</v>
      </c>
      <c r="AO456">
        <v>17.0323523804894</v>
      </c>
      <c r="AP456">
        <v>19.8676636363636</v>
      </c>
      <c r="AQ456">
        <v>-5.35389833158035e-05</v>
      </c>
      <c r="AR456">
        <v>121.097883468045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1663777005.6</v>
      </c>
      <c r="BH456">
        <v>847.700333333333</v>
      </c>
      <c r="BI456">
        <v>901.105925925926</v>
      </c>
      <c r="BJ456">
        <v>19.8717777777778</v>
      </c>
      <c r="BK456">
        <v>17.0085333333333</v>
      </c>
      <c r="BL456">
        <v>838.678222222222</v>
      </c>
      <c r="BM456">
        <v>19.5733222222222</v>
      </c>
      <c r="BN456">
        <v>500.11462962963</v>
      </c>
      <c r="BO456">
        <v>90.5663185185185</v>
      </c>
      <c r="BP456">
        <v>0.0999226333333333</v>
      </c>
      <c r="BQ456">
        <v>24.371537037037</v>
      </c>
      <c r="BR456">
        <v>25.0121222222222</v>
      </c>
      <c r="BS456">
        <v>999.9</v>
      </c>
      <c r="BT456">
        <v>0</v>
      </c>
      <c r="BU456">
        <v>0</v>
      </c>
      <c r="BV456">
        <v>9997.40740740741</v>
      </c>
      <c r="BW456">
        <v>0</v>
      </c>
      <c r="BX456">
        <v>11.4230814814815</v>
      </c>
      <c r="BY456">
        <v>-53.4057</v>
      </c>
      <c r="BZ456">
        <v>864.887111111111</v>
      </c>
      <c r="CA456">
        <v>916.698037037037</v>
      </c>
      <c r="CB456">
        <v>2.86323518518519</v>
      </c>
      <c r="CC456">
        <v>901.105925925926</v>
      </c>
      <c r="CD456">
        <v>17.0085333333333</v>
      </c>
      <c r="CE456">
        <v>1.79971407407407</v>
      </c>
      <c r="CF456">
        <v>1.54040148148148</v>
      </c>
      <c r="CG456">
        <v>15.7842962962963</v>
      </c>
      <c r="CH456">
        <v>13.3751703703704</v>
      </c>
      <c r="CI456">
        <v>1999.99185185185</v>
      </c>
      <c r="CJ456">
        <v>0.979995888888889</v>
      </c>
      <c r="CK456">
        <v>0.0200040518518519</v>
      </c>
      <c r="CL456">
        <v>0</v>
      </c>
      <c r="CM456">
        <v>828.701222222222</v>
      </c>
      <c r="CN456">
        <v>5.00063</v>
      </c>
      <c r="CO456">
        <v>16385.7555555556</v>
      </c>
      <c r="CP456">
        <v>17256.7962962963</v>
      </c>
      <c r="CQ456">
        <v>38.562</v>
      </c>
      <c r="CR456">
        <v>38.6617407407407</v>
      </c>
      <c r="CS456">
        <v>38.1086666666667</v>
      </c>
      <c r="CT456">
        <v>37.937</v>
      </c>
      <c r="CU456">
        <v>39.2798518518519</v>
      </c>
      <c r="CV456">
        <v>1955.08185185185</v>
      </c>
      <c r="CW456">
        <v>39.91</v>
      </c>
      <c r="CX456">
        <v>0</v>
      </c>
      <c r="CY456">
        <v>1663777010.1</v>
      </c>
      <c r="CZ456">
        <v>0</v>
      </c>
      <c r="DA456">
        <v>0</v>
      </c>
      <c r="DB456" t="s">
        <v>356</v>
      </c>
      <c r="DC456">
        <v>1660677648.1</v>
      </c>
      <c r="DD456">
        <v>1660677649.1</v>
      </c>
      <c r="DE456">
        <v>0</v>
      </c>
      <c r="DF456">
        <v>-1.042</v>
      </c>
      <c r="DG456">
        <v>0.003</v>
      </c>
      <c r="DH456">
        <v>5.218</v>
      </c>
      <c r="DI456">
        <v>0.344</v>
      </c>
      <c r="DJ456">
        <v>417</v>
      </c>
      <c r="DK456">
        <v>22</v>
      </c>
      <c r="DL456">
        <v>1.24</v>
      </c>
      <c r="DM456">
        <v>0.53</v>
      </c>
      <c r="DN456">
        <v>-53.2970243902439</v>
      </c>
      <c r="DO456">
        <v>0.193509407665475</v>
      </c>
      <c r="DP456">
        <v>0.554123126134717</v>
      </c>
      <c r="DQ456">
        <v>0</v>
      </c>
      <c r="DR456">
        <v>2.8772812195122</v>
      </c>
      <c r="DS456">
        <v>-0.173773170731708</v>
      </c>
      <c r="DT456">
        <v>0.0188333402080151</v>
      </c>
      <c r="DU456">
        <v>0</v>
      </c>
      <c r="DV456">
        <v>0</v>
      </c>
      <c r="DW456">
        <v>2</v>
      </c>
      <c r="DX456" t="s">
        <v>357</v>
      </c>
      <c r="DY456">
        <v>2.9735</v>
      </c>
      <c r="DZ456">
        <v>2.75371</v>
      </c>
      <c r="EA456">
        <v>0.152319</v>
      </c>
      <c r="EB456">
        <v>0.159407</v>
      </c>
      <c r="EC456">
        <v>0.0906159</v>
      </c>
      <c r="ED456">
        <v>0.0822568</v>
      </c>
      <c r="EE456">
        <v>33039.5</v>
      </c>
      <c r="EF456">
        <v>35725.6</v>
      </c>
      <c r="EG456">
        <v>35320.5</v>
      </c>
      <c r="EH456">
        <v>38544.6</v>
      </c>
      <c r="EI456">
        <v>45549.1</v>
      </c>
      <c r="EJ456">
        <v>51094.7</v>
      </c>
      <c r="EK456">
        <v>55209.5</v>
      </c>
      <c r="EL456">
        <v>61826.5</v>
      </c>
      <c r="EM456">
        <v>1.976</v>
      </c>
      <c r="EN456">
        <v>1.8402</v>
      </c>
      <c r="EO456">
        <v>0.124872</v>
      </c>
      <c r="EP456">
        <v>0</v>
      </c>
      <c r="EQ456">
        <v>22.9998</v>
      </c>
      <c r="ER456">
        <v>999.9</v>
      </c>
      <c r="ES456">
        <v>46.435</v>
      </c>
      <c r="ET456">
        <v>28.742</v>
      </c>
      <c r="EU456">
        <v>20.3148</v>
      </c>
      <c r="EV456">
        <v>55.9911</v>
      </c>
      <c r="EW456">
        <v>49.6875</v>
      </c>
      <c r="EX456">
        <v>1</v>
      </c>
      <c r="EY456">
        <v>-0.0375407</v>
      </c>
      <c r="EZ456">
        <v>2.21362</v>
      </c>
      <c r="FA456">
        <v>20.133</v>
      </c>
      <c r="FB456">
        <v>5.20052</v>
      </c>
      <c r="FC456">
        <v>12.0076</v>
      </c>
      <c r="FD456">
        <v>4.9756</v>
      </c>
      <c r="FE456">
        <v>3.2936</v>
      </c>
      <c r="FF456">
        <v>9999</v>
      </c>
      <c r="FG456">
        <v>9999</v>
      </c>
      <c r="FH456">
        <v>703.3</v>
      </c>
      <c r="FI456">
        <v>9999</v>
      </c>
      <c r="FJ456">
        <v>1.86295</v>
      </c>
      <c r="FK456">
        <v>1.86777</v>
      </c>
      <c r="FL456">
        <v>1.86752</v>
      </c>
      <c r="FM456">
        <v>1.86868</v>
      </c>
      <c r="FN456">
        <v>1.86954</v>
      </c>
      <c r="FO456">
        <v>1.86557</v>
      </c>
      <c r="FP456">
        <v>1.86661</v>
      </c>
      <c r="FQ456">
        <v>1.86804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9.163</v>
      </c>
      <c r="GF456">
        <v>0.2983</v>
      </c>
      <c r="GG456">
        <v>3.83412584298339</v>
      </c>
      <c r="GH456">
        <v>0.00658963167372077</v>
      </c>
      <c r="GI456">
        <v>-4.22092532282452e-07</v>
      </c>
      <c r="GJ456">
        <v>-7.06053572793055e-11</v>
      </c>
      <c r="GK456">
        <v>-0.0268881048355736</v>
      </c>
      <c r="GL456">
        <v>-0.0215699510358357</v>
      </c>
      <c r="GM456">
        <v>0.00246731695535422</v>
      </c>
      <c r="GN456">
        <v>-2.63680080038783e-05</v>
      </c>
      <c r="GO456">
        <v>-4</v>
      </c>
      <c r="GP456">
        <v>2079</v>
      </c>
      <c r="GQ456">
        <v>1</v>
      </c>
      <c r="GR456">
        <v>22</v>
      </c>
      <c r="GS456">
        <v>51656.1</v>
      </c>
      <c r="GT456">
        <v>51656.1</v>
      </c>
      <c r="GU456">
        <v>1.9519</v>
      </c>
      <c r="GV456">
        <v>2.60254</v>
      </c>
      <c r="GW456">
        <v>1.54785</v>
      </c>
      <c r="GX456">
        <v>2.30225</v>
      </c>
      <c r="GY456">
        <v>1.34644</v>
      </c>
      <c r="GZ456">
        <v>2.3999</v>
      </c>
      <c r="HA456">
        <v>32.4433</v>
      </c>
      <c r="HB456">
        <v>15.0251</v>
      </c>
      <c r="HC456">
        <v>18</v>
      </c>
      <c r="HD456">
        <v>494.901</v>
      </c>
      <c r="HE456">
        <v>408.004</v>
      </c>
      <c r="HF456">
        <v>20.0705</v>
      </c>
      <c r="HG456">
        <v>26.6305</v>
      </c>
      <c r="HH456">
        <v>30.0011</v>
      </c>
      <c r="HI456">
        <v>26.6793</v>
      </c>
      <c r="HJ456">
        <v>26.6287</v>
      </c>
      <c r="HK456">
        <v>39.0765</v>
      </c>
      <c r="HL456">
        <v>16.1735</v>
      </c>
      <c r="HM456">
        <v>20.0436</v>
      </c>
      <c r="HN456">
        <v>20.0147</v>
      </c>
      <c r="HO456">
        <v>938.114</v>
      </c>
      <c r="HP456">
        <v>17.2248</v>
      </c>
      <c r="HQ456">
        <v>102.417</v>
      </c>
      <c r="HR456">
        <v>102.91</v>
      </c>
    </row>
    <row r="457" spans="1:226">
      <c r="A457">
        <v>441</v>
      </c>
      <c r="B457">
        <v>1663777018.1</v>
      </c>
      <c r="C457">
        <v>4370</v>
      </c>
      <c r="D457" t="s">
        <v>1244</v>
      </c>
      <c r="E457" t="s">
        <v>1245</v>
      </c>
      <c r="F457">
        <v>5</v>
      </c>
      <c r="G457" t="s">
        <v>1133</v>
      </c>
      <c r="H457" t="s">
        <v>354</v>
      </c>
      <c r="I457">
        <v>1663777010.31429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949.435230335134</v>
      </c>
      <c r="AK457">
        <v>905.178303030303</v>
      </c>
      <c r="AL457">
        <v>3.33300884045076</v>
      </c>
      <c r="AM457">
        <v>65.196759797546</v>
      </c>
      <c r="AN457">
        <f>(AP457 - AO457 + BO457*1E3/(8.314*(BQ457+273.15)) * AR457/BN457 * AQ457) * BN457/(100*BB457) * 1000/(1000 - AP457)</f>
        <v>0</v>
      </c>
      <c r="AO457">
        <v>17.1272277226738</v>
      </c>
      <c r="AP457">
        <v>19.8748884848485</v>
      </c>
      <c r="AQ457">
        <v>5.21762440367016e-05</v>
      </c>
      <c r="AR457">
        <v>121.097883468045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1663777010.31429</v>
      </c>
      <c r="BH457">
        <v>863.272142857143</v>
      </c>
      <c r="BI457">
        <v>916.553892857143</v>
      </c>
      <c r="BJ457">
        <v>19.8731785714286</v>
      </c>
      <c r="BK457">
        <v>17.0521928571429</v>
      </c>
      <c r="BL457">
        <v>854.161464285714</v>
      </c>
      <c r="BM457">
        <v>19.5746642857143</v>
      </c>
      <c r="BN457">
        <v>500.110964285714</v>
      </c>
      <c r="BO457">
        <v>90.565675</v>
      </c>
      <c r="BP457">
        <v>0.0999139785714286</v>
      </c>
      <c r="BQ457">
        <v>24.3755285714286</v>
      </c>
      <c r="BR457">
        <v>25.0309821428571</v>
      </c>
      <c r="BS457">
        <v>999.9</v>
      </c>
      <c r="BT457">
        <v>0</v>
      </c>
      <c r="BU457">
        <v>0</v>
      </c>
      <c r="BV457">
        <v>10006.25</v>
      </c>
      <c r="BW457">
        <v>0</v>
      </c>
      <c r="BX457">
        <v>11.4229357142857</v>
      </c>
      <c r="BY457">
        <v>-53.2818321428571</v>
      </c>
      <c r="BZ457">
        <v>880.775857142857</v>
      </c>
      <c r="CA457">
        <v>932.455035714286</v>
      </c>
      <c r="CB457">
        <v>2.82098571428571</v>
      </c>
      <c r="CC457">
        <v>916.553892857143</v>
      </c>
      <c r="CD457">
        <v>17.0521928571429</v>
      </c>
      <c r="CE457">
        <v>1.79982821428571</v>
      </c>
      <c r="CF457">
        <v>1.54434357142857</v>
      </c>
      <c r="CG457">
        <v>15.7852928571429</v>
      </c>
      <c r="CH457">
        <v>13.4143392857143</v>
      </c>
      <c r="CI457">
        <v>2000.02142857143</v>
      </c>
      <c r="CJ457">
        <v>0.979995857142857</v>
      </c>
      <c r="CK457">
        <v>0.0200040857142857</v>
      </c>
      <c r="CL457">
        <v>0</v>
      </c>
      <c r="CM457">
        <v>828.724821428571</v>
      </c>
      <c r="CN457">
        <v>5.00063</v>
      </c>
      <c r="CO457">
        <v>16385.9428571429</v>
      </c>
      <c r="CP457">
        <v>17257.0535714286</v>
      </c>
      <c r="CQ457">
        <v>38.562</v>
      </c>
      <c r="CR457">
        <v>38.656</v>
      </c>
      <c r="CS457">
        <v>38.09125</v>
      </c>
      <c r="CT457">
        <v>37.937</v>
      </c>
      <c r="CU457">
        <v>39.281</v>
      </c>
      <c r="CV457">
        <v>1955.11142857143</v>
      </c>
      <c r="CW457">
        <v>39.91</v>
      </c>
      <c r="CX457">
        <v>0</v>
      </c>
      <c r="CY457">
        <v>1663777014.9</v>
      </c>
      <c r="CZ457">
        <v>0</v>
      </c>
      <c r="DA457">
        <v>0</v>
      </c>
      <c r="DB457" t="s">
        <v>356</v>
      </c>
      <c r="DC457">
        <v>1660677648.1</v>
      </c>
      <c r="DD457">
        <v>1660677649.1</v>
      </c>
      <c r="DE457">
        <v>0</v>
      </c>
      <c r="DF457">
        <v>-1.042</v>
      </c>
      <c r="DG457">
        <v>0.003</v>
      </c>
      <c r="DH457">
        <v>5.218</v>
      </c>
      <c r="DI457">
        <v>0.344</v>
      </c>
      <c r="DJ457">
        <v>417</v>
      </c>
      <c r="DK457">
        <v>22</v>
      </c>
      <c r="DL457">
        <v>1.24</v>
      </c>
      <c r="DM457">
        <v>0.53</v>
      </c>
      <c r="DN457">
        <v>-53.3884</v>
      </c>
      <c r="DO457">
        <v>1.1474822299652</v>
      </c>
      <c r="DP457">
        <v>0.599745631446386</v>
      </c>
      <c r="DQ457">
        <v>0</v>
      </c>
      <c r="DR457">
        <v>2.83891024390244</v>
      </c>
      <c r="DS457">
        <v>-0.48955296167247</v>
      </c>
      <c r="DT457">
        <v>0.0525340906036287</v>
      </c>
      <c r="DU457">
        <v>0</v>
      </c>
      <c r="DV457">
        <v>0</v>
      </c>
      <c r="DW457">
        <v>2</v>
      </c>
      <c r="DX457" t="s">
        <v>357</v>
      </c>
      <c r="DY457">
        <v>2.9722</v>
      </c>
      <c r="DZ457">
        <v>2.75399</v>
      </c>
      <c r="EA457">
        <v>0.154207</v>
      </c>
      <c r="EB457">
        <v>0.161149</v>
      </c>
      <c r="EC457">
        <v>0.0906576</v>
      </c>
      <c r="ED457">
        <v>0.0825284</v>
      </c>
      <c r="EE457">
        <v>32966.4</v>
      </c>
      <c r="EF457">
        <v>35651.6</v>
      </c>
      <c r="EG457">
        <v>35320.9</v>
      </c>
      <c r="EH457">
        <v>38544.5</v>
      </c>
      <c r="EI457">
        <v>45547.9</v>
      </c>
      <c r="EJ457">
        <v>51080</v>
      </c>
      <c r="EK457">
        <v>55210.6</v>
      </c>
      <c r="EL457">
        <v>61827</v>
      </c>
      <c r="EM457">
        <v>1.9748</v>
      </c>
      <c r="EN457">
        <v>1.841</v>
      </c>
      <c r="EO457">
        <v>0.120252</v>
      </c>
      <c r="EP457">
        <v>0</v>
      </c>
      <c r="EQ457">
        <v>22.9978</v>
      </c>
      <c r="ER457">
        <v>999.9</v>
      </c>
      <c r="ES457">
        <v>46.435</v>
      </c>
      <c r="ET457">
        <v>28.742</v>
      </c>
      <c r="EU457">
        <v>20.3149</v>
      </c>
      <c r="EV457">
        <v>55.7311</v>
      </c>
      <c r="EW457">
        <v>49.4071</v>
      </c>
      <c r="EX457">
        <v>1</v>
      </c>
      <c r="EY457">
        <v>-0.0376829</v>
      </c>
      <c r="EZ457">
        <v>2.24717</v>
      </c>
      <c r="FA457">
        <v>20.1326</v>
      </c>
      <c r="FB457">
        <v>5.19692</v>
      </c>
      <c r="FC457">
        <v>12.0076</v>
      </c>
      <c r="FD457">
        <v>4.9756</v>
      </c>
      <c r="FE457">
        <v>3.2934</v>
      </c>
      <c r="FF457">
        <v>9999</v>
      </c>
      <c r="FG457">
        <v>9999</v>
      </c>
      <c r="FH457">
        <v>703.3</v>
      </c>
      <c r="FI457">
        <v>9999</v>
      </c>
      <c r="FJ457">
        <v>1.86282</v>
      </c>
      <c r="FK457">
        <v>1.8678</v>
      </c>
      <c r="FL457">
        <v>1.86752</v>
      </c>
      <c r="FM457">
        <v>1.86865</v>
      </c>
      <c r="FN457">
        <v>1.86951</v>
      </c>
      <c r="FO457">
        <v>1.86554</v>
      </c>
      <c r="FP457">
        <v>1.86661</v>
      </c>
      <c r="FQ457">
        <v>1.86798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9.256</v>
      </c>
      <c r="GF457">
        <v>0.2988</v>
      </c>
      <c r="GG457">
        <v>3.83412584298339</v>
      </c>
      <c r="GH457">
        <v>0.00658963167372077</v>
      </c>
      <c r="GI457">
        <v>-4.22092532282452e-07</v>
      </c>
      <c r="GJ457">
        <v>-7.06053572793055e-11</v>
      </c>
      <c r="GK457">
        <v>-0.0268881048355736</v>
      </c>
      <c r="GL457">
        <v>-0.0215699510358357</v>
      </c>
      <c r="GM457">
        <v>0.00246731695535422</v>
      </c>
      <c r="GN457">
        <v>-2.63680080038783e-05</v>
      </c>
      <c r="GO457">
        <v>-4</v>
      </c>
      <c r="GP457">
        <v>2079</v>
      </c>
      <c r="GQ457">
        <v>1</v>
      </c>
      <c r="GR457">
        <v>22</v>
      </c>
      <c r="GS457">
        <v>51656.2</v>
      </c>
      <c r="GT457">
        <v>51656.2</v>
      </c>
      <c r="GU457">
        <v>1.9812</v>
      </c>
      <c r="GV457">
        <v>2.61353</v>
      </c>
      <c r="GW457">
        <v>1.54785</v>
      </c>
      <c r="GX457">
        <v>2.30225</v>
      </c>
      <c r="GY457">
        <v>1.34644</v>
      </c>
      <c r="GZ457">
        <v>2.29248</v>
      </c>
      <c r="HA457">
        <v>32.4433</v>
      </c>
      <c r="HB457">
        <v>15.0164</v>
      </c>
      <c r="HC457">
        <v>18</v>
      </c>
      <c r="HD457">
        <v>494.079</v>
      </c>
      <c r="HE457">
        <v>408.436</v>
      </c>
      <c r="HF457">
        <v>19.9896</v>
      </c>
      <c r="HG457">
        <v>26.6259</v>
      </c>
      <c r="HH457">
        <v>30.0005</v>
      </c>
      <c r="HI457">
        <v>26.6748</v>
      </c>
      <c r="HJ457">
        <v>26.6265</v>
      </c>
      <c r="HK457">
        <v>39.6662</v>
      </c>
      <c r="HL457">
        <v>15.9025</v>
      </c>
      <c r="HM457">
        <v>20.0436</v>
      </c>
      <c r="HN457">
        <v>19.9667</v>
      </c>
      <c r="HO457">
        <v>958.297</v>
      </c>
      <c r="HP457">
        <v>17.2722</v>
      </c>
      <c r="HQ457">
        <v>102.419</v>
      </c>
      <c r="HR457">
        <v>102.91</v>
      </c>
    </row>
    <row r="458" spans="1:226">
      <c r="A458">
        <v>442</v>
      </c>
      <c r="B458">
        <v>1663777023.1</v>
      </c>
      <c r="C458">
        <v>4375</v>
      </c>
      <c r="D458" t="s">
        <v>1246</v>
      </c>
      <c r="E458" t="s">
        <v>1247</v>
      </c>
      <c r="F458">
        <v>5</v>
      </c>
      <c r="G458" t="s">
        <v>1133</v>
      </c>
      <c r="H458" t="s">
        <v>354</v>
      </c>
      <c r="I458">
        <v>1663777015.6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966.805440730735</v>
      </c>
      <c r="AK458">
        <v>922.350824242424</v>
      </c>
      <c r="AL458">
        <v>3.48326282801712</v>
      </c>
      <c r="AM458">
        <v>65.196759797546</v>
      </c>
      <c r="AN458">
        <f>(AP458 - AO458 + BO458*1E3/(8.314*(BQ458+273.15)) * AR458/BN458 * AQ458) * BN458/(100*BB458) * 1000/(1000 - AP458)</f>
        <v>0</v>
      </c>
      <c r="AO458">
        <v>17.1907623818855</v>
      </c>
      <c r="AP458">
        <v>19.8981321212121</v>
      </c>
      <c r="AQ458">
        <v>0.000146414000152415</v>
      </c>
      <c r="AR458">
        <v>121.097883468045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1663777015.6</v>
      </c>
      <c r="BH458">
        <v>880.615259259259</v>
      </c>
      <c r="BI458">
        <v>934.221666666667</v>
      </c>
      <c r="BJ458">
        <v>19.8784185185185</v>
      </c>
      <c r="BK458">
        <v>17.1121407407407</v>
      </c>
      <c r="BL458">
        <v>871.406259259259</v>
      </c>
      <c r="BM458">
        <v>19.5796814814815</v>
      </c>
      <c r="BN458">
        <v>500.11962962963</v>
      </c>
      <c r="BO458">
        <v>90.5652555555556</v>
      </c>
      <c r="BP458">
        <v>0.0999534703703704</v>
      </c>
      <c r="BQ458">
        <v>24.3635148148148</v>
      </c>
      <c r="BR458">
        <v>25.0086185185185</v>
      </c>
      <c r="BS458">
        <v>999.9</v>
      </c>
      <c r="BT458">
        <v>0</v>
      </c>
      <c r="BU458">
        <v>0</v>
      </c>
      <c r="BV458">
        <v>9997.59259259259</v>
      </c>
      <c r="BW458">
        <v>0</v>
      </c>
      <c r="BX458">
        <v>11.4230814814815</v>
      </c>
      <c r="BY458">
        <v>-53.6064888888889</v>
      </c>
      <c r="BZ458">
        <v>898.475555555556</v>
      </c>
      <c r="CA458">
        <v>950.487481481481</v>
      </c>
      <c r="CB458">
        <v>2.76627259259259</v>
      </c>
      <c r="CC458">
        <v>934.221666666667</v>
      </c>
      <c r="CD458">
        <v>17.1121407407407</v>
      </c>
      <c r="CE458">
        <v>1.80029444444444</v>
      </c>
      <c r="CF458">
        <v>1.54976555555556</v>
      </c>
      <c r="CG458">
        <v>15.7893444444444</v>
      </c>
      <c r="CH458">
        <v>13.4680851851852</v>
      </c>
      <c r="CI458">
        <v>2000.05148148148</v>
      </c>
      <c r="CJ458">
        <v>0.979995888888889</v>
      </c>
      <c r="CK458">
        <v>0.0200040518518519</v>
      </c>
      <c r="CL458">
        <v>0</v>
      </c>
      <c r="CM458">
        <v>828.602703703704</v>
      </c>
      <c r="CN458">
        <v>5.00063</v>
      </c>
      <c r="CO458">
        <v>16384.0037037037</v>
      </c>
      <c r="CP458">
        <v>17257.3185185185</v>
      </c>
      <c r="CQ458">
        <v>38.562</v>
      </c>
      <c r="CR458">
        <v>38.6410740740741</v>
      </c>
      <c r="CS458">
        <v>38.0713333333333</v>
      </c>
      <c r="CT458">
        <v>37.937</v>
      </c>
      <c r="CU458">
        <v>39.2752592592593</v>
      </c>
      <c r="CV458">
        <v>1955.14148148148</v>
      </c>
      <c r="CW458">
        <v>39.91</v>
      </c>
      <c r="CX458">
        <v>0</v>
      </c>
      <c r="CY458">
        <v>1663777020.3</v>
      </c>
      <c r="CZ458">
        <v>0</v>
      </c>
      <c r="DA458">
        <v>0</v>
      </c>
      <c r="DB458" t="s">
        <v>356</v>
      </c>
      <c r="DC458">
        <v>1660677648.1</v>
      </c>
      <c r="DD458">
        <v>1660677649.1</v>
      </c>
      <c r="DE458">
        <v>0</v>
      </c>
      <c r="DF458">
        <v>-1.042</v>
      </c>
      <c r="DG458">
        <v>0.003</v>
      </c>
      <c r="DH458">
        <v>5.218</v>
      </c>
      <c r="DI458">
        <v>0.344</v>
      </c>
      <c r="DJ458">
        <v>417</v>
      </c>
      <c r="DK458">
        <v>22</v>
      </c>
      <c r="DL458">
        <v>1.24</v>
      </c>
      <c r="DM458">
        <v>0.53</v>
      </c>
      <c r="DN458">
        <v>-53.4198268292683</v>
      </c>
      <c r="DO458">
        <v>-1.62318815331026</v>
      </c>
      <c r="DP458">
        <v>0.632613961978351</v>
      </c>
      <c r="DQ458">
        <v>0</v>
      </c>
      <c r="DR458">
        <v>2.80314146341463</v>
      </c>
      <c r="DS458">
        <v>-0.623824181184666</v>
      </c>
      <c r="DT458">
        <v>0.0644230891635181</v>
      </c>
      <c r="DU458">
        <v>0</v>
      </c>
      <c r="DV458">
        <v>0</v>
      </c>
      <c r="DW458">
        <v>2</v>
      </c>
      <c r="DX458" t="s">
        <v>357</v>
      </c>
      <c r="DY458">
        <v>2.97284</v>
      </c>
      <c r="DZ458">
        <v>2.75415</v>
      </c>
      <c r="EA458">
        <v>0.156086</v>
      </c>
      <c r="EB458">
        <v>0.163065</v>
      </c>
      <c r="EC458">
        <v>0.090723</v>
      </c>
      <c r="ED458">
        <v>0.0827017</v>
      </c>
      <c r="EE458">
        <v>32893.2</v>
      </c>
      <c r="EF458">
        <v>35570</v>
      </c>
      <c r="EG458">
        <v>35320.9</v>
      </c>
      <c r="EH458">
        <v>38544.2</v>
      </c>
      <c r="EI458">
        <v>45545</v>
      </c>
      <c r="EJ458">
        <v>51070.3</v>
      </c>
      <c r="EK458">
        <v>55211.1</v>
      </c>
      <c r="EL458">
        <v>61826.9</v>
      </c>
      <c r="EM458">
        <v>1.975</v>
      </c>
      <c r="EN458">
        <v>1.8408</v>
      </c>
      <c r="EO458">
        <v>0.117123</v>
      </c>
      <c r="EP458">
        <v>0</v>
      </c>
      <c r="EQ458">
        <v>22.9959</v>
      </c>
      <c r="ER458">
        <v>999.9</v>
      </c>
      <c r="ES458">
        <v>46.435</v>
      </c>
      <c r="ET458">
        <v>28.742</v>
      </c>
      <c r="EU458">
        <v>20.3157</v>
      </c>
      <c r="EV458">
        <v>55.9511</v>
      </c>
      <c r="EW458">
        <v>49.0585</v>
      </c>
      <c r="EX458">
        <v>1</v>
      </c>
      <c r="EY458">
        <v>-0.0384959</v>
      </c>
      <c r="EZ458">
        <v>1.97529</v>
      </c>
      <c r="FA458">
        <v>20.1364</v>
      </c>
      <c r="FB458">
        <v>5.20052</v>
      </c>
      <c r="FC458">
        <v>12.0064</v>
      </c>
      <c r="FD458">
        <v>4.976</v>
      </c>
      <c r="FE458">
        <v>3.2938</v>
      </c>
      <c r="FF458">
        <v>9999</v>
      </c>
      <c r="FG458">
        <v>9999</v>
      </c>
      <c r="FH458">
        <v>703.3</v>
      </c>
      <c r="FI458">
        <v>9999</v>
      </c>
      <c r="FJ458">
        <v>1.86282</v>
      </c>
      <c r="FK458">
        <v>1.8678</v>
      </c>
      <c r="FL458">
        <v>1.86752</v>
      </c>
      <c r="FM458">
        <v>1.86865</v>
      </c>
      <c r="FN458">
        <v>1.86951</v>
      </c>
      <c r="FO458">
        <v>1.86557</v>
      </c>
      <c r="FP458">
        <v>1.86661</v>
      </c>
      <c r="FQ458">
        <v>1.86804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9.35</v>
      </c>
      <c r="GF458">
        <v>0.2998</v>
      </c>
      <c r="GG458">
        <v>3.83412584298339</v>
      </c>
      <c r="GH458">
        <v>0.00658963167372077</v>
      </c>
      <c r="GI458">
        <v>-4.22092532282452e-07</v>
      </c>
      <c r="GJ458">
        <v>-7.06053572793055e-11</v>
      </c>
      <c r="GK458">
        <v>-0.0268881048355736</v>
      </c>
      <c r="GL458">
        <v>-0.0215699510358357</v>
      </c>
      <c r="GM458">
        <v>0.00246731695535422</v>
      </c>
      <c r="GN458">
        <v>-2.63680080038783e-05</v>
      </c>
      <c r="GO458">
        <v>-4</v>
      </c>
      <c r="GP458">
        <v>2079</v>
      </c>
      <c r="GQ458">
        <v>1</v>
      </c>
      <c r="GR458">
        <v>22</v>
      </c>
      <c r="GS458">
        <v>51656.2</v>
      </c>
      <c r="GT458">
        <v>51656.2</v>
      </c>
      <c r="GU458">
        <v>2.00806</v>
      </c>
      <c r="GV458">
        <v>2.60498</v>
      </c>
      <c r="GW458">
        <v>1.54785</v>
      </c>
      <c r="GX458">
        <v>2.30225</v>
      </c>
      <c r="GY458">
        <v>1.34644</v>
      </c>
      <c r="GZ458">
        <v>2.30713</v>
      </c>
      <c r="HA458">
        <v>32.4433</v>
      </c>
      <c r="HB458">
        <v>15.0164</v>
      </c>
      <c r="HC458">
        <v>18</v>
      </c>
      <c r="HD458">
        <v>494.188</v>
      </c>
      <c r="HE458">
        <v>408.307</v>
      </c>
      <c r="HF458">
        <v>19.9682</v>
      </c>
      <c r="HG458">
        <v>26.6237</v>
      </c>
      <c r="HH458">
        <v>29.9998</v>
      </c>
      <c r="HI458">
        <v>26.6726</v>
      </c>
      <c r="HJ458">
        <v>26.6243</v>
      </c>
      <c r="HK458">
        <v>40.1924</v>
      </c>
      <c r="HL458">
        <v>15.6094</v>
      </c>
      <c r="HM458">
        <v>20.4315</v>
      </c>
      <c r="HN458">
        <v>19.9909</v>
      </c>
      <c r="HO458">
        <v>971.797</v>
      </c>
      <c r="HP458">
        <v>17.3055</v>
      </c>
      <c r="HQ458">
        <v>102.419</v>
      </c>
      <c r="HR458">
        <v>102.91</v>
      </c>
    </row>
    <row r="459" spans="1:226">
      <c r="A459">
        <v>443</v>
      </c>
      <c r="B459">
        <v>1663777028.1</v>
      </c>
      <c r="C459">
        <v>4380</v>
      </c>
      <c r="D459" t="s">
        <v>1248</v>
      </c>
      <c r="E459" t="s">
        <v>1249</v>
      </c>
      <c r="F459">
        <v>5</v>
      </c>
      <c r="G459" t="s">
        <v>1133</v>
      </c>
      <c r="H459" t="s">
        <v>354</v>
      </c>
      <c r="I459">
        <v>1663777020.31429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983.779185895041</v>
      </c>
      <c r="AK459">
        <v>939.28826060606</v>
      </c>
      <c r="AL459">
        <v>3.42617153210015</v>
      </c>
      <c r="AM459">
        <v>65.196759797546</v>
      </c>
      <c r="AN459">
        <f>(AP459 - AO459 + BO459*1E3/(8.314*(BQ459+273.15)) * AR459/BN459 * AQ459) * BN459/(100*BB459) * 1000/(1000 - AP459)</f>
        <v>0</v>
      </c>
      <c r="AO459">
        <v>17.2751185526503</v>
      </c>
      <c r="AP459">
        <v>19.9296866666667</v>
      </c>
      <c r="AQ459">
        <v>0.00683237394354733</v>
      </c>
      <c r="AR459">
        <v>121.097883468045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1663777020.31429</v>
      </c>
      <c r="BH459">
        <v>896.305964285714</v>
      </c>
      <c r="BI459">
        <v>949.960071428571</v>
      </c>
      <c r="BJ459">
        <v>19.8917892857143</v>
      </c>
      <c r="BK459">
        <v>17.1846535714286</v>
      </c>
      <c r="BL459">
        <v>887.008464285714</v>
      </c>
      <c r="BM459">
        <v>19.5924821428571</v>
      </c>
      <c r="BN459">
        <v>500.032714285714</v>
      </c>
      <c r="BO459">
        <v>90.5645142857143</v>
      </c>
      <c r="BP459">
        <v>0.0998345357142857</v>
      </c>
      <c r="BQ459">
        <v>24.3530035714286</v>
      </c>
      <c r="BR459">
        <v>24.9570607142857</v>
      </c>
      <c r="BS459">
        <v>999.9</v>
      </c>
      <c r="BT459">
        <v>0</v>
      </c>
      <c r="BU459">
        <v>0</v>
      </c>
      <c r="BV459">
        <v>10014.4642857143</v>
      </c>
      <c r="BW459">
        <v>0</v>
      </c>
      <c r="BX459">
        <v>11.4229357142857</v>
      </c>
      <c r="BY459">
        <v>-53.6540821428571</v>
      </c>
      <c r="BZ459">
        <v>914.497178571429</v>
      </c>
      <c r="CA459">
        <v>966.571142857143</v>
      </c>
      <c r="CB459">
        <v>2.70714</v>
      </c>
      <c r="CC459">
        <v>949.960071428571</v>
      </c>
      <c r="CD459">
        <v>17.1846535714286</v>
      </c>
      <c r="CE459">
        <v>1.80149071428571</v>
      </c>
      <c r="CF459">
        <v>1.55631964285714</v>
      </c>
      <c r="CG459">
        <v>15.799725</v>
      </c>
      <c r="CH459">
        <v>13.5328821428571</v>
      </c>
      <c r="CI459">
        <v>2000.07357142857</v>
      </c>
      <c r="CJ459">
        <v>0.979995964285714</v>
      </c>
      <c r="CK459">
        <v>0.0200039714285714</v>
      </c>
      <c r="CL459">
        <v>0</v>
      </c>
      <c r="CM459">
        <v>828.438392857143</v>
      </c>
      <c r="CN459">
        <v>5.00063</v>
      </c>
      <c r="CO459">
        <v>16380.6964285714</v>
      </c>
      <c r="CP459">
        <v>17257.5142857143</v>
      </c>
      <c r="CQ459">
        <v>38.5597857142857</v>
      </c>
      <c r="CR459">
        <v>38.6294285714286</v>
      </c>
      <c r="CS459">
        <v>38.0665</v>
      </c>
      <c r="CT459">
        <v>37.937</v>
      </c>
      <c r="CU459">
        <v>39.2721428571429</v>
      </c>
      <c r="CV459">
        <v>1955.16357142857</v>
      </c>
      <c r="CW459">
        <v>39.91</v>
      </c>
      <c r="CX459">
        <v>0</v>
      </c>
      <c r="CY459">
        <v>1663777025.1</v>
      </c>
      <c r="CZ459">
        <v>0</v>
      </c>
      <c r="DA459">
        <v>0</v>
      </c>
      <c r="DB459" t="s">
        <v>356</v>
      </c>
      <c r="DC459">
        <v>1660677648.1</v>
      </c>
      <c r="DD459">
        <v>1660677649.1</v>
      </c>
      <c r="DE459">
        <v>0</v>
      </c>
      <c r="DF459">
        <v>-1.042</v>
      </c>
      <c r="DG459">
        <v>0.003</v>
      </c>
      <c r="DH459">
        <v>5.218</v>
      </c>
      <c r="DI459">
        <v>0.344</v>
      </c>
      <c r="DJ459">
        <v>417</v>
      </c>
      <c r="DK459">
        <v>22</v>
      </c>
      <c r="DL459">
        <v>1.24</v>
      </c>
      <c r="DM459">
        <v>0.53</v>
      </c>
      <c r="DN459">
        <v>-53.5735146341463</v>
      </c>
      <c r="DO459">
        <v>-1.76013449477362</v>
      </c>
      <c r="DP459">
        <v>0.597501772856223</v>
      </c>
      <c r="DQ459">
        <v>0</v>
      </c>
      <c r="DR459">
        <v>2.74337536585366</v>
      </c>
      <c r="DS459">
        <v>-0.73310425087108</v>
      </c>
      <c r="DT459">
        <v>0.0733416722157515</v>
      </c>
      <c r="DU459">
        <v>0</v>
      </c>
      <c r="DV459">
        <v>0</v>
      </c>
      <c r="DW459">
        <v>2</v>
      </c>
      <c r="DX459" t="s">
        <v>357</v>
      </c>
      <c r="DY459">
        <v>2.97395</v>
      </c>
      <c r="DZ459">
        <v>2.75431</v>
      </c>
      <c r="EA459">
        <v>0.157953</v>
      </c>
      <c r="EB459">
        <v>0.164818</v>
      </c>
      <c r="EC459">
        <v>0.090829</v>
      </c>
      <c r="ED459">
        <v>0.0829999</v>
      </c>
      <c r="EE459">
        <v>32821.1</v>
      </c>
      <c r="EF459">
        <v>35495.7</v>
      </c>
      <c r="EG459">
        <v>35321.6</v>
      </c>
      <c r="EH459">
        <v>38544.3</v>
      </c>
      <c r="EI459">
        <v>45539.6</v>
      </c>
      <c r="EJ459">
        <v>51054.1</v>
      </c>
      <c r="EK459">
        <v>55210.9</v>
      </c>
      <c r="EL459">
        <v>61827.4</v>
      </c>
      <c r="EM459">
        <v>1.9754</v>
      </c>
      <c r="EN459">
        <v>1.8414</v>
      </c>
      <c r="EO459">
        <v>0.117421</v>
      </c>
      <c r="EP459">
        <v>0</v>
      </c>
      <c r="EQ459">
        <v>22.994</v>
      </c>
      <c r="ER459">
        <v>999.9</v>
      </c>
      <c r="ES459">
        <v>46.435</v>
      </c>
      <c r="ET459">
        <v>28.742</v>
      </c>
      <c r="EU459">
        <v>20.3167</v>
      </c>
      <c r="EV459">
        <v>55.5711</v>
      </c>
      <c r="EW459">
        <v>49.3429</v>
      </c>
      <c r="EX459">
        <v>1</v>
      </c>
      <c r="EY459">
        <v>-0.0395528</v>
      </c>
      <c r="EZ459">
        <v>1.74991</v>
      </c>
      <c r="FA459">
        <v>20.1382</v>
      </c>
      <c r="FB459">
        <v>5.19812</v>
      </c>
      <c r="FC459">
        <v>12.0064</v>
      </c>
      <c r="FD459">
        <v>4.976</v>
      </c>
      <c r="FE459">
        <v>3.2936</v>
      </c>
      <c r="FF459">
        <v>9999</v>
      </c>
      <c r="FG459">
        <v>9999</v>
      </c>
      <c r="FH459">
        <v>703.3</v>
      </c>
      <c r="FI459">
        <v>9999</v>
      </c>
      <c r="FJ459">
        <v>1.86292</v>
      </c>
      <c r="FK459">
        <v>1.86783</v>
      </c>
      <c r="FL459">
        <v>1.86749</v>
      </c>
      <c r="FM459">
        <v>1.86865</v>
      </c>
      <c r="FN459">
        <v>1.86954</v>
      </c>
      <c r="FO459">
        <v>1.86557</v>
      </c>
      <c r="FP459">
        <v>1.86664</v>
      </c>
      <c r="FQ459">
        <v>1.86804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9.444</v>
      </c>
      <c r="GF459">
        <v>0.3012</v>
      </c>
      <c r="GG459">
        <v>3.83412584298339</v>
      </c>
      <c r="GH459">
        <v>0.00658963167372077</v>
      </c>
      <c r="GI459">
        <v>-4.22092532282452e-07</v>
      </c>
      <c r="GJ459">
        <v>-7.06053572793055e-11</v>
      </c>
      <c r="GK459">
        <v>-0.0268881048355736</v>
      </c>
      <c r="GL459">
        <v>-0.0215699510358357</v>
      </c>
      <c r="GM459">
        <v>0.00246731695535422</v>
      </c>
      <c r="GN459">
        <v>-2.63680080038783e-05</v>
      </c>
      <c r="GO459">
        <v>-4</v>
      </c>
      <c r="GP459">
        <v>2079</v>
      </c>
      <c r="GQ459">
        <v>1</v>
      </c>
      <c r="GR459">
        <v>22</v>
      </c>
      <c r="GS459">
        <v>51656.3</v>
      </c>
      <c r="GT459">
        <v>51656.3</v>
      </c>
      <c r="GU459">
        <v>2.03735</v>
      </c>
      <c r="GV459">
        <v>2.59277</v>
      </c>
      <c r="GW459">
        <v>1.54785</v>
      </c>
      <c r="GX459">
        <v>2.30225</v>
      </c>
      <c r="GY459">
        <v>1.34644</v>
      </c>
      <c r="GZ459">
        <v>2.42676</v>
      </c>
      <c r="HA459">
        <v>32.4433</v>
      </c>
      <c r="HB459">
        <v>15.0251</v>
      </c>
      <c r="HC459">
        <v>18</v>
      </c>
      <c r="HD459">
        <v>494.429</v>
      </c>
      <c r="HE459">
        <v>408.612</v>
      </c>
      <c r="HF459">
        <v>20.0061</v>
      </c>
      <c r="HG459">
        <v>26.6192</v>
      </c>
      <c r="HH459">
        <v>29.9993</v>
      </c>
      <c r="HI459">
        <v>26.6703</v>
      </c>
      <c r="HJ459">
        <v>26.6198</v>
      </c>
      <c r="HK459">
        <v>40.7792</v>
      </c>
      <c r="HL459">
        <v>15.6094</v>
      </c>
      <c r="HM459">
        <v>20.4315</v>
      </c>
      <c r="HN459">
        <v>20.0384</v>
      </c>
      <c r="HO459">
        <v>991.892</v>
      </c>
      <c r="HP459">
        <v>17.3232</v>
      </c>
      <c r="HQ459">
        <v>102.42</v>
      </c>
      <c r="HR459">
        <v>102.91</v>
      </c>
    </row>
    <row r="460" spans="1:226">
      <c r="A460">
        <v>444</v>
      </c>
      <c r="B460">
        <v>1663777033.1</v>
      </c>
      <c r="C460">
        <v>4385</v>
      </c>
      <c r="D460" t="s">
        <v>1250</v>
      </c>
      <c r="E460" t="s">
        <v>1251</v>
      </c>
      <c r="F460">
        <v>5</v>
      </c>
      <c r="G460" t="s">
        <v>1133</v>
      </c>
      <c r="H460" t="s">
        <v>354</v>
      </c>
      <c r="I460">
        <v>1663777025.6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1001.09015329555</v>
      </c>
      <c r="AK460">
        <v>956.341381818182</v>
      </c>
      <c r="AL460">
        <v>3.43410088489987</v>
      </c>
      <c r="AM460">
        <v>65.196759797546</v>
      </c>
      <c r="AN460">
        <f>(AP460 - AO460 + BO460*1E3/(8.314*(BQ460+273.15)) * AR460/BN460 * AQ460) * BN460/(100*BB460) * 1000/(1000 - AP460)</f>
        <v>0</v>
      </c>
      <c r="AO460">
        <v>17.3077202322689</v>
      </c>
      <c r="AP460">
        <v>19.9668133333333</v>
      </c>
      <c r="AQ460">
        <v>0.00786906647784522</v>
      </c>
      <c r="AR460">
        <v>121.097883468045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1663777025.6</v>
      </c>
      <c r="BH460">
        <v>913.848333333333</v>
      </c>
      <c r="BI460">
        <v>967.809592592592</v>
      </c>
      <c r="BJ460">
        <v>19.919262962963</v>
      </c>
      <c r="BK460">
        <v>17.2511111111111</v>
      </c>
      <c r="BL460">
        <v>904.452074074074</v>
      </c>
      <c r="BM460">
        <v>19.6187777777778</v>
      </c>
      <c r="BN460">
        <v>500.059925925926</v>
      </c>
      <c r="BO460">
        <v>90.5638074074074</v>
      </c>
      <c r="BP460">
        <v>0.100037785185185</v>
      </c>
      <c r="BQ460">
        <v>24.3499555555556</v>
      </c>
      <c r="BR460">
        <v>24.9262592592593</v>
      </c>
      <c r="BS460">
        <v>999.9</v>
      </c>
      <c r="BT460">
        <v>0</v>
      </c>
      <c r="BU460">
        <v>0</v>
      </c>
      <c r="BV460">
        <v>9996.11111111111</v>
      </c>
      <c r="BW460">
        <v>0</v>
      </c>
      <c r="BX460">
        <v>11.4230814814815</v>
      </c>
      <c r="BY460">
        <v>-53.9611444444444</v>
      </c>
      <c r="BZ460">
        <v>932.421888888889</v>
      </c>
      <c r="CA460">
        <v>984.799222222222</v>
      </c>
      <c r="CB460">
        <v>2.66815592592593</v>
      </c>
      <c r="CC460">
        <v>967.809592592592</v>
      </c>
      <c r="CD460">
        <v>17.2511111111111</v>
      </c>
      <c r="CE460">
        <v>1.80396444444444</v>
      </c>
      <c r="CF460">
        <v>1.56232592592593</v>
      </c>
      <c r="CG460">
        <v>15.821162962963</v>
      </c>
      <c r="CH460">
        <v>13.5920851851852</v>
      </c>
      <c r="CI460">
        <v>2000.04592592593</v>
      </c>
      <c r="CJ460">
        <v>0.979995777777778</v>
      </c>
      <c r="CK460">
        <v>0.0200041703703704</v>
      </c>
      <c r="CL460">
        <v>0</v>
      </c>
      <c r="CM460">
        <v>828.158777777778</v>
      </c>
      <c r="CN460">
        <v>5.00063</v>
      </c>
      <c r="CO460">
        <v>16375.6925925926</v>
      </c>
      <c r="CP460">
        <v>17257.2703703704</v>
      </c>
      <c r="CQ460">
        <v>38.5482222222222</v>
      </c>
      <c r="CR460">
        <v>38.625</v>
      </c>
      <c r="CS460">
        <v>38.062</v>
      </c>
      <c r="CT460">
        <v>37.937</v>
      </c>
      <c r="CU460">
        <v>39.2591851851852</v>
      </c>
      <c r="CV460">
        <v>1955.13592592593</v>
      </c>
      <c r="CW460">
        <v>39.91</v>
      </c>
      <c r="CX460">
        <v>0</v>
      </c>
      <c r="CY460">
        <v>1663777029.9</v>
      </c>
      <c r="CZ460">
        <v>0</v>
      </c>
      <c r="DA460">
        <v>0</v>
      </c>
      <c r="DB460" t="s">
        <v>356</v>
      </c>
      <c r="DC460">
        <v>1660677648.1</v>
      </c>
      <c r="DD460">
        <v>1660677649.1</v>
      </c>
      <c r="DE460">
        <v>0</v>
      </c>
      <c r="DF460">
        <v>-1.042</v>
      </c>
      <c r="DG460">
        <v>0.003</v>
      </c>
      <c r="DH460">
        <v>5.218</v>
      </c>
      <c r="DI460">
        <v>0.344</v>
      </c>
      <c r="DJ460">
        <v>417</v>
      </c>
      <c r="DK460">
        <v>22</v>
      </c>
      <c r="DL460">
        <v>1.24</v>
      </c>
      <c r="DM460">
        <v>0.53</v>
      </c>
      <c r="DN460">
        <v>-53.7765</v>
      </c>
      <c r="DO460">
        <v>-1.13596097560979</v>
      </c>
      <c r="DP460">
        <v>0.522935679484627</v>
      </c>
      <c r="DQ460">
        <v>0</v>
      </c>
      <c r="DR460">
        <v>2.70170073170732</v>
      </c>
      <c r="DS460">
        <v>-0.538572334494769</v>
      </c>
      <c r="DT460">
        <v>0.0555470990391013</v>
      </c>
      <c r="DU460">
        <v>0</v>
      </c>
      <c r="DV460">
        <v>0</v>
      </c>
      <c r="DW460">
        <v>2</v>
      </c>
      <c r="DX460" t="s">
        <v>357</v>
      </c>
      <c r="DY460">
        <v>2.97297</v>
      </c>
      <c r="DZ460">
        <v>2.75425</v>
      </c>
      <c r="EA460">
        <v>0.159815</v>
      </c>
      <c r="EB460">
        <v>0.166706</v>
      </c>
      <c r="EC460">
        <v>0.0909442</v>
      </c>
      <c r="ED460">
        <v>0.0830358</v>
      </c>
      <c r="EE460">
        <v>32748.6</v>
      </c>
      <c r="EF460">
        <v>35416.1</v>
      </c>
      <c r="EG460">
        <v>35321.6</v>
      </c>
      <c r="EH460">
        <v>38545</v>
      </c>
      <c r="EI460">
        <v>45534.2</v>
      </c>
      <c r="EJ460">
        <v>51052.5</v>
      </c>
      <c r="EK460">
        <v>55211.4</v>
      </c>
      <c r="EL460">
        <v>61827.9</v>
      </c>
      <c r="EM460">
        <v>1.9754</v>
      </c>
      <c r="EN460">
        <v>1.841</v>
      </c>
      <c r="EO460">
        <v>0.118166</v>
      </c>
      <c r="EP460">
        <v>0</v>
      </c>
      <c r="EQ460">
        <v>22.994</v>
      </c>
      <c r="ER460">
        <v>999.9</v>
      </c>
      <c r="ES460">
        <v>46.411</v>
      </c>
      <c r="ET460">
        <v>28.752</v>
      </c>
      <c r="EU460">
        <v>20.3168</v>
      </c>
      <c r="EV460">
        <v>55.7911</v>
      </c>
      <c r="EW460">
        <v>49.7155</v>
      </c>
      <c r="EX460">
        <v>1</v>
      </c>
      <c r="EY460">
        <v>-0.0402033</v>
      </c>
      <c r="EZ460">
        <v>1.58399</v>
      </c>
      <c r="FA460">
        <v>20.1402</v>
      </c>
      <c r="FB460">
        <v>5.19932</v>
      </c>
      <c r="FC460">
        <v>12.004</v>
      </c>
      <c r="FD460">
        <v>4.9756</v>
      </c>
      <c r="FE460">
        <v>3.294</v>
      </c>
      <c r="FF460">
        <v>9999</v>
      </c>
      <c r="FG460">
        <v>9999</v>
      </c>
      <c r="FH460">
        <v>703.3</v>
      </c>
      <c r="FI460">
        <v>9999</v>
      </c>
      <c r="FJ460">
        <v>1.86295</v>
      </c>
      <c r="FK460">
        <v>1.86777</v>
      </c>
      <c r="FL460">
        <v>1.86752</v>
      </c>
      <c r="FM460">
        <v>1.86871</v>
      </c>
      <c r="FN460">
        <v>1.86951</v>
      </c>
      <c r="FO460">
        <v>1.86557</v>
      </c>
      <c r="FP460">
        <v>1.86661</v>
      </c>
      <c r="FQ460">
        <v>1.86807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9.537</v>
      </c>
      <c r="GF460">
        <v>0.3027</v>
      </c>
      <c r="GG460">
        <v>3.83412584298339</v>
      </c>
      <c r="GH460">
        <v>0.00658963167372077</v>
      </c>
      <c r="GI460">
        <v>-4.22092532282452e-07</v>
      </c>
      <c r="GJ460">
        <v>-7.06053572793055e-11</v>
      </c>
      <c r="GK460">
        <v>-0.0268881048355736</v>
      </c>
      <c r="GL460">
        <v>-0.0215699510358357</v>
      </c>
      <c r="GM460">
        <v>0.00246731695535422</v>
      </c>
      <c r="GN460">
        <v>-2.63680080038783e-05</v>
      </c>
      <c r="GO460">
        <v>-4</v>
      </c>
      <c r="GP460">
        <v>2079</v>
      </c>
      <c r="GQ460">
        <v>1</v>
      </c>
      <c r="GR460">
        <v>22</v>
      </c>
      <c r="GS460">
        <v>51656.4</v>
      </c>
      <c r="GT460">
        <v>51656.4</v>
      </c>
      <c r="GU460">
        <v>2.06421</v>
      </c>
      <c r="GV460">
        <v>2.59766</v>
      </c>
      <c r="GW460">
        <v>1.54785</v>
      </c>
      <c r="GX460">
        <v>2.30225</v>
      </c>
      <c r="GY460">
        <v>1.34644</v>
      </c>
      <c r="GZ460">
        <v>2.42188</v>
      </c>
      <c r="HA460">
        <v>32.4433</v>
      </c>
      <c r="HB460">
        <v>15.0339</v>
      </c>
      <c r="HC460">
        <v>18</v>
      </c>
      <c r="HD460">
        <v>494.389</v>
      </c>
      <c r="HE460">
        <v>408.371</v>
      </c>
      <c r="HF460">
        <v>20.0738</v>
      </c>
      <c r="HG460">
        <v>26.6169</v>
      </c>
      <c r="HH460">
        <v>29.9992</v>
      </c>
      <c r="HI460">
        <v>26.6658</v>
      </c>
      <c r="HJ460">
        <v>26.6176</v>
      </c>
      <c r="HK460">
        <v>41.3081</v>
      </c>
      <c r="HL460">
        <v>15.6094</v>
      </c>
      <c r="HM460">
        <v>20.4315</v>
      </c>
      <c r="HN460">
        <v>20.1012</v>
      </c>
      <c r="HO460">
        <v>1005.4</v>
      </c>
      <c r="HP460">
        <v>17.322</v>
      </c>
      <c r="HQ460">
        <v>102.42</v>
      </c>
      <c r="HR460">
        <v>102.911</v>
      </c>
    </row>
    <row r="461" spans="1:226">
      <c r="A461">
        <v>445</v>
      </c>
      <c r="B461">
        <v>1663777037.6</v>
      </c>
      <c r="C461">
        <v>4389.5</v>
      </c>
      <c r="D461" t="s">
        <v>1252</v>
      </c>
      <c r="E461" t="s">
        <v>1253</v>
      </c>
      <c r="F461">
        <v>5</v>
      </c>
      <c r="G461" t="s">
        <v>1133</v>
      </c>
      <c r="H461" t="s">
        <v>354</v>
      </c>
      <c r="I461">
        <v>1663777030.04444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1016.58089149729</v>
      </c>
      <c r="AK461">
        <v>971.918442424243</v>
      </c>
      <c r="AL461">
        <v>3.49451308141718</v>
      </c>
      <c r="AM461">
        <v>65.196759797546</v>
      </c>
      <c r="AN461">
        <f>(AP461 - AO461 + BO461*1E3/(8.314*(BQ461+273.15)) * AR461/BN461 * AQ461) * BN461/(100*BB461) * 1000/(1000 - AP461)</f>
        <v>0</v>
      </c>
      <c r="AO461">
        <v>17.3110048487949</v>
      </c>
      <c r="AP461">
        <v>19.9888</v>
      </c>
      <c r="AQ461">
        <v>0.003697458914097</v>
      </c>
      <c r="AR461">
        <v>121.097883468045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1663777030.04444</v>
      </c>
      <c r="BH461">
        <v>928.720925925926</v>
      </c>
      <c r="BI461">
        <v>982.634962962963</v>
      </c>
      <c r="BJ461">
        <v>19.947162962963</v>
      </c>
      <c r="BK461">
        <v>17.2895333333333</v>
      </c>
      <c r="BL461">
        <v>919.241148148148</v>
      </c>
      <c r="BM461">
        <v>19.6454888888889</v>
      </c>
      <c r="BN461">
        <v>500.093037037037</v>
      </c>
      <c r="BO461">
        <v>90.5647</v>
      </c>
      <c r="BP461">
        <v>0.100006174074074</v>
      </c>
      <c r="BQ461">
        <v>24.3541777777778</v>
      </c>
      <c r="BR461">
        <v>24.9238074074074</v>
      </c>
      <c r="BS461">
        <v>999.9</v>
      </c>
      <c r="BT461">
        <v>0</v>
      </c>
      <c r="BU461">
        <v>0</v>
      </c>
      <c r="BV461">
        <v>10000.5555555556</v>
      </c>
      <c r="BW461">
        <v>0</v>
      </c>
      <c r="BX461">
        <v>11.419</v>
      </c>
      <c r="BY461">
        <v>-53.9139</v>
      </c>
      <c r="BZ461">
        <v>947.623777777778</v>
      </c>
      <c r="CA461">
        <v>999.923481481481</v>
      </c>
      <c r="CB461">
        <v>2.65764259259259</v>
      </c>
      <c r="CC461">
        <v>982.634962962963</v>
      </c>
      <c r="CD461">
        <v>17.2895333333333</v>
      </c>
      <c r="CE461">
        <v>1.80650925925926</v>
      </c>
      <c r="CF461">
        <v>1.56582074074074</v>
      </c>
      <c r="CG461">
        <v>15.8432037037037</v>
      </c>
      <c r="CH461">
        <v>13.6264703703704</v>
      </c>
      <c r="CI461">
        <v>2000.03074074074</v>
      </c>
      <c r="CJ461">
        <v>0.979995777777778</v>
      </c>
      <c r="CK461">
        <v>0.0200041703703704</v>
      </c>
      <c r="CL461">
        <v>0</v>
      </c>
      <c r="CM461">
        <v>827.912407407407</v>
      </c>
      <c r="CN461">
        <v>5.00063</v>
      </c>
      <c r="CO461">
        <v>16370.7814814815</v>
      </c>
      <c r="CP461">
        <v>17257.1407407407</v>
      </c>
      <c r="CQ461">
        <v>38.5367407407407</v>
      </c>
      <c r="CR461">
        <v>38.6272962962963</v>
      </c>
      <c r="CS461">
        <v>38.062</v>
      </c>
      <c r="CT461">
        <v>37.9301111111111</v>
      </c>
      <c r="CU461">
        <v>39.2568888888889</v>
      </c>
      <c r="CV461">
        <v>1955.12074074074</v>
      </c>
      <c r="CW461">
        <v>39.91</v>
      </c>
      <c r="CX461">
        <v>0</v>
      </c>
      <c r="CY461">
        <v>1663777034.7</v>
      </c>
      <c r="CZ461">
        <v>0</v>
      </c>
      <c r="DA461">
        <v>0</v>
      </c>
      <c r="DB461" t="s">
        <v>356</v>
      </c>
      <c r="DC461">
        <v>1660677648.1</v>
      </c>
      <c r="DD461">
        <v>1660677649.1</v>
      </c>
      <c r="DE461">
        <v>0</v>
      </c>
      <c r="DF461">
        <v>-1.042</v>
      </c>
      <c r="DG461">
        <v>0.003</v>
      </c>
      <c r="DH461">
        <v>5.218</v>
      </c>
      <c r="DI461">
        <v>0.344</v>
      </c>
      <c r="DJ461">
        <v>417</v>
      </c>
      <c r="DK461">
        <v>22</v>
      </c>
      <c r="DL461">
        <v>1.24</v>
      </c>
      <c r="DM461">
        <v>0.53</v>
      </c>
      <c r="DN461">
        <v>-53.8601756097561</v>
      </c>
      <c r="DO461">
        <v>-1.91310731707313</v>
      </c>
      <c r="DP461">
        <v>0.585332995815614</v>
      </c>
      <c r="DQ461">
        <v>0</v>
      </c>
      <c r="DR461">
        <v>2.67376926829268</v>
      </c>
      <c r="DS461">
        <v>-0.205192473867594</v>
      </c>
      <c r="DT461">
        <v>0.0302895968931977</v>
      </c>
      <c r="DU461">
        <v>0</v>
      </c>
      <c r="DV461">
        <v>0</v>
      </c>
      <c r="DW461">
        <v>2</v>
      </c>
      <c r="DX461" t="s">
        <v>357</v>
      </c>
      <c r="DY461">
        <v>2.9742</v>
      </c>
      <c r="DZ461">
        <v>2.75395</v>
      </c>
      <c r="EA461">
        <v>0.161483</v>
      </c>
      <c r="EB461">
        <v>0.168189</v>
      </c>
      <c r="EC461">
        <v>0.0910198</v>
      </c>
      <c r="ED461">
        <v>0.0830617</v>
      </c>
      <c r="EE461">
        <v>32683.7</v>
      </c>
      <c r="EF461">
        <v>35353.2</v>
      </c>
      <c r="EG461">
        <v>35321.6</v>
      </c>
      <c r="EH461">
        <v>38545.1</v>
      </c>
      <c r="EI461">
        <v>45530.4</v>
      </c>
      <c r="EJ461">
        <v>51051</v>
      </c>
      <c r="EK461">
        <v>55211.4</v>
      </c>
      <c r="EL461">
        <v>61827.8</v>
      </c>
      <c r="EM461">
        <v>1.9754</v>
      </c>
      <c r="EN461">
        <v>1.8414</v>
      </c>
      <c r="EO461">
        <v>0.121146</v>
      </c>
      <c r="EP461">
        <v>0</v>
      </c>
      <c r="EQ461">
        <v>22.992</v>
      </c>
      <c r="ER461">
        <v>999.9</v>
      </c>
      <c r="ES461">
        <v>46.435</v>
      </c>
      <c r="ET461">
        <v>28.742</v>
      </c>
      <c r="EU461">
        <v>20.3129</v>
      </c>
      <c r="EV461">
        <v>55.7511</v>
      </c>
      <c r="EW461">
        <v>49.2027</v>
      </c>
      <c r="EX461">
        <v>1</v>
      </c>
      <c r="EY461">
        <v>-0.0406098</v>
      </c>
      <c r="EZ461">
        <v>1.5371</v>
      </c>
      <c r="FA461">
        <v>20.1406</v>
      </c>
      <c r="FB461">
        <v>5.19812</v>
      </c>
      <c r="FC461">
        <v>12.0064</v>
      </c>
      <c r="FD461">
        <v>4.9752</v>
      </c>
      <c r="FE461">
        <v>3.2936</v>
      </c>
      <c r="FF461">
        <v>9999</v>
      </c>
      <c r="FG461">
        <v>9999</v>
      </c>
      <c r="FH461">
        <v>703.3</v>
      </c>
      <c r="FI461">
        <v>9999</v>
      </c>
      <c r="FJ461">
        <v>1.86295</v>
      </c>
      <c r="FK461">
        <v>1.86783</v>
      </c>
      <c r="FL461">
        <v>1.86752</v>
      </c>
      <c r="FM461">
        <v>1.86871</v>
      </c>
      <c r="FN461">
        <v>1.86951</v>
      </c>
      <c r="FO461">
        <v>1.8656</v>
      </c>
      <c r="FP461">
        <v>1.86664</v>
      </c>
      <c r="FQ461">
        <v>1.8681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9.622</v>
      </c>
      <c r="GF461">
        <v>0.3036</v>
      </c>
      <c r="GG461">
        <v>3.83412584298339</v>
      </c>
      <c r="GH461">
        <v>0.00658963167372077</v>
      </c>
      <c r="GI461">
        <v>-4.22092532282452e-07</v>
      </c>
      <c r="GJ461">
        <v>-7.06053572793055e-11</v>
      </c>
      <c r="GK461">
        <v>-0.0268881048355736</v>
      </c>
      <c r="GL461">
        <v>-0.0215699510358357</v>
      </c>
      <c r="GM461">
        <v>0.00246731695535422</v>
      </c>
      <c r="GN461">
        <v>-2.63680080038783e-05</v>
      </c>
      <c r="GO461">
        <v>-4</v>
      </c>
      <c r="GP461">
        <v>2079</v>
      </c>
      <c r="GQ461">
        <v>1</v>
      </c>
      <c r="GR461">
        <v>22</v>
      </c>
      <c r="GS461">
        <v>51656.5</v>
      </c>
      <c r="GT461">
        <v>51656.5</v>
      </c>
      <c r="GU461">
        <v>2.0874</v>
      </c>
      <c r="GV461">
        <v>2.60864</v>
      </c>
      <c r="GW461">
        <v>1.54785</v>
      </c>
      <c r="GX461">
        <v>2.30225</v>
      </c>
      <c r="GY461">
        <v>1.34644</v>
      </c>
      <c r="GZ461">
        <v>2.25586</v>
      </c>
      <c r="HA461">
        <v>32.4433</v>
      </c>
      <c r="HB461">
        <v>15.0164</v>
      </c>
      <c r="HC461">
        <v>18</v>
      </c>
      <c r="HD461">
        <v>494.368</v>
      </c>
      <c r="HE461">
        <v>408.579</v>
      </c>
      <c r="HF461">
        <v>20.13</v>
      </c>
      <c r="HG461">
        <v>26.6124</v>
      </c>
      <c r="HH461">
        <v>29.9996</v>
      </c>
      <c r="HI461">
        <v>26.6636</v>
      </c>
      <c r="HJ461">
        <v>26.6153</v>
      </c>
      <c r="HK461">
        <v>41.7896</v>
      </c>
      <c r="HL461">
        <v>15.6094</v>
      </c>
      <c r="HM461">
        <v>20.4315</v>
      </c>
      <c r="HN461">
        <v>20.1476</v>
      </c>
      <c r="HO461">
        <v>1025.5</v>
      </c>
      <c r="HP461">
        <v>17.3232</v>
      </c>
      <c r="HQ461">
        <v>102.42</v>
      </c>
      <c r="HR461">
        <v>102.911</v>
      </c>
    </row>
    <row r="462" spans="1:226">
      <c r="A462">
        <v>446</v>
      </c>
      <c r="B462">
        <v>1663777043.1</v>
      </c>
      <c r="C462">
        <v>4395</v>
      </c>
      <c r="D462" t="s">
        <v>1254</v>
      </c>
      <c r="E462" t="s">
        <v>1255</v>
      </c>
      <c r="F462">
        <v>5</v>
      </c>
      <c r="G462" t="s">
        <v>1133</v>
      </c>
      <c r="H462" t="s">
        <v>354</v>
      </c>
      <c r="I462">
        <v>1663777035.33214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1035.52944928009</v>
      </c>
      <c r="AK462">
        <v>990.427193939394</v>
      </c>
      <c r="AL462">
        <v>3.44680905371791</v>
      </c>
      <c r="AM462">
        <v>65.196759797546</v>
      </c>
      <c r="AN462">
        <f>(AP462 - AO462 + BO462*1E3/(8.314*(BQ462+273.15)) * AR462/BN462 * AQ462) * BN462/(100*BB462) * 1000/(1000 - AP462)</f>
        <v>0</v>
      </c>
      <c r="AO462">
        <v>17.3167961385918</v>
      </c>
      <c r="AP462">
        <v>20.0018836363636</v>
      </c>
      <c r="AQ462">
        <v>0.000529132666432482</v>
      </c>
      <c r="AR462">
        <v>121.097883468045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1663777035.33214</v>
      </c>
      <c r="BH462">
        <v>946.321821428572</v>
      </c>
      <c r="BI462">
        <v>1000.48267857143</v>
      </c>
      <c r="BJ462">
        <v>19.9769714285714</v>
      </c>
      <c r="BK462">
        <v>17.3111107142857</v>
      </c>
      <c r="BL462">
        <v>936.743464285714</v>
      </c>
      <c r="BM462">
        <v>19.6740178571429</v>
      </c>
      <c r="BN462">
        <v>500.129678571429</v>
      </c>
      <c r="BO462">
        <v>90.5658714285714</v>
      </c>
      <c r="BP462">
        <v>0.0999846428571429</v>
      </c>
      <c r="BQ462">
        <v>24.3623785714286</v>
      </c>
      <c r="BR462">
        <v>24.9455678571429</v>
      </c>
      <c r="BS462">
        <v>999.9</v>
      </c>
      <c r="BT462">
        <v>0</v>
      </c>
      <c r="BU462">
        <v>0</v>
      </c>
      <c r="BV462">
        <v>10003.5714285714</v>
      </c>
      <c r="BW462">
        <v>0</v>
      </c>
      <c r="BX462">
        <v>11.4229357142857</v>
      </c>
      <c r="BY462">
        <v>-54.161125</v>
      </c>
      <c r="BZ462">
        <v>965.612071428571</v>
      </c>
      <c r="CA462">
        <v>1018.10778571429</v>
      </c>
      <c r="CB462">
        <v>2.66587357142857</v>
      </c>
      <c r="CC462">
        <v>1000.48267857143</v>
      </c>
      <c r="CD462">
        <v>17.3111107142857</v>
      </c>
      <c r="CE462">
        <v>1.80923178571429</v>
      </c>
      <c r="CF462">
        <v>1.567795</v>
      </c>
      <c r="CG462">
        <v>15.8667714285714</v>
      </c>
      <c r="CH462">
        <v>13.6458642857143</v>
      </c>
      <c r="CI462">
        <v>1999.99</v>
      </c>
      <c r="CJ462">
        <v>0.97999575</v>
      </c>
      <c r="CK462">
        <v>0.0200042</v>
      </c>
      <c r="CL462">
        <v>0</v>
      </c>
      <c r="CM462">
        <v>827.581357142857</v>
      </c>
      <c r="CN462">
        <v>5.00063</v>
      </c>
      <c r="CO462">
        <v>16363.5142857143</v>
      </c>
      <c r="CP462">
        <v>17256.7857142857</v>
      </c>
      <c r="CQ462">
        <v>38.5398571428571</v>
      </c>
      <c r="CR462">
        <v>38.6272142857143</v>
      </c>
      <c r="CS462">
        <v>38.062</v>
      </c>
      <c r="CT462">
        <v>37.9303571428571</v>
      </c>
      <c r="CU462">
        <v>39.2610714285714</v>
      </c>
      <c r="CV462">
        <v>1955.08</v>
      </c>
      <c r="CW462">
        <v>39.91</v>
      </c>
      <c r="CX462">
        <v>0</v>
      </c>
      <c r="CY462">
        <v>1663777040.1</v>
      </c>
      <c r="CZ462">
        <v>0</v>
      </c>
      <c r="DA462">
        <v>0</v>
      </c>
      <c r="DB462" t="s">
        <v>356</v>
      </c>
      <c r="DC462">
        <v>1660677648.1</v>
      </c>
      <c r="DD462">
        <v>1660677649.1</v>
      </c>
      <c r="DE462">
        <v>0</v>
      </c>
      <c r="DF462">
        <v>-1.042</v>
      </c>
      <c r="DG462">
        <v>0.003</v>
      </c>
      <c r="DH462">
        <v>5.218</v>
      </c>
      <c r="DI462">
        <v>0.344</v>
      </c>
      <c r="DJ462">
        <v>417</v>
      </c>
      <c r="DK462">
        <v>22</v>
      </c>
      <c r="DL462">
        <v>1.24</v>
      </c>
      <c r="DM462">
        <v>0.53</v>
      </c>
      <c r="DN462">
        <v>-54.0495878048781</v>
      </c>
      <c r="DO462">
        <v>-1.51685226480852</v>
      </c>
      <c r="DP462">
        <v>0.573419396677009</v>
      </c>
      <c r="DQ462">
        <v>0</v>
      </c>
      <c r="DR462">
        <v>2.66430926829268</v>
      </c>
      <c r="DS462">
        <v>0.0915313588850198</v>
      </c>
      <c r="DT462">
        <v>0.018983767185092</v>
      </c>
      <c r="DU462">
        <v>1</v>
      </c>
      <c r="DV462">
        <v>1</v>
      </c>
      <c r="DW462">
        <v>2</v>
      </c>
      <c r="DX462" t="s">
        <v>383</v>
      </c>
      <c r="DY462">
        <v>2.97308</v>
      </c>
      <c r="DZ462">
        <v>2.75408</v>
      </c>
      <c r="EA462">
        <v>0.163495</v>
      </c>
      <c r="EB462">
        <v>0.170273</v>
      </c>
      <c r="EC462">
        <v>0.0910517</v>
      </c>
      <c r="ED462">
        <v>0.0830657</v>
      </c>
      <c r="EE462">
        <v>32605.4</v>
      </c>
      <c r="EF462">
        <v>35265.1</v>
      </c>
      <c r="EG462">
        <v>35321.6</v>
      </c>
      <c r="EH462">
        <v>38545.5</v>
      </c>
      <c r="EI462">
        <v>45529</v>
      </c>
      <c r="EJ462">
        <v>51051.2</v>
      </c>
      <c r="EK462">
        <v>55211.7</v>
      </c>
      <c r="EL462">
        <v>61828.1</v>
      </c>
      <c r="EM462">
        <v>1.9758</v>
      </c>
      <c r="EN462">
        <v>1.8412</v>
      </c>
      <c r="EO462">
        <v>0.122637</v>
      </c>
      <c r="EP462">
        <v>0</v>
      </c>
      <c r="EQ462">
        <v>22.992</v>
      </c>
      <c r="ER462">
        <v>999.9</v>
      </c>
      <c r="ES462">
        <v>46.411</v>
      </c>
      <c r="ET462">
        <v>28.752</v>
      </c>
      <c r="EU462">
        <v>20.3143</v>
      </c>
      <c r="EV462">
        <v>56.0211</v>
      </c>
      <c r="EW462">
        <v>49.0385</v>
      </c>
      <c r="EX462">
        <v>1</v>
      </c>
      <c r="EY462">
        <v>-0.0410163</v>
      </c>
      <c r="EZ462">
        <v>1.6398</v>
      </c>
      <c r="FA462">
        <v>20.1396</v>
      </c>
      <c r="FB462">
        <v>5.19812</v>
      </c>
      <c r="FC462">
        <v>12.0064</v>
      </c>
      <c r="FD462">
        <v>4.9756</v>
      </c>
      <c r="FE462">
        <v>3.2936</v>
      </c>
      <c r="FF462">
        <v>9999</v>
      </c>
      <c r="FG462">
        <v>9999</v>
      </c>
      <c r="FH462">
        <v>703.3</v>
      </c>
      <c r="FI462">
        <v>9999</v>
      </c>
      <c r="FJ462">
        <v>1.86292</v>
      </c>
      <c r="FK462">
        <v>1.86777</v>
      </c>
      <c r="FL462">
        <v>1.86752</v>
      </c>
      <c r="FM462">
        <v>1.86859</v>
      </c>
      <c r="FN462">
        <v>1.86951</v>
      </c>
      <c r="FO462">
        <v>1.86554</v>
      </c>
      <c r="FP462">
        <v>1.86661</v>
      </c>
      <c r="FQ462">
        <v>1.86807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9.723</v>
      </c>
      <c r="GF462">
        <v>0.3041</v>
      </c>
      <c r="GG462">
        <v>3.83412584298339</v>
      </c>
      <c r="GH462">
        <v>0.00658963167372077</v>
      </c>
      <c r="GI462">
        <v>-4.22092532282452e-07</v>
      </c>
      <c r="GJ462">
        <v>-7.06053572793055e-11</v>
      </c>
      <c r="GK462">
        <v>-0.0268881048355736</v>
      </c>
      <c r="GL462">
        <v>-0.0215699510358357</v>
      </c>
      <c r="GM462">
        <v>0.00246731695535422</v>
      </c>
      <c r="GN462">
        <v>-2.63680080038783e-05</v>
      </c>
      <c r="GO462">
        <v>-4</v>
      </c>
      <c r="GP462">
        <v>2079</v>
      </c>
      <c r="GQ462">
        <v>1</v>
      </c>
      <c r="GR462">
        <v>22</v>
      </c>
      <c r="GS462">
        <v>51656.6</v>
      </c>
      <c r="GT462">
        <v>51656.6</v>
      </c>
      <c r="GU462">
        <v>2.1167</v>
      </c>
      <c r="GV462">
        <v>2.59521</v>
      </c>
      <c r="GW462">
        <v>1.54785</v>
      </c>
      <c r="GX462">
        <v>2.30225</v>
      </c>
      <c r="GY462">
        <v>1.34644</v>
      </c>
      <c r="GZ462">
        <v>2.37671</v>
      </c>
      <c r="HA462">
        <v>32.4433</v>
      </c>
      <c r="HB462">
        <v>15.0251</v>
      </c>
      <c r="HC462">
        <v>18</v>
      </c>
      <c r="HD462">
        <v>494.609</v>
      </c>
      <c r="HE462">
        <v>408.451</v>
      </c>
      <c r="HF462">
        <v>20.1827</v>
      </c>
      <c r="HG462">
        <v>26.6102</v>
      </c>
      <c r="HH462">
        <v>29.9997</v>
      </c>
      <c r="HI462">
        <v>26.6613</v>
      </c>
      <c r="HJ462">
        <v>26.6131</v>
      </c>
      <c r="HK462">
        <v>42.4242</v>
      </c>
      <c r="HL462">
        <v>15.6094</v>
      </c>
      <c r="HM462">
        <v>20.4315</v>
      </c>
      <c r="HN462">
        <v>20.1758</v>
      </c>
      <c r="HO462">
        <v>1038.97</v>
      </c>
      <c r="HP462">
        <v>17.3275</v>
      </c>
      <c r="HQ462">
        <v>102.421</v>
      </c>
      <c r="HR462">
        <v>102.912</v>
      </c>
    </row>
    <row r="463" spans="1:226">
      <c r="A463">
        <v>447</v>
      </c>
      <c r="B463">
        <v>1663777048.1</v>
      </c>
      <c r="C463">
        <v>4400</v>
      </c>
      <c r="D463" t="s">
        <v>1256</v>
      </c>
      <c r="E463" t="s">
        <v>1257</v>
      </c>
      <c r="F463">
        <v>5</v>
      </c>
      <c r="G463" t="s">
        <v>1133</v>
      </c>
      <c r="H463" t="s">
        <v>354</v>
      </c>
      <c r="I463">
        <v>1663777040.61852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1052.42687592884</v>
      </c>
      <c r="AK463">
        <v>1007.76968484848</v>
      </c>
      <c r="AL463">
        <v>3.4193904619894</v>
      </c>
      <c r="AM463">
        <v>65.196759797546</v>
      </c>
      <c r="AN463">
        <f>(AP463 - AO463 + BO463*1E3/(8.314*(BQ463+273.15)) * AR463/BN463 * AQ463) * BN463/(100*BB463) * 1000/(1000 - AP463)</f>
        <v>0</v>
      </c>
      <c r="AO463">
        <v>17.3181482041942</v>
      </c>
      <c r="AP463">
        <v>20.0001163636364</v>
      </c>
      <c r="AQ463">
        <v>-0.000225920101513092</v>
      </c>
      <c r="AR463">
        <v>121.097883468045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1663777040.61852</v>
      </c>
      <c r="BH463">
        <v>964.083407407408</v>
      </c>
      <c r="BI463">
        <v>1018.17266666667</v>
      </c>
      <c r="BJ463">
        <v>19.9949037037037</v>
      </c>
      <c r="BK463">
        <v>17.3154518518519</v>
      </c>
      <c r="BL463">
        <v>954.406111111111</v>
      </c>
      <c r="BM463">
        <v>19.6911777777778</v>
      </c>
      <c r="BN463">
        <v>500.137185185185</v>
      </c>
      <c r="BO463">
        <v>90.5663666666667</v>
      </c>
      <c r="BP463">
        <v>0.0999482148148148</v>
      </c>
      <c r="BQ463">
        <v>24.3766703703704</v>
      </c>
      <c r="BR463">
        <v>24.9868592592593</v>
      </c>
      <c r="BS463">
        <v>999.9</v>
      </c>
      <c r="BT463">
        <v>0</v>
      </c>
      <c r="BU463">
        <v>0</v>
      </c>
      <c r="BV463">
        <v>10002.4074074074</v>
      </c>
      <c r="BW463">
        <v>0</v>
      </c>
      <c r="BX463">
        <v>11.4230814814815</v>
      </c>
      <c r="BY463">
        <v>-54.0893703703704</v>
      </c>
      <c r="BZ463">
        <v>983.753740740741</v>
      </c>
      <c r="CA463">
        <v>1036.11407407407</v>
      </c>
      <c r="CB463">
        <v>2.6794662962963</v>
      </c>
      <c r="CC463">
        <v>1018.17266666667</v>
      </c>
      <c r="CD463">
        <v>17.3154518518519</v>
      </c>
      <c r="CE463">
        <v>1.81086592592593</v>
      </c>
      <c r="CF463">
        <v>1.56819740740741</v>
      </c>
      <c r="CG463">
        <v>15.8809074074074</v>
      </c>
      <c r="CH463">
        <v>13.6498074074074</v>
      </c>
      <c r="CI463">
        <v>1999.98962962963</v>
      </c>
      <c r="CJ463">
        <v>0.979996</v>
      </c>
      <c r="CK463">
        <v>0.0200039333333333</v>
      </c>
      <c r="CL463">
        <v>0</v>
      </c>
      <c r="CM463">
        <v>827.194555555555</v>
      </c>
      <c r="CN463">
        <v>5.00063</v>
      </c>
      <c r="CO463">
        <v>16355.3925925926</v>
      </c>
      <c r="CP463">
        <v>17256.7888888889</v>
      </c>
      <c r="CQ463">
        <v>38.5459259259259</v>
      </c>
      <c r="CR463">
        <v>38.6272962962963</v>
      </c>
      <c r="CS463">
        <v>38.062</v>
      </c>
      <c r="CT463">
        <v>37.9301111111111</v>
      </c>
      <c r="CU463">
        <v>39.2614814814815</v>
      </c>
      <c r="CV463">
        <v>1955.07962962963</v>
      </c>
      <c r="CW463">
        <v>39.91</v>
      </c>
      <c r="CX463">
        <v>0</v>
      </c>
      <c r="CY463">
        <v>1663777044.9</v>
      </c>
      <c r="CZ463">
        <v>0</v>
      </c>
      <c r="DA463">
        <v>0</v>
      </c>
      <c r="DB463" t="s">
        <v>356</v>
      </c>
      <c r="DC463">
        <v>1660677648.1</v>
      </c>
      <c r="DD463">
        <v>1660677649.1</v>
      </c>
      <c r="DE463">
        <v>0</v>
      </c>
      <c r="DF463">
        <v>-1.042</v>
      </c>
      <c r="DG463">
        <v>0.003</v>
      </c>
      <c r="DH463">
        <v>5.218</v>
      </c>
      <c r="DI463">
        <v>0.344</v>
      </c>
      <c r="DJ463">
        <v>417</v>
      </c>
      <c r="DK463">
        <v>22</v>
      </c>
      <c r="DL463">
        <v>1.24</v>
      </c>
      <c r="DM463">
        <v>0.53</v>
      </c>
      <c r="DN463">
        <v>-54.0793390243902</v>
      </c>
      <c r="DO463">
        <v>-1.66563972125436</v>
      </c>
      <c r="DP463">
        <v>0.582156505601099</v>
      </c>
      <c r="DQ463">
        <v>0</v>
      </c>
      <c r="DR463">
        <v>2.66727487804878</v>
      </c>
      <c r="DS463">
        <v>0.174450940766553</v>
      </c>
      <c r="DT463">
        <v>0.0185723908809262</v>
      </c>
      <c r="DU463">
        <v>0</v>
      </c>
      <c r="DV463">
        <v>0</v>
      </c>
      <c r="DW463">
        <v>2</v>
      </c>
      <c r="DX463" t="s">
        <v>357</v>
      </c>
      <c r="DY463">
        <v>2.9737</v>
      </c>
      <c r="DZ463">
        <v>2.75338</v>
      </c>
      <c r="EA463">
        <v>0.165324</v>
      </c>
      <c r="EB463">
        <v>0.171917</v>
      </c>
      <c r="EC463">
        <v>0.0910454</v>
      </c>
      <c r="ED463">
        <v>0.0830833</v>
      </c>
      <c r="EE463">
        <v>32535</v>
      </c>
      <c r="EF463">
        <v>35195</v>
      </c>
      <c r="EG463">
        <v>35322.5</v>
      </c>
      <c r="EH463">
        <v>38545.2</v>
      </c>
      <c r="EI463">
        <v>45529.8</v>
      </c>
      <c r="EJ463">
        <v>51050.4</v>
      </c>
      <c r="EK463">
        <v>55212.2</v>
      </c>
      <c r="EL463">
        <v>61828.3</v>
      </c>
      <c r="EM463">
        <v>1.9762</v>
      </c>
      <c r="EN463">
        <v>1.8414</v>
      </c>
      <c r="EO463">
        <v>0.12219</v>
      </c>
      <c r="EP463">
        <v>0</v>
      </c>
      <c r="EQ463">
        <v>22.992</v>
      </c>
      <c r="ER463">
        <v>999.9</v>
      </c>
      <c r="ES463">
        <v>46.411</v>
      </c>
      <c r="ET463">
        <v>28.752</v>
      </c>
      <c r="EU463">
        <v>20.3156</v>
      </c>
      <c r="EV463">
        <v>56.0011</v>
      </c>
      <c r="EW463">
        <v>49.1386</v>
      </c>
      <c r="EX463">
        <v>1</v>
      </c>
      <c r="EY463">
        <v>-0.0397967</v>
      </c>
      <c r="EZ463">
        <v>2.12732</v>
      </c>
      <c r="FA463">
        <v>20.1335</v>
      </c>
      <c r="FB463">
        <v>5.19932</v>
      </c>
      <c r="FC463">
        <v>12.0076</v>
      </c>
      <c r="FD463">
        <v>4.9752</v>
      </c>
      <c r="FE463">
        <v>3.294</v>
      </c>
      <c r="FF463">
        <v>9999</v>
      </c>
      <c r="FG463">
        <v>9999</v>
      </c>
      <c r="FH463">
        <v>703.3</v>
      </c>
      <c r="FI463">
        <v>9999</v>
      </c>
      <c r="FJ463">
        <v>1.86295</v>
      </c>
      <c r="FK463">
        <v>1.86774</v>
      </c>
      <c r="FL463">
        <v>1.86752</v>
      </c>
      <c r="FM463">
        <v>1.86865</v>
      </c>
      <c r="FN463">
        <v>1.86951</v>
      </c>
      <c r="FO463">
        <v>1.86554</v>
      </c>
      <c r="FP463">
        <v>1.86661</v>
      </c>
      <c r="FQ463">
        <v>1.86807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9.818</v>
      </c>
      <c r="GF463">
        <v>0.304</v>
      </c>
      <c r="GG463">
        <v>3.83412584298339</v>
      </c>
      <c r="GH463">
        <v>0.00658963167372077</v>
      </c>
      <c r="GI463">
        <v>-4.22092532282452e-07</v>
      </c>
      <c r="GJ463">
        <v>-7.06053572793055e-11</v>
      </c>
      <c r="GK463">
        <v>-0.0268881048355736</v>
      </c>
      <c r="GL463">
        <v>-0.0215699510358357</v>
      </c>
      <c r="GM463">
        <v>0.00246731695535422</v>
      </c>
      <c r="GN463">
        <v>-2.63680080038783e-05</v>
      </c>
      <c r="GO463">
        <v>-4</v>
      </c>
      <c r="GP463">
        <v>2079</v>
      </c>
      <c r="GQ463">
        <v>1</v>
      </c>
      <c r="GR463">
        <v>22</v>
      </c>
      <c r="GS463">
        <v>51656.7</v>
      </c>
      <c r="GT463">
        <v>51656.7</v>
      </c>
      <c r="GU463">
        <v>2.14844</v>
      </c>
      <c r="GV463">
        <v>2.59155</v>
      </c>
      <c r="GW463">
        <v>1.54785</v>
      </c>
      <c r="GX463">
        <v>2.30225</v>
      </c>
      <c r="GY463">
        <v>1.34644</v>
      </c>
      <c r="GZ463">
        <v>2.34863</v>
      </c>
      <c r="HA463">
        <v>32.4433</v>
      </c>
      <c r="HB463">
        <v>15.0164</v>
      </c>
      <c r="HC463">
        <v>18</v>
      </c>
      <c r="HD463">
        <v>494.851</v>
      </c>
      <c r="HE463">
        <v>408.53</v>
      </c>
      <c r="HF463">
        <v>20.1469</v>
      </c>
      <c r="HG463">
        <v>26.6057</v>
      </c>
      <c r="HH463">
        <v>30.001</v>
      </c>
      <c r="HI463">
        <v>26.6591</v>
      </c>
      <c r="HJ463">
        <v>26.6086</v>
      </c>
      <c r="HK463">
        <v>43.0084</v>
      </c>
      <c r="HL463">
        <v>15.6094</v>
      </c>
      <c r="HM463">
        <v>20.4315</v>
      </c>
      <c r="HN463">
        <v>20.0914</v>
      </c>
      <c r="HO463">
        <v>1059.11</v>
      </c>
      <c r="HP463">
        <v>17.3391</v>
      </c>
      <c r="HQ463">
        <v>102.422</v>
      </c>
      <c r="HR463">
        <v>102.912</v>
      </c>
    </row>
    <row r="464" spans="1:226">
      <c r="A464">
        <v>448</v>
      </c>
      <c r="B464">
        <v>1663777053.1</v>
      </c>
      <c r="C464">
        <v>4405</v>
      </c>
      <c r="D464" t="s">
        <v>1258</v>
      </c>
      <c r="E464" t="s">
        <v>1259</v>
      </c>
      <c r="F464">
        <v>5</v>
      </c>
      <c r="G464" t="s">
        <v>1133</v>
      </c>
      <c r="H464" t="s">
        <v>354</v>
      </c>
      <c r="I464">
        <v>1663777045.33214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1069.44172700253</v>
      </c>
      <c r="AK464">
        <v>1024.60721212121</v>
      </c>
      <c r="AL464">
        <v>3.40107542641065</v>
      </c>
      <c r="AM464">
        <v>65.196759797546</v>
      </c>
      <c r="AN464">
        <f>(AP464 - AO464 + BO464*1E3/(8.314*(BQ464+273.15)) * AR464/BN464 * AQ464) * BN464/(100*BB464) * 1000/(1000 - AP464)</f>
        <v>0</v>
      </c>
      <c r="AO464">
        <v>17.3210290507305</v>
      </c>
      <c r="AP464">
        <v>19.9797903030303</v>
      </c>
      <c r="AQ464">
        <v>-0.000460786804242733</v>
      </c>
      <c r="AR464">
        <v>121.097883468045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1663777045.33214</v>
      </c>
      <c r="BH464">
        <v>979.840071428571</v>
      </c>
      <c r="BI464">
        <v>1034.13464285714</v>
      </c>
      <c r="BJ464">
        <v>19.9963607142857</v>
      </c>
      <c r="BK464">
        <v>17.3186285714286</v>
      </c>
      <c r="BL464">
        <v>970.07525</v>
      </c>
      <c r="BM464">
        <v>19.6925642857143</v>
      </c>
      <c r="BN464">
        <v>500.09375</v>
      </c>
      <c r="BO464">
        <v>90.5658607142857</v>
      </c>
      <c r="BP464">
        <v>0.0999847071428571</v>
      </c>
      <c r="BQ464">
        <v>24.3863535714286</v>
      </c>
      <c r="BR464">
        <v>25.017725</v>
      </c>
      <c r="BS464">
        <v>999.9</v>
      </c>
      <c r="BT464">
        <v>0</v>
      </c>
      <c r="BU464">
        <v>0</v>
      </c>
      <c r="BV464">
        <v>10006.6071428571</v>
      </c>
      <c r="BW464">
        <v>0</v>
      </c>
      <c r="BX464">
        <v>11.4229357142857</v>
      </c>
      <c r="BY464">
        <v>-54.2947392857143</v>
      </c>
      <c r="BZ464">
        <v>999.833071428571</v>
      </c>
      <c r="CA464">
        <v>1052.36071428571</v>
      </c>
      <c r="CB464">
        <v>2.67774071428571</v>
      </c>
      <c r="CC464">
        <v>1034.13464285714</v>
      </c>
      <c r="CD464">
        <v>17.3186285714286</v>
      </c>
      <c r="CE464">
        <v>1.81098785714286</v>
      </c>
      <c r="CF464">
        <v>1.56847607142857</v>
      </c>
      <c r="CG464">
        <v>15.8819535714286</v>
      </c>
      <c r="CH464">
        <v>13.6525357142857</v>
      </c>
      <c r="CI464">
        <v>1999.97607142857</v>
      </c>
      <c r="CJ464">
        <v>0.979995964285714</v>
      </c>
      <c r="CK464">
        <v>0.0200039714285714</v>
      </c>
      <c r="CL464">
        <v>0</v>
      </c>
      <c r="CM464">
        <v>826.795535714286</v>
      </c>
      <c r="CN464">
        <v>5.00063</v>
      </c>
      <c r="CO464">
        <v>16347.1642857143</v>
      </c>
      <c r="CP464">
        <v>17256.6607142857</v>
      </c>
      <c r="CQ464">
        <v>38.5420714285714</v>
      </c>
      <c r="CR464">
        <v>38.625</v>
      </c>
      <c r="CS464">
        <v>38.062</v>
      </c>
      <c r="CT464">
        <v>37.9259285714286</v>
      </c>
      <c r="CU464">
        <v>39.2610714285714</v>
      </c>
      <c r="CV464">
        <v>1955.06607142857</v>
      </c>
      <c r="CW464">
        <v>39.91</v>
      </c>
      <c r="CX464">
        <v>0</v>
      </c>
      <c r="CY464">
        <v>1663777050.3</v>
      </c>
      <c r="CZ464">
        <v>0</v>
      </c>
      <c r="DA464">
        <v>0</v>
      </c>
      <c r="DB464" t="s">
        <v>356</v>
      </c>
      <c r="DC464">
        <v>1660677648.1</v>
      </c>
      <c r="DD464">
        <v>1660677649.1</v>
      </c>
      <c r="DE464">
        <v>0</v>
      </c>
      <c r="DF464">
        <v>-1.042</v>
      </c>
      <c r="DG464">
        <v>0.003</v>
      </c>
      <c r="DH464">
        <v>5.218</v>
      </c>
      <c r="DI464">
        <v>0.344</v>
      </c>
      <c r="DJ464">
        <v>417</v>
      </c>
      <c r="DK464">
        <v>22</v>
      </c>
      <c r="DL464">
        <v>1.24</v>
      </c>
      <c r="DM464">
        <v>0.53</v>
      </c>
      <c r="DN464">
        <v>-54.1340512195122</v>
      </c>
      <c r="DO464">
        <v>-0.0651888501741758</v>
      </c>
      <c r="DP464">
        <v>0.557619472541131</v>
      </c>
      <c r="DQ464">
        <v>1</v>
      </c>
      <c r="DR464">
        <v>2.67583609756098</v>
      </c>
      <c r="DS464">
        <v>0.0364827177700386</v>
      </c>
      <c r="DT464">
        <v>0.0090317429044964</v>
      </c>
      <c r="DU464">
        <v>1</v>
      </c>
      <c r="DV464">
        <v>2</v>
      </c>
      <c r="DW464">
        <v>2</v>
      </c>
      <c r="DX464" t="s">
        <v>1260</v>
      </c>
      <c r="DY464">
        <v>2.97389</v>
      </c>
      <c r="DZ464">
        <v>2.75362</v>
      </c>
      <c r="EA464">
        <v>0.167109</v>
      </c>
      <c r="EB464">
        <v>0.173804</v>
      </c>
      <c r="EC464">
        <v>0.0909697</v>
      </c>
      <c r="ED464">
        <v>0.0831452</v>
      </c>
      <c r="EE464">
        <v>32465</v>
      </c>
      <c r="EF464">
        <v>35115.3</v>
      </c>
      <c r="EG464">
        <v>35322.1</v>
      </c>
      <c r="EH464">
        <v>38545.7</v>
      </c>
      <c r="EI464">
        <v>45533.4</v>
      </c>
      <c r="EJ464">
        <v>51047.2</v>
      </c>
      <c r="EK464">
        <v>55211.9</v>
      </c>
      <c r="EL464">
        <v>61828.5</v>
      </c>
      <c r="EM464">
        <v>1.976</v>
      </c>
      <c r="EN464">
        <v>1.8416</v>
      </c>
      <c r="EO464">
        <v>0.126511</v>
      </c>
      <c r="EP464">
        <v>0</v>
      </c>
      <c r="EQ464">
        <v>22.992</v>
      </c>
      <c r="ER464">
        <v>999.9</v>
      </c>
      <c r="ES464">
        <v>46.411</v>
      </c>
      <c r="ET464">
        <v>28.752</v>
      </c>
      <c r="EU464">
        <v>20.3146</v>
      </c>
      <c r="EV464">
        <v>55.9211</v>
      </c>
      <c r="EW464">
        <v>49.5553</v>
      </c>
      <c r="EX464">
        <v>1</v>
      </c>
      <c r="EY464">
        <v>-0.0401829</v>
      </c>
      <c r="EZ464">
        <v>2.05235</v>
      </c>
      <c r="FA464">
        <v>20.1341</v>
      </c>
      <c r="FB464">
        <v>5.19573</v>
      </c>
      <c r="FC464">
        <v>12.0052</v>
      </c>
      <c r="FD464">
        <v>4.9748</v>
      </c>
      <c r="FE464">
        <v>3.2936</v>
      </c>
      <c r="FF464">
        <v>9999</v>
      </c>
      <c r="FG464">
        <v>9999</v>
      </c>
      <c r="FH464">
        <v>703.3</v>
      </c>
      <c r="FI464">
        <v>9999</v>
      </c>
      <c r="FJ464">
        <v>1.86292</v>
      </c>
      <c r="FK464">
        <v>1.86777</v>
      </c>
      <c r="FL464">
        <v>1.86752</v>
      </c>
      <c r="FM464">
        <v>1.86868</v>
      </c>
      <c r="FN464">
        <v>1.86951</v>
      </c>
      <c r="FO464">
        <v>1.86554</v>
      </c>
      <c r="FP464">
        <v>1.86661</v>
      </c>
      <c r="FQ464">
        <v>1.8681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9.906</v>
      </c>
      <c r="GF464">
        <v>0.303</v>
      </c>
      <c r="GG464">
        <v>3.83412584298339</v>
      </c>
      <c r="GH464">
        <v>0.00658963167372077</v>
      </c>
      <c r="GI464">
        <v>-4.22092532282452e-07</v>
      </c>
      <c r="GJ464">
        <v>-7.06053572793055e-11</v>
      </c>
      <c r="GK464">
        <v>-0.0268881048355736</v>
      </c>
      <c r="GL464">
        <v>-0.0215699510358357</v>
      </c>
      <c r="GM464">
        <v>0.00246731695535422</v>
      </c>
      <c r="GN464">
        <v>-2.63680080038783e-05</v>
      </c>
      <c r="GO464">
        <v>-4</v>
      </c>
      <c r="GP464">
        <v>2079</v>
      </c>
      <c r="GQ464">
        <v>1</v>
      </c>
      <c r="GR464">
        <v>22</v>
      </c>
      <c r="GS464">
        <v>51656.8</v>
      </c>
      <c r="GT464">
        <v>51656.7</v>
      </c>
      <c r="GU464">
        <v>2.17163</v>
      </c>
      <c r="GV464">
        <v>2.6001</v>
      </c>
      <c r="GW464">
        <v>1.54785</v>
      </c>
      <c r="GX464">
        <v>2.30225</v>
      </c>
      <c r="GY464">
        <v>1.34644</v>
      </c>
      <c r="GZ464">
        <v>2.40967</v>
      </c>
      <c r="HA464">
        <v>32.4433</v>
      </c>
      <c r="HB464">
        <v>15.0251</v>
      </c>
      <c r="HC464">
        <v>18</v>
      </c>
      <c r="HD464">
        <v>494.68</v>
      </c>
      <c r="HE464">
        <v>408.626</v>
      </c>
      <c r="HF464">
        <v>20.088</v>
      </c>
      <c r="HG464">
        <v>26.6035</v>
      </c>
      <c r="HH464">
        <v>30</v>
      </c>
      <c r="HI464">
        <v>26.6546</v>
      </c>
      <c r="HJ464">
        <v>26.6064</v>
      </c>
      <c r="HK464">
        <v>43.507</v>
      </c>
      <c r="HL464">
        <v>15.6094</v>
      </c>
      <c r="HM464">
        <v>20.8018</v>
      </c>
      <c r="HN464">
        <v>20.0766</v>
      </c>
      <c r="HO464">
        <v>1072.62</v>
      </c>
      <c r="HP464">
        <v>17.4849</v>
      </c>
      <c r="HQ464">
        <v>102.421</v>
      </c>
      <c r="HR464">
        <v>102.913</v>
      </c>
    </row>
    <row r="465" spans="1:226">
      <c r="A465">
        <v>449</v>
      </c>
      <c r="B465">
        <v>1663777058.1</v>
      </c>
      <c r="C465">
        <v>4410</v>
      </c>
      <c r="D465" t="s">
        <v>1261</v>
      </c>
      <c r="E465" t="s">
        <v>1262</v>
      </c>
      <c r="F465">
        <v>5</v>
      </c>
      <c r="G465" t="s">
        <v>1133</v>
      </c>
      <c r="H465" t="s">
        <v>354</v>
      </c>
      <c r="I465">
        <v>1663777050.6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1085.84766899968</v>
      </c>
      <c r="AK465">
        <v>1041.67218181818</v>
      </c>
      <c r="AL465">
        <v>3.33341418466047</v>
      </c>
      <c r="AM465">
        <v>65.196759797546</v>
      </c>
      <c r="AN465">
        <f>(AP465 - AO465 + BO465*1E3/(8.314*(BQ465+273.15)) * AR465/BN465 * AQ465) * BN465/(100*BB465) * 1000/(1000 - AP465)</f>
        <v>0</v>
      </c>
      <c r="AO465">
        <v>17.3741946845733</v>
      </c>
      <c r="AP465">
        <v>19.968756969697</v>
      </c>
      <c r="AQ465">
        <v>-0.000132841429054854</v>
      </c>
      <c r="AR465">
        <v>121.097883468045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1663777050.6</v>
      </c>
      <c r="BH465">
        <v>997.587185185185</v>
      </c>
      <c r="BI465">
        <v>1051.57666666667</v>
      </c>
      <c r="BJ465">
        <v>19.9877444444444</v>
      </c>
      <c r="BK465">
        <v>17.3367296296296</v>
      </c>
      <c r="BL465">
        <v>987.724296296296</v>
      </c>
      <c r="BM465">
        <v>19.6843185185185</v>
      </c>
      <c r="BN465">
        <v>500.093888888889</v>
      </c>
      <c r="BO465">
        <v>90.5649185185185</v>
      </c>
      <c r="BP465">
        <v>0.099992137037037</v>
      </c>
      <c r="BQ465">
        <v>24.4012666666667</v>
      </c>
      <c r="BR465">
        <v>25.0610851851852</v>
      </c>
      <c r="BS465">
        <v>999.9</v>
      </c>
      <c r="BT465">
        <v>0</v>
      </c>
      <c r="BU465">
        <v>0</v>
      </c>
      <c r="BV465">
        <v>10005.5555555556</v>
      </c>
      <c r="BW465">
        <v>0</v>
      </c>
      <c r="BX465">
        <v>11.419</v>
      </c>
      <c r="BY465">
        <v>-53.9890962962963</v>
      </c>
      <c r="BZ465">
        <v>1017.93318518519</v>
      </c>
      <c r="CA465">
        <v>1070.12851851852</v>
      </c>
      <c r="CB465">
        <v>2.65102444444444</v>
      </c>
      <c r="CC465">
        <v>1051.57666666667</v>
      </c>
      <c r="CD465">
        <v>17.3367296296296</v>
      </c>
      <c r="CE465">
        <v>1.81018962962963</v>
      </c>
      <c r="CF465">
        <v>1.57009925925926</v>
      </c>
      <c r="CG465">
        <v>15.8750333333333</v>
      </c>
      <c r="CH465">
        <v>13.6684259259259</v>
      </c>
      <c r="CI465">
        <v>1999.99037037037</v>
      </c>
      <c r="CJ465">
        <v>0.979996</v>
      </c>
      <c r="CK465">
        <v>0.0200039333333333</v>
      </c>
      <c r="CL465">
        <v>0</v>
      </c>
      <c r="CM465">
        <v>826.288481481481</v>
      </c>
      <c r="CN465">
        <v>5.00063</v>
      </c>
      <c r="CO465">
        <v>16337.737037037</v>
      </c>
      <c r="CP465">
        <v>17256.7851851852</v>
      </c>
      <c r="CQ465">
        <v>38.5252592592593</v>
      </c>
      <c r="CR465">
        <v>38.625</v>
      </c>
      <c r="CS465">
        <v>38.062</v>
      </c>
      <c r="CT465">
        <v>37.9163333333333</v>
      </c>
      <c r="CU465">
        <v>39.25</v>
      </c>
      <c r="CV465">
        <v>1955.08037037037</v>
      </c>
      <c r="CW465">
        <v>39.91</v>
      </c>
      <c r="CX465">
        <v>0</v>
      </c>
      <c r="CY465">
        <v>1663777055.1</v>
      </c>
      <c r="CZ465">
        <v>0</v>
      </c>
      <c r="DA465">
        <v>0</v>
      </c>
      <c r="DB465" t="s">
        <v>356</v>
      </c>
      <c r="DC465">
        <v>1660677648.1</v>
      </c>
      <c r="DD465">
        <v>1660677649.1</v>
      </c>
      <c r="DE465">
        <v>0</v>
      </c>
      <c r="DF465">
        <v>-1.042</v>
      </c>
      <c r="DG465">
        <v>0.003</v>
      </c>
      <c r="DH465">
        <v>5.218</v>
      </c>
      <c r="DI465">
        <v>0.344</v>
      </c>
      <c r="DJ465">
        <v>417</v>
      </c>
      <c r="DK465">
        <v>22</v>
      </c>
      <c r="DL465">
        <v>1.24</v>
      </c>
      <c r="DM465">
        <v>0.53</v>
      </c>
      <c r="DN465">
        <v>-54.1085048780488</v>
      </c>
      <c r="DO465">
        <v>1.8585135888502</v>
      </c>
      <c r="DP465">
        <v>0.566633754881693</v>
      </c>
      <c r="DQ465">
        <v>0</v>
      </c>
      <c r="DR465">
        <v>2.66034292682927</v>
      </c>
      <c r="DS465">
        <v>-0.27788592334494</v>
      </c>
      <c r="DT465">
        <v>0.0334574573147789</v>
      </c>
      <c r="DU465">
        <v>0</v>
      </c>
      <c r="DV465">
        <v>0</v>
      </c>
      <c r="DW465">
        <v>2</v>
      </c>
      <c r="DX465" t="s">
        <v>357</v>
      </c>
      <c r="DY465">
        <v>2.97439</v>
      </c>
      <c r="DZ465">
        <v>2.75356</v>
      </c>
      <c r="EA465">
        <v>0.168866</v>
      </c>
      <c r="EB465">
        <v>0.175307</v>
      </c>
      <c r="EC465">
        <v>0.0909397</v>
      </c>
      <c r="ED465">
        <v>0.0833403</v>
      </c>
      <c r="EE465">
        <v>32396.7</v>
      </c>
      <c r="EF465">
        <v>35051</v>
      </c>
      <c r="EG465">
        <v>35322.3</v>
      </c>
      <c r="EH465">
        <v>38545.1</v>
      </c>
      <c r="EI465">
        <v>45535.7</v>
      </c>
      <c r="EJ465">
        <v>51036.5</v>
      </c>
      <c r="EK465">
        <v>55212.7</v>
      </c>
      <c r="EL465">
        <v>61828.7</v>
      </c>
      <c r="EM465">
        <v>1.9758</v>
      </c>
      <c r="EN465">
        <v>1.8416</v>
      </c>
      <c r="EO465">
        <v>0.128597</v>
      </c>
      <c r="EP465">
        <v>0</v>
      </c>
      <c r="EQ465">
        <v>22.994</v>
      </c>
      <c r="ER465">
        <v>999.9</v>
      </c>
      <c r="ES465">
        <v>46.435</v>
      </c>
      <c r="ET465">
        <v>28.752</v>
      </c>
      <c r="EU465">
        <v>20.3255</v>
      </c>
      <c r="EV465">
        <v>55.5711</v>
      </c>
      <c r="EW465">
        <v>49.0064</v>
      </c>
      <c r="EX465">
        <v>1</v>
      </c>
      <c r="EY465">
        <v>-0.0397967</v>
      </c>
      <c r="EZ465">
        <v>2.30612</v>
      </c>
      <c r="FA465">
        <v>20.1327</v>
      </c>
      <c r="FB465">
        <v>5.19932</v>
      </c>
      <c r="FC465">
        <v>12.0088</v>
      </c>
      <c r="FD465">
        <v>4.9756</v>
      </c>
      <c r="FE465">
        <v>3.2936</v>
      </c>
      <c r="FF465">
        <v>9999</v>
      </c>
      <c r="FG465">
        <v>9999</v>
      </c>
      <c r="FH465">
        <v>703.3</v>
      </c>
      <c r="FI465">
        <v>9999</v>
      </c>
      <c r="FJ465">
        <v>1.86292</v>
      </c>
      <c r="FK465">
        <v>1.86774</v>
      </c>
      <c r="FL465">
        <v>1.86752</v>
      </c>
      <c r="FM465">
        <v>1.86862</v>
      </c>
      <c r="FN465">
        <v>1.86951</v>
      </c>
      <c r="FO465">
        <v>1.86554</v>
      </c>
      <c r="FP465">
        <v>1.86661</v>
      </c>
      <c r="FQ465">
        <v>1.86807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10</v>
      </c>
      <c r="GF465">
        <v>0.3025</v>
      </c>
      <c r="GG465">
        <v>3.83412584298339</v>
      </c>
      <c r="GH465">
        <v>0.00658963167372077</v>
      </c>
      <c r="GI465">
        <v>-4.22092532282452e-07</v>
      </c>
      <c r="GJ465">
        <v>-7.06053572793055e-11</v>
      </c>
      <c r="GK465">
        <v>-0.0268881048355736</v>
      </c>
      <c r="GL465">
        <v>-0.0215699510358357</v>
      </c>
      <c r="GM465">
        <v>0.00246731695535422</v>
      </c>
      <c r="GN465">
        <v>-2.63680080038783e-05</v>
      </c>
      <c r="GO465">
        <v>-4</v>
      </c>
      <c r="GP465">
        <v>2079</v>
      </c>
      <c r="GQ465">
        <v>1</v>
      </c>
      <c r="GR465">
        <v>22</v>
      </c>
      <c r="GS465">
        <v>51656.8</v>
      </c>
      <c r="GT465">
        <v>51656.8</v>
      </c>
      <c r="GU465">
        <v>2.19849</v>
      </c>
      <c r="GV465">
        <v>2.59888</v>
      </c>
      <c r="GW465">
        <v>1.54785</v>
      </c>
      <c r="GX465">
        <v>2.30225</v>
      </c>
      <c r="GY465">
        <v>1.34644</v>
      </c>
      <c r="GZ465">
        <v>2.38525</v>
      </c>
      <c r="HA465">
        <v>32.4433</v>
      </c>
      <c r="HB465">
        <v>15.0164</v>
      </c>
      <c r="HC465">
        <v>18</v>
      </c>
      <c r="HD465">
        <v>494.529</v>
      </c>
      <c r="HE465">
        <v>408.61</v>
      </c>
      <c r="HF465">
        <v>20.0277</v>
      </c>
      <c r="HG465">
        <v>26.599</v>
      </c>
      <c r="HH465">
        <v>30.0004</v>
      </c>
      <c r="HI465">
        <v>26.6523</v>
      </c>
      <c r="HJ465">
        <v>26.6042</v>
      </c>
      <c r="HK465">
        <v>44.0172</v>
      </c>
      <c r="HL465">
        <v>15.0259</v>
      </c>
      <c r="HM465">
        <v>21.1727</v>
      </c>
      <c r="HN465">
        <v>19.996</v>
      </c>
      <c r="HO465">
        <v>1092.95</v>
      </c>
      <c r="HP465">
        <v>17.5677</v>
      </c>
      <c r="HQ465">
        <v>102.423</v>
      </c>
      <c r="HR465">
        <v>102.912</v>
      </c>
    </row>
    <row r="466" spans="1:226">
      <c r="A466">
        <v>450</v>
      </c>
      <c r="B466">
        <v>1663777063.1</v>
      </c>
      <c r="C466">
        <v>4415</v>
      </c>
      <c r="D466" t="s">
        <v>1263</v>
      </c>
      <c r="E466" t="s">
        <v>1264</v>
      </c>
      <c r="F466">
        <v>5</v>
      </c>
      <c r="G466" t="s">
        <v>1133</v>
      </c>
      <c r="H466" t="s">
        <v>354</v>
      </c>
      <c r="I466">
        <v>1663777055.31429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1102.94558258713</v>
      </c>
      <c r="AK466">
        <v>1058.54048484848</v>
      </c>
      <c r="AL466">
        <v>3.39962042524406</v>
      </c>
      <c r="AM466">
        <v>65.196759797546</v>
      </c>
      <c r="AN466">
        <f>(AP466 - AO466 + BO466*1E3/(8.314*(BQ466+273.15)) * AR466/BN466 * AQ466) * BN466/(100*BB466) * 1000/(1000 - AP466)</f>
        <v>0</v>
      </c>
      <c r="AO466">
        <v>17.4816625857591</v>
      </c>
      <c r="AP466">
        <v>19.9706448484848</v>
      </c>
      <c r="AQ466">
        <v>0.000122786145960205</v>
      </c>
      <c r="AR466">
        <v>121.097883468045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1663777055.31429</v>
      </c>
      <c r="BH466">
        <v>1013.24664285714</v>
      </c>
      <c r="BI466">
        <v>1067.18857142857</v>
      </c>
      <c r="BJ466">
        <v>19.9771714285714</v>
      </c>
      <c r="BK466">
        <v>17.3838464285714</v>
      </c>
      <c r="BL466">
        <v>1003.29735714286</v>
      </c>
      <c r="BM466">
        <v>19.6742</v>
      </c>
      <c r="BN466">
        <v>500.116714285714</v>
      </c>
      <c r="BO466">
        <v>90.5654642857143</v>
      </c>
      <c r="BP466">
        <v>0.099955025</v>
      </c>
      <c r="BQ466">
        <v>24.3954321428571</v>
      </c>
      <c r="BR466">
        <v>25.0667785714286</v>
      </c>
      <c r="BS466">
        <v>999.9</v>
      </c>
      <c r="BT466">
        <v>0</v>
      </c>
      <c r="BU466">
        <v>0</v>
      </c>
      <c r="BV466">
        <v>10009.8214285714</v>
      </c>
      <c r="BW466">
        <v>0</v>
      </c>
      <c r="BX466">
        <v>11.419</v>
      </c>
      <c r="BY466">
        <v>-53.9415857142857</v>
      </c>
      <c r="BZ466">
        <v>1033.90035714286</v>
      </c>
      <c r="CA466">
        <v>1086.06821428571</v>
      </c>
      <c r="CB466">
        <v>2.59332464285714</v>
      </c>
      <c r="CC466">
        <v>1067.18857142857</v>
      </c>
      <c r="CD466">
        <v>17.3838464285714</v>
      </c>
      <c r="CE466">
        <v>1.8092425</v>
      </c>
      <c r="CF466">
        <v>1.57437678571429</v>
      </c>
      <c r="CG466">
        <v>15.8668571428571</v>
      </c>
      <c r="CH466">
        <v>13.7101785714286</v>
      </c>
      <c r="CI466">
        <v>1999.97571428571</v>
      </c>
      <c r="CJ466">
        <v>0.979995857142857</v>
      </c>
      <c r="CK466">
        <v>0.0200040857142857</v>
      </c>
      <c r="CL466">
        <v>0</v>
      </c>
      <c r="CM466">
        <v>825.890035714286</v>
      </c>
      <c r="CN466">
        <v>5.00063</v>
      </c>
      <c r="CO466">
        <v>16328.9785714286</v>
      </c>
      <c r="CP466">
        <v>17256.6535714286</v>
      </c>
      <c r="CQ466">
        <v>38.5110714285714</v>
      </c>
      <c r="CR466">
        <v>38.625</v>
      </c>
      <c r="CS466">
        <v>38.062</v>
      </c>
      <c r="CT466">
        <v>37.9170714285714</v>
      </c>
      <c r="CU466">
        <v>39.25</v>
      </c>
      <c r="CV466">
        <v>1955.06571428571</v>
      </c>
      <c r="CW466">
        <v>39.91</v>
      </c>
      <c r="CX466">
        <v>0</v>
      </c>
      <c r="CY466">
        <v>1663777059.9</v>
      </c>
      <c r="CZ466">
        <v>0</v>
      </c>
      <c r="DA466">
        <v>0</v>
      </c>
      <c r="DB466" t="s">
        <v>356</v>
      </c>
      <c r="DC466">
        <v>1660677648.1</v>
      </c>
      <c r="DD466">
        <v>1660677649.1</v>
      </c>
      <c r="DE466">
        <v>0</v>
      </c>
      <c r="DF466">
        <v>-1.042</v>
      </c>
      <c r="DG466">
        <v>0.003</v>
      </c>
      <c r="DH466">
        <v>5.218</v>
      </c>
      <c r="DI466">
        <v>0.344</v>
      </c>
      <c r="DJ466">
        <v>417</v>
      </c>
      <c r="DK466">
        <v>22</v>
      </c>
      <c r="DL466">
        <v>1.24</v>
      </c>
      <c r="DM466">
        <v>0.53</v>
      </c>
      <c r="DN466">
        <v>-53.9985170731707</v>
      </c>
      <c r="DO466">
        <v>2.28121254355408</v>
      </c>
      <c r="DP466">
        <v>0.560392620162773</v>
      </c>
      <c r="DQ466">
        <v>0</v>
      </c>
      <c r="DR466">
        <v>2.62919951219512</v>
      </c>
      <c r="DS466">
        <v>-0.597969825783973</v>
      </c>
      <c r="DT466">
        <v>0.0642030576717043</v>
      </c>
      <c r="DU466">
        <v>0</v>
      </c>
      <c r="DV466">
        <v>0</v>
      </c>
      <c r="DW466">
        <v>2</v>
      </c>
      <c r="DX466" t="s">
        <v>357</v>
      </c>
      <c r="DY466">
        <v>2.97331</v>
      </c>
      <c r="DZ466">
        <v>2.754</v>
      </c>
      <c r="EA466">
        <v>0.170596</v>
      </c>
      <c r="EB466">
        <v>0.177134</v>
      </c>
      <c r="EC466">
        <v>0.0909694</v>
      </c>
      <c r="ED466">
        <v>0.0837698</v>
      </c>
      <c r="EE466">
        <v>32329.6</v>
      </c>
      <c r="EF466">
        <v>34973.9</v>
      </c>
      <c r="EG466">
        <v>35322.5</v>
      </c>
      <c r="EH466">
        <v>38545.6</v>
      </c>
      <c r="EI466">
        <v>45534.3</v>
      </c>
      <c r="EJ466">
        <v>51012.4</v>
      </c>
      <c r="EK466">
        <v>55212.8</v>
      </c>
      <c r="EL466">
        <v>61828.5</v>
      </c>
      <c r="EM466">
        <v>1.976</v>
      </c>
      <c r="EN466">
        <v>1.8422</v>
      </c>
      <c r="EO466">
        <v>0.124723</v>
      </c>
      <c r="EP466">
        <v>0</v>
      </c>
      <c r="EQ466">
        <v>22.994</v>
      </c>
      <c r="ER466">
        <v>999.9</v>
      </c>
      <c r="ES466">
        <v>46.46</v>
      </c>
      <c r="ET466">
        <v>28.752</v>
      </c>
      <c r="EU466">
        <v>20.3391</v>
      </c>
      <c r="EV466">
        <v>55.5511</v>
      </c>
      <c r="EW466">
        <v>49.1466</v>
      </c>
      <c r="EX466">
        <v>1</v>
      </c>
      <c r="EY466">
        <v>-0.0385976</v>
      </c>
      <c r="EZ466">
        <v>2.45828</v>
      </c>
      <c r="FA466">
        <v>20.1297</v>
      </c>
      <c r="FB466">
        <v>5.19932</v>
      </c>
      <c r="FC466">
        <v>12.0088</v>
      </c>
      <c r="FD466">
        <v>4.9752</v>
      </c>
      <c r="FE466">
        <v>3.2936</v>
      </c>
      <c r="FF466">
        <v>9999</v>
      </c>
      <c r="FG466">
        <v>9999</v>
      </c>
      <c r="FH466">
        <v>703.3</v>
      </c>
      <c r="FI466">
        <v>9999</v>
      </c>
      <c r="FJ466">
        <v>1.86279</v>
      </c>
      <c r="FK466">
        <v>1.86777</v>
      </c>
      <c r="FL466">
        <v>1.86749</v>
      </c>
      <c r="FM466">
        <v>1.86865</v>
      </c>
      <c r="FN466">
        <v>1.86951</v>
      </c>
      <c r="FO466">
        <v>1.86554</v>
      </c>
      <c r="FP466">
        <v>1.86661</v>
      </c>
      <c r="FQ466">
        <v>1.86804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10.09</v>
      </c>
      <c r="GF466">
        <v>0.303</v>
      </c>
      <c r="GG466">
        <v>3.83412584298339</v>
      </c>
      <c r="GH466">
        <v>0.00658963167372077</v>
      </c>
      <c r="GI466">
        <v>-4.22092532282452e-07</v>
      </c>
      <c r="GJ466">
        <v>-7.06053572793055e-11</v>
      </c>
      <c r="GK466">
        <v>-0.0268881048355736</v>
      </c>
      <c r="GL466">
        <v>-0.0215699510358357</v>
      </c>
      <c r="GM466">
        <v>0.00246731695535422</v>
      </c>
      <c r="GN466">
        <v>-2.63680080038783e-05</v>
      </c>
      <c r="GO466">
        <v>-4</v>
      </c>
      <c r="GP466">
        <v>2079</v>
      </c>
      <c r="GQ466">
        <v>1</v>
      </c>
      <c r="GR466">
        <v>22</v>
      </c>
      <c r="GS466">
        <v>51656.9</v>
      </c>
      <c r="GT466">
        <v>51656.9</v>
      </c>
      <c r="GU466">
        <v>2.22534</v>
      </c>
      <c r="GV466">
        <v>2.6001</v>
      </c>
      <c r="GW466">
        <v>1.54785</v>
      </c>
      <c r="GX466">
        <v>2.30225</v>
      </c>
      <c r="GY466">
        <v>1.34644</v>
      </c>
      <c r="GZ466">
        <v>2.29858</v>
      </c>
      <c r="HA466">
        <v>32.4433</v>
      </c>
      <c r="HB466">
        <v>15.0076</v>
      </c>
      <c r="HC466">
        <v>18</v>
      </c>
      <c r="HD466">
        <v>494.639</v>
      </c>
      <c r="HE466">
        <v>408.93</v>
      </c>
      <c r="HF466">
        <v>19.9277</v>
      </c>
      <c r="HG466">
        <v>26.5967</v>
      </c>
      <c r="HH466">
        <v>30.0012</v>
      </c>
      <c r="HI466">
        <v>26.6501</v>
      </c>
      <c r="HJ466">
        <v>26.6019</v>
      </c>
      <c r="HK466">
        <v>44.6002</v>
      </c>
      <c r="HL466">
        <v>14.4402</v>
      </c>
      <c r="HM466">
        <v>21.1727</v>
      </c>
      <c r="HN466">
        <v>19.903</v>
      </c>
      <c r="HO466">
        <v>1106.57</v>
      </c>
      <c r="HP466">
        <v>17.6368</v>
      </c>
      <c r="HQ466">
        <v>102.423</v>
      </c>
      <c r="HR466">
        <v>102.913</v>
      </c>
    </row>
    <row r="467" spans="1:226">
      <c r="A467">
        <v>451</v>
      </c>
      <c r="B467">
        <v>1663777068.1</v>
      </c>
      <c r="C467">
        <v>4420</v>
      </c>
      <c r="D467" t="s">
        <v>1265</v>
      </c>
      <c r="E467" t="s">
        <v>1266</v>
      </c>
      <c r="F467">
        <v>5</v>
      </c>
      <c r="G467" t="s">
        <v>1133</v>
      </c>
      <c r="H467" t="s">
        <v>354</v>
      </c>
      <c r="I467">
        <v>1663777060.6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1120.10585330844</v>
      </c>
      <c r="AK467">
        <v>1075.4616969697</v>
      </c>
      <c r="AL467">
        <v>3.38904239256806</v>
      </c>
      <c r="AM467">
        <v>65.196759797546</v>
      </c>
      <c r="AN467">
        <f>(AP467 - AO467 + BO467*1E3/(8.314*(BQ467+273.15)) * AR467/BN467 * AQ467) * BN467/(100*BB467) * 1000/(1000 - AP467)</f>
        <v>0</v>
      </c>
      <c r="AO467">
        <v>17.5604136630915</v>
      </c>
      <c r="AP467">
        <v>19.9905339393939</v>
      </c>
      <c r="AQ467">
        <v>0.000185011947735777</v>
      </c>
      <c r="AR467">
        <v>121.097883468045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1663777060.6</v>
      </c>
      <c r="BH467">
        <v>1030.83037037037</v>
      </c>
      <c r="BI467">
        <v>1084.66222222222</v>
      </c>
      <c r="BJ467">
        <v>19.9749111111111</v>
      </c>
      <c r="BK467">
        <v>17.463962962963</v>
      </c>
      <c r="BL467">
        <v>1020.78448148148</v>
      </c>
      <c r="BM467">
        <v>19.6720296296296</v>
      </c>
      <c r="BN467">
        <v>500.162814814815</v>
      </c>
      <c r="BO467">
        <v>90.565262962963</v>
      </c>
      <c r="BP467">
        <v>0.100109448148148</v>
      </c>
      <c r="BQ467">
        <v>24.3869</v>
      </c>
      <c r="BR467">
        <v>25.0647259259259</v>
      </c>
      <c r="BS467">
        <v>999.9</v>
      </c>
      <c r="BT467">
        <v>0</v>
      </c>
      <c r="BU467">
        <v>0</v>
      </c>
      <c r="BV467">
        <v>9980</v>
      </c>
      <c r="BW467">
        <v>0</v>
      </c>
      <c r="BX467">
        <v>11.419</v>
      </c>
      <c r="BY467">
        <v>-53.8311074074074</v>
      </c>
      <c r="BZ467">
        <v>1051.84111111111</v>
      </c>
      <c r="CA467">
        <v>1103.94111111111</v>
      </c>
      <c r="CB467">
        <v>2.51094222222222</v>
      </c>
      <c r="CC467">
        <v>1084.66222222222</v>
      </c>
      <c r="CD467">
        <v>17.463962962963</v>
      </c>
      <c r="CE467">
        <v>1.80903296296296</v>
      </c>
      <c r="CF467">
        <v>1.58163</v>
      </c>
      <c r="CG467">
        <v>15.8650518518519</v>
      </c>
      <c r="CH467">
        <v>13.7808333333333</v>
      </c>
      <c r="CI467">
        <v>1999.99666666667</v>
      </c>
      <c r="CJ467">
        <v>0.979996</v>
      </c>
      <c r="CK467">
        <v>0.0200039333333333</v>
      </c>
      <c r="CL467">
        <v>0</v>
      </c>
      <c r="CM467">
        <v>825.434555555556</v>
      </c>
      <c r="CN467">
        <v>5.00063</v>
      </c>
      <c r="CO467">
        <v>16319.2666666667</v>
      </c>
      <c r="CP467">
        <v>17256.8407407407</v>
      </c>
      <c r="CQ467">
        <v>38.5045925925926</v>
      </c>
      <c r="CR467">
        <v>38.625</v>
      </c>
      <c r="CS467">
        <v>38.062</v>
      </c>
      <c r="CT467">
        <v>37.9278148148148</v>
      </c>
      <c r="CU467">
        <v>39.25</v>
      </c>
      <c r="CV467">
        <v>1955.08666666667</v>
      </c>
      <c r="CW467">
        <v>39.91</v>
      </c>
      <c r="CX467">
        <v>0</v>
      </c>
      <c r="CY467">
        <v>1663777065.3</v>
      </c>
      <c r="CZ467">
        <v>0</v>
      </c>
      <c r="DA467">
        <v>0</v>
      </c>
      <c r="DB467" t="s">
        <v>356</v>
      </c>
      <c r="DC467">
        <v>1660677648.1</v>
      </c>
      <c r="DD467">
        <v>1660677649.1</v>
      </c>
      <c r="DE467">
        <v>0</v>
      </c>
      <c r="DF467">
        <v>-1.042</v>
      </c>
      <c r="DG467">
        <v>0.003</v>
      </c>
      <c r="DH467">
        <v>5.218</v>
      </c>
      <c r="DI467">
        <v>0.344</v>
      </c>
      <c r="DJ467">
        <v>417</v>
      </c>
      <c r="DK467">
        <v>22</v>
      </c>
      <c r="DL467">
        <v>1.24</v>
      </c>
      <c r="DM467">
        <v>0.53</v>
      </c>
      <c r="DN467">
        <v>-53.9595073170732</v>
      </c>
      <c r="DO467">
        <v>0.359011149825681</v>
      </c>
      <c r="DP467">
        <v>0.501741112619648</v>
      </c>
      <c r="DQ467">
        <v>0</v>
      </c>
      <c r="DR467">
        <v>2.55674731707317</v>
      </c>
      <c r="DS467">
        <v>-0.94745435540069</v>
      </c>
      <c r="DT467">
        <v>0.0945729848247139</v>
      </c>
      <c r="DU467">
        <v>0</v>
      </c>
      <c r="DV467">
        <v>0</v>
      </c>
      <c r="DW467">
        <v>2</v>
      </c>
      <c r="DX467" t="s">
        <v>357</v>
      </c>
      <c r="DY467">
        <v>2.97334</v>
      </c>
      <c r="DZ467">
        <v>2.75351</v>
      </c>
      <c r="EA467">
        <v>0.172344</v>
      </c>
      <c r="EB467">
        <v>0.178823</v>
      </c>
      <c r="EC467">
        <v>0.0910273</v>
      </c>
      <c r="ED467">
        <v>0.0840031</v>
      </c>
      <c r="EE467">
        <v>32261.3</v>
      </c>
      <c r="EF467">
        <v>34902.1</v>
      </c>
      <c r="EG467">
        <v>35322.3</v>
      </c>
      <c r="EH467">
        <v>38545.6</v>
      </c>
      <c r="EI467">
        <v>45530.6</v>
      </c>
      <c r="EJ467">
        <v>51000.2</v>
      </c>
      <c r="EK467">
        <v>55211.9</v>
      </c>
      <c r="EL467">
        <v>61829.5</v>
      </c>
      <c r="EM467">
        <v>1.9762</v>
      </c>
      <c r="EN467">
        <v>1.842</v>
      </c>
      <c r="EO467">
        <v>0.121593</v>
      </c>
      <c r="EP467">
        <v>0</v>
      </c>
      <c r="EQ467">
        <v>22.994</v>
      </c>
      <c r="ER467">
        <v>999.9</v>
      </c>
      <c r="ES467">
        <v>46.46</v>
      </c>
      <c r="ET467">
        <v>28.762</v>
      </c>
      <c r="EU467">
        <v>20.3509</v>
      </c>
      <c r="EV467">
        <v>56.1311</v>
      </c>
      <c r="EW467">
        <v>49.0585</v>
      </c>
      <c r="EX467">
        <v>1</v>
      </c>
      <c r="EY467">
        <v>-0.0395732</v>
      </c>
      <c r="EZ467">
        <v>2.38285</v>
      </c>
      <c r="FA467">
        <v>20.1306</v>
      </c>
      <c r="FB467">
        <v>5.20052</v>
      </c>
      <c r="FC467">
        <v>12.004</v>
      </c>
      <c r="FD467">
        <v>4.976</v>
      </c>
      <c r="FE467">
        <v>3.2938</v>
      </c>
      <c r="FF467">
        <v>9999</v>
      </c>
      <c r="FG467">
        <v>9999</v>
      </c>
      <c r="FH467">
        <v>703.3</v>
      </c>
      <c r="FI467">
        <v>9999</v>
      </c>
      <c r="FJ467">
        <v>1.86282</v>
      </c>
      <c r="FK467">
        <v>1.86774</v>
      </c>
      <c r="FL467">
        <v>1.86752</v>
      </c>
      <c r="FM467">
        <v>1.86862</v>
      </c>
      <c r="FN467">
        <v>1.86951</v>
      </c>
      <c r="FO467">
        <v>1.86554</v>
      </c>
      <c r="FP467">
        <v>1.86661</v>
      </c>
      <c r="FQ467">
        <v>1.86807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10.18</v>
      </c>
      <c r="GF467">
        <v>0.3038</v>
      </c>
      <c r="GG467">
        <v>3.83412584298339</v>
      </c>
      <c r="GH467">
        <v>0.00658963167372077</v>
      </c>
      <c r="GI467">
        <v>-4.22092532282452e-07</v>
      </c>
      <c r="GJ467">
        <v>-7.06053572793055e-11</v>
      </c>
      <c r="GK467">
        <v>-0.0268881048355736</v>
      </c>
      <c r="GL467">
        <v>-0.0215699510358357</v>
      </c>
      <c r="GM467">
        <v>0.00246731695535422</v>
      </c>
      <c r="GN467">
        <v>-2.63680080038783e-05</v>
      </c>
      <c r="GO467">
        <v>-4</v>
      </c>
      <c r="GP467">
        <v>2079</v>
      </c>
      <c r="GQ467">
        <v>1</v>
      </c>
      <c r="GR467">
        <v>22</v>
      </c>
      <c r="GS467">
        <v>51657</v>
      </c>
      <c r="GT467">
        <v>51657</v>
      </c>
      <c r="GU467">
        <v>2.25342</v>
      </c>
      <c r="GV467">
        <v>2.60376</v>
      </c>
      <c r="GW467">
        <v>1.54785</v>
      </c>
      <c r="GX467">
        <v>2.30225</v>
      </c>
      <c r="GY467">
        <v>1.34644</v>
      </c>
      <c r="GZ467">
        <v>2.30469</v>
      </c>
      <c r="HA467">
        <v>32.4433</v>
      </c>
      <c r="HB467">
        <v>15.0076</v>
      </c>
      <c r="HC467">
        <v>18</v>
      </c>
      <c r="HD467">
        <v>494.73</v>
      </c>
      <c r="HE467">
        <v>408.785</v>
      </c>
      <c r="HF467">
        <v>19.8522</v>
      </c>
      <c r="HG467">
        <v>26.5945</v>
      </c>
      <c r="HH467">
        <v>30</v>
      </c>
      <c r="HI467">
        <v>26.6456</v>
      </c>
      <c r="HJ467">
        <v>26.5975</v>
      </c>
      <c r="HK467">
        <v>45.1074</v>
      </c>
      <c r="HL467">
        <v>14.1545</v>
      </c>
      <c r="HM467">
        <v>21.5484</v>
      </c>
      <c r="HN467">
        <v>19.8539</v>
      </c>
      <c r="HO467">
        <v>1126.73</v>
      </c>
      <c r="HP467">
        <v>17.6922</v>
      </c>
      <c r="HQ467">
        <v>102.422</v>
      </c>
      <c r="HR467">
        <v>102.914</v>
      </c>
    </row>
    <row r="468" spans="1:226">
      <c r="A468">
        <v>452</v>
      </c>
      <c r="B468">
        <v>1663777073.1</v>
      </c>
      <c r="C468">
        <v>4425</v>
      </c>
      <c r="D468" t="s">
        <v>1267</v>
      </c>
      <c r="E468" t="s">
        <v>1268</v>
      </c>
      <c r="F468">
        <v>5</v>
      </c>
      <c r="G468" t="s">
        <v>1133</v>
      </c>
      <c r="H468" t="s">
        <v>354</v>
      </c>
      <c r="I468">
        <v>1663777065.31429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1137.50968907396</v>
      </c>
      <c r="AK468">
        <v>1092.56824242424</v>
      </c>
      <c r="AL468">
        <v>3.42010415684036</v>
      </c>
      <c r="AM468">
        <v>65.196759797546</v>
      </c>
      <c r="AN468">
        <f>(AP468 - AO468 + BO468*1E3/(8.314*(BQ468+273.15)) * AR468/BN468 * AQ468) * BN468/(100*BB468) * 1000/(1000 - AP468)</f>
        <v>0</v>
      </c>
      <c r="AO468">
        <v>17.6397013639196</v>
      </c>
      <c r="AP468">
        <v>20.0201606060606</v>
      </c>
      <c r="AQ468">
        <v>0.00576993045916973</v>
      </c>
      <c r="AR468">
        <v>121.097883468045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1663777065.31429</v>
      </c>
      <c r="BH468">
        <v>1046.42642857143</v>
      </c>
      <c r="BI468">
        <v>1100.48214285714</v>
      </c>
      <c r="BJ468">
        <v>19.9866107142857</v>
      </c>
      <c r="BK468">
        <v>17.5447964285714</v>
      </c>
      <c r="BL468">
        <v>1036.29571428571</v>
      </c>
      <c r="BM468">
        <v>19.6832357142857</v>
      </c>
      <c r="BN468">
        <v>500.133857142857</v>
      </c>
      <c r="BO468">
        <v>90.5648107142857</v>
      </c>
      <c r="BP468">
        <v>0.100074717857143</v>
      </c>
      <c r="BQ468">
        <v>24.3741214285714</v>
      </c>
      <c r="BR468">
        <v>25.0348821428571</v>
      </c>
      <c r="BS468">
        <v>999.9</v>
      </c>
      <c r="BT468">
        <v>0</v>
      </c>
      <c r="BU468">
        <v>0</v>
      </c>
      <c r="BV468">
        <v>9982.67857142857</v>
      </c>
      <c r="BW468">
        <v>0</v>
      </c>
      <c r="BX468">
        <v>11.419</v>
      </c>
      <c r="BY468">
        <v>-54.0547071428571</v>
      </c>
      <c r="BZ468">
        <v>1067.76821428571</v>
      </c>
      <c r="CA468">
        <v>1120.13464285714</v>
      </c>
      <c r="CB468">
        <v>2.44180821428571</v>
      </c>
      <c r="CC468">
        <v>1100.48214285714</v>
      </c>
      <c r="CD468">
        <v>17.5447964285714</v>
      </c>
      <c r="CE468">
        <v>1.81008392857143</v>
      </c>
      <c r="CF468">
        <v>1.58894178571429</v>
      </c>
      <c r="CG468">
        <v>15.8741428571429</v>
      </c>
      <c r="CH468">
        <v>13.8518428571429</v>
      </c>
      <c r="CI468">
        <v>1999.97964285714</v>
      </c>
      <c r="CJ468">
        <v>0.979995857142857</v>
      </c>
      <c r="CK468">
        <v>0.0200040857142857</v>
      </c>
      <c r="CL468">
        <v>0</v>
      </c>
      <c r="CM468">
        <v>825.021857142857</v>
      </c>
      <c r="CN468">
        <v>5.00063</v>
      </c>
      <c r="CO468">
        <v>16310.6107142857</v>
      </c>
      <c r="CP468">
        <v>17256.6892857143</v>
      </c>
      <c r="CQ468">
        <v>38.5022142857143</v>
      </c>
      <c r="CR468">
        <v>38.625</v>
      </c>
      <c r="CS468">
        <v>38.062</v>
      </c>
      <c r="CT468">
        <v>37.9215</v>
      </c>
      <c r="CU468">
        <v>39.25</v>
      </c>
      <c r="CV468">
        <v>1955.06964285714</v>
      </c>
      <c r="CW468">
        <v>39.91</v>
      </c>
      <c r="CX468">
        <v>0</v>
      </c>
      <c r="CY468">
        <v>1663777070.1</v>
      </c>
      <c r="CZ468">
        <v>0</v>
      </c>
      <c r="DA468">
        <v>0</v>
      </c>
      <c r="DB468" t="s">
        <v>356</v>
      </c>
      <c r="DC468">
        <v>1660677648.1</v>
      </c>
      <c r="DD468">
        <v>1660677649.1</v>
      </c>
      <c r="DE468">
        <v>0</v>
      </c>
      <c r="DF468">
        <v>-1.042</v>
      </c>
      <c r="DG468">
        <v>0.003</v>
      </c>
      <c r="DH468">
        <v>5.218</v>
      </c>
      <c r="DI468">
        <v>0.344</v>
      </c>
      <c r="DJ468">
        <v>417</v>
      </c>
      <c r="DK468">
        <v>22</v>
      </c>
      <c r="DL468">
        <v>1.24</v>
      </c>
      <c r="DM468">
        <v>0.53</v>
      </c>
      <c r="DN468">
        <v>-54.0187048780488</v>
      </c>
      <c r="DO468">
        <v>-0.944368641115032</v>
      </c>
      <c r="DP468">
        <v>0.483877717344019</v>
      </c>
      <c r="DQ468">
        <v>0</v>
      </c>
      <c r="DR468">
        <v>2.50078</v>
      </c>
      <c r="DS468">
        <v>-0.93454348432056</v>
      </c>
      <c r="DT468">
        <v>0.093349280034325</v>
      </c>
      <c r="DU468">
        <v>0</v>
      </c>
      <c r="DV468">
        <v>0</v>
      </c>
      <c r="DW468">
        <v>2</v>
      </c>
      <c r="DX468" t="s">
        <v>357</v>
      </c>
      <c r="DY468">
        <v>2.97394</v>
      </c>
      <c r="DZ468">
        <v>2.75381</v>
      </c>
      <c r="EA468">
        <v>0.174072</v>
      </c>
      <c r="EB468">
        <v>0.180511</v>
      </c>
      <c r="EC468">
        <v>0.0911215</v>
      </c>
      <c r="ED468">
        <v>0.0842546</v>
      </c>
      <c r="EE468">
        <v>32194.5</v>
      </c>
      <c r="EF468">
        <v>34830.3</v>
      </c>
      <c r="EG468">
        <v>35322.8</v>
      </c>
      <c r="EH468">
        <v>38545.3</v>
      </c>
      <c r="EI468">
        <v>45526.7</v>
      </c>
      <c r="EJ468">
        <v>50986.2</v>
      </c>
      <c r="EK468">
        <v>55212.9</v>
      </c>
      <c r="EL468">
        <v>61829.5</v>
      </c>
      <c r="EM468">
        <v>1.9756</v>
      </c>
      <c r="EN468">
        <v>1.8422</v>
      </c>
      <c r="EO468">
        <v>0.121146</v>
      </c>
      <c r="EP468">
        <v>0</v>
      </c>
      <c r="EQ468">
        <v>22.9959</v>
      </c>
      <c r="ER468">
        <v>999.9</v>
      </c>
      <c r="ES468">
        <v>46.484</v>
      </c>
      <c r="ET468">
        <v>28.752</v>
      </c>
      <c r="EU468">
        <v>20.3477</v>
      </c>
      <c r="EV468">
        <v>56.3511</v>
      </c>
      <c r="EW468">
        <v>49.4231</v>
      </c>
      <c r="EX468">
        <v>1</v>
      </c>
      <c r="EY468">
        <v>-0.0405894</v>
      </c>
      <c r="EZ468">
        <v>2.18841</v>
      </c>
      <c r="FA468">
        <v>20.1334</v>
      </c>
      <c r="FB468">
        <v>5.19932</v>
      </c>
      <c r="FC468">
        <v>12.0076</v>
      </c>
      <c r="FD468">
        <v>4.976</v>
      </c>
      <c r="FE468">
        <v>3.2938</v>
      </c>
      <c r="FF468">
        <v>9999</v>
      </c>
      <c r="FG468">
        <v>9999</v>
      </c>
      <c r="FH468">
        <v>703.3</v>
      </c>
      <c r="FI468">
        <v>9999</v>
      </c>
      <c r="FJ468">
        <v>1.86285</v>
      </c>
      <c r="FK468">
        <v>1.8678</v>
      </c>
      <c r="FL468">
        <v>1.86752</v>
      </c>
      <c r="FM468">
        <v>1.86874</v>
      </c>
      <c r="FN468">
        <v>1.86951</v>
      </c>
      <c r="FO468">
        <v>1.86554</v>
      </c>
      <c r="FP468">
        <v>1.86661</v>
      </c>
      <c r="FQ468">
        <v>1.86804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10.27</v>
      </c>
      <c r="GF468">
        <v>0.3051</v>
      </c>
      <c r="GG468">
        <v>3.83412584298339</v>
      </c>
      <c r="GH468">
        <v>0.00658963167372077</v>
      </c>
      <c r="GI468">
        <v>-4.22092532282452e-07</v>
      </c>
      <c r="GJ468">
        <v>-7.06053572793055e-11</v>
      </c>
      <c r="GK468">
        <v>-0.0268881048355736</v>
      </c>
      <c r="GL468">
        <v>-0.0215699510358357</v>
      </c>
      <c r="GM468">
        <v>0.00246731695535422</v>
      </c>
      <c r="GN468">
        <v>-2.63680080038783e-05</v>
      </c>
      <c r="GO468">
        <v>-4</v>
      </c>
      <c r="GP468">
        <v>2079</v>
      </c>
      <c r="GQ468">
        <v>1</v>
      </c>
      <c r="GR468">
        <v>22</v>
      </c>
      <c r="GS468">
        <v>51657.1</v>
      </c>
      <c r="GT468">
        <v>51657.1</v>
      </c>
      <c r="GU468">
        <v>2.28027</v>
      </c>
      <c r="GV468">
        <v>2.59033</v>
      </c>
      <c r="GW468">
        <v>1.54785</v>
      </c>
      <c r="GX468">
        <v>2.30225</v>
      </c>
      <c r="GY468">
        <v>1.34644</v>
      </c>
      <c r="GZ468">
        <v>2.4585</v>
      </c>
      <c r="HA468">
        <v>32.4433</v>
      </c>
      <c r="HB468">
        <v>15.0164</v>
      </c>
      <c r="HC468">
        <v>18</v>
      </c>
      <c r="HD468">
        <v>494.318</v>
      </c>
      <c r="HE468">
        <v>408.881</v>
      </c>
      <c r="HF468">
        <v>19.8177</v>
      </c>
      <c r="HG468">
        <v>26.59</v>
      </c>
      <c r="HH468">
        <v>29.9995</v>
      </c>
      <c r="HI468">
        <v>26.6434</v>
      </c>
      <c r="HJ468">
        <v>26.5953</v>
      </c>
      <c r="HK468">
        <v>45.6893</v>
      </c>
      <c r="HL468">
        <v>14.1545</v>
      </c>
      <c r="HM468">
        <v>21.5484</v>
      </c>
      <c r="HN468">
        <v>19.842</v>
      </c>
      <c r="HO468">
        <v>1140.16</v>
      </c>
      <c r="HP468">
        <v>17.7328</v>
      </c>
      <c r="HQ468">
        <v>102.423</v>
      </c>
      <c r="HR468">
        <v>102.914</v>
      </c>
    </row>
    <row r="469" spans="1:226">
      <c r="A469">
        <v>453</v>
      </c>
      <c r="B469">
        <v>1663777078.1</v>
      </c>
      <c r="C469">
        <v>4430</v>
      </c>
      <c r="D469" t="s">
        <v>1269</v>
      </c>
      <c r="E469" t="s">
        <v>1270</v>
      </c>
      <c r="F469">
        <v>5</v>
      </c>
      <c r="G469" t="s">
        <v>1133</v>
      </c>
      <c r="H469" t="s">
        <v>354</v>
      </c>
      <c r="I469">
        <v>1663777070.6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1154.63073621341</v>
      </c>
      <c r="AK469">
        <v>1109.63054545454</v>
      </c>
      <c r="AL469">
        <v>3.38557952378323</v>
      </c>
      <c r="AM469">
        <v>65.196759797546</v>
      </c>
      <c r="AN469">
        <f>(AP469 - AO469 + BO469*1E3/(8.314*(BQ469+273.15)) * AR469/BN469 * AQ469) * BN469/(100*BB469) * 1000/(1000 - AP469)</f>
        <v>0</v>
      </c>
      <c r="AO469">
        <v>17.6770018947728</v>
      </c>
      <c r="AP469">
        <v>20.0472684848485</v>
      </c>
      <c r="AQ469">
        <v>0.00529021532696787</v>
      </c>
      <c r="AR469">
        <v>121.097883468045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1663777070.6</v>
      </c>
      <c r="BH469">
        <v>1064.03925925926</v>
      </c>
      <c r="BI469">
        <v>1118.30111111111</v>
      </c>
      <c r="BJ469">
        <v>20.0106037037037</v>
      </c>
      <c r="BK469">
        <v>17.6201444444444</v>
      </c>
      <c r="BL469">
        <v>1053.81259259259</v>
      </c>
      <c r="BM469">
        <v>19.7062037037037</v>
      </c>
      <c r="BN469">
        <v>500.090259259259</v>
      </c>
      <c r="BO469">
        <v>90.5636037037037</v>
      </c>
      <c r="BP469">
        <v>0.100022081481482</v>
      </c>
      <c r="BQ469">
        <v>24.3639888888889</v>
      </c>
      <c r="BR469">
        <v>25.0009037037037</v>
      </c>
      <c r="BS469">
        <v>999.9</v>
      </c>
      <c r="BT469">
        <v>0</v>
      </c>
      <c r="BU469">
        <v>0</v>
      </c>
      <c r="BV469">
        <v>9990.37037037037</v>
      </c>
      <c r="BW469">
        <v>0</v>
      </c>
      <c r="BX469">
        <v>11.419</v>
      </c>
      <c r="BY469">
        <v>-54.2612851851852</v>
      </c>
      <c r="BZ469">
        <v>1085.76740740741</v>
      </c>
      <c r="CA469">
        <v>1138.35925925926</v>
      </c>
      <c r="CB469">
        <v>2.39045962962963</v>
      </c>
      <c r="CC469">
        <v>1118.30111111111</v>
      </c>
      <c r="CD469">
        <v>17.6201444444444</v>
      </c>
      <c r="CE469">
        <v>1.81223259259259</v>
      </c>
      <c r="CF469">
        <v>1.59574333333333</v>
      </c>
      <c r="CG469">
        <v>15.8927</v>
      </c>
      <c r="CH469">
        <v>13.9177</v>
      </c>
      <c r="CI469">
        <v>1999.97555555556</v>
      </c>
      <c r="CJ469">
        <v>0.979995777777778</v>
      </c>
      <c r="CK469">
        <v>0.0200041703703704</v>
      </c>
      <c r="CL469">
        <v>0</v>
      </c>
      <c r="CM469">
        <v>824.524</v>
      </c>
      <c r="CN469">
        <v>5.00063</v>
      </c>
      <c r="CO469">
        <v>16300.7814814815</v>
      </c>
      <c r="CP469">
        <v>17256.662962963</v>
      </c>
      <c r="CQ469">
        <v>38.5</v>
      </c>
      <c r="CR469">
        <v>38.625</v>
      </c>
      <c r="CS469">
        <v>38.062</v>
      </c>
      <c r="CT469">
        <v>37.9048518518519</v>
      </c>
      <c r="CU469">
        <v>39.25</v>
      </c>
      <c r="CV469">
        <v>1955.06555555556</v>
      </c>
      <c r="CW469">
        <v>39.91</v>
      </c>
      <c r="CX469">
        <v>0</v>
      </c>
      <c r="CY469">
        <v>1663777075.5</v>
      </c>
      <c r="CZ469">
        <v>0</v>
      </c>
      <c r="DA469">
        <v>0</v>
      </c>
      <c r="DB469" t="s">
        <v>356</v>
      </c>
      <c r="DC469">
        <v>1660677648.1</v>
      </c>
      <c r="DD469">
        <v>1660677649.1</v>
      </c>
      <c r="DE469">
        <v>0</v>
      </c>
      <c r="DF469">
        <v>-1.042</v>
      </c>
      <c r="DG469">
        <v>0.003</v>
      </c>
      <c r="DH469">
        <v>5.218</v>
      </c>
      <c r="DI469">
        <v>0.344</v>
      </c>
      <c r="DJ469">
        <v>417</v>
      </c>
      <c r="DK469">
        <v>22</v>
      </c>
      <c r="DL469">
        <v>1.24</v>
      </c>
      <c r="DM469">
        <v>0.53</v>
      </c>
      <c r="DN469">
        <v>-54.1254951219512</v>
      </c>
      <c r="DO469">
        <v>-2.70636794425074</v>
      </c>
      <c r="DP469">
        <v>0.360890179195305</v>
      </c>
      <c r="DQ469">
        <v>0</v>
      </c>
      <c r="DR469">
        <v>2.42464268292683</v>
      </c>
      <c r="DS469">
        <v>-0.620256376306618</v>
      </c>
      <c r="DT469">
        <v>0.0650686774155337</v>
      </c>
      <c r="DU469">
        <v>0</v>
      </c>
      <c r="DV469">
        <v>0</v>
      </c>
      <c r="DW469">
        <v>2</v>
      </c>
      <c r="DX469" t="s">
        <v>357</v>
      </c>
      <c r="DY469">
        <v>2.97341</v>
      </c>
      <c r="DZ469">
        <v>2.75371</v>
      </c>
      <c r="EA469">
        <v>0.175776</v>
      </c>
      <c r="EB469">
        <v>0.182157</v>
      </c>
      <c r="EC469">
        <v>0.0912086</v>
      </c>
      <c r="ED469">
        <v>0.0843079</v>
      </c>
      <c r="EE469">
        <v>32128.2</v>
      </c>
      <c r="EF469">
        <v>34761.4</v>
      </c>
      <c r="EG469">
        <v>35322.8</v>
      </c>
      <c r="EH469">
        <v>38546.5</v>
      </c>
      <c r="EI469">
        <v>45522.3</v>
      </c>
      <c r="EJ469">
        <v>50984</v>
      </c>
      <c r="EK469">
        <v>55212.9</v>
      </c>
      <c r="EL469">
        <v>61830.3</v>
      </c>
      <c r="EM469">
        <v>1.9758</v>
      </c>
      <c r="EN469">
        <v>1.842</v>
      </c>
      <c r="EO469">
        <v>0.119358</v>
      </c>
      <c r="EP469">
        <v>0</v>
      </c>
      <c r="EQ469">
        <v>22.994</v>
      </c>
      <c r="ER469">
        <v>999.9</v>
      </c>
      <c r="ES469">
        <v>46.508</v>
      </c>
      <c r="ET469">
        <v>28.752</v>
      </c>
      <c r="EU469">
        <v>20.3578</v>
      </c>
      <c r="EV469">
        <v>55.9111</v>
      </c>
      <c r="EW469">
        <v>49.6755</v>
      </c>
      <c r="EX469">
        <v>1</v>
      </c>
      <c r="EY469">
        <v>-0.0425</v>
      </c>
      <c r="EZ469">
        <v>1.59564</v>
      </c>
      <c r="FA469">
        <v>20.1402</v>
      </c>
      <c r="FB469">
        <v>5.20291</v>
      </c>
      <c r="FC469">
        <v>12.004</v>
      </c>
      <c r="FD469">
        <v>4.976</v>
      </c>
      <c r="FE469">
        <v>3.294</v>
      </c>
      <c r="FF469">
        <v>9999</v>
      </c>
      <c r="FG469">
        <v>9999</v>
      </c>
      <c r="FH469">
        <v>703.3</v>
      </c>
      <c r="FI469">
        <v>9999</v>
      </c>
      <c r="FJ469">
        <v>1.86285</v>
      </c>
      <c r="FK469">
        <v>1.86783</v>
      </c>
      <c r="FL469">
        <v>1.86752</v>
      </c>
      <c r="FM469">
        <v>1.86865</v>
      </c>
      <c r="FN469">
        <v>1.86951</v>
      </c>
      <c r="FO469">
        <v>1.86554</v>
      </c>
      <c r="FP469">
        <v>1.86661</v>
      </c>
      <c r="FQ469">
        <v>1.86807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10.36</v>
      </c>
      <c r="GF469">
        <v>0.3062</v>
      </c>
      <c r="GG469">
        <v>3.83412584298339</v>
      </c>
      <c r="GH469">
        <v>0.00658963167372077</v>
      </c>
      <c r="GI469">
        <v>-4.22092532282452e-07</v>
      </c>
      <c r="GJ469">
        <v>-7.06053572793055e-11</v>
      </c>
      <c r="GK469">
        <v>-0.0268881048355736</v>
      </c>
      <c r="GL469">
        <v>-0.0215699510358357</v>
      </c>
      <c r="GM469">
        <v>0.00246731695535422</v>
      </c>
      <c r="GN469">
        <v>-2.63680080038783e-05</v>
      </c>
      <c r="GO469">
        <v>-4</v>
      </c>
      <c r="GP469">
        <v>2079</v>
      </c>
      <c r="GQ469">
        <v>1</v>
      </c>
      <c r="GR469">
        <v>22</v>
      </c>
      <c r="GS469">
        <v>51657.2</v>
      </c>
      <c r="GT469">
        <v>51657.2</v>
      </c>
      <c r="GU469">
        <v>2.30835</v>
      </c>
      <c r="GV469">
        <v>2.59644</v>
      </c>
      <c r="GW469">
        <v>1.54785</v>
      </c>
      <c r="GX469">
        <v>2.30225</v>
      </c>
      <c r="GY469">
        <v>1.34644</v>
      </c>
      <c r="GZ469">
        <v>2.42432</v>
      </c>
      <c r="HA469">
        <v>32.4433</v>
      </c>
      <c r="HB469">
        <v>15.0251</v>
      </c>
      <c r="HC469">
        <v>18</v>
      </c>
      <c r="HD469">
        <v>494.429</v>
      </c>
      <c r="HE469">
        <v>408.753</v>
      </c>
      <c r="HF469">
        <v>19.878</v>
      </c>
      <c r="HG469">
        <v>26.5877</v>
      </c>
      <c r="HH469">
        <v>29.9985</v>
      </c>
      <c r="HI469">
        <v>26.6411</v>
      </c>
      <c r="HJ469">
        <v>26.593</v>
      </c>
      <c r="HK469">
        <v>46.1955</v>
      </c>
      <c r="HL469">
        <v>14.1545</v>
      </c>
      <c r="HM469">
        <v>21.9189</v>
      </c>
      <c r="HN469">
        <v>19.9534</v>
      </c>
      <c r="HO469">
        <v>1160.34</v>
      </c>
      <c r="HP469">
        <v>17.7656</v>
      </c>
      <c r="HQ469">
        <v>102.423</v>
      </c>
      <c r="HR469">
        <v>102.916</v>
      </c>
    </row>
    <row r="470" spans="1:226">
      <c r="A470">
        <v>454</v>
      </c>
      <c r="B470">
        <v>1663777083.1</v>
      </c>
      <c r="C470">
        <v>4435</v>
      </c>
      <c r="D470" t="s">
        <v>1271</v>
      </c>
      <c r="E470" t="s">
        <v>1272</v>
      </c>
      <c r="F470">
        <v>5</v>
      </c>
      <c r="G470" t="s">
        <v>1133</v>
      </c>
      <c r="H470" t="s">
        <v>354</v>
      </c>
      <c r="I470">
        <v>1663777075.31429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1172.04850618683</v>
      </c>
      <c r="AK470">
        <v>1126.98818181818</v>
      </c>
      <c r="AL470">
        <v>3.46443011959173</v>
      </c>
      <c r="AM470">
        <v>65.196759797546</v>
      </c>
      <c r="AN470">
        <f>(AP470 - AO470 + BO470*1E3/(8.314*(BQ470+273.15)) * AR470/BN470 * AQ470) * BN470/(100*BB470) * 1000/(1000 - AP470)</f>
        <v>0</v>
      </c>
      <c r="AO470">
        <v>17.7046684788265</v>
      </c>
      <c r="AP470">
        <v>20.0773345454545</v>
      </c>
      <c r="AQ470">
        <v>0.00546449196766247</v>
      </c>
      <c r="AR470">
        <v>121.097883468045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1663777075.31429</v>
      </c>
      <c r="BH470">
        <v>1079.80964285714</v>
      </c>
      <c r="BI470">
        <v>1134.25214285714</v>
      </c>
      <c r="BJ470">
        <v>20.0361571428571</v>
      </c>
      <c r="BK470">
        <v>17.6664071428571</v>
      </c>
      <c r="BL470">
        <v>1069.49714285714</v>
      </c>
      <c r="BM470">
        <v>19.7306607142857</v>
      </c>
      <c r="BN470">
        <v>500.090178571429</v>
      </c>
      <c r="BO470">
        <v>90.5632964285714</v>
      </c>
      <c r="BP470">
        <v>0.0999455821428571</v>
      </c>
      <c r="BQ470">
        <v>24.3581857142857</v>
      </c>
      <c r="BR470">
        <v>24.9734464285714</v>
      </c>
      <c r="BS470">
        <v>999.9</v>
      </c>
      <c r="BT470">
        <v>0</v>
      </c>
      <c r="BU470">
        <v>0</v>
      </c>
      <c r="BV470">
        <v>10003.2142857143</v>
      </c>
      <c r="BW470">
        <v>0</v>
      </c>
      <c r="BX470">
        <v>11.419</v>
      </c>
      <c r="BY470">
        <v>-54.4433714285714</v>
      </c>
      <c r="BZ470">
        <v>1101.88714285714</v>
      </c>
      <c r="CA470">
        <v>1154.65107142857</v>
      </c>
      <c r="CB470">
        <v>2.36975928571429</v>
      </c>
      <c r="CC470">
        <v>1134.25214285714</v>
      </c>
      <c r="CD470">
        <v>17.6664071428571</v>
      </c>
      <c r="CE470">
        <v>1.81454107142857</v>
      </c>
      <c r="CF470">
        <v>1.59992678571429</v>
      </c>
      <c r="CG470">
        <v>15.9126214285714</v>
      </c>
      <c r="CH470">
        <v>13.9580785714286</v>
      </c>
      <c r="CI470">
        <v>1999.95678571429</v>
      </c>
      <c r="CJ470">
        <v>0.979995642857143</v>
      </c>
      <c r="CK470">
        <v>0.0200043142857143</v>
      </c>
      <c r="CL470">
        <v>0</v>
      </c>
      <c r="CM470">
        <v>824.04325</v>
      </c>
      <c r="CN470">
        <v>5.00063</v>
      </c>
      <c r="CO470">
        <v>16291.8642857143</v>
      </c>
      <c r="CP470">
        <v>17256.5035714286</v>
      </c>
      <c r="CQ470">
        <v>38.5</v>
      </c>
      <c r="CR470">
        <v>38.625</v>
      </c>
      <c r="CS470">
        <v>38.062</v>
      </c>
      <c r="CT470">
        <v>37.8860714285714</v>
      </c>
      <c r="CU470">
        <v>39.25</v>
      </c>
      <c r="CV470">
        <v>1955.04678571429</v>
      </c>
      <c r="CW470">
        <v>39.91</v>
      </c>
      <c r="CX470">
        <v>0</v>
      </c>
      <c r="CY470">
        <v>1663777080.3</v>
      </c>
      <c r="CZ470">
        <v>0</v>
      </c>
      <c r="DA470">
        <v>0</v>
      </c>
      <c r="DB470" t="s">
        <v>356</v>
      </c>
      <c r="DC470">
        <v>1660677648.1</v>
      </c>
      <c r="DD470">
        <v>1660677649.1</v>
      </c>
      <c r="DE470">
        <v>0</v>
      </c>
      <c r="DF470">
        <v>-1.042</v>
      </c>
      <c r="DG470">
        <v>0.003</v>
      </c>
      <c r="DH470">
        <v>5.218</v>
      </c>
      <c r="DI470">
        <v>0.344</v>
      </c>
      <c r="DJ470">
        <v>417</v>
      </c>
      <c r="DK470">
        <v>22</v>
      </c>
      <c r="DL470">
        <v>1.24</v>
      </c>
      <c r="DM470">
        <v>0.53</v>
      </c>
      <c r="DN470">
        <v>-54.3208975609756</v>
      </c>
      <c r="DO470">
        <v>-1.96766759581891</v>
      </c>
      <c r="DP470">
        <v>0.273030633042186</v>
      </c>
      <c r="DQ470">
        <v>0</v>
      </c>
      <c r="DR470">
        <v>2.39242463414634</v>
      </c>
      <c r="DS470">
        <v>-0.317724041811843</v>
      </c>
      <c r="DT470">
        <v>0.0359890107277045</v>
      </c>
      <c r="DU470">
        <v>0</v>
      </c>
      <c r="DV470">
        <v>0</v>
      </c>
      <c r="DW470">
        <v>2</v>
      </c>
      <c r="DX470" t="s">
        <v>357</v>
      </c>
      <c r="DY470">
        <v>2.97221</v>
      </c>
      <c r="DZ470">
        <v>2.75424</v>
      </c>
      <c r="EA470">
        <v>0.177489</v>
      </c>
      <c r="EB470">
        <v>0.183876</v>
      </c>
      <c r="EC470">
        <v>0.0913103</v>
      </c>
      <c r="ED470">
        <v>0.0844812</v>
      </c>
      <c r="EE470">
        <v>32061.8</v>
      </c>
      <c r="EF470">
        <v>34688.3</v>
      </c>
      <c r="EG470">
        <v>35323.2</v>
      </c>
      <c r="EH470">
        <v>38546.3</v>
      </c>
      <c r="EI470">
        <v>45517.6</v>
      </c>
      <c r="EJ470">
        <v>50973.8</v>
      </c>
      <c r="EK470">
        <v>55213.4</v>
      </c>
      <c r="EL470">
        <v>61829.6</v>
      </c>
      <c r="EM470">
        <v>1.9754</v>
      </c>
      <c r="EN470">
        <v>1.843</v>
      </c>
      <c r="EO470">
        <v>0.118166</v>
      </c>
      <c r="EP470">
        <v>0</v>
      </c>
      <c r="EQ470">
        <v>22.994</v>
      </c>
      <c r="ER470">
        <v>999.9</v>
      </c>
      <c r="ES470">
        <v>46.533</v>
      </c>
      <c r="ET470">
        <v>28.762</v>
      </c>
      <c r="EU470">
        <v>20.3823</v>
      </c>
      <c r="EV470">
        <v>56.2211</v>
      </c>
      <c r="EW470">
        <v>49.2869</v>
      </c>
      <c r="EX470">
        <v>1</v>
      </c>
      <c r="EY470">
        <v>-0.042622</v>
      </c>
      <c r="EZ470">
        <v>1.66519</v>
      </c>
      <c r="FA470">
        <v>20.1394</v>
      </c>
      <c r="FB470">
        <v>5.19812</v>
      </c>
      <c r="FC470">
        <v>12.004</v>
      </c>
      <c r="FD470">
        <v>4.976</v>
      </c>
      <c r="FE470">
        <v>3.2938</v>
      </c>
      <c r="FF470">
        <v>9999</v>
      </c>
      <c r="FG470">
        <v>9999</v>
      </c>
      <c r="FH470">
        <v>703.3</v>
      </c>
      <c r="FI470">
        <v>9999</v>
      </c>
      <c r="FJ470">
        <v>1.86292</v>
      </c>
      <c r="FK470">
        <v>1.86783</v>
      </c>
      <c r="FL470">
        <v>1.86749</v>
      </c>
      <c r="FM470">
        <v>1.86865</v>
      </c>
      <c r="FN470">
        <v>1.86954</v>
      </c>
      <c r="FO470">
        <v>1.86557</v>
      </c>
      <c r="FP470">
        <v>1.86664</v>
      </c>
      <c r="FQ470">
        <v>1.8681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10.45</v>
      </c>
      <c r="GF470">
        <v>0.3076</v>
      </c>
      <c r="GG470">
        <v>3.83412584298339</v>
      </c>
      <c r="GH470">
        <v>0.00658963167372077</v>
      </c>
      <c r="GI470">
        <v>-4.22092532282452e-07</v>
      </c>
      <c r="GJ470">
        <v>-7.06053572793055e-11</v>
      </c>
      <c r="GK470">
        <v>-0.0268881048355736</v>
      </c>
      <c r="GL470">
        <v>-0.0215699510358357</v>
      </c>
      <c r="GM470">
        <v>0.00246731695535422</v>
      </c>
      <c r="GN470">
        <v>-2.63680080038783e-05</v>
      </c>
      <c r="GO470">
        <v>-4</v>
      </c>
      <c r="GP470">
        <v>2079</v>
      </c>
      <c r="GQ470">
        <v>1</v>
      </c>
      <c r="GR470">
        <v>22</v>
      </c>
      <c r="GS470">
        <v>51657.2</v>
      </c>
      <c r="GT470">
        <v>51657.2</v>
      </c>
      <c r="GU470">
        <v>2.33643</v>
      </c>
      <c r="GV470">
        <v>2.60132</v>
      </c>
      <c r="GW470">
        <v>1.54785</v>
      </c>
      <c r="GX470">
        <v>2.30225</v>
      </c>
      <c r="GY470">
        <v>1.34644</v>
      </c>
      <c r="GZ470">
        <v>2.36084</v>
      </c>
      <c r="HA470">
        <v>32.4433</v>
      </c>
      <c r="HB470">
        <v>15.0164</v>
      </c>
      <c r="HC470">
        <v>18</v>
      </c>
      <c r="HD470">
        <v>494.147</v>
      </c>
      <c r="HE470">
        <v>409.298</v>
      </c>
      <c r="HF470">
        <v>19.9691</v>
      </c>
      <c r="HG470">
        <v>26.5832</v>
      </c>
      <c r="HH470">
        <v>29.9995</v>
      </c>
      <c r="HI470">
        <v>26.6389</v>
      </c>
      <c r="HJ470">
        <v>26.5908</v>
      </c>
      <c r="HK470">
        <v>46.769</v>
      </c>
      <c r="HL470">
        <v>13.8789</v>
      </c>
      <c r="HM470">
        <v>21.9189</v>
      </c>
      <c r="HN470">
        <v>19.9879</v>
      </c>
      <c r="HO470">
        <v>1173.76</v>
      </c>
      <c r="HP470">
        <v>17.7851</v>
      </c>
      <c r="HQ470">
        <v>102.424</v>
      </c>
      <c r="HR470">
        <v>102.915</v>
      </c>
    </row>
    <row r="471" spans="1:226">
      <c r="A471">
        <v>455</v>
      </c>
      <c r="B471">
        <v>1663777088.1</v>
      </c>
      <c r="C471">
        <v>4440</v>
      </c>
      <c r="D471" t="s">
        <v>1273</v>
      </c>
      <c r="E471" t="s">
        <v>1274</v>
      </c>
      <c r="F471">
        <v>5</v>
      </c>
      <c r="G471" t="s">
        <v>1133</v>
      </c>
      <c r="H471" t="s">
        <v>354</v>
      </c>
      <c r="I471">
        <v>1663777080.6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1189.04103803569</v>
      </c>
      <c r="AK471">
        <v>1143.9456969697</v>
      </c>
      <c r="AL471">
        <v>3.37263847574981</v>
      </c>
      <c r="AM471">
        <v>65.196759797546</v>
      </c>
      <c r="AN471">
        <f>(AP471 - AO471 + BO471*1E3/(8.314*(BQ471+273.15)) * AR471/BN471 * AQ471) * BN471/(100*BB471) * 1000/(1000 - AP471)</f>
        <v>0</v>
      </c>
      <c r="AO471">
        <v>17.7418862166567</v>
      </c>
      <c r="AP471">
        <v>20.1064739393939</v>
      </c>
      <c r="AQ471">
        <v>0.00536866128426745</v>
      </c>
      <c r="AR471">
        <v>121.097883468045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1663777080.6</v>
      </c>
      <c r="BH471">
        <v>1097.54925925926</v>
      </c>
      <c r="BI471">
        <v>1152.03777777778</v>
      </c>
      <c r="BJ471">
        <v>20.0674407407407</v>
      </c>
      <c r="BK471">
        <v>17.7061740740741</v>
      </c>
      <c r="BL471">
        <v>1087.14037037037</v>
      </c>
      <c r="BM471">
        <v>19.7605888888889</v>
      </c>
      <c r="BN471">
        <v>500.108074074074</v>
      </c>
      <c r="BO471">
        <v>90.5632666666667</v>
      </c>
      <c r="BP471">
        <v>0.0999087222222222</v>
      </c>
      <c r="BQ471">
        <v>24.3484407407407</v>
      </c>
      <c r="BR471">
        <v>24.9460703703704</v>
      </c>
      <c r="BS471">
        <v>999.9</v>
      </c>
      <c r="BT471">
        <v>0</v>
      </c>
      <c r="BU471">
        <v>0</v>
      </c>
      <c r="BV471">
        <v>10001.6666666667</v>
      </c>
      <c r="BW471">
        <v>0</v>
      </c>
      <c r="BX471">
        <v>11.419</v>
      </c>
      <c r="BY471">
        <v>-54.4892555555556</v>
      </c>
      <c r="BZ471">
        <v>1120.02481481481</v>
      </c>
      <c r="CA471">
        <v>1172.80407407407</v>
      </c>
      <c r="CB471">
        <v>2.36128185185185</v>
      </c>
      <c r="CC471">
        <v>1152.03777777778</v>
      </c>
      <c r="CD471">
        <v>17.7061740740741</v>
      </c>
      <c r="CE471">
        <v>1.81737407407407</v>
      </c>
      <c r="CF471">
        <v>1.60352777777778</v>
      </c>
      <c r="CG471">
        <v>15.9370185185185</v>
      </c>
      <c r="CH471">
        <v>13.9927407407407</v>
      </c>
      <c r="CI471">
        <v>1999.99185185185</v>
      </c>
      <c r="CJ471">
        <v>0.979995666666666</v>
      </c>
      <c r="CK471">
        <v>0.0200042888888889</v>
      </c>
      <c r="CL471">
        <v>0</v>
      </c>
      <c r="CM471">
        <v>823.536851851852</v>
      </c>
      <c r="CN471">
        <v>5.00063</v>
      </c>
      <c r="CO471">
        <v>16281.9148148148</v>
      </c>
      <c r="CP471">
        <v>17256.8148148148</v>
      </c>
      <c r="CQ471">
        <v>38.5</v>
      </c>
      <c r="CR471">
        <v>38.625</v>
      </c>
      <c r="CS471">
        <v>38.062</v>
      </c>
      <c r="CT471">
        <v>37.8772962962963</v>
      </c>
      <c r="CU471">
        <v>39.25</v>
      </c>
      <c r="CV471">
        <v>1955.08185185185</v>
      </c>
      <c r="CW471">
        <v>39.91</v>
      </c>
      <c r="CX471">
        <v>0</v>
      </c>
      <c r="CY471">
        <v>1663777085.1</v>
      </c>
      <c r="CZ471">
        <v>0</v>
      </c>
      <c r="DA471">
        <v>0</v>
      </c>
      <c r="DB471" t="s">
        <v>356</v>
      </c>
      <c r="DC471">
        <v>1660677648.1</v>
      </c>
      <c r="DD471">
        <v>1660677649.1</v>
      </c>
      <c r="DE471">
        <v>0</v>
      </c>
      <c r="DF471">
        <v>-1.042</v>
      </c>
      <c r="DG471">
        <v>0.003</v>
      </c>
      <c r="DH471">
        <v>5.218</v>
      </c>
      <c r="DI471">
        <v>0.344</v>
      </c>
      <c r="DJ471">
        <v>417</v>
      </c>
      <c r="DK471">
        <v>22</v>
      </c>
      <c r="DL471">
        <v>1.24</v>
      </c>
      <c r="DM471">
        <v>0.53</v>
      </c>
      <c r="DN471">
        <v>-54.4433609756098</v>
      </c>
      <c r="DO471">
        <v>-0.764836933798085</v>
      </c>
      <c r="DP471">
        <v>0.217002833383827</v>
      </c>
      <c r="DQ471">
        <v>0</v>
      </c>
      <c r="DR471">
        <v>2.36735048780488</v>
      </c>
      <c r="DS471">
        <v>-0.100087944250865</v>
      </c>
      <c r="DT471">
        <v>0.0154747135914581</v>
      </c>
      <c r="DU471">
        <v>0</v>
      </c>
      <c r="DV471">
        <v>0</v>
      </c>
      <c r="DW471">
        <v>2</v>
      </c>
      <c r="DX471" t="s">
        <v>357</v>
      </c>
      <c r="DY471">
        <v>2.97322</v>
      </c>
      <c r="DZ471">
        <v>2.75397</v>
      </c>
      <c r="EA471">
        <v>0.179182</v>
      </c>
      <c r="EB471">
        <v>0.185469</v>
      </c>
      <c r="EC471">
        <v>0.0913975</v>
      </c>
      <c r="ED471">
        <v>0.0845132</v>
      </c>
      <c r="EE471">
        <v>31995.9</v>
      </c>
      <c r="EF471">
        <v>34621.6</v>
      </c>
      <c r="EG471">
        <v>35323.3</v>
      </c>
      <c r="EH471">
        <v>38547.4</v>
      </c>
      <c r="EI471">
        <v>45514</v>
      </c>
      <c r="EJ471">
        <v>50973.4</v>
      </c>
      <c r="EK471">
        <v>55214.4</v>
      </c>
      <c r="EL471">
        <v>61831.2</v>
      </c>
      <c r="EM471">
        <v>1.9764</v>
      </c>
      <c r="EN471">
        <v>1.8422</v>
      </c>
      <c r="EO471">
        <v>0.11906</v>
      </c>
      <c r="EP471">
        <v>0</v>
      </c>
      <c r="EQ471">
        <v>22.992</v>
      </c>
      <c r="ER471">
        <v>999.9</v>
      </c>
      <c r="ES471">
        <v>46.557</v>
      </c>
      <c r="ET471">
        <v>28.762</v>
      </c>
      <c r="EU471">
        <v>20.3925</v>
      </c>
      <c r="EV471">
        <v>55.8111</v>
      </c>
      <c r="EW471">
        <v>49.379</v>
      </c>
      <c r="EX471">
        <v>1</v>
      </c>
      <c r="EY471">
        <v>-0.0430488</v>
      </c>
      <c r="EZ471">
        <v>1.64508</v>
      </c>
      <c r="FA471">
        <v>20.1392</v>
      </c>
      <c r="FB471">
        <v>5.19932</v>
      </c>
      <c r="FC471">
        <v>12.004</v>
      </c>
      <c r="FD471">
        <v>4.9752</v>
      </c>
      <c r="FE471">
        <v>3.294</v>
      </c>
      <c r="FF471">
        <v>9999</v>
      </c>
      <c r="FG471">
        <v>9999</v>
      </c>
      <c r="FH471">
        <v>703.3</v>
      </c>
      <c r="FI471">
        <v>9999</v>
      </c>
      <c r="FJ471">
        <v>1.86289</v>
      </c>
      <c r="FK471">
        <v>1.86774</v>
      </c>
      <c r="FL471">
        <v>1.86752</v>
      </c>
      <c r="FM471">
        <v>1.86871</v>
      </c>
      <c r="FN471">
        <v>1.86951</v>
      </c>
      <c r="FO471">
        <v>1.86554</v>
      </c>
      <c r="FP471">
        <v>1.86661</v>
      </c>
      <c r="FQ471">
        <v>1.86813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10.54</v>
      </c>
      <c r="GF471">
        <v>0.3087</v>
      </c>
      <c r="GG471">
        <v>3.83412584298339</v>
      </c>
      <c r="GH471">
        <v>0.00658963167372077</v>
      </c>
      <c r="GI471">
        <v>-4.22092532282452e-07</v>
      </c>
      <c r="GJ471">
        <v>-7.06053572793055e-11</v>
      </c>
      <c r="GK471">
        <v>-0.0268881048355736</v>
      </c>
      <c r="GL471">
        <v>-0.0215699510358357</v>
      </c>
      <c r="GM471">
        <v>0.00246731695535422</v>
      </c>
      <c r="GN471">
        <v>-2.63680080038783e-05</v>
      </c>
      <c r="GO471">
        <v>-4</v>
      </c>
      <c r="GP471">
        <v>2079</v>
      </c>
      <c r="GQ471">
        <v>1</v>
      </c>
      <c r="GR471">
        <v>22</v>
      </c>
      <c r="GS471">
        <v>51657.3</v>
      </c>
      <c r="GT471">
        <v>51657.3</v>
      </c>
      <c r="GU471">
        <v>2.36206</v>
      </c>
      <c r="GV471">
        <v>2.60498</v>
      </c>
      <c r="GW471">
        <v>1.54785</v>
      </c>
      <c r="GX471">
        <v>2.30225</v>
      </c>
      <c r="GY471">
        <v>1.34644</v>
      </c>
      <c r="GZ471">
        <v>2.27295</v>
      </c>
      <c r="HA471">
        <v>32.4433</v>
      </c>
      <c r="HB471">
        <v>15.0076</v>
      </c>
      <c r="HC471">
        <v>18</v>
      </c>
      <c r="HD471">
        <v>494.76</v>
      </c>
      <c r="HE471">
        <v>408.816</v>
      </c>
      <c r="HF471">
        <v>20.0247</v>
      </c>
      <c r="HG471">
        <v>26.581</v>
      </c>
      <c r="HH471">
        <v>29.9995</v>
      </c>
      <c r="HI471">
        <v>26.6344</v>
      </c>
      <c r="HJ471">
        <v>26.5864</v>
      </c>
      <c r="HK471">
        <v>47.2735</v>
      </c>
      <c r="HL471">
        <v>13.8789</v>
      </c>
      <c r="HM471">
        <v>21.9189</v>
      </c>
      <c r="HN471">
        <v>20.0312</v>
      </c>
      <c r="HO471">
        <v>1193.89</v>
      </c>
      <c r="HP471">
        <v>17.7954</v>
      </c>
      <c r="HQ471">
        <v>102.426</v>
      </c>
      <c r="HR471">
        <v>102.917</v>
      </c>
    </row>
    <row r="472" spans="1:226">
      <c r="A472">
        <v>456</v>
      </c>
      <c r="B472">
        <v>1663777093.1</v>
      </c>
      <c r="C472">
        <v>4445</v>
      </c>
      <c r="D472" t="s">
        <v>1275</v>
      </c>
      <c r="E472" t="s">
        <v>1276</v>
      </c>
      <c r="F472">
        <v>5</v>
      </c>
      <c r="G472" t="s">
        <v>1133</v>
      </c>
      <c r="H472" t="s">
        <v>354</v>
      </c>
      <c r="I472">
        <v>1663777085.31429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1206.25277582802</v>
      </c>
      <c r="AK472">
        <v>1161.17006060606</v>
      </c>
      <c r="AL472">
        <v>3.44709388899824</v>
      </c>
      <c r="AM472">
        <v>65.196759797546</v>
      </c>
      <c r="AN472">
        <f>(AP472 - AO472 + BO472*1E3/(8.314*(BQ472+273.15)) * AR472/BN472 * AQ472) * BN472/(100*BB472) * 1000/(1000 - AP472)</f>
        <v>0</v>
      </c>
      <c r="AO472">
        <v>17.7524158169046</v>
      </c>
      <c r="AP472">
        <v>20.1196018181818</v>
      </c>
      <c r="AQ472">
        <v>0.000576883294550888</v>
      </c>
      <c r="AR472">
        <v>121.097883468045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1663777085.31429</v>
      </c>
      <c r="BH472">
        <v>1113.35535714286</v>
      </c>
      <c r="BI472">
        <v>1167.95571428571</v>
      </c>
      <c r="BJ472">
        <v>20.0920178571429</v>
      </c>
      <c r="BK472">
        <v>17.7303142857143</v>
      </c>
      <c r="BL472">
        <v>1102.86107142857</v>
      </c>
      <c r="BM472">
        <v>19.7841071428571</v>
      </c>
      <c r="BN472">
        <v>500.074571428572</v>
      </c>
      <c r="BO472">
        <v>90.5636285714286</v>
      </c>
      <c r="BP472">
        <v>0.100031342857143</v>
      </c>
      <c r="BQ472">
        <v>24.3542928571429</v>
      </c>
      <c r="BR472">
        <v>24.9481214285714</v>
      </c>
      <c r="BS472">
        <v>999.9</v>
      </c>
      <c r="BT472">
        <v>0</v>
      </c>
      <c r="BU472">
        <v>0</v>
      </c>
      <c r="BV472">
        <v>9978.39285714286</v>
      </c>
      <c r="BW472">
        <v>0</v>
      </c>
      <c r="BX472">
        <v>11.419</v>
      </c>
      <c r="BY472">
        <v>-54.6012642857143</v>
      </c>
      <c r="BZ472">
        <v>1136.1825</v>
      </c>
      <c r="CA472">
        <v>1189.03714285714</v>
      </c>
      <c r="CB472">
        <v>2.36171464285714</v>
      </c>
      <c r="CC472">
        <v>1167.95571428571</v>
      </c>
      <c r="CD472">
        <v>17.7303142857143</v>
      </c>
      <c r="CE472">
        <v>1.81960714285714</v>
      </c>
      <c r="CF472">
        <v>1.60572071428571</v>
      </c>
      <c r="CG472">
        <v>15.9562428571429</v>
      </c>
      <c r="CH472">
        <v>14.0138071428571</v>
      </c>
      <c r="CI472">
        <v>2000.04535714286</v>
      </c>
      <c r="CJ472">
        <v>0.979996178571428</v>
      </c>
      <c r="CK472">
        <v>0.0200037428571429</v>
      </c>
      <c r="CL472">
        <v>0</v>
      </c>
      <c r="CM472">
        <v>823.056928571429</v>
      </c>
      <c r="CN472">
        <v>5.00063</v>
      </c>
      <c r="CO472">
        <v>16273.2821428571</v>
      </c>
      <c r="CP472">
        <v>17257.275</v>
      </c>
      <c r="CQ472">
        <v>38.5</v>
      </c>
      <c r="CR472">
        <v>38.625</v>
      </c>
      <c r="CS472">
        <v>38.062</v>
      </c>
      <c r="CT472">
        <v>37.875</v>
      </c>
      <c r="CU472">
        <v>39.25</v>
      </c>
      <c r="CV472">
        <v>1955.13535714286</v>
      </c>
      <c r="CW472">
        <v>39.91</v>
      </c>
      <c r="CX472">
        <v>0</v>
      </c>
      <c r="CY472">
        <v>1663777089.9</v>
      </c>
      <c r="CZ472">
        <v>0</v>
      </c>
      <c r="DA472">
        <v>0</v>
      </c>
      <c r="DB472" t="s">
        <v>356</v>
      </c>
      <c r="DC472">
        <v>1660677648.1</v>
      </c>
      <c r="DD472">
        <v>1660677649.1</v>
      </c>
      <c r="DE472">
        <v>0</v>
      </c>
      <c r="DF472">
        <v>-1.042</v>
      </c>
      <c r="DG472">
        <v>0.003</v>
      </c>
      <c r="DH472">
        <v>5.218</v>
      </c>
      <c r="DI472">
        <v>0.344</v>
      </c>
      <c r="DJ472">
        <v>417</v>
      </c>
      <c r="DK472">
        <v>22</v>
      </c>
      <c r="DL472">
        <v>1.24</v>
      </c>
      <c r="DM472">
        <v>0.53</v>
      </c>
      <c r="DN472">
        <v>-54.5078975609756</v>
      </c>
      <c r="DO472">
        <v>-1.2981595818815</v>
      </c>
      <c r="DP472">
        <v>0.255805038650393</v>
      </c>
      <c r="DQ472">
        <v>0</v>
      </c>
      <c r="DR472">
        <v>2.36200463414634</v>
      </c>
      <c r="DS472">
        <v>0.00947560975609821</v>
      </c>
      <c r="DT472">
        <v>0.00666945205543976</v>
      </c>
      <c r="DU472">
        <v>1</v>
      </c>
      <c r="DV472">
        <v>1</v>
      </c>
      <c r="DW472">
        <v>2</v>
      </c>
      <c r="DX472" t="s">
        <v>383</v>
      </c>
      <c r="DY472">
        <v>2.9741</v>
      </c>
      <c r="DZ472">
        <v>2.7537</v>
      </c>
      <c r="EA472">
        <v>0.180873</v>
      </c>
      <c r="EB472">
        <v>0.187172</v>
      </c>
      <c r="EC472">
        <v>0.0914314</v>
      </c>
      <c r="ED472">
        <v>0.0846557</v>
      </c>
      <c r="EE472">
        <v>31930.9</v>
      </c>
      <c r="EF472">
        <v>34549.2</v>
      </c>
      <c r="EG472">
        <v>35324.2</v>
      </c>
      <c r="EH472">
        <v>38547.3</v>
      </c>
      <c r="EI472">
        <v>45513.1</v>
      </c>
      <c r="EJ472">
        <v>50966</v>
      </c>
      <c r="EK472">
        <v>55215.3</v>
      </c>
      <c r="EL472">
        <v>61831.9</v>
      </c>
      <c r="EM472">
        <v>1.9764</v>
      </c>
      <c r="EN472">
        <v>1.8426</v>
      </c>
      <c r="EO472">
        <v>0.120699</v>
      </c>
      <c r="EP472">
        <v>0</v>
      </c>
      <c r="EQ472">
        <v>22.992</v>
      </c>
      <c r="ER472">
        <v>999.9</v>
      </c>
      <c r="ES472">
        <v>46.557</v>
      </c>
      <c r="ET472">
        <v>28.762</v>
      </c>
      <c r="EU472">
        <v>20.3906</v>
      </c>
      <c r="EV472">
        <v>56.0911</v>
      </c>
      <c r="EW472">
        <v>49.2829</v>
      </c>
      <c r="EX472">
        <v>1</v>
      </c>
      <c r="EY472">
        <v>-0.0435366</v>
      </c>
      <c r="EZ472">
        <v>1.65425</v>
      </c>
      <c r="FA472">
        <v>20.1391</v>
      </c>
      <c r="FB472">
        <v>5.20052</v>
      </c>
      <c r="FC472">
        <v>12.004</v>
      </c>
      <c r="FD472">
        <v>4.9756</v>
      </c>
      <c r="FE472">
        <v>3.294</v>
      </c>
      <c r="FF472">
        <v>9999</v>
      </c>
      <c r="FG472">
        <v>9999</v>
      </c>
      <c r="FH472">
        <v>703.3</v>
      </c>
      <c r="FI472">
        <v>9999</v>
      </c>
      <c r="FJ472">
        <v>1.86292</v>
      </c>
      <c r="FK472">
        <v>1.86774</v>
      </c>
      <c r="FL472">
        <v>1.86749</v>
      </c>
      <c r="FM472">
        <v>1.86862</v>
      </c>
      <c r="FN472">
        <v>1.86951</v>
      </c>
      <c r="FO472">
        <v>1.86554</v>
      </c>
      <c r="FP472">
        <v>1.86661</v>
      </c>
      <c r="FQ472">
        <v>1.86801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10.63</v>
      </c>
      <c r="GF472">
        <v>0.3092</v>
      </c>
      <c r="GG472">
        <v>3.83412584298339</v>
      </c>
      <c r="GH472">
        <v>0.00658963167372077</v>
      </c>
      <c r="GI472">
        <v>-4.22092532282452e-07</v>
      </c>
      <c r="GJ472">
        <v>-7.06053572793055e-11</v>
      </c>
      <c r="GK472">
        <v>-0.0268881048355736</v>
      </c>
      <c r="GL472">
        <v>-0.0215699510358357</v>
      </c>
      <c r="GM472">
        <v>0.00246731695535422</v>
      </c>
      <c r="GN472">
        <v>-2.63680080038783e-05</v>
      </c>
      <c r="GO472">
        <v>-4</v>
      </c>
      <c r="GP472">
        <v>2079</v>
      </c>
      <c r="GQ472">
        <v>1</v>
      </c>
      <c r="GR472">
        <v>22</v>
      </c>
      <c r="GS472">
        <v>51657.4</v>
      </c>
      <c r="GT472">
        <v>51657.4</v>
      </c>
      <c r="GU472">
        <v>2.3877</v>
      </c>
      <c r="GV472">
        <v>2.58911</v>
      </c>
      <c r="GW472">
        <v>1.54785</v>
      </c>
      <c r="GX472">
        <v>2.30225</v>
      </c>
      <c r="GY472">
        <v>1.34644</v>
      </c>
      <c r="GZ472">
        <v>2.43042</v>
      </c>
      <c r="HA472">
        <v>32.4433</v>
      </c>
      <c r="HB472">
        <v>15.0164</v>
      </c>
      <c r="HC472">
        <v>18</v>
      </c>
      <c r="HD472">
        <v>494.74</v>
      </c>
      <c r="HE472">
        <v>409.024</v>
      </c>
      <c r="HF472">
        <v>20.0714</v>
      </c>
      <c r="HG472">
        <v>26.5765</v>
      </c>
      <c r="HH472">
        <v>29.9996</v>
      </c>
      <c r="HI472">
        <v>26.6321</v>
      </c>
      <c r="HJ472">
        <v>26.5841</v>
      </c>
      <c r="HK472">
        <v>47.8426</v>
      </c>
      <c r="HL472">
        <v>13.8789</v>
      </c>
      <c r="HM472">
        <v>22.2995</v>
      </c>
      <c r="HN472">
        <v>20.0719</v>
      </c>
      <c r="HO472">
        <v>1207.38</v>
      </c>
      <c r="HP472">
        <v>17.8117</v>
      </c>
      <c r="HQ472">
        <v>102.428</v>
      </c>
      <c r="HR472">
        <v>102.918</v>
      </c>
    </row>
    <row r="473" spans="1:226">
      <c r="A473">
        <v>457</v>
      </c>
      <c r="B473">
        <v>1663777098.1</v>
      </c>
      <c r="C473">
        <v>4450</v>
      </c>
      <c r="D473" t="s">
        <v>1277</v>
      </c>
      <c r="E473" t="s">
        <v>1278</v>
      </c>
      <c r="F473">
        <v>5</v>
      </c>
      <c r="G473" t="s">
        <v>1133</v>
      </c>
      <c r="H473" t="s">
        <v>354</v>
      </c>
      <c r="I473">
        <v>1663777090.6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1223.23498456985</v>
      </c>
      <c r="AK473">
        <v>1178.25145454545</v>
      </c>
      <c r="AL473">
        <v>3.40850608551536</v>
      </c>
      <c r="AM473">
        <v>65.196759797546</v>
      </c>
      <c r="AN473">
        <f>(AP473 - AO473 + BO473*1E3/(8.314*(BQ473+273.15)) * AR473/BN473 * AQ473) * BN473/(100*BB473) * 1000/(1000 - AP473)</f>
        <v>0</v>
      </c>
      <c r="AO473">
        <v>17.7944542562872</v>
      </c>
      <c r="AP473">
        <v>20.1313878787879</v>
      </c>
      <c r="AQ473">
        <v>0.000389458178905265</v>
      </c>
      <c r="AR473">
        <v>121.097883468045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1663777090.6</v>
      </c>
      <c r="BH473">
        <v>1131.08925925926</v>
      </c>
      <c r="BI473">
        <v>1185.7037037037</v>
      </c>
      <c r="BJ473">
        <v>20.1139444444444</v>
      </c>
      <c r="BK473">
        <v>17.7620851851852</v>
      </c>
      <c r="BL473">
        <v>1120.50037037037</v>
      </c>
      <c r="BM473">
        <v>19.8050814814815</v>
      </c>
      <c r="BN473">
        <v>500.062407407407</v>
      </c>
      <c r="BO473">
        <v>90.5637074074074</v>
      </c>
      <c r="BP473">
        <v>0.0999819333333333</v>
      </c>
      <c r="BQ473">
        <v>24.3629222222222</v>
      </c>
      <c r="BR473">
        <v>24.9579703703704</v>
      </c>
      <c r="BS473">
        <v>999.9</v>
      </c>
      <c r="BT473">
        <v>0</v>
      </c>
      <c r="BU473">
        <v>0</v>
      </c>
      <c r="BV473">
        <v>9994.07407407407</v>
      </c>
      <c r="BW473">
        <v>0</v>
      </c>
      <c r="BX473">
        <v>11.419</v>
      </c>
      <c r="BY473">
        <v>-54.6149259259259</v>
      </c>
      <c r="BZ473">
        <v>1154.30555555556</v>
      </c>
      <c r="CA473">
        <v>1207.14444444444</v>
      </c>
      <c r="CB473">
        <v>2.35186333333333</v>
      </c>
      <c r="CC473">
        <v>1185.7037037037</v>
      </c>
      <c r="CD473">
        <v>17.7620851851852</v>
      </c>
      <c r="CE473">
        <v>1.82159407407407</v>
      </c>
      <c r="CF473">
        <v>1.60859962962963</v>
      </c>
      <c r="CG473">
        <v>15.9733259259259</v>
      </c>
      <c r="CH473">
        <v>14.0414259259259</v>
      </c>
      <c r="CI473">
        <v>2000.0662962963</v>
      </c>
      <c r="CJ473">
        <v>0.979996222222222</v>
      </c>
      <c r="CK473">
        <v>0.0200036962962963</v>
      </c>
      <c r="CL473">
        <v>0</v>
      </c>
      <c r="CM473">
        <v>822.496851851852</v>
      </c>
      <c r="CN473">
        <v>5.00063</v>
      </c>
      <c r="CO473">
        <v>16262.6592592593</v>
      </c>
      <c r="CP473">
        <v>17257.462962963</v>
      </c>
      <c r="CQ473">
        <v>38.5</v>
      </c>
      <c r="CR473">
        <v>38.625</v>
      </c>
      <c r="CS473">
        <v>38.062</v>
      </c>
      <c r="CT473">
        <v>37.875</v>
      </c>
      <c r="CU473">
        <v>39.25</v>
      </c>
      <c r="CV473">
        <v>1955.1562962963</v>
      </c>
      <c r="CW473">
        <v>39.91</v>
      </c>
      <c r="CX473">
        <v>0</v>
      </c>
      <c r="CY473">
        <v>1663777095.3</v>
      </c>
      <c r="CZ473">
        <v>0</v>
      </c>
      <c r="DA473">
        <v>0</v>
      </c>
      <c r="DB473" t="s">
        <v>356</v>
      </c>
      <c r="DC473">
        <v>1660677648.1</v>
      </c>
      <c r="DD473">
        <v>1660677649.1</v>
      </c>
      <c r="DE473">
        <v>0</v>
      </c>
      <c r="DF473">
        <v>-1.042</v>
      </c>
      <c r="DG473">
        <v>0.003</v>
      </c>
      <c r="DH473">
        <v>5.218</v>
      </c>
      <c r="DI473">
        <v>0.344</v>
      </c>
      <c r="DJ473">
        <v>417</v>
      </c>
      <c r="DK473">
        <v>22</v>
      </c>
      <c r="DL473">
        <v>1.24</v>
      </c>
      <c r="DM473">
        <v>0.53</v>
      </c>
      <c r="DN473">
        <v>-54.599387804878</v>
      </c>
      <c r="DO473">
        <v>-0.38037909407666</v>
      </c>
      <c r="DP473">
        <v>0.224451281253097</v>
      </c>
      <c r="DQ473">
        <v>0</v>
      </c>
      <c r="DR473">
        <v>2.35700097560976</v>
      </c>
      <c r="DS473">
        <v>-0.0872236933797909</v>
      </c>
      <c r="DT473">
        <v>0.0126870928851906</v>
      </c>
      <c r="DU473">
        <v>1</v>
      </c>
      <c r="DV473">
        <v>1</v>
      </c>
      <c r="DW473">
        <v>2</v>
      </c>
      <c r="DX473" t="s">
        <v>383</v>
      </c>
      <c r="DY473">
        <v>2.97272</v>
      </c>
      <c r="DZ473">
        <v>2.75374</v>
      </c>
      <c r="EA473">
        <v>0.182541</v>
      </c>
      <c r="EB473">
        <v>0.188765</v>
      </c>
      <c r="EC473">
        <v>0.0914677</v>
      </c>
      <c r="ED473">
        <v>0.0847078</v>
      </c>
      <c r="EE473">
        <v>31865.8</v>
      </c>
      <c r="EF473">
        <v>34481.3</v>
      </c>
      <c r="EG473">
        <v>35324</v>
      </c>
      <c r="EH473">
        <v>38547</v>
      </c>
      <c r="EI473">
        <v>45510.3</v>
      </c>
      <c r="EJ473">
        <v>50963</v>
      </c>
      <c r="EK473">
        <v>55214.2</v>
      </c>
      <c r="EL473">
        <v>61831.7</v>
      </c>
      <c r="EM473">
        <v>1.9764</v>
      </c>
      <c r="EN473">
        <v>1.8426</v>
      </c>
      <c r="EO473">
        <v>0.123382</v>
      </c>
      <c r="EP473">
        <v>0</v>
      </c>
      <c r="EQ473">
        <v>22.992</v>
      </c>
      <c r="ER473">
        <v>999.9</v>
      </c>
      <c r="ES473">
        <v>46.606</v>
      </c>
      <c r="ET473">
        <v>28.762</v>
      </c>
      <c r="EU473">
        <v>20.4125</v>
      </c>
      <c r="EV473">
        <v>56.1911</v>
      </c>
      <c r="EW473">
        <v>49.2588</v>
      </c>
      <c r="EX473">
        <v>1</v>
      </c>
      <c r="EY473">
        <v>-0.0432927</v>
      </c>
      <c r="EZ473">
        <v>1.73566</v>
      </c>
      <c r="FA473">
        <v>20.1386</v>
      </c>
      <c r="FB473">
        <v>5.20052</v>
      </c>
      <c r="FC473">
        <v>12.0052</v>
      </c>
      <c r="FD473">
        <v>4.9756</v>
      </c>
      <c r="FE473">
        <v>3.294</v>
      </c>
      <c r="FF473">
        <v>9999</v>
      </c>
      <c r="FG473">
        <v>9999</v>
      </c>
      <c r="FH473">
        <v>703.3</v>
      </c>
      <c r="FI473">
        <v>9999</v>
      </c>
      <c r="FJ473">
        <v>1.86285</v>
      </c>
      <c r="FK473">
        <v>1.86771</v>
      </c>
      <c r="FL473">
        <v>1.86752</v>
      </c>
      <c r="FM473">
        <v>1.86862</v>
      </c>
      <c r="FN473">
        <v>1.86951</v>
      </c>
      <c r="FO473">
        <v>1.86554</v>
      </c>
      <c r="FP473">
        <v>1.86661</v>
      </c>
      <c r="FQ473">
        <v>1.86801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10.72</v>
      </c>
      <c r="GF473">
        <v>0.3096</v>
      </c>
      <c r="GG473">
        <v>3.83412584298339</v>
      </c>
      <c r="GH473">
        <v>0.00658963167372077</v>
      </c>
      <c r="GI473">
        <v>-4.22092532282452e-07</v>
      </c>
      <c r="GJ473">
        <v>-7.06053572793055e-11</v>
      </c>
      <c r="GK473">
        <v>-0.0268881048355736</v>
      </c>
      <c r="GL473">
        <v>-0.0215699510358357</v>
      </c>
      <c r="GM473">
        <v>0.00246731695535422</v>
      </c>
      <c r="GN473">
        <v>-2.63680080038783e-05</v>
      </c>
      <c r="GO473">
        <v>-4</v>
      </c>
      <c r="GP473">
        <v>2079</v>
      </c>
      <c r="GQ473">
        <v>1</v>
      </c>
      <c r="GR473">
        <v>22</v>
      </c>
      <c r="GS473">
        <v>51657.5</v>
      </c>
      <c r="GT473">
        <v>51657.5</v>
      </c>
      <c r="GU473">
        <v>2.41455</v>
      </c>
      <c r="GV473">
        <v>2.58789</v>
      </c>
      <c r="GW473">
        <v>1.54785</v>
      </c>
      <c r="GX473">
        <v>2.30225</v>
      </c>
      <c r="GY473">
        <v>1.34644</v>
      </c>
      <c r="GZ473">
        <v>2.41333</v>
      </c>
      <c r="HA473">
        <v>32.4433</v>
      </c>
      <c r="HB473">
        <v>15.0164</v>
      </c>
      <c r="HC473">
        <v>18</v>
      </c>
      <c r="HD473">
        <v>494.719</v>
      </c>
      <c r="HE473">
        <v>409.008</v>
      </c>
      <c r="HF473">
        <v>20.1009</v>
      </c>
      <c r="HG473">
        <v>26.5743</v>
      </c>
      <c r="HH473">
        <v>29.9999</v>
      </c>
      <c r="HI473">
        <v>26.6299</v>
      </c>
      <c r="HJ473">
        <v>26.5819</v>
      </c>
      <c r="HK473">
        <v>48.339</v>
      </c>
      <c r="HL473">
        <v>13.8789</v>
      </c>
      <c r="HM473">
        <v>22.2995</v>
      </c>
      <c r="HN473">
        <v>20.0906</v>
      </c>
      <c r="HO473">
        <v>1220.78</v>
      </c>
      <c r="HP473">
        <v>17.8265</v>
      </c>
      <c r="HQ473">
        <v>102.426</v>
      </c>
      <c r="HR473">
        <v>102.917</v>
      </c>
    </row>
    <row r="474" spans="1:226">
      <c r="A474">
        <v>458</v>
      </c>
      <c r="B474">
        <v>1663777103.1</v>
      </c>
      <c r="C474">
        <v>4455</v>
      </c>
      <c r="D474" t="s">
        <v>1279</v>
      </c>
      <c r="E474" t="s">
        <v>1280</v>
      </c>
      <c r="F474">
        <v>5</v>
      </c>
      <c r="G474" t="s">
        <v>1133</v>
      </c>
      <c r="H474" t="s">
        <v>354</v>
      </c>
      <c r="I474">
        <v>1663777095.31429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1240.60826421241</v>
      </c>
      <c r="AK474">
        <v>1195.39745454545</v>
      </c>
      <c r="AL474">
        <v>3.43040681407809</v>
      </c>
      <c r="AM474">
        <v>65.196759797546</v>
      </c>
      <c r="AN474">
        <f>(AP474 - AO474 + BO474*1E3/(8.314*(BQ474+273.15)) * AR474/BN474 * AQ474) * BN474/(100*BB474) * 1000/(1000 - AP474)</f>
        <v>0</v>
      </c>
      <c r="AO474">
        <v>17.8217509731863</v>
      </c>
      <c r="AP474">
        <v>20.1289181818182</v>
      </c>
      <c r="AQ474">
        <v>-2.88698827960012e-05</v>
      </c>
      <c r="AR474">
        <v>121.097883468045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1663777095.31429</v>
      </c>
      <c r="BH474">
        <v>1146.87607142857</v>
      </c>
      <c r="BI474">
        <v>1201.56321428571</v>
      </c>
      <c r="BJ474">
        <v>20.1239642857143</v>
      </c>
      <c r="BK474">
        <v>17.7885964285714</v>
      </c>
      <c r="BL474">
        <v>1136.20321428571</v>
      </c>
      <c r="BM474">
        <v>19.8146714285714</v>
      </c>
      <c r="BN474">
        <v>500.078214285714</v>
      </c>
      <c r="BO474">
        <v>90.5645642857143</v>
      </c>
      <c r="BP474">
        <v>0.100104285714286</v>
      </c>
      <c r="BQ474">
        <v>24.376775</v>
      </c>
      <c r="BR474">
        <v>24.9985321428571</v>
      </c>
      <c r="BS474">
        <v>999.9</v>
      </c>
      <c r="BT474">
        <v>0</v>
      </c>
      <c r="BU474">
        <v>0</v>
      </c>
      <c r="BV474">
        <v>9989.82142857143</v>
      </c>
      <c r="BW474">
        <v>0</v>
      </c>
      <c r="BX474">
        <v>11.419</v>
      </c>
      <c r="BY474">
        <v>-54.6878428571429</v>
      </c>
      <c r="BZ474">
        <v>1170.42857142857</v>
      </c>
      <c r="CA474">
        <v>1223.32428571429</v>
      </c>
      <c r="CB474">
        <v>2.33536892857143</v>
      </c>
      <c r="CC474">
        <v>1201.56321428571</v>
      </c>
      <c r="CD474">
        <v>17.7885964285714</v>
      </c>
      <c r="CE474">
        <v>1.82251821428571</v>
      </c>
      <c r="CF474">
        <v>1.61101571428571</v>
      </c>
      <c r="CG474">
        <v>15.981275</v>
      </c>
      <c r="CH474">
        <v>14.0645571428571</v>
      </c>
      <c r="CI474">
        <v>2000.02321428571</v>
      </c>
      <c r="CJ474">
        <v>0.979996178571428</v>
      </c>
      <c r="CK474">
        <v>0.0200037428571429</v>
      </c>
      <c r="CL474">
        <v>0</v>
      </c>
      <c r="CM474">
        <v>821.960535714286</v>
      </c>
      <c r="CN474">
        <v>5.00063</v>
      </c>
      <c r="CO474">
        <v>16252.8571428571</v>
      </c>
      <c r="CP474">
        <v>17257.0928571429</v>
      </c>
      <c r="CQ474">
        <v>38.5</v>
      </c>
      <c r="CR474">
        <v>38.625</v>
      </c>
      <c r="CS474">
        <v>38.062</v>
      </c>
      <c r="CT474">
        <v>37.875</v>
      </c>
      <c r="CU474">
        <v>39.25</v>
      </c>
      <c r="CV474">
        <v>1955.11321428571</v>
      </c>
      <c r="CW474">
        <v>39.91</v>
      </c>
      <c r="CX474">
        <v>0</v>
      </c>
      <c r="CY474">
        <v>1663777100.1</v>
      </c>
      <c r="CZ474">
        <v>0</v>
      </c>
      <c r="DA474">
        <v>0</v>
      </c>
      <c r="DB474" t="s">
        <v>356</v>
      </c>
      <c r="DC474">
        <v>1660677648.1</v>
      </c>
      <c r="DD474">
        <v>1660677649.1</v>
      </c>
      <c r="DE474">
        <v>0</v>
      </c>
      <c r="DF474">
        <v>-1.042</v>
      </c>
      <c r="DG474">
        <v>0.003</v>
      </c>
      <c r="DH474">
        <v>5.218</v>
      </c>
      <c r="DI474">
        <v>0.344</v>
      </c>
      <c r="DJ474">
        <v>417</v>
      </c>
      <c r="DK474">
        <v>22</v>
      </c>
      <c r="DL474">
        <v>1.24</v>
      </c>
      <c r="DM474">
        <v>0.53</v>
      </c>
      <c r="DN474">
        <v>-54.6417048780488</v>
      </c>
      <c r="DO474">
        <v>-0.897620905923416</v>
      </c>
      <c r="DP474">
        <v>0.232109298214587</v>
      </c>
      <c r="DQ474">
        <v>0</v>
      </c>
      <c r="DR474">
        <v>2.34616073170732</v>
      </c>
      <c r="DS474">
        <v>-0.137625574912894</v>
      </c>
      <c r="DT474">
        <v>0.0183436576917851</v>
      </c>
      <c r="DU474">
        <v>0</v>
      </c>
      <c r="DV474">
        <v>0</v>
      </c>
      <c r="DW474">
        <v>2</v>
      </c>
      <c r="DX474" t="s">
        <v>357</v>
      </c>
      <c r="DY474">
        <v>2.97278</v>
      </c>
      <c r="DZ474">
        <v>2.75383</v>
      </c>
      <c r="EA474">
        <v>0.184182</v>
      </c>
      <c r="EB474">
        <v>0.190306</v>
      </c>
      <c r="EC474">
        <v>0.0914542</v>
      </c>
      <c r="ED474">
        <v>0.0850476</v>
      </c>
      <c r="EE474">
        <v>31801.7</v>
      </c>
      <c r="EF474">
        <v>34416.1</v>
      </c>
      <c r="EG474">
        <v>35323.9</v>
      </c>
      <c r="EH474">
        <v>38547.3</v>
      </c>
      <c r="EI474">
        <v>45511.4</v>
      </c>
      <c r="EJ474">
        <v>50943.9</v>
      </c>
      <c r="EK474">
        <v>55214.6</v>
      </c>
      <c r="EL474">
        <v>61831.6</v>
      </c>
      <c r="EM474">
        <v>1.9762</v>
      </c>
      <c r="EN474">
        <v>1.8436</v>
      </c>
      <c r="EO474">
        <v>0.122935</v>
      </c>
      <c r="EP474">
        <v>0</v>
      </c>
      <c r="EQ474">
        <v>22.992</v>
      </c>
      <c r="ER474">
        <v>999.9</v>
      </c>
      <c r="ES474">
        <v>46.63</v>
      </c>
      <c r="ET474">
        <v>28.762</v>
      </c>
      <c r="EU474">
        <v>20.4219</v>
      </c>
      <c r="EV474">
        <v>56.9511</v>
      </c>
      <c r="EW474">
        <v>49.359</v>
      </c>
      <c r="EX474">
        <v>1</v>
      </c>
      <c r="EY474">
        <v>-0.0427642</v>
      </c>
      <c r="EZ474">
        <v>2.0941</v>
      </c>
      <c r="FA474">
        <v>20.1345</v>
      </c>
      <c r="FB474">
        <v>5.19932</v>
      </c>
      <c r="FC474">
        <v>12.004</v>
      </c>
      <c r="FD474">
        <v>4.9752</v>
      </c>
      <c r="FE474">
        <v>3.2938</v>
      </c>
      <c r="FF474">
        <v>9999</v>
      </c>
      <c r="FG474">
        <v>9999</v>
      </c>
      <c r="FH474">
        <v>703.3</v>
      </c>
      <c r="FI474">
        <v>9999</v>
      </c>
      <c r="FJ474">
        <v>1.86285</v>
      </c>
      <c r="FK474">
        <v>1.86771</v>
      </c>
      <c r="FL474">
        <v>1.86749</v>
      </c>
      <c r="FM474">
        <v>1.86871</v>
      </c>
      <c r="FN474">
        <v>1.86951</v>
      </c>
      <c r="FO474">
        <v>1.86557</v>
      </c>
      <c r="FP474">
        <v>1.86661</v>
      </c>
      <c r="FQ474">
        <v>1.86807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10.81</v>
      </c>
      <c r="GF474">
        <v>0.3095</v>
      </c>
      <c r="GG474">
        <v>3.83412584298339</v>
      </c>
      <c r="GH474">
        <v>0.00658963167372077</v>
      </c>
      <c r="GI474">
        <v>-4.22092532282452e-07</v>
      </c>
      <c r="GJ474">
        <v>-7.06053572793055e-11</v>
      </c>
      <c r="GK474">
        <v>-0.0268881048355736</v>
      </c>
      <c r="GL474">
        <v>-0.0215699510358357</v>
      </c>
      <c r="GM474">
        <v>0.00246731695535422</v>
      </c>
      <c r="GN474">
        <v>-2.63680080038783e-05</v>
      </c>
      <c r="GO474">
        <v>-4</v>
      </c>
      <c r="GP474">
        <v>2079</v>
      </c>
      <c r="GQ474">
        <v>1</v>
      </c>
      <c r="GR474">
        <v>22</v>
      </c>
      <c r="GS474">
        <v>51657.6</v>
      </c>
      <c r="GT474">
        <v>51657.6</v>
      </c>
      <c r="GU474">
        <v>2.44141</v>
      </c>
      <c r="GV474">
        <v>2.59521</v>
      </c>
      <c r="GW474">
        <v>1.54785</v>
      </c>
      <c r="GX474">
        <v>2.30225</v>
      </c>
      <c r="GY474">
        <v>1.34644</v>
      </c>
      <c r="GZ474">
        <v>2.41699</v>
      </c>
      <c r="HA474">
        <v>32.4433</v>
      </c>
      <c r="HB474">
        <v>15.0076</v>
      </c>
      <c r="HC474">
        <v>18</v>
      </c>
      <c r="HD474">
        <v>494.55</v>
      </c>
      <c r="HE474">
        <v>409.537</v>
      </c>
      <c r="HF474">
        <v>20.0723</v>
      </c>
      <c r="HG474">
        <v>26.572</v>
      </c>
      <c r="HH474">
        <v>30.0005</v>
      </c>
      <c r="HI474">
        <v>26.6254</v>
      </c>
      <c r="HJ474">
        <v>26.5774</v>
      </c>
      <c r="HK474">
        <v>48.872</v>
      </c>
      <c r="HL474">
        <v>13.2967</v>
      </c>
      <c r="HM474">
        <v>22.7314</v>
      </c>
      <c r="HN474">
        <v>20.0299</v>
      </c>
      <c r="HO474">
        <v>1241.06</v>
      </c>
      <c r="HP474">
        <v>18.003</v>
      </c>
      <c r="HQ474">
        <v>102.427</v>
      </c>
      <c r="HR474">
        <v>102.918</v>
      </c>
    </row>
    <row r="475" spans="1:226">
      <c r="A475">
        <v>459</v>
      </c>
      <c r="B475">
        <v>1663777108.1</v>
      </c>
      <c r="C475">
        <v>4460</v>
      </c>
      <c r="D475" t="s">
        <v>1281</v>
      </c>
      <c r="E475" t="s">
        <v>1282</v>
      </c>
      <c r="F475">
        <v>5</v>
      </c>
      <c r="G475" t="s">
        <v>1133</v>
      </c>
      <c r="H475" t="s">
        <v>354</v>
      </c>
      <c r="I475">
        <v>1663777100.6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1256.25825042317</v>
      </c>
      <c r="AK475">
        <v>1211.93896969697</v>
      </c>
      <c r="AL475">
        <v>3.28341799103768</v>
      </c>
      <c r="AM475">
        <v>65.196759797546</v>
      </c>
      <c r="AN475">
        <f>(AP475 - AO475 + BO475*1E3/(8.314*(BQ475+273.15)) * AR475/BN475 * AQ475) * BN475/(100*BB475) * 1000/(1000 - AP475)</f>
        <v>0</v>
      </c>
      <c r="AO475">
        <v>17.937499535509</v>
      </c>
      <c r="AP475">
        <v>20.144776969697</v>
      </c>
      <c r="AQ475">
        <v>0.000331274866405954</v>
      </c>
      <c r="AR475">
        <v>121.097883468045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1663777100.6</v>
      </c>
      <c r="BH475">
        <v>1164.51962962963</v>
      </c>
      <c r="BI475">
        <v>1218.95518518519</v>
      </c>
      <c r="BJ475">
        <v>20.1320703703704</v>
      </c>
      <c r="BK475">
        <v>17.8496</v>
      </c>
      <c r="BL475">
        <v>1153.75333333333</v>
      </c>
      <c r="BM475">
        <v>19.8224259259259</v>
      </c>
      <c r="BN475">
        <v>500.132888888889</v>
      </c>
      <c r="BO475">
        <v>90.5650333333333</v>
      </c>
      <c r="BP475">
        <v>0.0999649814814815</v>
      </c>
      <c r="BQ475">
        <v>24.3784407407407</v>
      </c>
      <c r="BR475">
        <v>25.0082555555556</v>
      </c>
      <c r="BS475">
        <v>999.9</v>
      </c>
      <c r="BT475">
        <v>0</v>
      </c>
      <c r="BU475">
        <v>0</v>
      </c>
      <c r="BV475">
        <v>10018.1481481481</v>
      </c>
      <c r="BW475">
        <v>0</v>
      </c>
      <c r="BX475">
        <v>11.419</v>
      </c>
      <c r="BY475">
        <v>-54.4360333333333</v>
      </c>
      <c r="BZ475">
        <v>1188.44518518519</v>
      </c>
      <c r="CA475">
        <v>1241.10888888889</v>
      </c>
      <c r="CB475">
        <v>2.28247666666667</v>
      </c>
      <c r="CC475">
        <v>1218.95518518519</v>
      </c>
      <c r="CD475">
        <v>17.8496</v>
      </c>
      <c r="CE475">
        <v>1.82326222222222</v>
      </c>
      <c r="CF475">
        <v>1.61654888888889</v>
      </c>
      <c r="CG475">
        <v>15.9876592592593</v>
      </c>
      <c r="CH475">
        <v>14.1173888888889</v>
      </c>
      <c r="CI475">
        <v>2000</v>
      </c>
      <c r="CJ475">
        <v>0.979995888888889</v>
      </c>
      <c r="CK475">
        <v>0.0200040518518519</v>
      </c>
      <c r="CL475">
        <v>0</v>
      </c>
      <c r="CM475">
        <v>821.419259259259</v>
      </c>
      <c r="CN475">
        <v>5.00063</v>
      </c>
      <c r="CO475">
        <v>16241.7296296296</v>
      </c>
      <c r="CP475">
        <v>17256.8851851852</v>
      </c>
      <c r="CQ475">
        <v>38.5</v>
      </c>
      <c r="CR475">
        <v>38.625</v>
      </c>
      <c r="CS475">
        <v>38.062</v>
      </c>
      <c r="CT475">
        <v>37.875</v>
      </c>
      <c r="CU475">
        <v>39.25</v>
      </c>
      <c r="CV475">
        <v>1955.09</v>
      </c>
      <c r="CW475">
        <v>39.91</v>
      </c>
      <c r="CX475">
        <v>0</v>
      </c>
      <c r="CY475">
        <v>1663777104.9</v>
      </c>
      <c r="CZ475">
        <v>0</v>
      </c>
      <c r="DA475">
        <v>0</v>
      </c>
      <c r="DB475" t="s">
        <v>356</v>
      </c>
      <c r="DC475">
        <v>1660677648.1</v>
      </c>
      <c r="DD475">
        <v>1660677649.1</v>
      </c>
      <c r="DE475">
        <v>0</v>
      </c>
      <c r="DF475">
        <v>-1.042</v>
      </c>
      <c r="DG475">
        <v>0.003</v>
      </c>
      <c r="DH475">
        <v>5.218</v>
      </c>
      <c r="DI475">
        <v>0.344</v>
      </c>
      <c r="DJ475">
        <v>417</v>
      </c>
      <c r="DK475">
        <v>22</v>
      </c>
      <c r="DL475">
        <v>1.24</v>
      </c>
      <c r="DM475">
        <v>0.53</v>
      </c>
      <c r="DN475">
        <v>-54.4932195121951</v>
      </c>
      <c r="DO475">
        <v>2.41959930313578</v>
      </c>
      <c r="DP475">
        <v>0.429342759325377</v>
      </c>
      <c r="DQ475">
        <v>0</v>
      </c>
      <c r="DR475">
        <v>2.31341195121951</v>
      </c>
      <c r="DS475">
        <v>-0.512067177700341</v>
      </c>
      <c r="DT475">
        <v>0.0564737286307628</v>
      </c>
      <c r="DU475">
        <v>0</v>
      </c>
      <c r="DV475">
        <v>0</v>
      </c>
      <c r="DW475">
        <v>2</v>
      </c>
      <c r="DX475" t="s">
        <v>357</v>
      </c>
      <c r="DY475">
        <v>2.97351</v>
      </c>
      <c r="DZ475">
        <v>2.75405</v>
      </c>
      <c r="EA475">
        <v>0.185756</v>
      </c>
      <c r="EB475">
        <v>0.191935</v>
      </c>
      <c r="EC475">
        <v>0.0915058</v>
      </c>
      <c r="ED475">
        <v>0.0852363</v>
      </c>
      <c r="EE475">
        <v>31740.1</v>
      </c>
      <c r="EF475">
        <v>34347.2</v>
      </c>
      <c r="EG475">
        <v>35323.5</v>
      </c>
      <c r="EH475">
        <v>38547.5</v>
      </c>
      <c r="EI475">
        <v>45508.5</v>
      </c>
      <c r="EJ475">
        <v>50933.8</v>
      </c>
      <c r="EK475">
        <v>55214.2</v>
      </c>
      <c r="EL475">
        <v>61831.9</v>
      </c>
      <c r="EM475">
        <v>1.976</v>
      </c>
      <c r="EN475">
        <v>1.8436</v>
      </c>
      <c r="EO475">
        <v>0.121146</v>
      </c>
      <c r="EP475">
        <v>0</v>
      </c>
      <c r="EQ475">
        <v>22.992</v>
      </c>
      <c r="ER475">
        <v>999.9</v>
      </c>
      <c r="ES475">
        <v>46.655</v>
      </c>
      <c r="ET475">
        <v>28.762</v>
      </c>
      <c r="EU475">
        <v>20.4344</v>
      </c>
      <c r="EV475">
        <v>55.8811</v>
      </c>
      <c r="EW475">
        <v>48.9904</v>
      </c>
      <c r="EX475">
        <v>1</v>
      </c>
      <c r="EY475">
        <v>-0.0427439</v>
      </c>
      <c r="EZ475">
        <v>2.12126</v>
      </c>
      <c r="FA475">
        <v>20.1343</v>
      </c>
      <c r="FB475">
        <v>5.20052</v>
      </c>
      <c r="FC475">
        <v>12.004</v>
      </c>
      <c r="FD475">
        <v>4.9756</v>
      </c>
      <c r="FE475">
        <v>3.2938</v>
      </c>
      <c r="FF475">
        <v>9999</v>
      </c>
      <c r="FG475">
        <v>9999</v>
      </c>
      <c r="FH475">
        <v>703.3</v>
      </c>
      <c r="FI475">
        <v>9999</v>
      </c>
      <c r="FJ475">
        <v>1.86282</v>
      </c>
      <c r="FK475">
        <v>1.86777</v>
      </c>
      <c r="FL475">
        <v>1.86752</v>
      </c>
      <c r="FM475">
        <v>1.86865</v>
      </c>
      <c r="FN475">
        <v>1.86951</v>
      </c>
      <c r="FO475">
        <v>1.86554</v>
      </c>
      <c r="FP475">
        <v>1.86661</v>
      </c>
      <c r="FQ475">
        <v>1.8681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10.9</v>
      </c>
      <c r="GF475">
        <v>0.3102</v>
      </c>
      <c r="GG475">
        <v>3.83412584298339</v>
      </c>
      <c r="GH475">
        <v>0.00658963167372077</v>
      </c>
      <c r="GI475">
        <v>-4.22092532282452e-07</v>
      </c>
      <c r="GJ475">
        <v>-7.06053572793055e-11</v>
      </c>
      <c r="GK475">
        <v>-0.0268881048355736</v>
      </c>
      <c r="GL475">
        <v>-0.0215699510358357</v>
      </c>
      <c r="GM475">
        <v>0.00246731695535422</v>
      </c>
      <c r="GN475">
        <v>-2.63680080038783e-05</v>
      </c>
      <c r="GO475">
        <v>-4</v>
      </c>
      <c r="GP475">
        <v>2079</v>
      </c>
      <c r="GQ475">
        <v>1</v>
      </c>
      <c r="GR475">
        <v>22</v>
      </c>
      <c r="GS475">
        <v>51657.7</v>
      </c>
      <c r="GT475">
        <v>51657.7</v>
      </c>
      <c r="GU475">
        <v>2.46704</v>
      </c>
      <c r="GV475">
        <v>2.59399</v>
      </c>
      <c r="GW475">
        <v>1.54785</v>
      </c>
      <c r="GX475">
        <v>2.30225</v>
      </c>
      <c r="GY475">
        <v>1.34644</v>
      </c>
      <c r="GZ475">
        <v>2.3291</v>
      </c>
      <c r="HA475">
        <v>32.4433</v>
      </c>
      <c r="HB475">
        <v>15.0076</v>
      </c>
      <c r="HC475">
        <v>18</v>
      </c>
      <c r="HD475">
        <v>494.398</v>
      </c>
      <c r="HE475">
        <v>409.52</v>
      </c>
      <c r="HF475">
        <v>20.0155</v>
      </c>
      <c r="HG475">
        <v>26.5675</v>
      </c>
      <c r="HH475">
        <v>30.0003</v>
      </c>
      <c r="HI475">
        <v>26.6232</v>
      </c>
      <c r="HJ475">
        <v>26.5752</v>
      </c>
      <c r="HK475">
        <v>49.4112</v>
      </c>
      <c r="HL475">
        <v>13.009</v>
      </c>
      <c r="HM475">
        <v>23.1071</v>
      </c>
      <c r="HN475">
        <v>19.9977</v>
      </c>
      <c r="HO475">
        <v>1254.59</v>
      </c>
      <c r="HP475">
        <v>18.0571</v>
      </c>
      <c r="HQ475">
        <v>102.426</v>
      </c>
      <c r="HR475">
        <v>102.918</v>
      </c>
    </row>
    <row r="476" spans="1:226">
      <c r="A476">
        <v>460</v>
      </c>
      <c r="B476">
        <v>1663777113.1</v>
      </c>
      <c r="C476">
        <v>4465</v>
      </c>
      <c r="D476" t="s">
        <v>1283</v>
      </c>
      <c r="E476" t="s">
        <v>1284</v>
      </c>
      <c r="F476">
        <v>5</v>
      </c>
      <c r="G476" t="s">
        <v>1133</v>
      </c>
      <c r="H476" t="s">
        <v>354</v>
      </c>
      <c r="I476">
        <v>1663777105.31429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1274.71494560574</v>
      </c>
      <c r="AK476">
        <v>1229.21272727273</v>
      </c>
      <c r="AL476">
        <v>3.49658205143919</v>
      </c>
      <c r="AM476">
        <v>65.196759797546</v>
      </c>
      <c r="AN476">
        <f>(AP476 - AO476 + BO476*1E3/(8.314*(BQ476+273.15)) * AR476/BN476 * AQ476) * BN476/(100*BB476) * 1000/(1000 - AP476)</f>
        <v>0</v>
      </c>
      <c r="AO476">
        <v>18.0245150600403</v>
      </c>
      <c r="AP476">
        <v>20.163426060606</v>
      </c>
      <c r="AQ476">
        <v>0.000234138310948559</v>
      </c>
      <c r="AR476">
        <v>121.097883468045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1663777105.31429</v>
      </c>
      <c r="BH476">
        <v>1180.15964285714</v>
      </c>
      <c r="BI476">
        <v>1234.61392857143</v>
      </c>
      <c r="BJ476">
        <v>20.1411178571429</v>
      </c>
      <c r="BK476">
        <v>17.9181464285714</v>
      </c>
      <c r="BL476">
        <v>1169.31107142857</v>
      </c>
      <c r="BM476">
        <v>19.8310892857143</v>
      </c>
      <c r="BN476">
        <v>500.107035714286</v>
      </c>
      <c r="BO476">
        <v>90.5648357142857</v>
      </c>
      <c r="BP476">
        <v>0.099981675</v>
      </c>
      <c r="BQ476">
        <v>24.380225</v>
      </c>
      <c r="BR476">
        <v>25.013125</v>
      </c>
      <c r="BS476">
        <v>999.9</v>
      </c>
      <c r="BT476">
        <v>0</v>
      </c>
      <c r="BU476">
        <v>0</v>
      </c>
      <c r="BV476">
        <v>10005.1785714286</v>
      </c>
      <c r="BW476">
        <v>0</v>
      </c>
      <c r="BX476">
        <v>11.419</v>
      </c>
      <c r="BY476">
        <v>-54.4540178571429</v>
      </c>
      <c r="BZ476">
        <v>1204.41892857143</v>
      </c>
      <c r="CA476">
        <v>1257.14</v>
      </c>
      <c r="CB476">
        <v>2.22298142857143</v>
      </c>
      <c r="CC476">
        <v>1234.61392857143</v>
      </c>
      <c r="CD476">
        <v>17.9181464285714</v>
      </c>
      <c r="CE476">
        <v>1.8240775</v>
      </c>
      <c r="CF476">
        <v>1.62275321428571</v>
      </c>
      <c r="CG476">
        <v>15.9946535714286</v>
      </c>
      <c r="CH476">
        <v>14.1764464285714</v>
      </c>
      <c r="CI476">
        <v>1999.99035714286</v>
      </c>
      <c r="CJ476">
        <v>0.979995964285714</v>
      </c>
      <c r="CK476">
        <v>0.0200039714285714</v>
      </c>
      <c r="CL476">
        <v>0</v>
      </c>
      <c r="CM476">
        <v>820.932392857143</v>
      </c>
      <c r="CN476">
        <v>5.00063</v>
      </c>
      <c r="CO476">
        <v>16232.2642857143</v>
      </c>
      <c r="CP476">
        <v>17256.8</v>
      </c>
      <c r="CQ476">
        <v>38.5</v>
      </c>
      <c r="CR476">
        <v>38.625</v>
      </c>
      <c r="CS476">
        <v>38.062</v>
      </c>
      <c r="CT476">
        <v>37.875</v>
      </c>
      <c r="CU476">
        <v>39.25</v>
      </c>
      <c r="CV476">
        <v>1955.08035714286</v>
      </c>
      <c r="CW476">
        <v>39.91</v>
      </c>
      <c r="CX476">
        <v>0</v>
      </c>
      <c r="CY476">
        <v>1663777110.3</v>
      </c>
      <c r="CZ476">
        <v>0</v>
      </c>
      <c r="DA476">
        <v>0</v>
      </c>
      <c r="DB476" t="s">
        <v>356</v>
      </c>
      <c r="DC476">
        <v>1660677648.1</v>
      </c>
      <c r="DD476">
        <v>1660677649.1</v>
      </c>
      <c r="DE476">
        <v>0</v>
      </c>
      <c r="DF476">
        <v>-1.042</v>
      </c>
      <c r="DG476">
        <v>0.003</v>
      </c>
      <c r="DH476">
        <v>5.218</v>
      </c>
      <c r="DI476">
        <v>0.344</v>
      </c>
      <c r="DJ476">
        <v>417</v>
      </c>
      <c r="DK476">
        <v>22</v>
      </c>
      <c r="DL476">
        <v>1.24</v>
      </c>
      <c r="DM476">
        <v>0.53</v>
      </c>
      <c r="DN476">
        <v>-54.5574878048781</v>
      </c>
      <c r="DO476">
        <v>0.45814703832758</v>
      </c>
      <c r="DP476">
        <v>0.517176138884778</v>
      </c>
      <c r="DQ476">
        <v>0</v>
      </c>
      <c r="DR476">
        <v>2.26434243902439</v>
      </c>
      <c r="DS476">
        <v>-0.729330940766551</v>
      </c>
      <c r="DT476">
        <v>0.0752122771756952</v>
      </c>
      <c r="DU476">
        <v>0</v>
      </c>
      <c r="DV476">
        <v>0</v>
      </c>
      <c r="DW476">
        <v>2</v>
      </c>
      <c r="DX476" t="s">
        <v>357</v>
      </c>
      <c r="DY476">
        <v>2.97414</v>
      </c>
      <c r="DZ476">
        <v>2.75391</v>
      </c>
      <c r="EA476">
        <v>0.187398</v>
      </c>
      <c r="EB476">
        <v>0.193429</v>
      </c>
      <c r="EC476">
        <v>0.0915831</v>
      </c>
      <c r="ED476">
        <v>0.0855503</v>
      </c>
      <c r="EE476">
        <v>31676.8</v>
      </c>
      <c r="EF476">
        <v>34284.1</v>
      </c>
      <c r="EG476">
        <v>35324.3</v>
      </c>
      <c r="EH476">
        <v>38548</v>
      </c>
      <c r="EI476">
        <v>45505.2</v>
      </c>
      <c r="EJ476">
        <v>50916.7</v>
      </c>
      <c r="EK476">
        <v>55214.9</v>
      </c>
      <c r="EL476">
        <v>61832.5</v>
      </c>
      <c r="EM476">
        <v>1.9764</v>
      </c>
      <c r="EN476">
        <v>1.8438</v>
      </c>
      <c r="EO476">
        <v>0.120848</v>
      </c>
      <c r="EP476">
        <v>0</v>
      </c>
      <c r="EQ476">
        <v>22.992</v>
      </c>
      <c r="ER476">
        <v>999.9</v>
      </c>
      <c r="ES476">
        <v>46.679</v>
      </c>
      <c r="ET476">
        <v>28.782</v>
      </c>
      <c r="EU476">
        <v>20.4689</v>
      </c>
      <c r="EV476">
        <v>56.4911</v>
      </c>
      <c r="EW476">
        <v>49.2268</v>
      </c>
      <c r="EX476">
        <v>1</v>
      </c>
      <c r="EY476">
        <v>-0.0433537</v>
      </c>
      <c r="EZ476">
        <v>1.93275</v>
      </c>
      <c r="FA476">
        <v>20.1367</v>
      </c>
      <c r="FB476">
        <v>5.19812</v>
      </c>
      <c r="FC476">
        <v>12.0064</v>
      </c>
      <c r="FD476">
        <v>4.9752</v>
      </c>
      <c r="FE476">
        <v>3.2938</v>
      </c>
      <c r="FF476">
        <v>9999</v>
      </c>
      <c r="FG476">
        <v>9999</v>
      </c>
      <c r="FH476">
        <v>703.3</v>
      </c>
      <c r="FI476">
        <v>9999</v>
      </c>
      <c r="FJ476">
        <v>1.86289</v>
      </c>
      <c r="FK476">
        <v>1.86774</v>
      </c>
      <c r="FL476">
        <v>1.86752</v>
      </c>
      <c r="FM476">
        <v>1.86874</v>
      </c>
      <c r="FN476">
        <v>1.86951</v>
      </c>
      <c r="FO476">
        <v>1.86554</v>
      </c>
      <c r="FP476">
        <v>1.86661</v>
      </c>
      <c r="FQ476">
        <v>1.86804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10.99</v>
      </c>
      <c r="GF476">
        <v>0.3113</v>
      </c>
      <c r="GG476">
        <v>3.83412584298339</v>
      </c>
      <c r="GH476">
        <v>0.00658963167372077</v>
      </c>
      <c r="GI476">
        <v>-4.22092532282452e-07</v>
      </c>
      <c r="GJ476">
        <v>-7.06053572793055e-11</v>
      </c>
      <c r="GK476">
        <v>-0.0268881048355736</v>
      </c>
      <c r="GL476">
        <v>-0.0215699510358357</v>
      </c>
      <c r="GM476">
        <v>0.00246731695535422</v>
      </c>
      <c r="GN476">
        <v>-2.63680080038783e-05</v>
      </c>
      <c r="GO476">
        <v>-4</v>
      </c>
      <c r="GP476">
        <v>2079</v>
      </c>
      <c r="GQ476">
        <v>1</v>
      </c>
      <c r="GR476">
        <v>22</v>
      </c>
      <c r="GS476">
        <v>51657.8</v>
      </c>
      <c r="GT476">
        <v>51657.7</v>
      </c>
      <c r="GU476">
        <v>2.49512</v>
      </c>
      <c r="GV476">
        <v>2.59644</v>
      </c>
      <c r="GW476">
        <v>1.54785</v>
      </c>
      <c r="GX476">
        <v>2.30225</v>
      </c>
      <c r="GY476">
        <v>1.34644</v>
      </c>
      <c r="GZ476">
        <v>2.3291</v>
      </c>
      <c r="HA476">
        <v>32.4433</v>
      </c>
      <c r="HB476">
        <v>15.0076</v>
      </c>
      <c r="HC476">
        <v>18</v>
      </c>
      <c r="HD476">
        <v>494.639</v>
      </c>
      <c r="HE476">
        <v>409.616</v>
      </c>
      <c r="HF476">
        <v>19.9994</v>
      </c>
      <c r="HG476">
        <v>26.5653</v>
      </c>
      <c r="HH476">
        <v>29.9998</v>
      </c>
      <c r="HI476">
        <v>26.6209</v>
      </c>
      <c r="HJ476">
        <v>26.5729</v>
      </c>
      <c r="HK476">
        <v>49.9271</v>
      </c>
      <c r="HL476">
        <v>13.009</v>
      </c>
      <c r="HM476">
        <v>23.1071</v>
      </c>
      <c r="HN476">
        <v>20.0146</v>
      </c>
      <c r="HO476">
        <v>1274.83</v>
      </c>
      <c r="HP476">
        <v>18.1043</v>
      </c>
      <c r="HQ476">
        <v>102.427</v>
      </c>
      <c r="HR476">
        <v>102.919</v>
      </c>
    </row>
    <row r="477" spans="1:226">
      <c r="A477">
        <v>461</v>
      </c>
      <c r="B477">
        <v>1663777118.1</v>
      </c>
      <c r="C477">
        <v>4470</v>
      </c>
      <c r="D477" t="s">
        <v>1285</v>
      </c>
      <c r="E477" t="s">
        <v>1286</v>
      </c>
      <c r="F477">
        <v>5</v>
      </c>
      <c r="G477" t="s">
        <v>1133</v>
      </c>
      <c r="H477" t="s">
        <v>354</v>
      </c>
      <c r="I477">
        <v>1663777110.6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1291.04519704792</v>
      </c>
      <c r="AK477">
        <v>1245.82490909091</v>
      </c>
      <c r="AL477">
        <v>3.38606226130807</v>
      </c>
      <c r="AM477">
        <v>65.196759797546</v>
      </c>
      <c r="AN477">
        <f>(AP477 - AO477 + BO477*1E3/(8.314*(BQ477+273.15)) * AR477/BN477 * AQ477) * BN477/(100*BB477) * 1000/(1000 - AP477)</f>
        <v>0</v>
      </c>
      <c r="AO477">
        <v>18.070021004334</v>
      </c>
      <c r="AP477">
        <v>20.1939945454545</v>
      </c>
      <c r="AQ477">
        <v>0.00657503959514032</v>
      </c>
      <c r="AR477">
        <v>121.097883468045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1663777110.6</v>
      </c>
      <c r="BH477">
        <v>1197.58</v>
      </c>
      <c r="BI477">
        <v>1251.9662962963</v>
      </c>
      <c r="BJ477">
        <v>20.1583851851852</v>
      </c>
      <c r="BK477">
        <v>18.0040962962963</v>
      </c>
      <c r="BL477">
        <v>1186.63962962963</v>
      </c>
      <c r="BM477">
        <v>19.8476074074074</v>
      </c>
      <c r="BN477">
        <v>500.088037037037</v>
      </c>
      <c r="BO477">
        <v>90.564462962963</v>
      </c>
      <c r="BP477">
        <v>0.0998696962962963</v>
      </c>
      <c r="BQ477">
        <v>24.3718481481482</v>
      </c>
      <c r="BR477">
        <v>24.9867296296296</v>
      </c>
      <c r="BS477">
        <v>999.9</v>
      </c>
      <c r="BT477">
        <v>0</v>
      </c>
      <c r="BU477">
        <v>0</v>
      </c>
      <c r="BV477">
        <v>10027.2222222222</v>
      </c>
      <c r="BW477">
        <v>0</v>
      </c>
      <c r="BX477">
        <v>11.4202259259259</v>
      </c>
      <c r="BY477">
        <v>-54.3853962962963</v>
      </c>
      <c r="BZ477">
        <v>1222.21925925926</v>
      </c>
      <c r="CA477">
        <v>1274.91962962963</v>
      </c>
      <c r="CB477">
        <v>2.15429259259259</v>
      </c>
      <c r="CC477">
        <v>1251.9662962963</v>
      </c>
      <c r="CD477">
        <v>18.0040962962963</v>
      </c>
      <c r="CE477">
        <v>1.82563444444444</v>
      </c>
      <c r="CF477">
        <v>1.63053074074074</v>
      </c>
      <c r="CG477">
        <v>16.0079962962963</v>
      </c>
      <c r="CH477">
        <v>14.2503407407407</v>
      </c>
      <c r="CI477">
        <v>1999.99555555556</v>
      </c>
      <c r="CJ477">
        <v>0.979996</v>
      </c>
      <c r="CK477">
        <v>0.0200039333333333</v>
      </c>
      <c r="CL477">
        <v>0</v>
      </c>
      <c r="CM477">
        <v>820.373259259259</v>
      </c>
      <c r="CN477">
        <v>5.00063</v>
      </c>
      <c r="CO477">
        <v>16221.5703703704</v>
      </c>
      <c r="CP477">
        <v>17256.8481481481</v>
      </c>
      <c r="CQ477">
        <v>38.5</v>
      </c>
      <c r="CR477">
        <v>38.625</v>
      </c>
      <c r="CS477">
        <v>38.062</v>
      </c>
      <c r="CT477">
        <v>37.875</v>
      </c>
      <c r="CU477">
        <v>39.25</v>
      </c>
      <c r="CV477">
        <v>1955.08555555556</v>
      </c>
      <c r="CW477">
        <v>39.91</v>
      </c>
      <c r="CX477">
        <v>0</v>
      </c>
      <c r="CY477">
        <v>1663777115.1</v>
      </c>
      <c r="CZ477">
        <v>0</v>
      </c>
      <c r="DA477">
        <v>0</v>
      </c>
      <c r="DB477" t="s">
        <v>356</v>
      </c>
      <c r="DC477">
        <v>1660677648.1</v>
      </c>
      <c r="DD477">
        <v>1660677649.1</v>
      </c>
      <c r="DE477">
        <v>0</v>
      </c>
      <c r="DF477">
        <v>-1.042</v>
      </c>
      <c r="DG477">
        <v>0.003</v>
      </c>
      <c r="DH477">
        <v>5.218</v>
      </c>
      <c r="DI477">
        <v>0.344</v>
      </c>
      <c r="DJ477">
        <v>417</v>
      </c>
      <c r="DK477">
        <v>22</v>
      </c>
      <c r="DL477">
        <v>1.24</v>
      </c>
      <c r="DM477">
        <v>0.53</v>
      </c>
      <c r="DN477">
        <v>-54.4719804878049</v>
      </c>
      <c r="DO477">
        <v>0.609917770034832</v>
      </c>
      <c r="DP477">
        <v>0.554734827541562</v>
      </c>
      <c r="DQ477">
        <v>0</v>
      </c>
      <c r="DR477">
        <v>2.20970829268293</v>
      </c>
      <c r="DS477">
        <v>-0.798118536585358</v>
      </c>
      <c r="DT477">
        <v>0.0809867588364985</v>
      </c>
      <c r="DU477">
        <v>0</v>
      </c>
      <c r="DV477">
        <v>0</v>
      </c>
      <c r="DW477">
        <v>2</v>
      </c>
      <c r="DX477" t="s">
        <v>357</v>
      </c>
      <c r="DY477">
        <v>2.97328</v>
      </c>
      <c r="DZ477">
        <v>2.75412</v>
      </c>
      <c r="EA477">
        <v>0.188984</v>
      </c>
      <c r="EB477">
        <v>0.195018</v>
      </c>
      <c r="EC477">
        <v>0.0916619</v>
      </c>
      <c r="ED477">
        <v>0.0857515</v>
      </c>
      <c r="EE477">
        <v>31615</v>
      </c>
      <c r="EF477">
        <v>34217</v>
      </c>
      <c r="EG477">
        <v>35324.2</v>
      </c>
      <c r="EH477">
        <v>38548.3</v>
      </c>
      <c r="EI477">
        <v>45501.3</v>
      </c>
      <c r="EJ477">
        <v>50905.7</v>
      </c>
      <c r="EK477">
        <v>55215</v>
      </c>
      <c r="EL477">
        <v>61832.7</v>
      </c>
      <c r="EM477">
        <v>1.976</v>
      </c>
      <c r="EN477">
        <v>1.8436</v>
      </c>
      <c r="EO477">
        <v>0.122339</v>
      </c>
      <c r="EP477">
        <v>0</v>
      </c>
      <c r="EQ477">
        <v>22.992</v>
      </c>
      <c r="ER477">
        <v>999.9</v>
      </c>
      <c r="ES477">
        <v>46.728</v>
      </c>
      <c r="ET477">
        <v>28.782</v>
      </c>
      <c r="EU477">
        <v>20.4903</v>
      </c>
      <c r="EV477">
        <v>55.9611</v>
      </c>
      <c r="EW477">
        <v>49.6635</v>
      </c>
      <c r="EX477">
        <v>1</v>
      </c>
      <c r="EY477">
        <v>-0.0437195</v>
      </c>
      <c r="EZ477">
        <v>1.85734</v>
      </c>
      <c r="FA477">
        <v>20.1372</v>
      </c>
      <c r="FB477">
        <v>5.19932</v>
      </c>
      <c r="FC477">
        <v>12.0052</v>
      </c>
      <c r="FD477">
        <v>4.9756</v>
      </c>
      <c r="FE477">
        <v>3.294</v>
      </c>
      <c r="FF477">
        <v>9999</v>
      </c>
      <c r="FG477">
        <v>9999</v>
      </c>
      <c r="FH477">
        <v>703.3</v>
      </c>
      <c r="FI477">
        <v>9999</v>
      </c>
      <c r="FJ477">
        <v>1.86282</v>
      </c>
      <c r="FK477">
        <v>1.86774</v>
      </c>
      <c r="FL477">
        <v>1.86749</v>
      </c>
      <c r="FM477">
        <v>1.86871</v>
      </c>
      <c r="FN477">
        <v>1.86951</v>
      </c>
      <c r="FO477">
        <v>1.86554</v>
      </c>
      <c r="FP477">
        <v>1.86661</v>
      </c>
      <c r="FQ477">
        <v>1.86807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11.07</v>
      </c>
      <c r="GF477">
        <v>0.3122</v>
      </c>
      <c r="GG477">
        <v>3.83412584298339</v>
      </c>
      <c r="GH477">
        <v>0.00658963167372077</v>
      </c>
      <c r="GI477">
        <v>-4.22092532282452e-07</v>
      </c>
      <c r="GJ477">
        <v>-7.06053572793055e-11</v>
      </c>
      <c r="GK477">
        <v>-0.0268881048355736</v>
      </c>
      <c r="GL477">
        <v>-0.0215699510358357</v>
      </c>
      <c r="GM477">
        <v>0.00246731695535422</v>
      </c>
      <c r="GN477">
        <v>-2.63680080038783e-05</v>
      </c>
      <c r="GO477">
        <v>-4</v>
      </c>
      <c r="GP477">
        <v>2079</v>
      </c>
      <c r="GQ477">
        <v>1</v>
      </c>
      <c r="GR477">
        <v>22</v>
      </c>
      <c r="GS477">
        <v>51657.8</v>
      </c>
      <c r="GT477">
        <v>51657.8</v>
      </c>
      <c r="GU477">
        <v>2.51831</v>
      </c>
      <c r="GV477">
        <v>2.59155</v>
      </c>
      <c r="GW477">
        <v>1.54785</v>
      </c>
      <c r="GX477">
        <v>2.30225</v>
      </c>
      <c r="GY477">
        <v>1.34644</v>
      </c>
      <c r="GZ477">
        <v>2.41455</v>
      </c>
      <c r="HA477">
        <v>32.4433</v>
      </c>
      <c r="HB477">
        <v>15.0164</v>
      </c>
      <c r="HC477">
        <v>18</v>
      </c>
      <c r="HD477">
        <v>494.358</v>
      </c>
      <c r="HE477">
        <v>409.488</v>
      </c>
      <c r="HF477">
        <v>20.0147</v>
      </c>
      <c r="HG477">
        <v>26.563</v>
      </c>
      <c r="HH477">
        <v>29.9996</v>
      </c>
      <c r="HI477">
        <v>26.6187</v>
      </c>
      <c r="HJ477">
        <v>26.5707</v>
      </c>
      <c r="HK477">
        <v>50.4241</v>
      </c>
      <c r="HL477">
        <v>13.009</v>
      </c>
      <c r="HM477">
        <v>23.4985</v>
      </c>
      <c r="HN477">
        <v>20.0289</v>
      </c>
      <c r="HO477">
        <v>1288.34</v>
      </c>
      <c r="HP477">
        <v>18.139</v>
      </c>
      <c r="HQ477">
        <v>102.427</v>
      </c>
      <c r="HR477">
        <v>102.92</v>
      </c>
    </row>
    <row r="478" spans="1:226">
      <c r="A478">
        <v>462</v>
      </c>
      <c r="B478">
        <v>1663777123.1</v>
      </c>
      <c r="C478">
        <v>4475</v>
      </c>
      <c r="D478" t="s">
        <v>1287</v>
      </c>
      <c r="E478" t="s">
        <v>1288</v>
      </c>
      <c r="F478">
        <v>5</v>
      </c>
      <c r="G478" t="s">
        <v>1133</v>
      </c>
      <c r="H478" t="s">
        <v>354</v>
      </c>
      <c r="I478">
        <v>1663777115.31429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1307.73762015121</v>
      </c>
      <c r="AK478">
        <v>1262.66806060606</v>
      </c>
      <c r="AL478">
        <v>3.36201465620965</v>
      </c>
      <c r="AM478">
        <v>65.196759797546</v>
      </c>
      <c r="AN478">
        <f>(AP478 - AO478 + BO478*1E3/(8.314*(BQ478+273.15)) * AR478/BN478 * AQ478) * BN478/(100*BB478) * 1000/(1000 - AP478)</f>
        <v>0</v>
      </c>
      <c r="AO478">
        <v>18.1198699793873</v>
      </c>
      <c r="AP478">
        <v>20.21854</v>
      </c>
      <c r="AQ478">
        <v>0.005373064276441</v>
      </c>
      <c r="AR478">
        <v>121.097883468045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1663777115.31429</v>
      </c>
      <c r="BH478">
        <v>1213.13785714286</v>
      </c>
      <c r="BI478">
        <v>1267.63285714286</v>
      </c>
      <c r="BJ478">
        <v>20.1802357142857</v>
      </c>
      <c r="BK478">
        <v>18.0619321428571</v>
      </c>
      <c r="BL478">
        <v>1202.11535714286</v>
      </c>
      <c r="BM478">
        <v>19.8685107142857</v>
      </c>
      <c r="BN478">
        <v>500.126821428571</v>
      </c>
      <c r="BO478">
        <v>90.5638535714286</v>
      </c>
      <c r="BP478">
        <v>0.0999912964285714</v>
      </c>
      <c r="BQ478">
        <v>24.3715214285714</v>
      </c>
      <c r="BR478">
        <v>24.9875</v>
      </c>
      <c r="BS478">
        <v>999.9</v>
      </c>
      <c r="BT478">
        <v>0</v>
      </c>
      <c r="BU478">
        <v>0</v>
      </c>
      <c r="BV478">
        <v>10000.8928571429</v>
      </c>
      <c r="BW478">
        <v>0</v>
      </c>
      <c r="BX478">
        <v>11.4256928571429</v>
      </c>
      <c r="BY478">
        <v>-54.4945071428572</v>
      </c>
      <c r="BZ478">
        <v>1238.12464285714</v>
      </c>
      <c r="CA478">
        <v>1290.94964285714</v>
      </c>
      <c r="CB478">
        <v>2.11831214285714</v>
      </c>
      <c r="CC478">
        <v>1267.63285714286</v>
      </c>
      <c r="CD478">
        <v>18.0619321428571</v>
      </c>
      <c r="CE478">
        <v>1.82760107142857</v>
      </c>
      <c r="CF478">
        <v>1.63575714285714</v>
      </c>
      <c r="CG478">
        <v>16.0248535714286</v>
      </c>
      <c r="CH478">
        <v>14.2997928571429</v>
      </c>
      <c r="CI478">
        <v>2000.00357142857</v>
      </c>
      <c r="CJ478">
        <v>0.979995964285714</v>
      </c>
      <c r="CK478">
        <v>0.0200039714285714</v>
      </c>
      <c r="CL478">
        <v>0</v>
      </c>
      <c r="CM478">
        <v>819.909535714286</v>
      </c>
      <c r="CN478">
        <v>5.00063</v>
      </c>
      <c r="CO478">
        <v>16212.1071428571</v>
      </c>
      <c r="CP478">
        <v>17256.9178571429</v>
      </c>
      <c r="CQ478">
        <v>38.5</v>
      </c>
      <c r="CR478">
        <v>38.625</v>
      </c>
      <c r="CS478">
        <v>38.062</v>
      </c>
      <c r="CT478">
        <v>37.875</v>
      </c>
      <c r="CU478">
        <v>39.25</v>
      </c>
      <c r="CV478">
        <v>1955.09357142857</v>
      </c>
      <c r="CW478">
        <v>39.91</v>
      </c>
      <c r="CX478">
        <v>0</v>
      </c>
      <c r="CY478">
        <v>1663777119.9</v>
      </c>
      <c r="CZ478">
        <v>0</v>
      </c>
      <c r="DA478">
        <v>0</v>
      </c>
      <c r="DB478" t="s">
        <v>356</v>
      </c>
      <c r="DC478">
        <v>1660677648.1</v>
      </c>
      <c r="DD478">
        <v>1660677649.1</v>
      </c>
      <c r="DE478">
        <v>0</v>
      </c>
      <c r="DF478">
        <v>-1.042</v>
      </c>
      <c r="DG478">
        <v>0.003</v>
      </c>
      <c r="DH478">
        <v>5.218</v>
      </c>
      <c r="DI478">
        <v>0.344</v>
      </c>
      <c r="DJ478">
        <v>417</v>
      </c>
      <c r="DK478">
        <v>22</v>
      </c>
      <c r="DL478">
        <v>1.24</v>
      </c>
      <c r="DM478">
        <v>0.53</v>
      </c>
      <c r="DN478">
        <v>-54.3466365853659</v>
      </c>
      <c r="DO478">
        <v>-0.497331010452864</v>
      </c>
      <c r="DP478">
        <v>0.553424916253148</v>
      </c>
      <c r="DQ478">
        <v>0</v>
      </c>
      <c r="DR478">
        <v>2.14276853658537</v>
      </c>
      <c r="DS478">
        <v>-0.48248111498258</v>
      </c>
      <c r="DT478">
        <v>0.0499316475506939</v>
      </c>
      <c r="DU478">
        <v>0</v>
      </c>
      <c r="DV478">
        <v>0</v>
      </c>
      <c r="DW478">
        <v>2</v>
      </c>
      <c r="DX478" t="s">
        <v>357</v>
      </c>
      <c r="DY478">
        <v>2.97299</v>
      </c>
      <c r="DZ478">
        <v>2.7532</v>
      </c>
      <c r="EA478">
        <v>0.190525</v>
      </c>
      <c r="EB478">
        <v>0.196524</v>
      </c>
      <c r="EC478">
        <v>0.0917525</v>
      </c>
      <c r="ED478">
        <v>0.0858074</v>
      </c>
      <c r="EE478">
        <v>31555.2</v>
      </c>
      <c r="EF478">
        <v>34152.6</v>
      </c>
      <c r="EG478">
        <v>35324.4</v>
      </c>
      <c r="EH478">
        <v>38547.9</v>
      </c>
      <c r="EI478">
        <v>45497.3</v>
      </c>
      <c r="EJ478">
        <v>50902.7</v>
      </c>
      <c r="EK478">
        <v>55215.8</v>
      </c>
      <c r="EL478">
        <v>61832.8</v>
      </c>
      <c r="EM478">
        <v>1.9764</v>
      </c>
      <c r="EN478">
        <v>1.8438</v>
      </c>
      <c r="EO478">
        <v>0.122637</v>
      </c>
      <c r="EP478">
        <v>0</v>
      </c>
      <c r="EQ478">
        <v>22.992</v>
      </c>
      <c r="ER478">
        <v>999.9</v>
      </c>
      <c r="ES478">
        <v>46.753</v>
      </c>
      <c r="ET478">
        <v>28.782</v>
      </c>
      <c r="EU478">
        <v>20.5001</v>
      </c>
      <c r="EV478">
        <v>55.4311</v>
      </c>
      <c r="EW478">
        <v>49.3309</v>
      </c>
      <c r="EX478">
        <v>1</v>
      </c>
      <c r="EY478">
        <v>-0.0440041</v>
      </c>
      <c r="EZ478">
        <v>1.8363</v>
      </c>
      <c r="FA478">
        <v>20.1372</v>
      </c>
      <c r="FB478">
        <v>5.19932</v>
      </c>
      <c r="FC478">
        <v>12.004</v>
      </c>
      <c r="FD478">
        <v>4.9756</v>
      </c>
      <c r="FE478">
        <v>3.2938</v>
      </c>
      <c r="FF478">
        <v>9999</v>
      </c>
      <c r="FG478">
        <v>9999</v>
      </c>
      <c r="FH478">
        <v>703.3</v>
      </c>
      <c r="FI478">
        <v>9999</v>
      </c>
      <c r="FJ478">
        <v>1.86282</v>
      </c>
      <c r="FK478">
        <v>1.8678</v>
      </c>
      <c r="FL478">
        <v>1.86752</v>
      </c>
      <c r="FM478">
        <v>1.86862</v>
      </c>
      <c r="FN478">
        <v>1.86951</v>
      </c>
      <c r="FO478">
        <v>1.86554</v>
      </c>
      <c r="FP478">
        <v>1.86664</v>
      </c>
      <c r="FQ478">
        <v>1.86807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11.16</v>
      </c>
      <c r="GF478">
        <v>0.3135</v>
      </c>
      <c r="GG478">
        <v>3.83412584298339</v>
      </c>
      <c r="GH478">
        <v>0.00658963167372077</v>
      </c>
      <c r="GI478">
        <v>-4.22092532282452e-07</v>
      </c>
      <c r="GJ478">
        <v>-7.06053572793055e-11</v>
      </c>
      <c r="GK478">
        <v>-0.0268881048355736</v>
      </c>
      <c r="GL478">
        <v>-0.0215699510358357</v>
      </c>
      <c r="GM478">
        <v>0.00246731695535422</v>
      </c>
      <c r="GN478">
        <v>-2.63680080038783e-05</v>
      </c>
      <c r="GO478">
        <v>-4</v>
      </c>
      <c r="GP478">
        <v>2079</v>
      </c>
      <c r="GQ478">
        <v>1</v>
      </c>
      <c r="GR478">
        <v>22</v>
      </c>
      <c r="GS478">
        <v>51657.9</v>
      </c>
      <c r="GT478">
        <v>51657.9</v>
      </c>
      <c r="GU478">
        <v>2.54761</v>
      </c>
      <c r="GV478">
        <v>2.59399</v>
      </c>
      <c r="GW478">
        <v>1.54785</v>
      </c>
      <c r="GX478">
        <v>2.30225</v>
      </c>
      <c r="GY478">
        <v>1.34644</v>
      </c>
      <c r="GZ478">
        <v>2.41943</v>
      </c>
      <c r="HA478">
        <v>32.4433</v>
      </c>
      <c r="HB478">
        <v>15.0076</v>
      </c>
      <c r="HC478">
        <v>18</v>
      </c>
      <c r="HD478">
        <v>494.578</v>
      </c>
      <c r="HE478">
        <v>409.568</v>
      </c>
      <c r="HF478">
        <v>20.0314</v>
      </c>
      <c r="HG478">
        <v>26.5586</v>
      </c>
      <c r="HH478">
        <v>29.9998</v>
      </c>
      <c r="HI478">
        <v>26.6142</v>
      </c>
      <c r="HJ478">
        <v>26.5663</v>
      </c>
      <c r="HK478">
        <v>50.9846</v>
      </c>
      <c r="HL478">
        <v>13.009</v>
      </c>
      <c r="HM478">
        <v>23.8737</v>
      </c>
      <c r="HN478">
        <v>20.0382</v>
      </c>
      <c r="HO478">
        <v>1308.49</v>
      </c>
      <c r="HP478">
        <v>18.1631</v>
      </c>
      <c r="HQ478">
        <v>102.428</v>
      </c>
      <c r="HR478">
        <v>102.919</v>
      </c>
    </row>
    <row r="479" spans="1:226">
      <c r="A479">
        <v>463</v>
      </c>
      <c r="B479">
        <v>1663777128.1</v>
      </c>
      <c r="C479">
        <v>4480</v>
      </c>
      <c r="D479" t="s">
        <v>1289</v>
      </c>
      <c r="E479" t="s">
        <v>1290</v>
      </c>
      <c r="F479">
        <v>5</v>
      </c>
      <c r="G479" t="s">
        <v>1133</v>
      </c>
      <c r="H479" t="s">
        <v>354</v>
      </c>
      <c r="I479">
        <v>1663777120.6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1325.34984206252</v>
      </c>
      <c r="AK479">
        <v>1279.61503030303</v>
      </c>
      <c r="AL479">
        <v>3.44861798254252</v>
      </c>
      <c r="AM479">
        <v>65.196759797546</v>
      </c>
      <c r="AN479">
        <f>(AP479 - AO479 + BO479*1E3/(8.314*(BQ479+273.15)) * AR479/BN479 * AQ479) * BN479/(100*BB479) * 1000/(1000 - AP479)</f>
        <v>0</v>
      </c>
      <c r="AO479">
        <v>18.168479677239</v>
      </c>
      <c r="AP479">
        <v>20.2370703030303</v>
      </c>
      <c r="AQ479">
        <v>0.00123149516314719</v>
      </c>
      <c r="AR479">
        <v>121.097883468045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1663777120.6</v>
      </c>
      <c r="BH479">
        <v>1230.52925925926</v>
      </c>
      <c r="BI479">
        <v>1285.17703703704</v>
      </c>
      <c r="BJ479">
        <v>20.2066148148148</v>
      </c>
      <c r="BK479">
        <v>18.1155666666667</v>
      </c>
      <c r="BL479">
        <v>1219.41518518519</v>
      </c>
      <c r="BM479">
        <v>19.893737037037</v>
      </c>
      <c r="BN479">
        <v>500.119</v>
      </c>
      <c r="BO479">
        <v>90.5636962962963</v>
      </c>
      <c r="BP479">
        <v>0.100054933333333</v>
      </c>
      <c r="BQ479">
        <v>24.3848</v>
      </c>
      <c r="BR479">
        <v>25.0170555555556</v>
      </c>
      <c r="BS479">
        <v>999.9</v>
      </c>
      <c r="BT479">
        <v>0</v>
      </c>
      <c r="BU479">
        <v>0</v>
      </c>
      <c r="BV479">
        <v>9995.37037037037</v>
      </c>
      <c r="BW479">
        <v>0</v>
      </c>
      <c r="BX479">
        <v>11.4304333333333</v>
      </c>
      <c r="BY479">
        <v>-54.6481074074074</v>
      </c>
      <c r="BZ479">
        <v>1255.90740740741</v>
      </c>
      <c r="CA479">
        <v>1308.88888888889</v>
      </c>
      <c r="CB479">
        <v>2.09105444444444</v>
      </c>
      <c r="CC479">
        <v>1285.17703703704</v>
      </c>
      <c r="CD479">
        <v>18.1155666666667</v>
      </c>
      <c r="CE479">
        <v>1.8299862962963</v>
      </c>
      <c r="CF479">
        <v>1.64061111111111</v>
      </c>
      <c r="CG479">
        <v>16.0452851851852</v>
      </c>
      <c r="CH479">
        <v>14.3455962962963</v>
      </c>
      <c r="CI479">
        <v>2000.01777777778</v>
      </c>
      <c r="CJ479">
        <v>0.979996</v>
      </c>
      <c r="CK479">
        <v>0.0200039333333333</v>
      </c>
      <c r="CL479">
        <v>0</v>
      </c>
      <c r="CM479">
        <v>819.447444444444</v>
      </c>
      <c r="CN479">
        <v>5.00063</v>
      </c>
      <c r="CO479">
        <v>16202.1888888889</v>
      </c>
      <c r="CP479">
        <v>17257.037037037</v>
      </c>
      <c r="CQ479">
        <v>38.5</v>
      </c>
      <c r="CR479">
        <v>38.625</v>
      </c>
      <c r="CS479">
        <v>38.062</v>
      </c>
      <c r="CT479">
        <v>37.875</v>
      </c>
      <c r="CU479">
        <v>39.25</v>
      </c>
      <c r="CV479">
        <v>1955.10777777778</v>
      </c>
      <c r="CW479">
        <v>39.91</v>
      </c>
      <c r="CX479">
        <v>0</v>
      </c>
      <c r="CY479">
        <v>1663777125.3</v>
      </c>
      <c r="CZ479">
        <v>0</v>
      </c>
      <c r="DA479">
        <v>0</v>
      </c>
      <c r="DB479" t="s">
        <v>356</v>
      </c>
      <c r="DC479">
        <v>1660677648.1</v>
      </c>
      <c r="DD479">
        <v>1660677649.1</v>
      </c>
      <c r="DE479">
        <v>0</v>
      </c>
      <c r="DF479">
        <v>-1.042</v>
      </c>
      <c r="DG479">
        <v>0.003</v>
      </c>
      <c r="DH479">
        <v>5.218</v>
      </c>
      <c r="DI479">
        <v>0.344</v>
      </c>
      <c r="DJ479">
        <v>417</v>
      </c>
      <c r="DK479">
        <v>22</v>
      </c>
      <c r="DL479">
        <v>1.24</v>
      </c>
      <c r="DM479">
        <v>0.53</v>
      </c>
      <c r="DN479">
        <v>-54.5895512195122</v>
      </c>
      <c r="DO479">
        <v>-0.497673867595748</v>
      </c>
      <c r="DP479">
        <v>0.551292719431803</v>
      </c>
      <c r="DQ479">
        <v>0</v>
      </c>
      <c r="DR479">
        <v>2.11541634146341</v>
      </c>
      <c r="DS479">
        <v>-0.35770348432055</v>
      </c>
      <c r="DT479">
        <v>0.0386255344429738</v>
      </c>
      <c r="DU479">
        <v>0</v>
      </c>
      <c r="DV479">
        <v>0</v>
      </c>
      <c r="DW479">
        <v>2</v>
      </c>
      <c r="DX479" t="s">
        <v>357</v>
      </c>
      <c r="DY479">
        <v>2.97315</v>
      </c>
      <c r="DZ479">
        <v>2.75422</v>
      </c>
      <c r="EA479">
        <v>0.192109</v>
      </c>
      <c r="EB479">
        <v>0.198121</v>
      </c>
      <c r="EC479">
        <v>0.0918176</v>
      </c>
      <c r="ED479">
        <v>0.085993</v>
      </c>
      <c r="EE479">
        <v>31493.3</v>
      </c>
      <c r="EF479">
        <v>34085.4</v>
      </c>
      <c r="EG479">
        <v>35324.3</v>
      </c>
      <c r="EH479">
        <v>38548.5</v>
      </c>
      <c r="EI479">
        <v>45493.9</v>
      </c>
      <c r="EJ479">
        <v>50892.6</v>
      </c>
      <c r="EK479">
        <v>55215.6</v>
      </c>
      <c r="EL479">
        <v>61833</v>
      </c>
      <c r="EM479">
        <v>1.9764</v>
      </c>
      <c r="EN479">
        <v>1.8442</v>
      </c>
      <c r="EO479">
        <v>0.129193</v>
      </c>
      <c r="EP479">
        <v>0</v>
      </c>
      <c r="EQ479">
        <v>22.992</v>
      </c>
      <c r="ER479">
        <v>999.9</v>
      </c>
      <c r="ES479">
        <v>46.801</v>
      </c>
      <c r="ET479">
        <v>28.782</v>
      </c>
      <c r="EU479">
        <v>20.5219</v>
      </c>
      <c r="EV479">
        <v>55.8311</v>
      </c>
      <c r="EW479">
        <v>49.6394</v>
      </c>
      <c r="EX479">
        <v>1</v>
      </c>
      <c r="EY479">
        <v>-0.0440244</v>
      </c>
      <c r="EZ479">
        <v>1.9261</v>
      </c>
      <c r="FA479">
        <v>20.1365</v>
      </c>
      <c r="FB479">
        <v>5.19812</v>
      </c>
      <c r="FC479">
        <v>12.0064</v>
      </c>
      <c r="FD479">
        <v>4.976</v>
      </c>
      <c r="FE479">
        <v>3.294</v>
      </c>
      <c r="FF479">
        <v>9999</v>
      </c>
      <c r="FG479">
        <v>9999</v>
      </c>
      <c r="FH479">
        <v>703.3</v>
      </c>
      <c r="FI479">
        <v>9999</v>
      </c>
      <c r="FJ479">
        <v>1.86285</v>
      </c>
      <c r="FK479">
        <v>1.86777</v>
      </c>
      <c r="FL479">
        <v>1.86752</v>
      </c>
      <c r="FM479">
        <v>1.86865</v>
      </c>
      <c r="FN479">
        <v>1.86951</v>
      </c>
      <c r="FO479">
        <v>1.86557</v>
      </c>
      <c r="FP479">
        <v>1.86664</v>
      </c>
      <c r="FQ479">
        <v>1.86807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11.25</v>
      </c>
      <c r="GF479">
        <v>0.3144</v>
      </c>
      <c r="GG479">
        <v>3.83412584298339</v>
      </c>
      <c r="GH479">
        <v>0.00658963167372077</v>
      </c>
      <c r="GI479">
        <v>-4.22092532282452e-07</v>
      </c>
      <c r="GJ479">
        <v>-7.06053572793055e-11</v>
      </c>
      <c r="GK479">
        <v>-0.0268881048355736</v>
      </c>
      <c r="GL479">
        <v>-0.0215699510358357</v>
      </c>
      <c r="GM479">
        <v>0.00246731695535422</v>
      </c>
      <c r="GN479">
        <v>-2.63680080038783e-05</v>
      </c>
      <c r="GO479">
        <v>-4</v>
      </c>
      <c r="GP479">
        <v>2079</v>
      </c>
      <c r="GQ479">
        <v>1</v>
      </c>
      <c r="GR479">
        <v>22</v>
      </c>
      <c r="GS479">
        <v>51658</v>
      </c>
      <c r="GT479">
        <v>51658</v>
      </c>
      <c r="GU479">
        <v>2.5708</v>
      </c>
      <c r="GV479">
        <v>2.60132</v>
      </c>
      <c r="GW479">
        <v>1.54785</v>
      </c>
      <c r="GX479">
        <v>2.30225</v>
      </c>
      <c r="GY479">
        <v>1.34644</v>
      </c>
      <c r="GZ479">
        <v>2.23877</v>
      </c>
      <c r="HA479">
        <v>32.4433</v>
      </c>
      <c r="HB479">
        <v>14.9989</v>
      </c>
      <c r="HC479">
        <v>18</v>
      </c>
      <c r="HD479">
        <v>494.559</v>
      </c>
      <c r="HE479">
        <v>409.776</v>
      </c>
      <c r="HF479">
        <v>20.0338</v>
      </c>
      <c r="HG479">
        <v>26.5563</v>
      </c>
      <c r="HH479">
        <v>29.9998</v>
      </c>
      <c r="HI479">
        <v>26.612</v>
      </c>
      <c r="HJ479">
        <v>26.564</v>
      </c>
      <c r="HK479">
        <v>51.4831</v>
      </c>
      <c r="HL479">
        <v>12.7358</v>
      </c>
      <c r="HM479">
        <v>24.2603</v>
      </c>
      <c r="HN479">
        <v>20.0259</v>
      </c>
      <c r="HO479">
        <v>1321.99</v>
      </c>
      <c r="HP479">
        <v>18.284</v>
      </c>
      <c r="HQ479">
        <v>102.428</v>
      </c>
      <c r="HR479">
        <v>102.92</v>
      </c>
    </row>
    <row r="480" spans="1:226">
      <c r="A480">
        <v>464</v>
      </c>
      <c r="B480">
        <v>1663777132.6</v>
      </c>
      <c r="C480">
        <v>4484.5</v>
      </c>
      <c r="D480" t="s">
        <v>1291</v>
      </c>
      <c r="E480" t="s">
        <v>1292</v>
      </c>
      <c r="F480">
        <v>5</v>
      </c>
      <c r="G480" t="s">
        <v>1133</v>
      </c>
      <c r="H480" t="s">
        <v>354</v>
      </c>
      <c r="I480">
        <v>1663777125.04444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1340.88868433915</v>
      </c>
      <c r="AK480">
        <v>1294.97612121212</v>
      </c>
      <c r="AL480">
        <v>3.42200881921229</v>
      </c>
      <c r="AM480">
        <v>65.196759797546</v>
      </c>
      <c r="AN480">
        <f>(AP480 - AO480 + BO480*1E3/(8.314*(BQ480+273.15)) * AR480/BN480 * AQ480) * BN480/(100*BB480) * 1000/(1000 - AP480)</f>
        <v>0</v>
      </c>
      <c r="AO480">
        <v>18.2132241357908</v>
      </c>
      <c r="AP480">
        <v>20.2487709090909</v>
      </c>
      <c r="AQ480">
        <v>0.000447844283132107</v>
      </c>
      <c r="AR480">
        <v>121.097883468045</v>
      </c>
      <c r="AS480">
        <v>1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1663777125.04444</v>
      </c>
      <c r="BH480">
        <v>1245.27222222222</v>
      </c>
      <c r="BI480">
        <v>1300.05296296296</v>
      </c>
      <c r="BJ480">
        <v>20.2264518518519</v>
      </c>
      <c r="BK480">
        <v>18.1579</v>
      </c>
      <c r="BL480">
        <v>1234.08</v>
      </c>
      <c r="BM480">
        <v>19.9127111111111</v>
      </c>
      <c r="BN480">
        <v>500.097740740741</v>
      </c>
      <c r="BO480">
        <v>90.5630888888889</v>
      </c>
      <c r="BP480">
        <v>0.100143033333333</v>
      </c>
      <c r="BQ480">
        <v>24.3939592592593</v>
      </c>
      <c r="BR480">
        <v>25.0630481481481</v>
      </c>
      <c r="BS480">
        <v>999.9</v>
      </c>
      <c r="BT480">
        <v>0</v>
      </c>
      <c r="BU480">
        <v>0</v>
      </c>
      <c r="BV480">
        <v>9978.14814814815</v>
      </c>
      <c r="BW480">
        <v>0</v>
      </c>
      <c r="BX480">
        <v>11.4304333333333</v>
      </c>
      <c r="BY480">
        <v>-54.7823222222222</v>
      </c>
      <c r="BZ480">
        <v>1270.97962962963</v>
      </c>
      <c r="CA480">
        <v>1324.09703703704</v>
      </c>
      <c r="CB480">
        <v>2.06856074074074</v>
      </c>
      <c r="CC480">
        <v>1300.05296296296</v>
      </c>
      <c r="CD480">
        <v>18.1579</v>
      </c>
      <c r="CE480">
        <v>1.83176962962963</v>
      </c>
      <c r="CF480">
        <v>1.64443481481481</v>
      </c>
      <c r="CG480">
        <v>16.0605592592593</v>
      </c>
      <c r="CH480">
        <v>14.3815740740741</v>
      </c>
      <c r="CI480">
        <v>1999.9962962963</v>
      </c>
      <c r="CJ480">
        <v>0.979995777777778</v>
      </c>
      <c r="CK480">
        <v>0.0200041703703704</v>
      </c>
      <c r="CL480">
        <v>0</v>
      </c>
      <c r="CM480">
        <v>819.051962962963</v>
      </c>
      <c r="CN480">
        <v>5.00063</v>
      </c>
      <c r="CO480">
        <v>16193.5296296296</v>
      </c>
      <c r="CP480">
        <v>17256.837037037</v>
      </c>
      <c r="CQ480">
        <v>38.5</v>
      </c>
      <c r="CR480">
        <v>38.625</v>
      </c>
      <c r="CS480">
        <v>38.062</v>
      </c>
      <c r="CT480">
        <v>37.875</v>
      </c>
      <c r="CU480">
        <v>39.25</v>
      </c>
      <c r="CV480">
        <v>1955.0862962963</v>
      </c>
      <c r="CW480">
        <v>39.91</v>
      </c>
      <c r="CX480">
        <v>0</v>
      </c>
      <c r="CY480">
        <v>1663777129.5</v>
      </c>
      <c r="CZ480">
        <v>0</v>
      </c>
      <c r="DA480">
        <v>0</v>
      </c>
      <c r="DB480" t="s">
        <v>356</v>
      </c>
      <c r="DC480">
        <v>1660677648.1</v>
      </c>
      <c r="DD480">
        <v>1660677649.1</v>
      </c>
      <c r="DE480">
        <v>0</v>
      </c>
      <c r="DF480">
        <v>-1.042</v>
      </c>
      <c r="DG480">
        <v>0.003</v>
      </c>
      <c r="DH480">
        <v>5.218</v>
      </c>
      <c r="DI480">
        <v>0.344</v>
      </c>
      <c r="DJ480">
        <v>417</v>
      </c>
      <c r="DK480">
        <v>22</v>
      </c>
      <c r="DL480">
        <v>1.24</v>
      </c>
      <c r="DM480">
        <v>0.53</v>
      </c>
      <c r="DN480">
        <v>-54.6334804878049</v>
      </c>
      <c r="DO480">
        <v>-3.48927177700356</v>
      </c>
      <c r="DP480">
        <v>0.53814546234607</v>
      </c>
      <c r="DQ480">
        <v>0</v>
      </c>
      <c r="DR480">
        <v>2.08460926829268</v>
      </c>
      <c r="DS480">
        <v>-0.265323554006965</v>
      </c>
      <c r="DT480">
        <v>0.0277702427499551</v>
      </c>
      <c r="DU480">
        <v>0</v>
      </c>
      <c r="DV480">
        <v>0</v>
      </c>
      <c r="DW480">
        <v>2</v>
      </c>
      <c r="DX480" t="s">
        <v>357</v>
      </c>
      <c r="DY480">
        <v>2.97431</v>
      </c>
      <c r="DZ480">
        <v>2.75441</v>
      </c>
      <c r="EA480">
        <v>0.193531</v>
      </c>
      <c r="EB480">
        <v>0.199454</v>
      </c>
      <c r="EC480">
        <v>0.0918395</v>
      </c>
      <c r="ED480">
        <v>0.0861794</v>
      </c>
      <c r="EE480">
        <v>31437.8</v>
      </c>
      <c r="EF480">
        <v>34028.3</v>
      </c>
      <c r="EG480">
        <v>35324.1</v>
      </c>
      <c r="EH480">
        <v>38547.9</v>
      </c>
      <c r="EI480">
        <v>45492.2</v>
      </c>
      <c r="EJ480">
        <v>50881.9</v>
      </c>
      <c r="EK480">
        <v>55214.9</v>
      </c>
      <c r="EL480">
        <v>61832.7</v>
      </c>
      <c r="EM480">
        <v>1.9754</v>
      </c>
      <c r="EN480">
        <v>1.8446</v>
      </c>
      <c r="EO480">
        <v>0.129998</v>
      </c>
      <c r="EP480">
        <v>0</v>
      </c>
      <c r="EQ480">
        <v>22.992</v>
      </c>
      <c r="ER480">
        <v>999.9</v>
      </c>
      <c r="ES480">
        <v>46.856</v>
      </c>
      <c r="ET480">
        <v>28.782</v>
      </c>
      <c r="EU480">
        <v>20.5467</v>
      </c>
      <c r="EV480">
        <v>55.8211</v>
      </c>
      <c r="EW480">
        <v>49.2348</v>
      </c>
      <c r="EX480">
        <v>1</v>
      </c>
      <c r="EY480">
        <v>-0.0434146</v>
      </c>
      <c r="EZ480">
        <v>2.41893</v>
      </c>
      <c r="FA480">
        <v>20.1304</v>
      </c>
      <c r="FB480">
        <v>5.19932</v>
      </c>
      <c r="FC480">
        <v>12.004</v>
      </c>
      <c r="FD480">
        <v>4.976</v>
      </c>
      <c r="FE480">
        <v>3.2936</v>
      </c>
      <c r="FF480">
        <v>9999</v>
      </c>
      <c r="FG480">
        <v>9999</v>
      </c>
      <c r="FH480">
        <v>703.3</v>
      </c>
      <c r="FI480">
        <v>9999</v>
      </c>
      <c r="FJ480">
        <v>1.86282</v>
      </c>
      <c r="FK480">
        <v>1.86774</v>
      </c>
      <c r="FL480">
        <v>1.86752</v>
      </c>
      <c r="FM480">
        <v>1.86868</v>
      </c>
      <c r="FN480">
        <v>1.86951</v>
      </c>
      <c r="FO480">
        <v>1.86557</v>
      </c>
      <c r="FP480">
        <v>1.86664</v>
      </c>
      <c r="FQ480">
        <v>1.86801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11.32</v>
      </c>
      <c r="GF480">
        <v>0.3147</v>
      </c>
      <c r="GG480">
        <v>3.83412584298339</v>
      </c>
      <c r="GH480">
        <v>0.00658963167372077</v>
      </c>
      <c r="GI480">
        <v>-4.22092532282452e-07</v>
      </c>
      <c r="GJ480">
        <v>-7.06053572793055e-11</v>
      </c>
      <c r="GK480">
        <v>-0.0268881048355736</v>
      </c>
      <c r="GL480">
        <v>-0.0215699510358357</v>
      </c>
      <c r="GM480">
        <v>0.00246731695535422</v>
      </c>
      <c r="GN480">
        <v>-2.63680080038783e-05</v>
      </c>
      <c r="GO480">
        <v>-4</v>
      </c>
      <c r="GP480">
        <v>2079</v>
      </c>
      <c r="GQ480">
        <v>1</v>
      </c>
      <c r="GR480">
        <v>22</v>
      </c>
      <c r="GS480">
        <v>51658.1</v>
      </c>
      <c r="GT480">
        <v>51658.1</v>
      </c>
      <c r="GU480">
        <v>2.59399</v>
      </c>
      <c r="GV480">
        <v>2.58545</v>
      </c>
      <c r="GW480">
        <v>1.54785</v>
      </c>
      <c r="GX480">
        <v>2.30225</v>
      </c>
      <c r="GY480">
        <v>1.34644</v>
      </c>
      <c r="GZ480">
        <v>2.40479</v>
      </c>
      <c r="HA480">
        <v>32.4433</v>
      </c>
      <c r="HB480">
        <v>15.0076</v>
      </c>
      <c r="HC480">
        <v>18</v>
      </c>
      <c r="HD480">
        <v>493.885</v>
      </c>
      <c r="HE480">
        <v>409.985</v>
      </c>
      <c r="HF480">
        <v>19.9855</v>
      </c>
      <c r="HG480">
        <v>26.5522</v>
      </c>
      <c r="HH480">
        <v>30.0008</v>
      </c>
      <c r="HI480">
        <v>26.6097</v>
      </c>
      <c r="HJ480">
        <v>26.5618</v>
      </c>
      <c r="HK480">
        <v>51.9245</v>
      </c>
      <c r="HL480">
        <v>12.4565</v>
      </c>
      <c r="HM480">
        <v>24.2603</v>
      </c>
      <c r="HN480">
        <v>19.9186</v>
      </c>
      <c r="HO480">
        <v>1342.17</v>
      </c>
      <c r="HP480">
        <v>18.3406</v>
      </c>
      <c r="HQ480">
        <v>102.427</v>
      </c>
      <c r="HR480">
        <v>102.919</v>
      </c>
    </row>
    <row r="481" spans="1:226">
      <c r="A481">
        <v>465</v>
      </c>
      <c r="B481">
        <v>1663777138.1</v>
      </c>
      <c r="C481">
        <v>4490</v>
      </c>
      <c r="D481" t="s">
        <v>1293</v>
      </c>
      <c r="E481" t="s">
        <v>1294</v>
      </c>
      <c r="F481">
        <v>5</v>
      </c>
      <c r="G481" t="s">
        <v>1133</v>
      </c>
      <c r="H481" t="s">
        <v>354</v>
      </c>
      <c r="I481">
        <v>1663777130.33214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1359.53506208391</v>
      </c>
      <c r="AK481">
        <v>1313.93236363636</v>
      </c>
      <c r="AL481">
        <v>3.48061798254215</v>
      </c>
      <c r="AM481">
        <v>65.196759797546</v>
      </c>
      <c r="AN481">
        <f>(AP481 - AO481 + BO481*1E3/(8.314*(BQ481+273.15)) * AR481/BN481 * AQ481) * BN481/(100*BB481) * 1000/(1000 - AP481)</f>
        <v>0</v>
      </c>
      <c r="AO481">
        <v>18.2848448230128</v>
      </c>
      <c r="AP481">
        <v>20.25532</v>
      </c>
      <c r="AQ481">
        <v>1.8687694960724e-05</v>
      </c>
      <c r="AR481">
        <v>121.097883468045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1663777130.33214</v>
      </c>
      <c r="BH481">
        <v>1262.84642857143</v>
      </c>
      <c r="BI481">
        <v>1317.93107142857</v>
      </c>
      <c r="BJ481">
        <v>20.2430785714286</v>
      </c>
      <c r="BK481">
        <v>18.2134035714286</v>
      </c>
      <c r="BL481">
        <v>1251.56357142857</v>
      </c>
      <c r="BM481">
        <v>19.9286178571429</v>
      </c>
      <c r="BN481">
        <v>500.083142857143</v>
      </c>
      <c r="BO481">
        <v>90.5635571428571</v>
      </c>
      <c r="BP481">
        <v>0.100014971428571</v>
      </c>
      <c r="BQ481">
        <v>24.3953428571429</v>
      </c>
      <c r="BR481">
        <v>25.0909178571429</v>
      </c>
      <c r="BS481">
        <v>999.9</v>
      </c>
      <c r="BT481">
        <v>0</v>
      </c>
      <c r="BU481">
        <v>0</v>
      </c>
      <c r="BV481">
        <v>9996.96428571429</v>
      </c>
      <c r="BW481">
        <v>0</v>
      </c>
      <c r="BX481">
        <v>11.4233321428571</v>
      </c>
      <c r="BY481">
        <v>-55.0856214285714</v>
      </c>
      <c r="BZ481">
        <v>1288.93857142857</v>
      </c>
      <c r="CA481">
        <v>1342.38178571429</v>
      </c>
      <c r="CB481">
        <v>2.02968107142857</v>
      </c>
      <c r="CC481">
        <v>1317.93107142857</v>
      </c>
      <c r="CD481">
        <v>18.2134035714286</v>
      </c>
      <c r="CE481">
        <v>1.83328464285714</v>
      </c>
      <c r="CF481">
        <v>1.64947</v>
      </c>
      <c r="CG481">
        <v>16.0735178571429</v>
      </c>
      <c r="CH481">
        <v>14.4288214285714</v>
      </c>
      <c r="CI481">
        <v>2000.00392857143</v>
      </c>
      <c r="CJ481">
        <v>0.979995964285714</v>
      </c>
      <c r="CK481">
        <v>0.0200039714285714</v>
      </c>
      <c r="CL481">
        <v>0</v>
      </c>
      <c r="CM481">
        <v>818.56725</v>
      </c>
      <c r="CN481">
        <v>5.00063</v>
      </c>
      <c r="CO481">
        <v>16184.0571428571</v>
      </c>
      <c r="CP481">
        <v>17256.9035714286</v>
      </c>
      <c r="CQ481">
        <v>38.49775</v>
      </c>
      <c r="CR481">
        <v>38.625</v>
      </c>
      <c r="CS481">
        <v>38.0597857142857</v>
      </c>
      <c r="CT481">
        <v>37.875</v>
      </c>
      <c r="CU481">
        <v>39.25</v>
      </c>
      <c r="CV481">
        <v>1955.09392857143</v>
      </c>
      <c r="CW481">
        <v>39.91</v>
      </c>
      <c r="CX481">
        <v>0</v>
      </c>
      <c r="CY481">
        <v>1663777134.9</v>
      </c>
      <c r="CZ481">
        <v>0</v>
      </c>
      <c r="DA481">
        <v>0</v>
      </c>
      <c r="DB481" t="s">
        <v>356</v>
      </c>
      <c r="DC481">
        <v>1660677648.1</v>
      </c>
      <c r="DD481">
        <v>1660677649.1</v>
      </c>
      <c r="DE481">
        <v>0</v>
      </c>
      <c r="DF481">
        <v>-1.042</v>
      </c>
      <c r="DG481">
        <v>0.003</v>
      </c>
      <c r="DH481">
        <v>5.218</v>
      </c>
      <c r="DI481">
        <v>0.344</v>
      </c>
      <c r="DJ481">
        <v>417</v>
      </c>
      <c r="DK481">
        <v>22</v>
      </c>
      <c r="DL481">
        <v>1.24</v>
      </c>
      <c r="DM481">
        <v>0.53</v>
      </c>
      <c r="DN481">
        <v>-54.8717780487805</v>
      </c>
      <c r="DO481">
        <v>-2.86581951219518</v>
      </c>
      <c r="DP481">
        <v>0.501291362875677</v>
      </c>
      <c r="DQ481">
        <v>0</v>
      </c>
      <c r="DR481">
        <v>2.04649048780488</v>
      </c>
      <c r="DS481">
        <v>-0.440456864111501</v>
      </c>
      <c r="DT481">
        <v>0.046742598002836</v>
      </c>
      <c r="DU481">
        <v>0</v>
      </c>
      <c r="DV481">
        <v>0</v>
      </c>
      <c r="DW481">
        <v>2</v>
      </c>
      <c r="DX481" t="s">
        <v>357</v>
      </c>
      <c r="DY481">
        <v>2.97376</v>
      </c>
      <c r="DZ481">
        <v>2.75409</v>
      </c>
      <c r="EA481">
        <v>0.195277</v>
      </c>
      <c r="EB481">
        <v>0.201238</v>
      </c>
      <c r="EC481">
        <v>0.0918729</v>
      </c>
      <c r="ED481">
        <v>0.0865128</v>
      </c>
      <c r="EE481">
        <v>31370.4</v>
      </c>
      <c r="EF481">
        <v>33953</v>
      </c>
      <c r="EG481">
        <v>35324.7</v>
      </c>
      <c r="EH481">
        <v>38548.4</v>
      </c>
      <c r="EI481">
        <v>45491.7</v>
      </c>
      <c r="EJ481">
        <v>50863.7</v>
      </c>
      <c r="EK481">
        <v>55216.3</v>
      </c>
      <c r="EL481">
        <v>61833</v>
      </c>
      <c r="EM481">
        <v>1.9764</v>
      </c>
      <c r="EN481">
        <v>1.8442</v>
      </c>
      <c r="EO481">
        <v>0.125319</v>
      </c>
      <c r="EP481">
        <v>0</v>
      </c>
      <c r="EQ481">
        <v>22.992</v>
      </c>
      <c r="ER481">
        <v>999.9</v>
      </c>
      <c r="ES481">
        <v>46.905</v>
      </c>
      <c r="ET481">
        <v>28.782</v>
      </c>
      <c r="EU481">
        <v>20.5679</v>
      </c>
      <c r="EV481">
        <v>55.8211</v>
      </c>
      <c r="EW481">
        <v>49.6274</v>
      </c>
      <c r="EX481">
        <v>1</v>
      </c>
      <c r="EY481">
        <v>-0.0421951</v>
      </c>
      <c r="EZ481">
        <v>2.60712</v>
      </c>
      <c r="FA481">
        <v>20.1268</v>
      </c>
      <c r="FB481">
        <v>5.19812</v>
      </c>
      <c r="FC481">
        <v>12.0076</v>
      </c>
      <c r="FD481">
        <v>4.9756</v>
      </c>
      <c r="FE481">
        <v>3.294</v>
      </c>
      <c r="FF481">
        <v>9999</v>
      </c>
      <c r="FG481">
        <v>9999</v>
      </c>
      <c r="FH481">
        <v>703.3</v>
      </c>
      <c r="FI481">
        <v>9999</v>
      </c>
      <c r="FJ481">
        <v>1.86282</v>
      </c>
      <c r="FK481">
        <v>1.86777</v>
      </c>
      <c r="FL481">
        <v>1.86749</v>
      </c>
      <c r="FM481">
        <v>1.86871</v>
      </c>
      <c r="FN481">
        <v>1.86951</v>
      </c>
      <c r="FO481">
        <v>1.86554</v>
      </c>
      <c r="FP481">
        <v>1.86661</v>
      </c>
      <c r="FQ481">
        <v>1.86804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11.41</v>
      </c>
      <c r="GF481">
        <v>0.3152</v>
      </c>
      <c r="GG481">
        <v>3.83412584298339</v>
      </c>
      <c r="GH481">
        <v>0.00658963167372077</v>
      </c>
      <c r="GI481">
        <v>-4.22092532282452e-07</v>
      </c>
      <c r="GJ481">
        <v>-7.06053572793055e-11</v>
      </c>
      <c r="GK481">
        <v>-0.0268881048355736</v>
      </c>
      <c r="GL481">
        <v>-0.0215699510358357</v>
      </c>
      <c r="GM481">
        <v>0.00246731695535422</v>
      </c>
      <c r="GN481">
        <v>-2.63680080038783e-05</v>
      </c>
      <c r="GO481">
        <v>-4</v>
      </c>
      <c r="GP481">
        <v>2079</v>
      </c>
      <c r="GQ481">
        <v>1</v>
      </c>
      <c r="GR481">
        <v>22</v>
      </c>
      <c r="GS481">
        <v>51658.2</v>
      </c>
      <c r="GT481">
        <v>51658.2</v>
      </c>
      <c r="GU481">
        <v>2.62329</v>
      </c>
      <c r="GV481">
        <v>2.58667</v>
      </c>
      <c r="GW481">
        <v>1.54785</v>
      </c>
      <c r="GX481">
        <v>2.30225</v>
      </c>
      <c r="GY481">
        <v>1.34644</v>
      </c>
      <c r="GZ481">
        <v>2.4353</v>
      </c>
      <c r="HA481">
        <v>32.4654</v>
      </c>
      <c r="HB481">
        <v>14.9989</v>
      </c>
      <c r="HC481">
        <v>18</v>
      </c>
      <c r="HD481">
        <v>494.498</v>
      </c>
      <c r="HE481">
        <v>409.743</v>
      </c>
      <c r="HF481">
        <v>19.8438</v>
      </c>
      <c r="HG481">
        <v>26.5496</v>
      </c>
      <c r="HH481">
        <v>30.0012</v>
      </c>
      <c r="HI481">
        <v>26.6053</v>
      </c>
      <c r="HJ481">
        <v>26.5596</v>
      </c>
      <c r="HK481">
        <v>52.526</v>
      </c>
      <c r="HL481">
        <v>12.4565</v>
      </c>
      <c r="HM481">
        <v>24.6578</v>
      </c>
      <c r="HN481">
        <v>19.8033</v>
      </c>
      <c r="HO481">
        <v>1355.66</v>
      </c>
      <c r="HP481">
        <v>18.4075</v>
      </c>
      <c r="HQ481">
        <v>102.429</v>
      </c>
      <c r="HR481">
        <v>102.92</v>
      </c>
    </row>
    <row r="482" spans="1:226">
      <c r="A482">
        <v>466</v>
      </c>
      <c r="B482">
        <v>1663777143.1</v>
      </c>
      <c r="C482">
        <v>4495</v>
      </c>
      <c r="D482" t="s">
        <v>1295</v>
      </c>
      <c r="E482" t="s">
        <v>1296</v>
      </c>
      <c r="F482">
        <v>5</v>
      </c>
      <c r="G482" t="s">
        <v>1133</v>
      </c>
      <c r="H482" t="s">
        <v>354</v>
      </c>
      <c r="I482">
        <v>1663777135.61852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1376.96057567708</v>
      </c>
      <c r="AK482">
        <v>1331.20151515151</v>
      </c>
      <c r="AL482">
        <v>3.450421470288</v>
      </c>
      <c r="AM482">
        <v>65.196759797546</v>
      </c>
      <c r="AN482">
        <f>(AP482 - AO482 + BO482*1E3/(8.314*(BQ482+273.15)) * AR482/BN482 * AQ482) * BN482/(100*BB482) * 1000/(1000 - AP482)</f>
        <v>0</v>
      </c>
      <c r="AO482">
        <v>18.3578341289658</v>
      </c>
      <c r="AP482">
        <v>20.2673648484848</v>
      </c>
      <c r="AQ482">
        <v>0.000254609643837438</v>
      </c>
      <c r="AR482">
        <v>121.097883468045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1663777135.61852</v>
      </c>
      <c r="BH482">
        <v>1280.6537037037</v>
      </c>
      <c r="BI482">
        <v>1335.66518518519</v>
      </c>
      <c r="BJ482">
        <v>20.2550962962963</v>
      </c>
      <c r="BK482">
        <v>18.2822740740741</v>
      </c>
      <c r="BL482">
        <v>1269.27962962963</v>
      </c>
      <c r="BM482">
        <v>19.9401185185185</v>
      </c>
      <c r="BN482">
        <v>500.120259259259</v>
      </c>
      <c r="BO482">
        <v>90.5645185185185</v>
      </c>
      <c r="BP482">
        <v>0.0999387518518518</v>
      </c>
      <c r="BQ482">
        <v>24.377137037037</v>
      </c>
      <c r="BR482">
        <v>25.0746444444444</v>
      </c>
      <c r="BS482">
        <v>999.9</v>
      </c>
      <c r="BT482">
        <v>0</v>
      </c>
      <c r="BU482">
        <v>0</v>
      </c>
      <c r="BV482">
        <v>10008.3333333333</v>
      </c>
      <c r="BW482">
        <v>0</v>
      </c>
      <c r="BX482">
        <v>11.419</v>
      </c>
      <c r="BY482">
        <v>-55.0116074074074</v>
      </c>
      <c r="BZ482">
        <v>1307.12962962963</v>
      </c>
      <c r="CA482">
        <v>1360.53962962963</v>
      </c>
      <c r="CB482">
        <v>1.97282074074074</v>
      </c>
      <c r="CC482">
        <v>1335.66518518519</v>
      </c>
      <c r="CD482">
        <v>18.2822740740741</v>
      </c>
      <c r="CE482">
        <v>1.83439296296296</v>
      </c>
      <c r="CF482">
        <v>1.65572518518518</v>
      </c>
      <c r="CG482">
        <v>16.0829777777778</v>
      </c>
      <c r="CH482">
        <v>14.4873666666667</v>
      </c>
      <c r="CI482">
        <v>1999.99962962963</v>
      </c>
      <c r="CJ482">
        <v>0.979995777777778</v>
      </c>
      <c r="CK482">
        <v>0.0200041703703704</v>
      </c>
      <c r="CL482">
        <v>0</v>
      </c>
      <c r="CM482">
        <v>818.063333333333</v>
      </c>
      <c r="CN482">
        <v>5.00063</v>
      </c>
      <c r="CO482">
        <v>16174.0925925926</v>
      </c>
      <c r="CP482">
        <v>17256.8592592593</v>
      </c>
      <c r="CQ482">
        <v>38.493</v>
      </c>
      <c r="CR482">
        <v>38.625</v>
      </c>
      <c r="CS482">
        <v>38.0551111111111</v>
      </c>
      <c r="CT482">
        <v>37.875</v>
      </c>
      <c r="CU482">
        <v>39.25</v>
      </c>
      <c r="CV482">
        <v>1955.08962962963</v>
      </c>
      <c r="CW482">
        <v>39.91</v>
      </c>
      <c r="CX482">
        <v>0</v>
      </c>
      <c r="CY482">
        <v>1663777140.3</v>
      </c>
      <c r="CZ482">
        <v>0</v>
      </c>
      <c r="DA482">
        <v>0</v>
      </c>
      <c r="DB482" t="s">
        <v>356</v>
      </c>
      <c r="DC482">
        <v>1660677648.1</v>
      </c>
      <c r="DD482">
        <v>1660677649.1</v>
      </c>
      <c r="DE482">
        <v>0</v>
      </c>
      <c r="DF482">
        <v>-1.042</v>
      </c>
      <c r="DG482">
        <v>0.003</v>
      </c>
      <c r="DH482">
        <v>5.218</v>
      </c>
      <c r="DI482">
        <v>0.344</v>
      </c>
      <c r="DJ482">
        <v>417</v>
      </c>
      <c r="DK482">
        <v>22</v>
      </c>
      <c r="DL482">
        <v>1.24</v>
      </c>
      <c r="DM482">
        <v>0.53</v>
      </c>
      <c r="DN482">
        <v>-54.9949463414634</v>
      </c>
      <c r="DO482">
        <v>-1.54270662020911</v>
      </c>
      <c r="DP482">
        <v>0.482273950130442</v>
      </c>
      <c r="DQ482">
        <v>0</v>
      </c>
      <c r="DR482">
        <v>2.01206536585366</v>
      </c>
      <c r="DS482">
        <v>-0.635332473867594</v>
      </c>
      <c r="DT482">
        <v>0.0642881480598385</v>
      </c>
      <c r="DU482">
        <v>0</v>
      </c>
      <c r="DV482">
        <v>0</v>
      </c>
      <c r="DW482">
        <v>2</v>
      </c>
      <c r="DX482" t="s">
        <v>357</v>
      </c>
      <c r="DY482">
        <v>2.97313</v>
      </c>
      <c r="DZ482">
        <v>2.754</v>
      </c>
      <c r="EA482">
        <v>0.19684</v>
      </c>
      <c r="EB482">
        <v>0.202588</v>
      </c>
      <c r="EC482">
        <v>0.0918967</v>
      </c>
      <c r="ED482">
        <v>0.0867232</v>
      </c>
      <c r="EE482">
        <v>31309.1</v>
      </c>
      <c r="EF482">
        <v>33896.1</v>
      </c>
      <c r="EG482">
        <v>35324.3</v>
      </c>
      <c r="EH482">
        <v>38548.9</v>
      </c>
      <c r="EI482">
        <v>45489.7</v>
      </c>
      <c r="EJ482">
        <v>50853.1</v>
      </c>
      <c r="EK482">
        <v>55215.2</v>
      </c>
      <c r="EL482">
        <v>61834.4</v>
      </c>
      <c r="EM482">
        <v>1.976</v>
      </c>
      <c r="EN482">
        <v>1.845</v>
      </c>
      <c r="EO482">
        <v>0.123829</v>
      </c>
      <c r="EP482">
        <v>0</v>
      </c>
      <c r="EQ482">
        <v>22.992</v>
      </c>
      <c r="ER482">
        <v>999.9</v>
      </c>
      <c r="ES482">
        <v>46.93</v>
      </c>
      <c r="ET482">
        <v>28.782</v>
      </c>
      <c r="EU482">
        <v>20.5768</v>
      </c>
      <c r="EV482">
        <v>56.0711</v>
      </c>
      <c r="EW482">
        <v>49.1186</v>
      </c>
      <c r="EX482">
        <v>1</v>
      </c>
      <c r="EY482">
        <v>-0.0428252</v>
      </c>
      <c r="EZ482">
        <v>2.4858</v>
      </c>
      <c r="FA482">
        <v>20.1292</v>
      </c>
      <c r="FB482">
        <v>5.19812</v>
      </c>
      <c r="FC482">
        <v>12.0064</v>
      </c>
      <c r="FD482">
        <v>4.976</v>
      </c>
      <c r="FE482">
        <v>3.294</v>
      </c>
      <c r="FF482">
        <v>9999</v>
      </c>
      <c r="FG482">
        <v>9999</v>
      </c>
      <c r="FH482">
        <v>703.3</v>
      </c>
      <c r="FI482">
        <v>9999</v>
      </c>
      <c r="FJ482">
        <v>1.86282</v>
      </c>
      <c r="FK482">
        <v>1.86777</v>
      </c>
      <c r="FL482">
        <v>1.86749</v>
      </c>
      <c r="FM482">
        <v>1.86874</v>
      </c>
      <c r="FN482">
        <v>1.86951</v>
      </c>
      <c r="FO482">
        <v>1.86554</v>
      </c>
      <c r="FP482">
        <v>1.86661</v>
      </c>
      <c r="FQ482">
        <v>1.86798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11.5</v>
      </c>
      <c r="GF482">
        <v>0.3153</v>
      </c>
      <c r="GG482">
        <v>3.83412584298339</v>
      </c>
      <c r="GH482">
        <v>0.00658963167372077</v>
      </c>
      <c r="GI482">
        <v>-4.22092532282452e-07</v>
      </c>
      <c r="GJ482">
        <v>-7.06053572793055e-11</v>
      </c>
      <c r="GK482">
        <v>-0.0268881048355736</v>
      </c>
      <c r="GL482">
        <v>-0.0215699510358357</v>
      </c>
      <c r="GM482">
        <v>0.00246731695535422</v>
      </c>
      <c r="GN482">
        <v>-2.63680080038783e-05</v>
      </c>
      <c r="GO482">
        <v>-4</v>
      </c>
      <c r="GP482">
        <v>2079</v>
      </c>
      <c r="GQ482">
        <v>1</v>
      </c>
      <c r="GR482">
        <v>22</v>
      </c>
      <c r="GS482">
        <v>51658.2</v>
      </c>
      <c r="GT482">
        <v>51658.2</v>
      </c>
      <c r="GU482">
        <v>2.64771</v>
      </c>
      <c r="GV482">
        <v>2.59399</v>
      </c>
      <c r="GW482">
        <v>1.54785</v>
      </c>
      <c r="GX482">
        <v>2.30225</v>
      </c>
      <c r="GY482">
        <v>1.34644</v>
      </c>
      <c r="GZ482">
        <v>2.4353</v>
      </c>
      <c r="HA482">
        <v>32.4433</v>
      </c>
      <c r="HB482">
        <v>14.9989</v>
      </c>
      <c r="HC482">
        <v>18</v>
      </c>
      <c r="HD482">
        <v>494.217</v>
      </c>
      <c r="HE482">
        <v>410.177</v>
      </c>
      <c r="HF482">
        <v>19.7531</v>
      </c>
      <c r="HG482">
        <v>26.5473</v>
      </c>
      <c r="HH482">
        <v>30.0001</v>
      </c>
      <c r="HI482">
        <v>26.603</v>
      </c>
      <c r="HJ482">
        <v>26.5573</v>
      </c>
      <c r="HK482">
        <v>52.9813</v>
      </c>
      <c r="HL482">
        <v>12.1782</v>
      </c>
      <c r="HM482">
        <v>25.047</v>
      </c>
      <c r="HN482">
        <v>19.7538</v>
      </c>
      <c r="HO482">
        <v>1375.92</v>
      </c>
      <c r="HP482">
        <v>18.4602</v>
      </c>
      <c r="HQ482">
        <v>102.428</v>
      </c>
      <c r="HR482">
        <v>102.922</v>
      </c>
    </row>
    <row r="483" spans="1:226">
      <c r="A483">
        <v>467</v>
      </c>
      <c r="B483">
        <v>1663777148.1</v>
      </c>
      <c r="C483">
        <v>4500</v>
      </c>
      <c r="D483" t="s">
        <v>1297</v>
      </c>
      <c r="E483" t="s">
        <v>1298</v>
      </c>
      <c r="F483">
        <v>5</v>
      </c>
      <c r="G483" t="s">
        <v>1133</v>
      </c>
      <c r="H483" t="s">
        <v>354</v>
      </c>
      <c r="I483">
        <v>1663777140.33214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1393.07452213212</v>
      </c>
      <c r="AK483">
        <v>1347.68339393939</v>
      </c>
      <c r="AL483">
        <v>3.27482430808039</v>
      </c>
      <c r="AM483">
        <v>65.196759797546</v>
      </c>
      <c r="AN483">
        <f>(AP483 - AO483 + BO483*1E3/(8.314*(BQ483+273.15)) * AR483/BN483 * AQ483) * BN483/(100*BB483) * 1000/(1000 - AP483)</f>
        <v>0</v>
      </c>
      <c r="AO483">
        <v>18.4317695855037</v>
      </c>
      <c r="AP483">
        <v>20.2859563636364</v>
      </c>
      <c r="AQ483">
        <v>0.000358318770596527</v>
      </c>
      <c r="AR483">
        <v>121.097883468045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1663777140.33214</v>
      </c>
      <c r="BH483">
        <v>1296.405</v>
      </c>
      <c r="BI483">
        <v>1351.24642857143</v>
      </c>
      <c r="BJ483">
        <v>20.2649</v>
      </c>
      <c r="BK483">
        <v>18.3497821428571</v>
      </c>
      <c r="BL483">
        <v>1284.95071428571</v>
      </c>
      <c r="BM483">
        <v>19.9495071428571</v>
      </c>
      <c r="BN483">
        <v>500.175142857143</v>
      </c>
      <c r="BO483">
        <v>90.5653928571429</v>
      </c>
      <c r="BP483">
        <v>0.0999166535714286</v>
      </c>
      <c r="BQ483">
        <v>24.363225</v>
      </c>
      <c r="BR483">
        <v>25.0348035714286</v>
      </c>
      <c r="BS483">
        <v>999.9</v>
      </c>
      <c r="BT483">
        <v>0</v>
      </c>
      <c r="BU483">
        <v>0</v>
      </c>
      <c r="BV483">
        <v>10011.7857142857</v>
      </c>
      <c r="BW483">
        <v>0</v>
      </c>
      <c r="BX483">
        <v>11.419</v>
      </c>
      <c r="BY483">
        <v>-54.8411535714286</v>
      </c>
      <c r="BZ483">
        <v>1323.22035714286</v>
      </c>
      <c r="CA483">
        <v>1376.50642857143</v>
      </c>
      <c r="CB483">
        <v>1.91511785714286</v>
      </c>
      <c r="CC483">
        <v>1351.24642857143</v>
      </c>
      <c r="CD483">
        <v>18.3497821428571</v>
      </c>
      <c r="CE483">
        <v>1.83529857142857</v>
      </c>
      <c r="CF483">
        <v>1.661855</v>
      </c>
      <c r="CG483">
        <v>16.0907142857143</v>
      </c>
      <c r="CH483">
        <v>14.5445535714286</v>
      </c>
      <c r="CI483">
        <v>2000.00607142857</v>
      </c>
      <c r="CJ483">
        <v>0.979995857142857</v>
      </c>
      <c r="CK483">
        <v>0.0200040857142857</v>
      </c>
      <c r="CL483">
        <v>0</v>
      </c>
      <c r="CM483">
        <v>817.63525</v>
      </c>
      <c r="CN483">
        <v>5.00063</v>
      </c>
      <c r="CO483">
        <v>16165.825</v>
      </c>
      <c r="CP483">
        <v>17256.925</v>
      </c>
      <c r="CQ483">
        <v>38.48875</v>
      </c>
      <c r="CR483">
        <v>38.625</v>
      </c>
      <c r="CS483">
        <v>38.0465</v>
      </c>
      <c r="CT483">
        <v>37.875</v>
      </c>
      <c r="CU483">
        <v>39.2455</v>
      </c>
      <c r="CV483">
        <v>1955.09607142857</v>
      </c>
      <c r="CW483">
        <v>39.91</v>
      </c>
      <c r="CX483">
        <v>0</v>
      </c>
      <c r="CY483">
        <v>1663777145.1</v>
      </c>
      <c r="CZ483">
        <v>0</v>
      </c>
      <c r="DA483">
        <v>0</v>
      </c>
      <c r="DB483" t="s">
        <v>356</v>
      </c>
      <c r="DC483">
        <v>1660677648.1</v>
      </c>
      <c r="DD483">
        <v>1660677649.1</v>
      </c>
      <c r="DE483">
        <v>0</v>
      </c>
      <c r="DF483">
        <v>-1.042</v>
      </c>
      <c r="DG483">
        <v>0.003</v>
      </c>
      <c r="DH483">
        <v>5.218</v>
      </c>
      <c r="DI483">
        <v>0.344</v>
      </c>
      <c r="DJ483">
        <v>417</v>
      </c>
      <c r="DK483">
        <v>22</v>
      </c>
      <c r="DL483">
        <v>1.24</v>
      </c>
      <c r="DM483">
        <v>0.53</v>
      </c>
      <c r="DN483">
        <v>-54.8627853658537</v>
      </c>
      <c r="DO483">
        <v>2.69671358885014</v>
      </c>
      <c r="DP483">
        <v>0.554728680136812</v>
      </c>
      <c r="DQ483">
        <v>0</v>
      </c>
      <c r="DR483">
        <v>1.95789268292683</v>
      </c>
      <c r="DS483">
        <v>-0.74329777003484</v>
      </c>
      <c r="DT483">
        <v>0.0741872533599579</v>
      </c>
      <c r="DU483">
        <v>0</v>
      </c>
      <c r="DV483">
        <v>0</v>
      </c>
      <c r="DW483">
        <v>2</v>
      </c>
      <c r="DX483" t="s">
        <v>357</v>
      </c>
      <c r="DY483">
        <v>2.9732</v>
      </c>
      <c r="DZ483">
        <v>2.7537</v>
      </c>
      <c r="EA483">
        <v>0.198339</v>
      </c>
      <c r="EB483">
        <v>0.204229</v>
      </c>
      <c r="EC483">
        <v>0.0919702</v>
      </c>
      <c r="ED483">
        <v>0.0868693</v>
      </c>
      <c r="EE483">
        <v>31250.7</v>
      </c>
      <c r="EF483">
        <v>33826.5</v>
      </c>
      <c r="EG483">
        <v>35324.3</v>
      </c>
      <c r="EH483">
        <v>38549</v>
      </c>
      <c r="EI483">
        <v>45485.9</v>
      </c>
      <c r="EJ483">
        <v>50844.5</v>
      </c>
      <c r="EK483">
        <v>55215.2</v>
      </c>
      <c r="EL483">
        <v>61833.8</v>
      </c>
      <c r="EM483">
        <v>1.976</v>
      </c>
      <c r="EN483">
        <v>1.845</v>
      </c>
      <c r="EO483">
        <v>0.121742</v>
      </c>
      <c r="EP483">
        <v>0</v>
      </c>
      <c r="EQ483">
        <v>22.9901</v>
      </c>
      <c r="ER483">
        <v>999.9</v>
      </c>
      <c r="ES483">
        <v>47.003</v>
      </c>
      <c r="ET483">
        <v>28.782</v>
      </c>
      <c r="EU483">
        <v>20.6098</v>
      </c>
      <c r="EV483">
        <v>55.6911</v>
      </c>
      <c r="EW483">
        <v>49.0304</v>
      </c>
      <c r="EX483">
        <v>1</v>
      </c>
      <c r="EY483">
        <v>-0.0434553</v>
      </c>
      <c r="EZ483">
        <v>2.23837</v>
      </c>
      <c r="FA483">
        <v>20.1329</v>
      </c>
      <c r="FB483">
        <v>5.19932</v>
      </c>
      <c r="FC483">
        <v>12.0052</v>
      </c>
      <c r="FD483">
        <v>4.9756</v>
      </c>
      <c r="FE483">
        <v>3.294</v>
      </c>
      <c r="FF483">
        <v>9999</v>
      </c>
      <c r="FG483">
        <v>9999</v>
      </c>
      <c r="FH483">
        <v>703.3</v>
      </c>
      <c r="FI483">
        <v>9999</v>
      </c>
      <c r="FJ483">
        <v>1.86285</v>
      </c>
      <c r="FK483">
        <v>1.8678</v>
      </c>
      <c r="FL483">
        <v>1.86752</v>
      </c>
      <c r="FM483">
        <v>1.86874</v>
      </c>
      <c r="FN483">
        <v>1.86951</v>
      </c>
      <c r="FO483">
        <v>1.8656</v>
      </c>
      <c r="FP483">
        <v>1.86661</v>
      </c>
      <c r="FQ483">
        <v>1.86804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11.59</v>
      </c>
      <c r="GF483">
        <v>0.3165</v>
      </c>
      <c r="GG483">
        <v>3.83412584298339</v>
      </c>
      <c r="GH483">
        <v>0.00658963167372077</v>
      </c>
      <c r="GI483">
        <v>-4.22092532282452e-07</v>
      </c>
      <c r="GJ483">
        <v>-7.06053572793055e-11</v>
      </c>
      <c r="GK483">
        <v>-0.0268881048355736</v>
      </c>
      <c r="GL483">
        <v>-0.0215699510358357</v>
      </c>
      <c r="GM483">
        <v>0.00246731695535422</v>
      </c>
      <c r="GN483">
        <v>-2.63680080038783e-05</v>
      </c>
      <c r="GO483">
        <v>-4</v>
      </c>
      <c r="GP483">
        <v>2079</v>
      </c>
      <c r="GQ483">
        <v>1</v>
      </c>
      <c r="GR483">
        <v>22</v>
      </c>
      <c r="GS483">
        <v>51658.3</v>
      </c>
      <c r="GT483">
        <v>51658.3</v>
      </c>
      <c r="GU483">
        <v>2.677</v>
      </c>
      <c r="GV483">
        <v>2.59399</v>
      </c>
      <c r="GW483">
        <v>1.54785</v>
      </c>
      <c r="GX483">
        <v>2.30225</v>
      </c>
      <c r="GY483">
        <v>1.34644</v>
      </c>
      <c r="GZ483">
        <v>2.36938</v>
      </c>
      <c r="HA483">
        <v>32.4654</v>
      </c>
      <c r="HB483">
        <v>14.9989</v>
      </c>
      <c r="HC483">
        <v>18</v>
      </c>
      <c r="HD483">
        <v>494.197</v>
      </c>
      <c r="HE483">
        <v>410.144</v>
      </c>
      <c r="HF483">
        <v>19.716</v>
      </c>
      <c r="HG483">
        <v>26.5451</v>
      </c>
      <c r="HH483">
        <v>29.9997</v>
      </c>
      <c r="HI483">
        <v>26.6008</v>
      </c>
      <c r="HJ483">
        <v>26.5529</v>
      </c>
      <c r="HK483">
        <v>53.5559</v>
      </c>
      <c r="HL483">
        <v>12.1782</v>
      </c>
      <c r="HM483">
        <v>25.4359</v>
      </c>
      <c r="HN483">
        <v>19.7458</v>
      </c>
      <c r="HO483">
        <v>1389.53</v>
      </c>
      <c r="HP483">
        <v>18.5008</v>
      </c>
      <c r="HQ483">
        <v>102.428</v>
      </c>
      <c r="HR483">
        <v>102.922</v>
      </c>
    </row>
    <row r="484" spans="1:226">
      <c r="A484">
        <v>468</v>
      </c>
      <c r="B484">
        <v>1663777153.1</v>
      </c>
      <c r="C484">
        <v>4505</v>
      </c>
      <c r="D484" t="s">
        <v>1299</v>
      </c>
      <c r="E484" t="s">
        <v>1300</v>
      </c>
      <c r="F484">
        <v>5</v>
      </c>
      <c r="G484" t="s">
        <v>1133</v>
      </c>
      <c r="H484" t="s">
        <v>354</v>
      </c>
      <c r="I484">
        <v>1663777145.6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1411.0122461611</v>
      </c>
      <c r="AK484">
        <v>1365.18745454545</v>
      </c>
      <c r="AL484">
        <v>3.4857966141992</v>
      </c>
      <c r="AM484">
        <v>65.196759797546</v>
      </c>
      <c r="AN484">
        <f>(AP484 - AO484 + BO484*1E3/(8.314*(BQ484+273.15)) * AR484/BN484 * AQ484) * BN484/(100*BB484) * 1000/(1000 - AP484)</f>
        <v>0</v>
      </c>
      <c r="AO484">
        <v>18.4832060240442</v>
      </c>
      <c r="AP484">
        <v>20.3110103030303</v>
      </c>
      <c r="AQ484">
        <v>0.00263385701470204</v>
      </c>
      <c r="AR484">
        <v>121.097883468045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1663777145.6</v>
      </c>
      <c r="BH484">
        <v>1314.03037037037</v>
      </c>
      <c r="BI484">
        <v>1368.82888888889</v>
      </c>
      <c r="BJ484">
        <v>20.281262962963</v>
      </c>
      <c r="BK484">
        <v>18.4191925925926</v>
      </c>
      <c r="BL484">
        <v>1302.48518518519</v>
      </c>
      <c r="BM484">
        <v>19.9651740740741</v>
      </c>
      <c r="BN484">
        <v>500.163259259259</v>
      </c>
      <c r="BO484">
        <v>90.5646925925926</v>
      </c>
      <c r="BP484">
        <v>0.0999326851851852</v>
      </c>
      <c r="BQ484">
        <v>24.3627740740741</v>
      </c>
      <c r="BR484">
        <v>25.0264777777778</v>
      </c>
      <c r="BS484">
        <v>999.9</v>
      </c>
      <c r="BT484">
        <v>0</v>
      </c>
      <c r="BU484">
        <v>0</v>
      </c>
      <c r="BV484">
        <v>10011.2962962963</v>
      </c>
      <c r="BW484">
        <v>0</v>
      </c>
      <c r="BX484">
        <v>11.419</v>
      </c>
      <c r="BY484">
        <v>-54.7988074074074</v>
      </c>
      <c r="BZ484">
        <v>1341.23185185185</v>
      </c>
      <c r="CA484">
        <v>1394.51592592593</v>
      </c>
      <c r="CB484">
        <v>1.8620762962963</v>
      </c>
      <c r="CC484">
        <v>1368.82888888889</v>
      </c>
      <c r="CD484">
        <v>18.4191925925926</v>
      </c>
      <c r="CE484">
        <v>1.83676740740741</v>
      </c>
      <c r="CF484">
        <v>1.66812888888889</v>
      </c>
      <c r="CG484">
        <v>16.1032333333333</v>
      </c>
      <c r="CH484">
        <v>14.6029333333333</v>
      </c>
      <c r="CI484">
        <v>1999.9862962963</v>
      </c>
      <c r="CJ484">
        <v>0.979995777777778</v>
      </c>
      <c r="CK484">
        <v>0.0200041703703704</v>
      </c>
      <c r="CL484">
        <v>0</v>
      </c>
      <c r="CM484">
        <v>817.154851851852</v>
      </c>
      <c r="CN484">
        <v>5.00063</v>
      </c>
      <c r="CO484">
        <v>16157.0148148148</v>
      </c>
      <c r="CP484">
        <v>17256.762962963</v>
      </c>
      <c r="CQ484">
        <v>38.4743333333333</v>
      </c>
      <c r="CR484">
        <v>38.625</v>
      </c>
      <c r="CS484">
        <v>38.0275555555556</v>
      </c>
      <c r="CT484">
        <v>37.875</v>
      </c>
      <c r="CU484">
        <v>39.229</v>
      </c>
      <c r="CV484">
        <v>1955.0762962963</v>
      </c>
      <c r="CW484">
        <v>39.91</v>
      </c>
      <c r="CX484">
        <v>0</v>
      </c>
      <c r="CY484">
        <v>1663777149.9</v>
      </c>
      <c r="CZ484">
        <v>0</v>
      </c>
      <c r="DA484">
        <v>0</v>
      </c>
      <c r="DB484" t="s">
        <v>356</v>
      </c>
      <c r="DC484">
        <v>1660677648.1</v>
      </c>
      <c r="DD484">
        <v>1660677649.1</v>
      </c>
      <c r="DE484">
        <v>0</v>
      </c>
      <c r="DF484">
        <v>-1.042</v>
      </c>
      <c r="DG484">
        <v>0.003</v>
      </c>
      <c r="DH484">
        <v>5.218</v>
      </c>
      <c r="DI484">
        <v>0.344</v>
      </c>
      <c r="DJ484">
        <v>417</v>
      </c>
      <c r="DK484">
        <v>22</v>
      </c>
      <c r="DL484">
        <v>1.24</v>
      </c>
      <c r="DM484">
        <v>0.53</v>
      </c>
      <c r="DN484">
        <v>-54.8798975609756</v>
      </c>
      <c r="DO484">
        <v>0.0257226480835214</v>
      </c>
      <c r="DP484">
        <v>0.579809710789461</v>
      </c>
      <c r="DQ484">
        <v>1</v>
      </c>
      <c r="DR484">
        <v>1.90579170731707</v>
      </c>
      <c r="DS484">
        <v>-0.645677142857141</v>
      </c>
      <c r="DT484">
        <v>0.065629027185234</v>
      </c>
      <c r="DU484">
        <v>0</v>
      </c>
      <c r="DV484">
        <v>1</v>
      </c>
      <c r="DW484">
        <v>2</v>
      </c>
      <c r="DX484" t="s">
        <v>383</v>
      </c>
      <c r="DY484">
        <v>2.9739</v>
      </c>
      <c r="DZ484">
        <v>2.75398</v>
      </c>
      <c r="EA484">
        <v>0.199887</v>
      </c>
      <c r="EB484">
        <v>0.205641</v>
      </c>
      <c r="EC484">
        <v>0.0920532</v>
      </c>
      <c r="ED484">
        <v>0.0870527</v>
      </c>
      <c r="EE484">
        <v>31190.9</v>
      </c>
      <c r="EF484">
        <v>33766.8</v>
      </c>
      <c r="EG484">
        <v>35324.8</v>
      </c>
      <c r="EH484">
        <v>38549.2</v>
      </c>
      <c r="EI484">
        <v>45482.3</v>
      </c>
      <c r="EJ484">
        <v>50835.4</v>
      </c>
      <c r="EK484">
        <v>55215.8</v>
      </c>
      <c r="EL484">
        <v>61835.1</v>
      </c>
      <c r="EM484">
        <v>1.976</v>
      </c>
      <c r="EN484">
        <v>1.845</v>
      </c>
      <c r="EO484">
        <v>0.126362</v>
      </c>
      <c r="EP484">
        <v>0</v>
      </c>
      <c r="EQ484">
        <v>22.9901</v>
      </c>
      <c r="ER484">
        <v>999.9</v>
      </c>
      <c r="ES484">
        <v>47.052</v>
      </c>
      <c r="ET484">
        <v>28.782</v>
      </c>
      <c r="EU484">
        <v>20.632</v>
      </c>
      <c r="EV484">
        <v>56.1211</v>
      </c>
      <c r="EW484">
        <v>49.387</v>
      </c>
      <c r="EX484">
        <v>1</v>
      </c>
      <c r="EY484">
        <v>-0.044187</v>
      </c>
      <c r="EZ484">
        <v>2.21159</v>
      </c>
      <c r="FA484">
        <v>20.1301</v>
      </c>
      <c r="FB484">
        <v>5.19932</v>
      </c>
      <c r="FC484">
        <v>12.0052</v>
      </c>
      <c r="FD484">
        <v>4.9756</v>
      </c>
      <c r="FE484">
        <v>3.294</v>
      </c>
      <c r="FF484">
        <v>9999</v>
      </c>
      <c r="FG484">
        <v>9999</v>
      </c>
      <c r="FH484">
        <v>703.3</v>
      </c>
      <c r="FI484">
        <v>9999</v>
      </c>
      <c r="FJ484">
        <v>1.86289</v>
      </c>
      <c r="FK484">
        <v>1.86777</v>
      </c>
      <c r="FL484">
        <v>1.86752</v>
      </c>
      <c r="FM484">
        <v>1.86868</v>
      </c>
      <c r="FN484">
        <v>1.86951</v>
      </c>
      <c r="FO484">
        <v>1.8656</v>
      </c>
      <c r="FP484">
        <v>1.86661</v>
      </c>
      <c r="FQ484">
        <v>1.86801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11.67</v>
      </c>
      <c r="GF484">
        <v>0.3176</v>
      </c>
      <c r="GG484">
        <v>3.83412584298339</v>
      </c>
      <c r="GH484">
        <v>0.00658963167372077</v>
      </c>
      <c r="GI484">
        <v>-4.22092532282452e-07</v>
      </c>
      <c r="GJ484">
        <v>-7.06053572793055e-11</v>
      </c>
      <c r="GK484">
        <v>-0.0268881048355736</v>
      </c>
      <c r="GL484">
        <v>-0.0215699510358357</v>
      </c>
      <c r="GM484">
        <v>0.00246731695535422</v>
      </c>
      <c r="GN484">
        <v>-2.63680080038783e-05</v>
      </c>
      <c r="GO484">
        <v>-4</v>
      </c>
      <c r="GP484">
        <v>2079</v>
      </c>
      <c r="GQ484">
        <v>1</v>
      </c>
      <c r="GR484">
        <v>22</v>
      </c>
      <c r="GS484">
        <v>51658.4</v>
      </c>
      <c r="GT484">
        <v>51658.4</v>
      </c>
      <c r="GU484">
        <v>2.7002</v>
      </c>
      <c r="GV484">
        <v>2.59888</v>
      </c>
      <c r="GW484">
        <v>1.54785</v>
      </c>
      <c r="GX484">
        <v>2.30225</v>
      </c>
      <c r="GY484">
        <v>1.34644</v>
      </c>
      <c r="GZ484">
        <v>2.26196</v>
      </c>
      <c r="HA484">
        <v>32.4433</v>
      </c>
      <c r="HB484">
        <v>14.9901</v>
      </c>
      <c r="HC484">
        <v>18</v>
      </c>
      <c r="HD484">
        <v>494.177</v>
      </c>
      <c r="HE484">
        <v>410.128</v>
      </c>
      <c r="HF484">
        <v>19.7081</v>
      </c>
      <c r="HG484">
        <v>26.5406</v>
      </c>
      <c r="HH484">
        <v>29.9996</v>
      </c>
      <c r="HI484">
        <v>26.5985</v>
      </c>
      <c r="HJ484">
        <v>26.5506</v>
      </c>
      <c r="HK484">
        <v>54.0444</v>
      </c>
      <c r="HL484">
        <v>12.1782</v>
      </c>
      <c r="HM484">
        <v>25.8259</v>
      </c>
      <c r="HN484">
        <v>19.7242</v>
      </c>
      <c r="HO484">
        <v>1409.76</v>
      </c>
      <c r="HP484">
        <v>18.5352</v>
      </c>
      <c r="HQ484">
        <v>102.429</v>
      </c>
      <c r="HR484">
        <v>102.923</v>
      </c>
    </row>
    <row r="485" spans="1:226">
      <c r="A485">
        <v>469</v>
      </c>
      <c r="B485">
        <v>1663777158.1</v>
      </c>
      <c r="C485">
        <v>4510</v>
      </c>
      <c r="D485" t="s">
        <v>1301</v>
      </c>
      <c r="E485" t="s">
        <v>1302</v>
      </c>
      <c r="F485">
        <v>5</v>
      </c>
      <c r="G485" t="s">
        <v>1133</v>
      </c>
      <c r="H485" t="s">
        <v>354</v>
      </c>
      <c r="I485">
        <v>1663777150.31429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1428.65826260368</v>
      </c>
      <c r="AK485">
        <v>1382.63781818182</v>
      </c>
      <c r="AL485">
        <v>3.55392597974218</v>
      </c>
      <c r="AM485">
        <v>65.196759797546</v>
      </c>
      <c r="AN485">
        <f>(AP485 - AO485 + BO485*1E3/(8.314*(BQ485+273.15)) * AR485/BN485 * AQ485) * BN485/(100*BB485) * 1000/(1000 - AP485)</f>
        <v>0</v>
      </c>
      <c r="AO485">
        <v>18.5155673581948</v>
      </c>
      <c r="AP485">
        <v>20.3342684848485</v>
      </c>
      <c r="AQ485">
        <v>0.00270904002091853</v>
      </c>
      <c r="AR485">
        <v>121.097883468045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1663777150.31429</v>
      </c>
      <c r="BH485">
        <v>1329.75821428571</v>
      </c>
      <c r="BI485">
        <v>1384.70142857143</v>
      </c>
      <c r="BJ485">
        <v>20.3006714285714</v>
      </c>
      <c r="BK485">
        <v>18.4679071428571</v>
      </c>
      <c r="BL485">
        <v>1318.1325</v>
      </c>
      <c r="BM485">
        <v>19.9837357142857</v>
      </c>
      <c r="BN485">
        <v>500.134821428571</v>
      </c>
      <c r="BO485">
        <v>90.5649392857143</v>
      </c>
      <c r="BP485">
        <v>0.0999316928571428</v>
      </c>
      <c r="BQ485">
        <v>24.3700142857143</v>
      </c>
      <c r="BR485">
        <v>25.0558928571429</v>
      </c>
      <c r="BS485">
        <v>999.9</v>
      </c>
      <c r="BT485">
        <v>0</v>
      </c>
      <c r="BU485">
        <v>0</v>
      </c>
      <c r="BV485">
        <v>9995.17857142857</v>
      </c>
      <c r="BW485">
        <v>0</v>
      </c>
      <c r="BX485">
        <v>11.4268714285714</v>
      </c>
      <c r="BY485">
        <v>-54.9433892857143</v>
      </c>
      <c r="BZ485">
        <v>1357.31142857143</v>
      </c>
      <c r="CA485">
        <v>1410.75642857143</v>
      </c>
      <c r="CB485">
        <v>1.83276928571429</v>
      </c>
      <c r="CC485">
        <v>1384.70142857143</v>
      </c>
      <c r="CD485">
        <v>18.4679071428571</v>
      </c>
      <c r="CE485">
        <v>1.83852964285714</v>
      </c>
      <c r="CF485">
        <v>1.67254535714286</v>
      </c>
      <c r="CG485">
        <v>16.1182678571429</v>
      </c>
      <c r="CH485">
        <v>14.6439071428571</v>
      </c>
      <c r="CI485">
        <v>1999.97178571429</v>
      </c>
      <c r="CJ485">
        <v>0.97999575</v>
      </c>
      <c r="CK485">
        <v>0.0200042</v>
      </c>
      <c r="CL485">
        <v>0</v>
      </c>
      <c r="CM485">
        <v>816.755964285714</v>
      </c>
      <c r="CN485">
        <v>5.00063</v>
      </c>
      <c r="CO485">
        <v>16149.9214285714</v>
      </c>
      <c r="CP485">
        <v>17256.6392857143</v>
      </c>
      <c r="CQ485">
        <v>38.45725</v>
      </c>
      <c r="CR485">
        <v>38.6205</v>
      </c>
      <c r="CS485">
        <v>38.0132857142857</v>
      </c>
      <c r="CT485">
        <v>37.875</v>
      </c>
      <c r="CU485">
        <v>39.214</v>
      </c>
      <c r="CV485">
        <v>1955.06178571429</v>
      </c>
      <c r="CW485">
        <v>39.91</v>
      </c>
      <c r="CX485">
        <v>0</v>
      </c>
      <c r="CY485">
        <v>1663777155.3</v>
      </c>
      <c r="CZ485">
        <v>0</v>
      </c>
      <c r="DA485">
        <v>0</v>
      </c>
      <c r="DB485" t="s">
        <v>356</v>
      </c>
      <c r="DC485">
        <v>1660677648.1</v>
      </c>
      <c r="DD485">
        <v>1660677649.1</v>
      </c>
      <c r="DE485">
        <v>0</v>
      </c>
      <c r="DF485">
        <v>-1.042</v>
      </c>
      <c r="DG485">
        <v>0.003</v>
      </c>
      <c r="DH485">
        <v>5.218</v>
      </c>
      <c r="DI485">
        <v>0.344</v>
      </c>
      <c r="DJ485">
        <v>417</v>
      </c>
      <c r="DK485">
        <v>22</v>
      </c>
      <c r="DL485">
        <v>1.24</v>
      </c>
      <c r="DM485">
        <v>0.53</v>
      </c>
      <c r="DN485">
        <v>-54.9582268292683</v>
      </c>
      <c r="DO485">
        <v>-1.14562578397216</v>
      </c>
      <c r="DP485">
        <v>0.622188048988873</v>
      </c>
      <c r="DQ485">
        <v>0</v>
      </c>
      <c r="DR485">
        <v>1.86047414634146</v>
      </c>
      <c r="DS485">
        <v>-0.401253031358881</v>
      </c>
      <c r="DT485">
        <v>0.041649274053089</v>
      </c>
      <c r="DU485">
        <v>0</v>
      </c>
      <c r="DV485">
        <v>0</v>
      </c>
      <c r="DW485">
        <v>2</v>
      </c>
      <c r="DX485" t="s">
        <v>357</v>
      </c>
      <c r="DY485">
        <v>2.97412</v>
      </c>
      <c r="DZ485">
        <v>2.75392</v>
      </c>
      <c r="EA485">
        <v>0.201417</v>
      </c>
      <c r="EB485">
        <v>0.207203</v>
      </c>
      <c r="EC485">
        <v>0.0921144</v>
      </c>
      <c r="ED485">
        <v>0.0871945</v>
      </c>
      <c r="EE485">
        <v>31131.5</v>
      </c>
      <c r="EF485">
        <v>33700.6</v>
      </c>
      <c r="EG485">
        <v>35325.1</v>
      </c>
      <c r="EH485">
        <v>38549.5</v>
      </c>
      <c r="EI485">
        <v>45480</v>
      </c>
      <c r="EJ485">
        <v>50826.7</v>
      </c>
      <c r="EK485">
        <v>55216.8</v>
      </c>
      <c r="EL485">
        <v>61834.2</v>
      </c>
      <c r="EM485">
        <v>1.9764</v>
      </c>
      <c r="EN485">
        <v>1.845</v>
      </c>
      <c r="EO485">
        <v>0.131428</v>
      </c>
      <c r="EP485">
        <v>0</v>
      </c>
      <c r="EQ485">
        <v>22.9882</v>
      </c>
      <c r="ER485">
        <v>999.9</v>
      </c>
      <c r="ES485">
        <v>47.1</v>
      </c>
      <c r="ET485">
        <v>28.782</v>
      </c>
      <c r="EU485">
        <v>20.6541</v>
      </c>
      <c r="EV485">
        <v>56.1311</v>
      </c>
      <c r="EW485">
        <v>49.4712</v>
      </c>
      <c r="EX485">
        <v>1</v>
      </c>
      <c r="EY485">
        <v>-0.0444512</v>
      </c>
      <c r="EZ485">
        <v>2.41817</v>
      </c>
      <c r="FA485">
        <v>20.1303</v>
      </c>
      <c r="FB485">
        <v>5.19932</v>
      </c>
      <c r="FC485">
        <v>12.004</v>
      </c>
      <c r="FD485">
        <v>4.9756</v>
      </c>
      <c r="FE485">
        <v>3.294</v>
      </c>
      <c r="FF485">
        <v>9999</v>
      </c>
      <c r="FG485">
        <v>9999</v>
      </c>
      <c r="FH485">
        <v>703.3</v>
      </c>
      <c r="FI485">
        <v>9999</v>
      </c>
      <c r="FJ485">
        <v>1.86285</v>
      </c>
      <c r="FK485">
        <v>1.86771</v>
      </c>
      <c r="FL485">
        <v>1.86752</v>
      </c>
      <c r="FM485">
        <v>1.86868</v>
      </c>
      <c r="FN485">
        <v>1.86951</v>
      </c>
      <c r="FO485">
        <v>1.86557</v>
      </c>
      <c r="FP485">
        <v>1.86661</v>
      </c>
      <c r="FQ485">
        <v>1.86804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11.76</v>
      </c>
      <c r="GF485">
        <v>0.3185</v>
      </c>
      <c r="GG485">
        <v>3.83412584298339</v>
      </c>
      <c r="GH485">
        <v>0.00658963167372077</v>
      </c>
      <c r="GI485">
        <v>-4.22092532282452e-07</v>
      </c>
      <c r="GJ485">
        <v>-7.06053572793055e-11</v>
      </c>
      <c r="GK485">
        <v>-0.0268881048355736</v>
      </c>
      <c r="GL485">
        <v>-0.0215699510358357</v>
      </c>
      <c r="GM485">
        <v>0.00246731695535422</v>
      </c>
      <c r="GN485">
        <v>-2.63680080038783e-05</v>
      </c>
      <c r="GO485">
        <v>-4</v>
      </c>
      <c r="GP485">
        <v>2079</v>
      </c>
      <c r="GQ485">
        <v>1</v>
      </c>
      <c r="GR485">
        <v>22</v>
      </c>
      <c r="GS485">
        <v>51658.5</v>
      </c>
      <c r="GT485">
        <v>51658.5</v>
      </c>
      <c r="GU485">
        <v>2.72461</v>
      </c>
      <c r="GV485">
        <v>2.58301</v>
      </c>
      <c r="GW485">
        <v>1.54785</v>
      </c>
      <c r="GX485">
        <v>2.30225</v>
      </c>
      <c r="GY485">
        <v>1.34644</v>
      </c>
      <c r="GZ485">
        <v>2.43164</v>
      </c>
      <c r="HA485">
        <v>32.4433</v>
      </c>
      <c r="HB485">
        <v>14.9989</v>
      </c>
      <c r="HC485">
        <v>18</v>
      </c>
      <c r="HD485">
        <v>494.418</v>
      </c>
      <c r="HE485">
        <v>410.112</v>
      </c>
      <c r="HF485">
        <v>19.6679</v>
      </c>
      <c r="HG485">
        <v>26.5384</v>
      </c>
      <c r="HH485">
        <v>30</v>
      </c>
      <c r="HI485">
        <v>26.5963</v>
      </c>
      <c r="HJ485">
        <v>26.5484</v>
      </c>
      <c r="HK485">
        <v>54.5642</v>
      </c>
      <c r="HL485">
        <v>12.1782</v>
      </c>
      <c r="HM485">
        <v>25.8259</v>
      </c>
      <c r="HN485">
        <v>19.6519</v>
      </c>
      <c r="HO485">
        <v>1423.17</v>
      </c>
      <c r="HP485">
        <v>18.5599</v>
      </c>
      <c r="HQ485">
        <v>102.43</v>
      </c>
      <c r="HR485">
        <v>102.923</v>
      </c>
    </row>
    <row r="486" spans="1:226">
      <c r="A486">
        <v>470</v>
      </c>
      <c r="B486">
        <v>1663777163.1</v>
      </c>
      <c r="C486">
        <v>4515</v>
      </c>
      <c r="D486" t="s">
        <v>1303</v>
      </c>
      <c r="E486" t="s">
        <v>1304</v>
      </c>
      <c r="F486">
        <v>5</v>
      </c>
      <c r="G486" t="s">
        <v>1133</v>
      </c>
      <c r="H486" t="s">
        <v>354</v>
      </c>
      <c r="I486">
        <v>1663777155.6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1445.02234212623</v>
      </c>
      <c r="AK486">
        <v>1399.38854545455</v>
      </c>
      <c r="AL486">
        <v>3.33280584549299</v>
      </c>
      <c r="AM486">
        <v>65.196759797546</v>
      </c>
      <c r="AN486">
        <f>(AP486 - AO486 + BO486*1E3/(8.314*(BQ486+273.15)) * AR486/BN486 * AQ486) * BN486/(100*BB486) * 1000/(1000 - AP486)</f>
        <v>0</v>
      </c>
      <c r="AO486">
        <v>18.5510566285868</v>
      </c>
      <c r="AP486">
        <v>20.3498357575758</v>
      </c>
      <c r="AQ486">
        <v>0.000759892017998873</v>
      </c>
      <c r="AR486">
        <v>121.097883468045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1663777155.6</v>
      </c>
      <c r="BH486">
        <v>1347.52888888889</v>
      </c>
      <c r="BI486">
        <v>1402.57148148148</v>
      </c>
      <c r="BJ486">
        <v>20.3240111111111</v>
      </c>
      <c r="BK486">
        <v>18.5128555555556</v>
      </c>
      <c r="BL486">
        <v>1335.81222222222</v>
      </c>
      <c r="BM486">
        <v>20.0060481481481</v>
      </c>
      <c r="BN486">
        <v>500.070814814815</v>
      </c>
      <c r="BO486">
        <v>90.5653740740741</v>
      </c>
      <c r="BP486">
        <v>0.099862937037037</v>
      </c>
      <c r="BQ486">
        <v>24.3733148148148</v>
      </c>
      <c r="BR486">
        <v>25.1014777777778</v>
      </c>
      <c r="BS486">
        <v>999.9</v>
      </c>
      <c r="BT486">
        <v>0</v>
      </c>
      <c r="BU486">
        <v>0</v>
      </c>
      <c r="BV486">
        <v>9998.14814814815</v>
      </c>
      <c r="BW486">
        <v>0</v>
      </c>
      <c r="BX486">
        <v>11.4406333333333</v>
      </c>
      <c r="BY486">
        <v>-55.0437074074074</v>
      </c>
      <c r="BZ486">
        <v>1375.48222222222</v>
      </c>
      <c r="CA486">
        <v>1429.02703703704</v>
      </c>
      <c r="CB486">
        <v>1.81116037037037</v>
      </c>
      <c r="CC486">
        <v>1402.57148148148</v>
      </c>
      <c r="CD486">
        <v>18.5128555555556</v>
      </c>
      <c r="CE486">
        <v>1.84065259259259</v>
      </c>
      <c r="CF486">
        <v>1.67662333333333</v>
      </c>
      <c r="CG486">
        <v>16.1363518518519</v>
      </c>
      <c r="CH486">
        <v>14.6816555555556</v>
      </c>
      <c r="CI486">
        <v>2000.00962962963</v>
      </c>
      <c r="CJ486">
        <v>0.979995888888889</v>
      </c>
      <c r="CK486">
        <v>0.0200040518518519</v>
      </c>
      <c r="CL486">
        <v>0</v>
      </c>
      <c r="CM486">
        <v>816.390481481481</v>
      </c>
      <c r="CN486">
        <v>5.00063</v>
      </c>
      <c r="CO486">
        <v>16142.8666666667</v>
      </c>
      <c r="CP486">
        <v>17256.962962963</v>
      </c>
      <c r="CQ486">
        <v>38.4416666666667</v>
      </c>
      <c r="CR486">
        <v>38.6203333333333</v>
      </c>
      <c r="CS486">
        <v>38.0022962962963</v>
      </c>
      <c r="CT486">
        <v>37.875</v>
      </c>
      <c r="CU486">
        <v>39.1963333333333</v>
      </c>
      <c r="CV486">
        <v>1955.09962962963</v>
      </c>
      <c r="CW486">
        <v>39.91</v>
      </c>
      <c r="CX486">
        <v>0</v>
      </c>
      <c r="CY486">
        <v>1663777160.1</v>
      </c>
      <c r="CZ486">
        <v>0</v>
      </c>
      <c r="DA486">
        <v>0</v>
      </c>
      <c r="DB486" t="s">
        <v>356</v>
      </c>
      <c r="DC486">
        <v>1660677648.1</v>
      </c>
      <c r="DD486">
        <v>1660677649.1</v>
      </c>
      <c r="DE486">
        <v>0</v>
      </c>
      <c r="DF486">
        <v>-1.042</v>
      </c>
      <c r="DG486">
        <v>0.003</v>
      </c>
      <c r="DH486">
        <v>5.218</v>
      </c>
      <c r="DI486">
        <v>0.344</v>
      </c>
      <c r="DJ486">
        <v>417</v>
      </c>
      <c r="DK486">
        <v>22</v>
      </c>
      <c r="DL486">
        <v>1.24</v>
      </c>
      <c r="DM486">
        <v>0.53</v>
      </c>
      <c r="DN486">
        <v>-54.8549731707317</v>
      </c>
      <c r="DO486">
        <v>-1.64076585365865</v>
      </c>
      <c r="DP486">
        <v>0.560579146964902</v>
      </c>
      <c r="DQ486">
        <v>0</v>
      </c>
      <c r="DR486">
        <v>1.82404951219512</v>
      </c>
      <c r="DS486">
        <v>-0.247177839721253</v>
      </c>
      <c r="DT486">
        <v>0.0253852338441666</v>
      </c>
      <c r="DU486">
        <v>0</v>
      </c>
      <c r="DV486">
        <v>0</v>
      </c>
      <c r="DW486">
        <v>2</v>
      </c>
      <c r="DX486" t="s">
        <v>357</v>
      </c>
      <c r="DY486">
        <v>2.97318</v>
      </c>
      <c r="DZ486">
        <v>2.75445</v>
      </c>
      <c r="EA486">
        <v>0.20291</v>
      </c>
      <c r="EB486">
        <v>0.208613</v>
      </c>
      <c r="EC486">
        <v>0.0921628</v>
      </c>
      <c r="ED486">
        <v>0.0872882</v>
      </c>
      <c r="EE486">
        <v>31073.5</v>
      </c>
      <c r="EF486">
        <v>33640.9</v>
      </c>
      <c r="EG486">
        <v>35325.1</v>
      </c>
      <c r="EH486">
        <v>38549.7</v>
      </c>
      <c r="EI486">
        <v>45477.8</v>
      </c>
      <c r="EJ486">
        <v>50822.1</v>
      </c>
      <c r="EK486">
        <v>55217.1</v>
      </c>
      <c r="EL486">
        <v>61834.8</v>
      </c>
      <c r="EM486">
        <v>1.9762</v>
      </c>
      <c r="EN486">
        <v>1.8454</v>
      </c>
      <c r="EO486">
        <v>0.132322</v>
      </c>
      <c r="EP486">
        <v>0</v>
      </c>
      <c r="EQ486">
        <v>22.9862</v>
      </c>
      <c r="ER486">
        <v>999.9</v>
      </c>
      <c r="ES486">
        <v>47.149</v>
      </c>
      <c r="ET486">
        <v>28.782</v>
      </c>
      <c r="EU486">
        <v>20.6735</v>
      </c>
      <c r="EV486">
        <v>55.5411</v>
      </c>
      <c r="EW486">
        <v>49.6554</v>
      </c>
      <c r="EX486">
        <v>1</v>
      </c>
      <c r="EY486">
        <v>-0.0428049</v>
      </c>
      <c r="EZ486">
        <v>2.81854</v>
      </c>
      <c r="FA486">
        <v>20.1241</v>
      </c>
      <c r="FB486">
        <v>5.19932</v>
      </c>
      <c r="FC486">
        <v>12.0064</v>
      </c>
      <c r="FD486">
        <v>4.976</v>
      </c>
      <c r="FE486">
        <v>3.2938</v>
      </c>
      <c r="FF486">
        <v>9999</v>
      </c>
      <c r="FG486">
        <v>9999</v>
      </c>
      <c r="FH486">
        <v>703.3</v>
      </c>
      <c r="FI486">
        <v>9999</v>
      </c>
      <c r="FJ486">
        <v>1.86285</v>
      </c>
      <c r="FK486">
        <v>1.86771</v>
      </c>
      <c r="FL486">
        <v>1.86749</v>
      </c>
      <c r="FM486">
        <v>1.86865</v>
      </c>
      <c r="FN486">
        <v>1.86951</v>
      </c>
      <c r="FO486">
        <v>1.86557</v>
      </c>
      <c r="FP486">
        <v>1.86661</v>
      </c>
      <c r="FQ486">
        <v>1.86807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11.84</v>
      </c>
      <c r="GF486">
        <v>0.3191</v>
      </c>
      <c r="GG486">
        <v>3.83412584298339</v>
      </c>
      <c r="GH486">
        <v>0.00658963167372077</v>
      </c>
      <c r="GI486">
        <v>-4.22092532282452e-07</v>
      </c>
      <c r="GJ486">
        <v>-7.06053572793055e-11</v>
      </c>
      <c r="GK486">
        <v>-0.0268881048355736</v>
      </c>
      <c r="GL486">
        <v>-0.0215699510358357</v>
      </c>
      <c r="GM486">
        <v>0.00246731695535422</v>
      </c>
      <c r="GN486">
        <v>-2.63680080038783e-05</v>
      </c>
      <c r="GO486">
        <v>-4</v>
      </c>
      <c r="GP486">
        <v>2079</v>
      </c>
      <c r="GQ486">
        <v>1</v>
      </c>
      <c r="GR486">
        <v>22</v>
      </c>
      <c r="GS486">
        <v>51658.6</v>
      </c>
      <c r="GT486">
        <v>51658.6</v>
      </c>
      <c r="GU486">
        <v>2.75024</v>
      </c>
      <c r="GV486">
        <v>2.58057</v>
      </c>
      <c r="GW486">
        <v>1.54785</v>
      </c>
      <c r="GX486">
        <v>2.30225</v>
      </c>
      <c r="GY486">
        <v>1.34644</v>
      </c>
      <c r="GZ486">
        <v>2.43042</v>
      </c>
      <c r="HA486">
        <v>32.4654</v>
      </c>
      <c r="HB486">
        <v>14.9989</v>
      </c>
      <c r="HC486">
        <v>18</v>
      </c>
      <c r="HD486">
        <v>494.267</v>
      </c>
      <c r="HE486">
        <v>410.321</v>
      </c>
      <c r="HF486">
        <v>19.5736</v>
      </c>
      <c r="HG486">
        <v>26.5361</v>
      </c>
      <c r="HH486">
        <v>30.0012</v>
      </c>
      <c r="HI486">
        <v>26.5941</v>
      </c>
      <c r="HJ486">
        <v>26.5462</v>
      </c>
      <c r="HK486">
        <v>55.034</v>
      </c>
      <c r="HL486">
        <v>12.1782</v>
      </c>
      <c r="HM486">
        <v>26.1987</v>
      </c>
      <c r="HN486">
        <v>19.5221</v>
      </c>
      <c r="HO486">
        <v>1443.27</v>
      </c>
      <c r="HP486">
        <v>18.5827</v>
      </c>
      <c r="HQ486">
        <v>102.431</v>
      </c>
      <c r="HR486">
        <v>102.923</v>
      </c>
    </row>
    <row r="487" spans="1:226">
      <c r="A487">
        <v>471</v>
      </c>
      <c r="B487">
        <v>1663777168.1</v>
      </c>
      <c r="C487">
        <v>4520</v>
      </c>
      <c r="D487" t="s">
        <v>1305</v>
      </c>
      <c r="E487" t="s">
        <v>1306</v>
      </c>
      <c r="F487">
        <v>5</v>
      </c>
      <c r="G487" t="s">
        <v>1133</v>
      </c>
      <c r="H487" t="s">
        <v>354</v>
      </c>
      <c r="I487">
        <v>1663777160.31429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1461.98628169928</v>
      </c>
      <c r="AK487">
        <v>1416.29309090909</v>
      </c>
      <c r="AL487">
        <v>3.37251196499027</v>
      </c>
      <c r="AM487">
        <v>65.196759797546</v>
      </c>
      <c r="AN487">
        <f>(AP487 - AO487 + BO487*1E3/(8.314*(BQ487+273.15)) * AR487/BN487 * AQ487) * BN487/(100*BB487) * 1000/(1000 - AP487)</f>
        <v>0</v>
      </c>
      <c r="AO487">
        <v>18.5784445435312</v>
      </c>
      <c r="AP487">
        <v>20.3375472727273</v>
      </c>
      <c r="AQ487">
        <v>-0.000245931999962246</v>
      </c>
      <c r="AR487">
        <v>121.097883468045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1663777160.31429</v>
      </c>
      <c r="BH487">
        <v>1363.31785714286</v>
      </c>
      <c r="BI487">
        <v>1418.26821428571</v>
      </c>
      <c r="BJ487">
        <v>20.336475</v>
      </c>
      <c r="BK487">
        <v>18.5449321428571</v>
      </c>
      <c r="BL487">
        <v>1351.52178571429</v>
      </c>
      <c r="BM487">
        <v>20.0179642857143</v>
      </c>
      <c r="BN487">
        <v>500.093035714286</v>
      </c>
      <c r="BO487">
        <v>90.5662857142857</v>
      </c>
      <c r="BP487">
        <v>0.0999774607142857</v>
      </c>
      <c r="BQ487">
        <v>24.3634464285714</v>
      </c>
      <c r="BR487">
        <v>25.1252785714286</v>
      </c>
      <c r="BS487">
        <v>999.9</v>
      </c>
      <c r="BT487">
        <v>0</v>
      </c>
      <c r="BU487">
        <v>0</v>
      </c>
      <c r="BV487">
        <v>9997.5</v>
      </c>
      <c r="BW487">
        <v>0</v>
      </c>
      <c r="BX487">
        <v>11.4575714285714</v>
      </c>
      <c r="BY487">
        <v>-54.9510928571429</v>
      </c>
      <c r="BZ487">
        <v>1391.61714285714</v>
      </c>
      <c r="CA487">
        <v>1445.06642857143</v>
      </c>
      <c r="CB487">
        <v>1.79153571428571</v>
      </c>
      <c r="CC487">
        <v>1418.26821428571</v>
      </c>
      <c r="CD487">
        <v>18.5449321428571</v>
      </c>
      <c r="CE487">
        <v>1.84179964285714</v>
      </c>
      <c r="CF487">
        <v>1.67954535714286</v>
      </c>
      <c r="CG487">
        <v>16.146125</v>
      </c>
      <c r="CH487">
        <v>14.70865</v>
      </c>
      <c r="CI487">
        <v>1999.99928571429</v>
      </c>
      <c r="CJ487">
        <v>0.979995857142857</v>
      </c>
      <c r="CK487">
        <v>0.0200040857142857</v>
      </c>
      <c r="CL487">
        <v>0</v>
      </c>
      <c r="CM487">
        <v>816.076071428571</v>
      </c>
      <c r="CN487">
        <v>5.00063</v>
      </c>
      <c r="CO487">
        <v>16136.1</v>
      </c>
      <c r="CP487">
        <v>17256.875</v>
      </c>
      <c r="CQ487">
        <v>38.437</v>
      </c>
      <c r="CR487">
        <v>38.616</v>
      </c>
      <c r="CS487">
        <v>38.0022142857143</v>
      </c>
      <c r="CT487">
        <v>37.875</v>
      </c>
      <c r="CU487">
        <v>39.1915</v>
      </c>
      <c r="CV487">
        <v>1955.08928571429</v>
      </c>
      <c r="CW487">
        <v>39.91</v>
      </c>
      <c r="CX487">
        <v>0</v>
      </c>
      <c r="CY487">
        <v>1663777164.9</v>
      </c>
      <c r="CZ487">
        <v>0</v>
      </c>
      <c r="DA487">
        <v>0</v>
      </c>
      <c r="DB487" t="s">
        <v>356</v>
      </c>
      <c r="DC487">
        <v>1660677648.1</v>
      </c>
      <c r="DD487">
        <v>1660677649.1</v>
      </c>
      <c r="DE487">
        <v>0</v>
      </c>
      <c r="DF487">
        <v>-1.042</v>
      </c>
      <c r="DG487">
        <v>0.003</v>
      </c>
      <c r="DH487">
        <v>5.218</v>
      </c>
      <c r="DI487">
        <v>0.344</v>
      </c>
      <c r="DJ487">
        <v>417</v>
      </c>
      <c r="DK487">
        <v>22</v>
      </c>
      <c r="DL487">
        <v>1.24</v>
      </c>
      <c r="DM487">
        <v>0.53</v>
      </c>
      <c r="DN487">
        <v>-54.9897365853659</v>
      </c>
      <c r="DO487">
        <v>1.56935121951221</v>
      </c>
      <c r="DP487">
        <v>0.404321406053672</v>
      </c>
      <c r="DQ487">
        <v>0</v>
      </c>
      <c r="DR487">
        <v>1.80667512195122</v>
      </c>
      <c r="DS487">
        <v>-0.253914773519165</v>
      </c>
      <c r="DT487">
        <v>0.0257665970307704</v>
      </c>
      <c r="DU487">
        <v>0</v>
      </c>
      <c r="DV487">
        <v>0</v>
      </c>
      <c r="DW487">
        <v>2</v>
      </c>
      <c r="DX487" t="s">
        <v>357</v>
      </c>
      <c r="DY487">
        <v>2.97309</v>
      </c>
      <c r="DZ487">
        <v>2.75373</v>
      </c>
      <c r="EA487">
        <v>0.204406</v>
      </c>
      <c r="EB487">
        <v>0.210137</v>
      </c>
      <c r="EC487">
        <v>0.0921214</v>
      </c>
      <c r="ED487">
        <v>0.0873567</v>
      </c>
      <c r="EE487">
        <v>31015.1</v>
      </c>
      <c r="EF487">
        <v>33576.5</v>
      </c>
      <c r="EG487">
        <v>35325</v>
      </c>
      <c r="EH487">
        <v>38550</v>
      </c>
      <c r="EI487">
        <v>45479.2</v>
      </c>
      <c r="EJ487">
        <v>50819</v>
      </c>
      <c r="EK487">
        <v>55216.2</v>
      </c>
      <c r="EL487">
        <v>61835.7</v>
      </c>
      <c r="EM487">
        <v>1.9758</v>
      </c>
      <c r="EN487">
        <v>1.8454</v>
      </c>
      <c r="EO487">
        <v>0.128895</v>
      </c>
      <c r="EP487">
        <v>0</v>
      </c>
      <c r="EQ487">
        <v>22.9843</v>
      </c>
      <c r="ER487">
        <v>999.9</v>
      </c>
      <c r="ES487">
        <v>47.174</v>
      </c>
      <c r="ET487">
        <v>28.792</v>
      </c>
      <c r="EU487">
        <v>20.6967</v>
      </c>
      <c r="EV487">
        <v>55.4311</v>
      </c>
      <c r="EW487">
        <v>49.3029</v>
      </c>
      <c r="EX487">
        <v>1</v>
      </c>
      <c r="EY487">
        <v>-0.0415854</v>
      </c>
      <c r="EZ487">
        <v>3.09462</v>
      </c>
      <c r="FA487">
        <v>20.1193</v>
      </c>
      <c r="FB487">
        <v>5.19812</v>
      </c>
      <c r="FC487">
        <v>12.0052</v>
      </c>
      <c r="FD487">
        <v>4.9756</v>
      </c>
      <c r="FE487">
        <v>3.294</v>
      </c>
      <c r="FF487">
        <v>9999</v>
      </c>
      <c r="FG487">
        <v>9999</v>
      </c>
      <c r="FH487">
        <v>703.4</v>
      </c>
      <c r="FI487">
        <v>9999</v>
      </c>
      <c r="FJ487">
        <v>1.86292</v>
      </c>
      <c r="FK487">
        <v>1.86768</v>
      </c>
      <c r="FL487">
        <v>1.86752</v>
      </c>
      <c r="FM487">
        <v>1.86871</v>
      </c>
      <c r="FN487">
        <v>1.86951</v>
      </c>
      <c r="FO487">
        <v>1.86554</v>
      </c>
      <c r="FP487">
        <v>1.86661</v>
      </c>
      <c r="FQ487">
        <v>1.86801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11.93</v>
      </c>
      <c r="GF487">
        <v>0.3185</v>
      </c>
      <c r="GG487">
        <v>3.83412584298339</v>
      </c>
      <c r="GH487">
        <v>0.00658963167372077</v>
      </c>
      <c r="GI487">
        <v>-4.22092532282452e-07</v>
      </c>
      <c r="GJ487">
        <v>-7.06053572793055e-11</v>
      </c>
      <c r="GK487">
        <v>-0.0268881048355736</v>
      </c>
      <c r="GL487">
        <v>-0.0215699510358357</v>
      </c>
      <c r="GM487">
        <v>0.00246731695535422</v>
      </c>
      <c r="GN487">
        <v>-2.63680080038783e-05</v>
      </c>
      <c r="GO487">
        <v>-4</v>
      </c>
      <c r="GP487">
        <v>2079</v>
      </c>
      <c r="GQ487">
        <v>1</v>
      </c>
      <c r="GR487">
        <v>22</v>
      </c>
      <c r="GS487">
        <v>51658.7</v>
      </c>
      <c r="GT487">
        <v>51658.7</v>
      </c>
      <c r="GU487">
        <v>2.77588</v>
      </c>
      <c r="GV487">
        <v>2.59155</v>
      </c>
      <c r="GW487">
        <v>1.54785</v>
      </c>
      <c r="GX487">
        <v>2.30225</v>
      </c>
      <c r="GY487">
        <v>1.34644</v>
      </c>
      <c r="GZ487">
        <v>2.37183</v>
      </c>
      <c r="HA487">
        <v>32.4654</v>
      </c>
      <c r="HB487">
        <v>14.9814</v>
      </c>
      <c r="HC487">
        <v>18</v>
      </c>
      <c r="HD487">
        <v>493.966</v>
      </c>
      <c r="HE487">
        <v>410.304</v>
      </c>
      <c r="HF487">
        <v>19.4123</v>
      </c>
      <c r="HG487">
        <v>26.5339</v>
      </c>
      <c r="HH487">
        <v>30.0013</v>
      </c>
      <c r="HI487">
        <v>26.5896</v>
      </c>
      <c r="HJ487">
        <v>26.544</v>
      </c>
      <c r="HK487">
        <v>55.5766</v>
      </c>
      <c r="HL487">
        <v>12.1782</v>
      </c>
      <c r="HM487">
        <v>26.5972</v>
      </c>
      <c r="HN487">
        <v>19.3678</v>
      </c>
      <c r="HO487">
        <v>1456.68</v>
      </c>
      <c r="HP487">
        <v>18.6285</v>
      </c>
      <c r="HQ487">
        <v>102.43</v>
      </c>
      <c r="HR487">
        <v>102.925</v>
      </c>
    </row>
    <row r="488" spans="1:226">
      <c r="A488">
        <v>472</v>
      </c>
      <c r="B488">
        <v>1663777173.1</v>
      </c>
      <c r="C488">
        <v>4525</v>
      </c>
      <c r="D488" t="s">
        <v>1307</v>
      </c>
      <c r="E488" t="s">
        <v>1308</v>
      </c>
      <c r="F488">
        <v>5</v>
      </c>
      <c r="G488" t="s">
        <v>1133</v>
      </c>
      <c r="H488" t="s">
        <v>354</v>
      </c>
      <c r="I488">
        <v>1663777165.6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1479.11076739229</v>
      </c>
      <c r="AK488">
        <v>1433.43842424242</v>
      </c>
      <c r="AL488">
        <v>3.39507252915076</v>
      </c>
      <c r="AM488">
        <v>65.196759797546</v>
      </c>
      <c r="AN488">
        <f>(AP488 - AO488 + BO488*1E3/(8.314*(BQ488+273.15)) * AR488/BN488 * AQ488) * BN488/(100*BB488) * 1000/(1000 - AP488)</f>
        <v>0</v>
      </c>
      <c r="AO488">
        <v>18.6509326398777</v>
      </c>
      <c r="AP488">
        <v>20.3238678787879</v>
      </c>
      <c r="AQ488">
        <v>-0.00025267833435593</v>
      </c>
      <c r="AR488">
        <v>121.097883468045</v>
      </c>
      <c r="AS488">
        <v>1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1663777165.6</v>
      </c>
      <c r="BH488">
        <v>1380.98962962963</v>
      </c>
      <c r="BI488">
        <v>1435.78111111111</v>
      </c>
      <c r="BJ488">
        <v>20.3378592592593</v>
      </c>
      <c r="BK488">
        <v>18.5893592592593</v>
      </c>
      <c r="BL488">
        <v>1369.10555555556</v>
      </c>
      <c r="BM488">
        <v>20.0192888888889</v>
      </c>
      <c r="BN488">
        <v>500.091962962963</v>
      </c>
      <c r="BO488">
        <v>90.5667592592593</v>
      </c>
      <c r="BP488">
        <v>0.100024992592593</v>
      </c>
      <c r="BQ488">
        <v>24.3545888888889</v>
      </c>
      <c r="BR488">
        <v>25.1341444444444</v>
      </c>
      <c r="BS488">
        <v>999.9</v>
      </c>
      <c r="BT488">
        <v>0</v>
      </c>
      <c r="BU488">
        <v>0</v>
      </c>
      <c r="BV488">
        <v>9997.59259259259</v>
      </c>
      <c r="BW488">
        <v>0</v>
      </c>
      <c r="BX488">
        <v>11.4692037037037</v>
      </c>
      <c r="BY488">
        <v>-54.7921555555556</v>
      </c>
      <c r="BZ488">
        <v>1409.65888888889</v>
      </c>
      <c r="CA488">
        <v>1462.97666666667</v>
      </c>
      <c r="CB488">
        <v>1.74849222222222</v>
      </c>
      <c r="CC488">
        <v>1435.78111111111</v>
      </c>
      <c r="CD488">
        <v>18.5893592592593</v>
      </c>
      <c r="CE488">
        <v>1.8419337037037</v>
      </c>
      <c r="CF488">
        <v>1.68357740740741</v>
      </c>
      <c r="CG488">
        <v>16.1472703703704</v>
      </c>
      <c r="CH488">
        <v>14.7458148148148</v>
      </c>
      <c r="CI488">
        <v>2000.00555555556</v>
      </c>
      <c r="CJ488">
        <v>0.979995888888889</v>
      </c>
      <c r="CK488">
        <v>0.0200040518518519</v>
      </c>
      <c r="CL488">
        <v>0</v>
      </c>
      <c r="CM488">
        <v>815.748851851852</v>
      </c>
      <c r="CN488">
        <v>5.00063</v>
      </c>
      <c r="CO488">
        <v>16128.8111111111</v>
      </c>
      <c r="CP488">
        <v>17256.9259259259</v>
      </c>
      <c r="CQ488">
        <v>38.437</v>
      </c>
      <c r="CR488">
        <v>38.6156666666667</v>
      </c>
      <c r="CS488">
        <v>38.0022962962963</v>
      </c>
      <c r="CT488">
        <v>37.875</v>
      </c>
      <c r="CU488">
        <v>39.187</v>
      </c>
      <c r="CV488">
        <v>1955.09555555556</v>
      </c>
      <c r="CW488">
        <v>39.91</v>
      </c>
      <c r="CX488">
        <v>0</v>
      </c>
      <c r="CY488">
        <v>1663777170.3</v>
      </c>
      <c r="CZ488">
        <v>0</v>
      </c>
      <c r="DA488">
        <v>0</v>
      </c>
      <c r="DB488" t="s">
        <v>356</v>
      </c>
      <c r="DC488">
        <v>1660677648.1</v>
      </c>
      <c r="DD488">
        <v>1660677649.1</v>
      </c>
      <c r="DE488">
        <v>0</v>
      </c>
      <c r="DF488">
        <v>-1.042</v>
      </c>
      <c r="DG488">
        <v>0.003</v>
      </c>
      <c r="DH488">
        <v>5.218</v>
      </c>
      <c r="DI488">
        <v>0.344</v>
      </c>
      <c r="DJ488">
        <v>417</v>
      </c>
      <c r="DK488">
        <v>22</v>
      </c>
      <c r="DL488">
        <v>1.24</v>
      </c>
      <c r="DM488">
        <v>0.53</v>
      </c>
      <c r="DN488">
        <v>-54.923</v>
      </c>
      <c r="DO488">
        <v>0.867668989546959</v>
      </c>
      <c r="DP488">
        <v>0.370738885825879</v>
      </c>
      <c r="DQ488">
        <v>0</v>
      </c>
      <c r="DR488">
        <v>1.76839707317073</v>
      </c>
      <c r="DS488">
        <v>-0.453318397212539</v>
      </c>
      <c r="DT488">
        <v>0.0481509922519599</v>
      </c>
      <c r="DU488">
        <v>0</v>
      </c>
      <c r="DV488">
        <v>0</v>
      </c>
      <c r="DW488">
        <v>2</v>
      </c>
      <c r="DX488" t="s">
        <v>357</v>
      </c>
      <c r="DY488">
        <v>2.97449</v>
      </c>
      <c r="DZ488">
        <v>2.75384</v>
      </c>
      <c r="EA488">
        <v>0.205895</v>
      </c>
      <c r="EB488">
        <v>0.211547</v>
      </c>
      <c r="EC488">
        <v>0.0920924</v>
      </c>
      <c r="ED488">
        <v>0.0876043</v>
      </c>
      <c r="EE488">
        <v>30957.3</v>
      </c>
      <c r="EF488">
        <v>33516.7</v>
      </c>
      <c r="EG488">
        <v>35325.2</v>
      </c>
      <c r="EH488">
        <v>38550.1</v>
      </c>
      <c r="EI488">
        <v>45481.1</v>
      </c>
      <c r="EJ488">
        <v>50805.1</v>
      </c>
      <c r="EK488">
        <v>55216.7</v>
      </c>
      <c r="EL488">
        <v>61835.5</v>
      </c>
      <c r="EM488">
        <v>1.976</v>
      </c>
      <c r="EN488">
        <v>1.8458</v>
      </c>
      <c r="EO488">
        <v>0.131726</v>
      </c>
      <c r="EP488">
        <v>0</v>
      </c>
      <c r="EQ488">
        <v>22.9843</v>
      </c>
      <c r="ER488">
        <v>999.9</v>
      </c>
      <c r="ES488">
        <v>47.247</v>
      </c>
      <c r="ET488">
        <v>28.782</v>
      </c>
      <c r="EU488">
        <v>20.7156</v>
      </c>
      <c r="EV488">
        <v>55.0511</v>
      </c>
      <c r="EW488">
        <v>49.1947</v>
      </c>
      <c r="EX488">
        <v>1</v>
      </c>
      <c r="EY488">
        <v>-0.0414024</v>
      </c>
      <c r="EZ488">
        <v>3.13625</v>
      </c>
      <c r="FA488">
        <v>20.1188</v>
      </c>
      <c r="FB488">
        <v>5.19932</v>
      </c>
      <c r="FC488">
        <v>12.0052</v>
      </c>
      <c r="FD488">
        <v>4.9756</v>
      </c>
      <c r="FE488">
        <v>3.2934</v>
      </c>
      <c r="FF488">
        <v>9999</v>
      </c>
      <c r="FG488">
        <v>9999</v>
      </c>
      <c r="FH488">
        <v>703.4</v>
      </c>
      <c r="FI488">
        <v>9999</v>
      </c>
      <c r="FJ488">
        <v>1.86279</v>
      </c>
      <c r="FK488">
        <v>1.86768</v>
      </c>
      <c r="FL488">
        <v>1.86752</v>
      </c>
      <c r="FM488">
        <v>1.86859</v>
      </c>
      <c r="FN488">
        <v>1.86951</v>
      </c>
      <c r="FO488">
        <v>1.86554</v>
      </c>
      <c r="FP488">
        <v>1.86661</v>
      </c>
      <c r="FQ488">
        <v>1.86801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12.01</v>
      </c>
      <c r="GF488">
        <v>0.318</v>
      </c>
      <c r="GG488">
        <v>3.83412584298339</v>
      </c>
      <c r="GH488">
        <v>0.00658963167372077</v>
      </c>
      <c r="GI488">
        <v>-4.22092532282452e-07</v>
      </c>
      <c r="GJ488">
        <v>-7.06053572793055e-11</v>
      </c>
      <c r="GK488">
        <v>-0.0268881048355736</v>
      </c>
      <c r="GL488">
        <v>-0.0215699510358357</v>
      </c>
      <c r="GM488">
        <v>0.00246731695535422</v>
      </c>
      <c r="GN488">
        <v>-2.63680080038783e-05</v>
      </c>
      <c r="GO488">
        <v>-4</v>
      </c>
      <c r="GP488">
        <v>2079</v>
      </c>
      <c r="GQ488">
        <v>1</v>
      </c>
      <c r="GR488">
        <v>22</v>
      </c>
      <c r="GS488">
        <v>51658.8</v>
      </c>
      <c r="GT488">
        <v>51658.7</v>
      </c>
      <c r="GU488">
        <v>2.80151</v>
      </c>
      <c r="GV488">
        <v>2.59277</v>
      </c>
      <c r="GW488">
        <v>1.54785</v>
      </c>
      <c r="GX488">
        <v>2.30225</v>
      </c>
      <c r="GY488">
        <v>1.34644</v>
      </c>
      <c r="GZ488">
        <v>2.36816</v>
      </c>
      <c r="HA488">
        <v>32.4433</v>
      </c>
      <c r="HB488">
        <v>14.9814</v>
      </c>
      <c r="HC488">
        <v>18</v>
      </c>
      <c r="HD488">
        <v>494.076</v>
      </c>
      <c r="HE488">
        <v>410.513</v>
      </c>
      <c r="HF488">
        <v>19.2678</v>
      </c>
      <c r="HG488">
        <v>26.5316</v>
      </c>
      <c r="HH488">
        <v>30.0009</v>
      </c>
      <c r="HI488">
        <v>26.5873</v>
      </c>
      <c r="HJ488">
        <v>26.5418</v>
      </c>
      <c r="HK488">
        <v>56.0513</v>
      </c>
      <c r="HL488">
        <v>12.1782</v>
      </c>
      <c r="HM488">
        <v>26.9903</v>
      </c>
      <c r="HN488">
        <v>19.2502</v>
      </c>
      <c r="HO488">
        <v>1476.82</v>
      </c>
      <c r="HP488">
        <v>18.6773</v>
      </c>
      <c r="HQ488">
        <v>102.43</v>
      </c>
      <c r="HR488">
        <v>102.925</v>
      </c>
    </row>
    <row r="489" spans="1:226">
      <c r="A489">
        <v>473</v>
      </c>
      <c r="B489">
        <v>1663777178.1</v>
      </c>
      <c r="C489">
        <v>4530</v>
      </c>
      <c r="D489" t="s">
        <v>1309</v>
      </c>
      <c r="E489" t="s">
        <v>1310</v>
      </c>
      <c r="F489">
        <v>5</v>
      </c>
      <c r="G489" t="s">
        <v>1133</v>
      </c>
      <c r="H489" t="s">
        <v>354</v>
      </c>
      <c r="I489">
        <v>1663777170.31429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1496.58856603494</v>
      </c>
      <c r="AK489">
        <v>1450.61278787879</v>
      </c>
      <c r="AL489">
        <v>3.42949105970134</v>
      </c>
      <c r="AM489">
        <v>65.196759797546</v>
      </c>
      <c r="AN489">
        <f>(AP489 - AO489 + BO489*1E3/(8.314*(BQ489+273.15)) * AR489/BN489 * AQ489) * BN489/(100*BB489) * 1000/(1000 - AP489)</f>
        <v>0</v>
      </c>
      <c r="AO489">
        <v>18.7029019205761</v>
      </c>
      <c r="AP489">
        <v>20.3191284848485</v>
      </c>
      <c r="AQ489">
        <v>-6.9462321941013e-05</v>
      </c>
      <c r="AR489">
        <v>121.097883468045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1663777170.31429</v>
      </c>
      <c r="BH489">
        <v>1396.72642857143</v>
      </c>
      <c r="BI489">
        <v>1451.63714285714</v>
      </c>
      <c r="BJ489">
        <v>20.3309321428571</v>
      </c>
      <c r="BK489">
        <v>18.6341642857143</v>
      </c>
      <c r="BL489">
        <v>1384.76392857143</v>
      </c>
      <c r="BM489">
        <v>20.0126642857143</v>
      </c>
      <c r="BN489">
        <v>500.099821428571</v>
      </c>
      <c r="BO489">
        <v>90.567675</v>
      </c>
      <c r="BP489">
        <v>0.100177853571429</v>
      </c>
      <c r="BQ489">
        <v>24.3443035714286</v>
      </c>
      <c r="BR489">
        <v>25.1388857142857</v>
      </c>
      <c r="BS489">
        <v>999.9</v>
      </c>
      <c r="BT489">
        <v>0</v>
      </c>
      <c r="BU489">
        <v>0</v>
      </c>
      <c r="BV489">
        <v>9982.14285714286</v>
      </c>
      <c r="BW489">
        <v>0</v>
      </c>
      <c r="BX489">
        <v>11.4650464285714</v>
      </c>
      <c r="BY489">
        <v>-54.910975</v>
      </c>
      <c r="BZ489">
        <v>1425.7125</v>
      </c>
      <c r="CA489">
        <v>1479.20107142857</v>
      </c>
      <c r="CB489">
        <v>1.69675928571429</v>
      </c>
      <c r="CC489">
        <v>1451.63714285714</v>
      </c>
      <c r="CD489">
        <v>18.6341642857143</v>
      </c>
      <c r="CE489">
        <v>1.84132428571429</v>
      </c>
      <c r="CF489">
        <v>1.68765285714286</v>
      </c>
      <c r="CG489">
        <v>16.1420857142857</v>
      </c>
      <c r="CH489">
        <v>14.7832821428571</v>
      </c>
      <c r="CI489">
        <v>1999.99642857143</v>
      </c>
      <c r="CJ489">
        <v>0.979995857142857</v>
      </c>
      <c r="CK489">
        <v>0.0200040857142857</v>
      </c>
      <c r="CL489">
        <v>0</v>
      </c>
      <c r="CM489">
        <v>815.369071428571</v>
      </c>
      <c r="CN489">
        <v>5.00063</v>
      </c>
      <c r="CO489">
        <v>16122.1892857143</v>
      </c>
      <c r="CP489">
        <v>17256.8428571429</v>
      </c>
      <c r="CQ489">
        <v>38.437</v>
      </c>
      <c r="CR489">
        <v>38.616</v>
      </c>
      <c r="CS489">
        <v>38</v>
      </c>
      <c r="CT489">
        <v>37.875</v>
      </c>
      <c r="CU489">
        <v>39.187</v>
      </c>
      <c r="CV489">
        <v>1955.08642857143</v>
      </c>
      <c r="CW489">
        <v>39.91</v>
      </c>
      <c r="CX489">
        <v>0</v>
      </c>
      <c r="CY489">
        <v>1663777175.1</v>
      </c>
      <c r="CZ489">
        <v>0</v>
      </c>
      <c r="DA489">
        <v>0</v>
      </c>
      <c r="DB489" t="s">
        <v>356</v>
      </c>
      <c r="DC489">
        <v>1660677648.1</v>
      </c>
      <c r="DD489">
        <v>1660677649.1</v>
      </c>
      <c r="DE489">
        <v>0</v>
      </c>
      <c r="DF489">
        <v>-1.042</v>
      </c>
      <c r="DG489">
        <v>0.003</v>
      </c>
      <c r="DH489">
        <v>5.218</v>
      </c>
      <c r="DI489">
        <v>0.344</v>
      </c>
      <c r="DJ489">
        <v>417</v>
      </c>
      <c r="DK489">
        <v>22</v>
      </c>
      <c r="DL489">
        <v>1.24</v>
      </c>
      <c r="DM489">
        <v>0.53</v>
      </c>
      <c r="DN489">
        <v>-54.879312195122</v>
      </c>
      <c r="DO489">
        <v>-0.904089198606402</v>
      </c>
      <c r="DP489">
        <v>0.263453822672109</v>
      </c>
      <c r="DQ489">
        <v>0</v>
      </c>
      <c r="DR489">
        <v>1.73284024390244</v>
      </c>
      <c r="DS489">
        <v>-0.607462996515679</v>
      </c>
      <c r="DT489">
        <v>0.0626068514324269</v>
      </c>
      <c r="DU489">
        <v>0</v>
      </c>
      <c r="DV489">
        <v>0</v>
      </c>
      <c r="DW489">
        <v>2</v>
      </c>
      <c r="DX489" t="s">
        <v>357</v>
      </c>
      <c r="DY489">
        <v>2.97436</v>
      </c>
      <c r="DZ489">
        <v>2.75405</v>
      </c>
      <c r="EA489">
        <v>0.207388</v>
      </c>
      <c r="EB489">
        <v>0.213012</v>
      </c>
      <c r="EC489">
        <v>0.0920896</v>
      </c>
      <c r="ED489">
        <v>0.0878088</v>
      </c>
      <c r="EE489">
        <v>30899.2</v>
      </c>
      <c r="EF489">
        <v>33454.6</v>
      </c>
      <c r="EG489">
        <v>35325.3</v>
      </c>
      <c r="EH489">
        <v>38550.2</v>
      </c>
      <c r="EI489">
        <v>45481.7</v>
      </c>
      <c r="EJ489">
        <v>50794</v>
      </c>
      <c r="EK489">
        <v>55217.1</v>
      </c>
      <c r="EL489">
        <v>61835.9</v>
      </c>
      <c r="EM489">
        <v>1.9762</v>
      </c>
      <c r="EN489">
        <v>1.8454</v>
      </c>
      <c r="EO489">
        <v>0.129342</v>
      </c>
      <c r="EP489">
        <v>0</v>
      </c>
      <c r="EQ489">
        <v>22.9843</v>
      </c>
      <c r="ER489">
        <v>999.9</v>
      </c>
      <c r="ES489">
        <v>47.32</v>
      </c>
      <c r="ET489">
        <v>28.782</v>
      </c>
      <c r="EU489">
        <v>20.7504</v>
      </c>
      <c r="EV489">
        <v>55.1811</v>
      </c>
      <c r="EW489">
        <v>49.0505</v>
      </c>
      <c r="EX489">
        <v>1</v>
      </c>
      <c r="EY489">
        <v>-0.0412602</v>
      </c>
      <c r="EZ489">
        <v>3.29277</v>
      </c>
      <c r="FA489">
        <v>20.1157</v>
      </c>
      <c r="FB489">
        <v>5.19932</v>
      </c>
      <c r="FC489">
        <v>12.0099</v>
      </c>
      <c r="FD489">
        <v>4.9756</v>
      </c>
      <c r="FE489">
        <v>3.2936</v>
      </c>
      <c r="FF489">
        <v>9999</v>
      </c>
      <c r="FG489">
        <v>9999</v>
      </c>
      <c r="FH489">
        <v>703.4</v>
      </c>
      <c r="FI489">
        <v>9999</v>
      </c>
      <c r="FJ489">
        <v>1.86285</v>
      </c>
      <c r="FK489">
        <v>1.86774</v>
      </c>
      <c r="FL489">
        <v>1.86749</v>
      </c>
      <c r="FM489">
        <v>1.86859</v>
      </c>
      <c r="FN489">
        <v>1.86954</v>
      </c>
      <c r="FO489">
        <v>1.86554</v>
      </c>
      <c r="FP489">
        <v>1.86664</v>
      </c>
      <c r="FQ489">
        <v>1.86807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12.09</v>
      </c>
      <c r="GF489">
        <v>0.318</v>
      </c>
      <c r="GG489">
        <v>3.83412584298339</v>
      </c>
      <c r="GH489">
        <v>0.00658963167372077</v>
      </c>
      <c r="GI489">
        <v>-4.22092532282452e-07</v>
      </c>
      <c r="GJ489">
        <v>-7.06053572793055e-11</v>
      </c>
      <c r="GK489">
        <v>-0.0268881048355736</v>
      </c>
      <c r="GL489">
        <v>-0.0215699510358357</v>
      </c>
      <c r="GM489">
        <v>0.00246731695535422</v>
      </c>
      <c r="GN489">
        <v>-2.63680080038783e-05</v>
      </c>
      <c r="GO489">
        <v>-4</v>
      </c>
      <c r="GP489">
        <v>2079</v>
      </c>
      <c r="GQ489">
        <v>1</v>
      </c>
      <c r="GR489">
        <v>22</v>
      </c>
      <c r="GS489">
        <v>51658.8</v>
      </c>
      <c r="GT489">
        <v>51658.8</v>
      </c>
      <c r="GU489">
        <v>2.82593</v>
      </c>
      <c r="GV489">
        <v>2.59521</v>
      </c>
      <c r="GW489">
        <v>1.54785</v>
      </c>
      <c r="GX489">
        <v>2.30225</v>
      </c>
      <c r="GY489">
        <v>1.34644</v>
      </c>
      <c r="GZ489">
        <v>2.32544</v>
      </c>
      <c r="HA489">
        <v>32.4654</v>
      </c>
      <c r="HB489">
        <v>14.9726</v>
      </c>
      <c r="HC489">
        <v>18</v>
      </c>
      <c r="HD489">
        <v>494.187</v>
      </c>
      <c r="HE489">
        <v>410.271</v>
      </c>
      <c r="HF489">
        <v>19.1245</v>
      </c>
      <c r="HG489">
        <v>26.5294</v>
      </c>
      <c r="HH489">
        <v>30.0009</v>
      </c>
      <c r="HI489">
        <v>26.5851</v>
      </c>
      <c r="HJ489">
        <v>26.5395</v>
      </c>
      <c r="HK489">
        <v>56.5916</v>
      </c>
      <c r="HL489">
        <v>12.1782</v>
      </c>
      <c r="HM489">
        <v>27.3855</v>
      </c>
      <c r="HN489">
        <v>19.1042</v>
      </c>
      <c r="HO489">
        <v>1490.32</v>
      </c>
      <c r="HP489">
        <v>18.7214</v>
      </c>
      <c r="HQ489">
        <v>102.431</v>
      </c>
      <c r="HR489">
        <v>102.925</v>
      </c>
    </row>
    <row r="490" spans="1:226">
      <c r="A490">
        <v>474</v>
      </c>
      <c r="B490">
        <v>1663777183.1</v>
      </c>
      <c r="C490">
        <v>4535</v>
      </c>
      <c r="D490" t="s">
        <v>1311</v>
      </c>
      <c r="E490" t="s">
        <v>1312</v>
      </c>
      <c r="F490">
        <v>5</v>
      </c>
      <c r="G490" t="s">
        <v>1133</v>
      </c>
      <c r="H490" t="s">
        <v>354</v>
      </c>
      <c r="I490">
        <v>1663777175.6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1513.50568917549</v>
      </c>
      <c r="AK490">
        <v>1467.48024242424</v>
      </c>
      <c r="AL490">
        <v>3.35142291891827</v>
      </c>
      <c r="AM490">
        <v>65.196759797546</v>
      </c>
      <c r="AN490">
        <f>(AP490 - AO490 + BO490*1E3/(8.314*(BQ490+273.15)) * AR490/BN490 * AQ490) * BN490/(100*BB490) * 1000/(1000 - AP490)</f>
        <v>0</v>
      </c>
      <c r="AO490">
        <v>18.741645816338</v>
      </c>
      <c r="AP490">
        <v>20.3170890909091</v>
      </c>
      <c r="AQ490">
        <v>-0.000140958009460796</v>
      </c>
      <c r="AR490">
        <v>121.097883468045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1663777175.6</v>
      </c>
      <c r="BH490">
        <v>1414.42074074074</v>
      </c>
      <c r="BI490">
        <v>1469.37481481481</v>
      </c>
      <c r="BJ490">
        <v>20.3227888888889</v>
      </c>
      <c r="BK490">
        <v>18.6908740740741</v>
      </c>
      <c r="BL490">
        <v>1402.37037037037</v>
      </c>
      <c r="BM490">
        <v>20.0048703703704</v>
      </c>
      <c r="BN490">
        <v>500.083111111111</v>
      </c>
      <c r="BO490">
        <v>90.5685962962963</v>
      </c>
      <c r="BP490">
        <v>0.100030274074074</v>
      </c>
      <c r="BQ490">
        <v>24.3268037037037</v>
      </c>
      <c r="BR490">
        <v>25.1255148148148</v>
      </c>
      <c r="BS490">
        <v>999.9</v>
      </c>
      <c r="BT490">
        <v>0</v>
      </c>
      <c r="BU490">
        <v>0</v>
      </c>
      <c r="BV490">
        <v>9976.11111111111</v>
      </c>
      <c r="BW490">
        <v>0</v>
      </c>
      <c r="BX490">
        <v>11.4463444444444</v>
      </c>
      <c r="BY490">
        <v>-54.9545777777778</v>
      </c>
      <c r="BZ490">
        <v>1443.76185185185</v>
      </c>
      <c r="CA490">
        <v>1497.36333333333</v>
      </c>
      <c r="CB490">
        <v>1.63191111111111</v>
      </c>
      <c r="CC490">
        <v>1469.37481481481</v>
      </c>
      <c r="CD490">
        <v>18.6908740740741</v>
      </c>
      <c r="CE490">
        <v>1.84060555555556</v>
      </c>
      <c r="CF490">
        <v>1.69280555555556</v>
      </c>
      <c r="CG490">
        <v>16.135962962963</v>
      </c>
      <c r="CH490">
        <v>14.8305851851852</v>
      </c>
      <c r="CI490">
        <v>2000.02481481481</v>
      </c>
      <c r="CJ490">
        <v>0.979995888888889</v>
      </c>
      <c r="CK490">
        <v>0.0200040518518519</v>
      </c>
      <c r="CL490">
        <v>0</v>
      </c>
      <c r="CM490">
        <v>814.953370370371</v>
      </c>
      <c r="CN490">
        <v>5.00063</v>
      </c>
      <c r="CO490">
        <v>16115.2888888889</v>
      </c>
      <c r="CP490">
        <v>17257.0814814815</v>
      </c>
      <c r="CQ490">
        <v>38.437</v>
      </c>
      <c r="CR490">
        <v>38.611</v>
      </c>
      <c r="CS490">
        <v>38.0045925925926</v>
      </c>
      <c r="CT490">
        <v>37.875</v>
      </c>
      <c r="CU490">
        <v>39.187</v>
      </c>
      <c r="CV490">
        <v>1955.11481481481</v>
      </c>
      <c r="CW490">
        <v>39.91</v>
      </c>
      <c r="CX490">
        <v>0</v>
      </c>
      <c r="CY490">
        <v>1663777180.5</v>
      </c>
      <c r="CZ490">
        <v>0</v>
      </c>
      <c r="DA490">
        <v>0</v>
      </c>
      <c r="DB490" t="s">
        <v>356</v>
      </c>
      <c r="DC490">
        <v>1660677648.1</v>
      </c>
      <c r="DD490">
        <v>1660677649.1</v>
      </c>
      <c r="DE490">
        <v>0</v>
      </c>
      <c r="DF490">
        <v>-1.042</v>
      </c>
      <c r="DG490">
        <v>0.003</v>
      </c>
      <c r="DH490">
        <v>5.218</v>
      </c>
      <c r="DI490">
        <v>0.344</v>
      </c>
      <c r="DJ490">
        <v>417</v>
      </c>
      <c r="DK490">
        <v>22</v>
      </c>
      <c r="DL490">
        <v>1.24</v>
      </c>
      <c r="DM490">
        <v>0.53</v>
      </c>
      <c r="DN490">
        <v>-54.9371878048781</v>
      </c>
      <c r="DO490">
        <v>-0.651694076655132</v>
      </c>
      <c r="DP490">
        <v>0.271241229324425</v>
      </c>
      <c r="DQ490">
        <v>0</v>
      </c>
      <c r="DR490">
        <v>1.67173902439024</v>
      </c>
      <c r="DS490">
        <v>-0.736806689895466</v>
      </c>
      <c r="DT490">
        <v>0.073464454746791</v>
      </c>
      <c r="DU490">
        <v>0</v>
      </c>
      <c r="DV490">
        <v>0</v>
      </c>
      <c r="DW490">
        <v>2</v>
      </c>
      <c r="DX490" t="s">
        <v>357</v>
      </c>
      <c r="DY490">
        <v>2.97422</v>
      </c>
      <c r="DZ490">
        <v>2.75398</v>
      </c>
      <c r="EA490">
        <v>0.208849</v>
      </c>
      <c r="EB490">
        <v>0.21442</v>
      </c>
      <c r="EC490">
        <v>0.0920772</v>
      </c>
      <c r="ED490">
        <v>0.0879705</v>
      </c>
      <c r="EE490">
        <v>30842.9</v>
      </c>
      <c r="EF490">
        <v>33394.7</v>
      </c>
      <c r="EG490">
        <v>35326</v>
      </c>
      <c r="EH490">
        <v>38550.1</v>
      </c>
      <c r="EI490">
        <v>45482.2</v>
      </c>
      <c r="EJ490">
        <v>50785.3</v>
      </c>
      <c r="EK490">
        <v>55217</v>
      </c>
      <c r="EL490">
        <v>61836.3</v>
      </c>
      <c r="EM490">
        <v>1.9768</v>
      </c>
      <c r="EN490">
        <v>1.8458</v>
      </c>
      <c r="EO490">
        <v>0.128597</v>
      </c>
      <c r="EP490">
        <v>0</v>
      </c>
      <c r="EQ490">
        <v>22.9823</v>
      </c>
      <c r="ER490">
        <v>999.9</v>
      </c>
      <c r="ES490">
        <v>47.369</v>
      </c>
      <c r="ET490">
        <v>28.792</v>
      </c>
      <c r="EU490">
        <v>20.7843</v>
      </c>
      <c r="EV490">
        <v>55.1611</v>
      </c>
      <c r="EW490">
        <v>48.9223</v>
      </c>
      <c r="EX490">
        <v>1</v>
      </c>
      <c r="EY490">
        <v>-0.0406098</v>
      </c>
      <c r="EZ490">
        <v>3.31314</v>
      </c>
      <c r="FA490">
        <v>20.1152</v>
      </c>
      <c r="FB490">
        <v>5.19932</v>
      </c>
      <c r="FC490">
        <v>12.0052</v>
      </c>
      <c r="FD490">
        <v>4.976</v>
      </c>
      <c r="FE490">
        <v>3.294</v>
      </c>
      <c r="FF490">
        <v>9999</v>
      </c>
      <c r="FG490">
        <v>9999</v>
      </c>
      <c r="FH490">
        <v>703.4</v>
      </c>
      <c r="FI490">
        <v>9999</v>
      </c>
      <c r="FJ490">
        <v>1.86289</v>
      </c>
      <c r="FK490">
        <v>1.86771</v>
      </c>
      <c r="FL490">
        <v>1.86746</v>
      </c>
      <c r="FM490">
        <v>1.86862</v>
      </c>
      <c r="FN490">
        <v>1.86951</v>
      </c>
      <c r="FO490">
        <v>1.86554</v>
      </c>
      <c r="FP490">
        <v>1.86661</v>
      </c>
      <c r="FQ490">
        <v>1.86807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12.18</v>
      </c>
      <c r="GF490">
        <v>0.3178</v>
      </c>
      <c r="GG490">
        <v>3.83412584298339</v>
      </c>
      <c r="GH490">
        <v>0.00658963167372077</v>
      </c>
      <c r="GI490">
        <v>-4.22092532282452e-07</v>
      </c>
      <c r="GJ490">
        <v>-7.06053572793055e-11</v>
      </c>
      <c r="GK490">
        <v>-0.0268881048355736</v>
      </c>
      <c r="GL490">
        <v>-0.0215699510358357</v>
      </c>
      <c r="GM490">
        <v>0.00246731695535422</v>
      </c>
      <c r="GN490">
        <v>-2.63680080038783e-05</v>
      </c>
      <c r="GO490">
        <v>-4</v>
      </c>
      <c r="GP490">
        <v>2079</v>
      </c>
      <c r="GQ490">
        <v>1</v>
      </c>
      <c r="GR490">
        <v>22</v>
      </c>
      <c r="GS490">
        <v>51658.9</v>
      </c>
      <c r="GT490">
        <v>51658.9</v>
      </c>
      <c r="GU490">
        <v>2.85156</v>
      </c>
      <c r="GV490">
        <v>2.59277</v>
      </c>
      <c r="GW490">
        <v>1.54785</v>
      </c>
      <c r="GX490">
        <v>2.30225</v>
      </c>
      <c r="GY490">
        <v>1.34644</v>
      </c>
      <c r="GZ490">
        <v>2.35229</v>
      </c>
      <c r="HA490">
        <v>32.4654</v>
      </c>
      <c r="HB490">
        <v>14.9726</v>
      </c>
      <c r="HC490">
        <v>18</v>
      </c>
      <c r="HD490">
        <v>494.558</v>
      </c>
      <c r="HE490">
        <v>410.48</v>
      </c>
      <c r="HF490">
        <v>18.9799</v>
      </c>
      <c r="HG490">
        <v>26.5272</v>
      </c>
      <c r="HH490">
        <v>30.0011</v>
      </c>
      <c r="HI490">
        <v>26.5828</v>
      </c>
      <c r="HJ490">
        <v>26.5373</v>
      </c>
      <c r="HK490">
        <v>57.0658</v>
      </c>
      <c r="HL490">
        <v>12.1782</v>
      </c>
      <c r="HM490">
        <v>27.3855</v>
      </c>
      <c r="HN490">
        <v>18.9773</v>
      </c>
      <c r="HO490">
        <v>1510.57</v>
      </c>
      <c r="HP490">
        <v>18.7665</v>
      </c>
      <c r="HQ490">
        <v>102.432</v>
      </c>
      <c r="HR490">
        <v>102.925</v>
      </c>
    </row>
    <row r="491" spans="1:226">
      <c r="A491">
        <v>475</v>
      </c>
      <c r="B491">
        <v>1663777188.1</v>
      </c>
      <c r="C491">
        <v>4540</v>
      </c>
      <c r="D491" t="s">
        <v>1313</v>
      </c>
      <c r="E491" t="s">
        <v>1314</v>
      </c>
      <c r="F491">
        <v>5</v>
      </c>
      <c r="G491" t="s">
        <v>1133</v>
      </c>
      <c r="H491" t="s">
        <v>354</v>
      </c>
      <c r="I491">
        <v>1663777180.31429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1531.01247074662</v>
      </c>
      <c r="AK491">
        <v>1484.61551515151</v>
      </c>
      <c r="AL491">
        <v>3.42703167016694</v>
      </c>
      <c r="AM491">
        <v>65.196759797546</v>
      </c>
      <c r="AN491">
        <f>(AP491 - AO491 + BO491*1E3/(8.314*(BQ491+273.15)) * AR491/BN491 * AQ491) * BN491/(100*BB491) * 1000/(1000 - AP491)</f>
        <v>0</v>
      </c>
      <c r="AO491">
        <v>18.7812664626535</v>
      </c>
      <c r="AP491">
        <v>20.3155375757576</v>
      </c>
      <c r="AQ491">
        <v>-9.23447401810514e-05</v>
      </c>
      <c r="AR491">
        <v>121.097883468045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1663777180.31429</v>
      </c>
      <c r="BH491">
        <v>1430.16357142857</v>
      </c>
      <c r="BI491">
        <v>1485.25857142857</v>
      </c>
      <c r="BJ491">
        <v>20.31975</v>
      </c>
      <c r="BK491">
        <v>18.7354535714286</v>
      </c>
      <c r="BL491">
        <v>1418.035</v>
      </c>
      <c r="BM491">
        <v>20.0019571428571</v>
      </c>
      <c r="BN491">
        <v>500.107964285714</v>
      </c>
      <c r="BO491">
        <v>90.5695035714286</v>
      </c>
      <c r="BP491">
        <v>0.100107410714286</v>
      </c>
      <c r="BQ491">
        <v>24.3052714285714</v>
      </c>
      <c r="BR491">
        <v>25.1131071428571</v>
      </c>
      <c r="BS491">
        <v>999.9</v>
      </c>
      <c r="BT491">
        <v>0</v>
      </c>
      <c r="BU491">
        <v>0</v>
      </c>
      <c r="BV491">
        <v>9962.85714285714</v>
      </c>
      <c r="BW491">
        <v>0</v>
      </c>
      <c r="BX491">
        <v>11.4335607142857</v>
      </c>
      <c r="BY491">
        <v>-55.0954357142857</v>
      </c>
      <c r="BZ491">
        <v>1459.82642857143</v>
      </c>
      <c r="CA491">
        <v>1513.6175</v>
      </c>
      <c r="CB491">
        <v>1.58430107142857</v>
      </c>
      <c r="CC491">
        <v>1485.25857142857</v>
      </c>
      <c r="CD491">
        <v>18.7354535714286</v>
      </c>
      <c r="CE491">
        <v>1.84034964285714</v>
      </c>
      <c r="CF491">
        <v>1.69686</v>
      </c>
      <c r="CG491">
        <v>16.1337821428571</v>
      </c>
      <c r="CH491">
        <v>14.8677071428571</v>
      </c>
      <c r="CI491">
        <v>1999.99785714286</v>
      </c>
      <c r="CJ491">
        <v>0.97999575</v>
      </c>
      <c r="CK491">
        <v>0.0200042</v>
      </c>
      <c r="CL491">
        <v>0</v>
      </c>
      <c r="CM491">
        <v>814.605821428572</v>
      </c>
      <c r="CN491">
        <v>5.00063</v>
      </c>
      <c r="CO491">
        <v>16108.7428571429</v>
      </c>
      <c r="CP491">
        <v>17256.8571428571</v>
      </c>
      <c r="CQ491">
        <v>38.437</v>
      </c>
      <c r="CR491">
        <v>38.61375</v>
      </c>
      <c r="CS491">
        <v>38.0044285714286</v>
      </c>
      <c r="CT491">
        <v>37.875</v>
      </c>
      <c r="CU491">
        <v>39.187</v>
      </c>
      <c r="CV491">
        <v>1955.08785714286</v>
      </c>
      <c r="CW491">
        <v>39.91</v>
      </c>
      <c r="CX491">
        <v>0</v>
      </c>
      <c r="CY491">
        <v>1663777185.3</v>
      </c>
      <c r="CZ491">
        <v>0</v>
      </c>
      <c r="DA491">
        <v>0</v>
      </c>
      <c r="DB491" t="s">
        <v>356</v>
      </c>
      <c r="DC491">
        <v>1660677648.1</v>
      </c>
      <c r="DD491">
        <v>1660677649.1</v>
      </c>
      <c r="DE491">
        <v>0</v>
      </c>
      <c r="DF491">
        <v>-1.042</v>
      </c>
      <c r="DG491">
        <v>0.003</v>
      </c>
      <c r="DH491">
        <v>5.218</v>
      </c>
      <c r="DI491">
        <v>0.344</v>
      </c>
      <c r="DJ491">
        <v>417</v>
      </c>
      <c r="DK491">
        <v>22</v>
      </c>
      <c r="DL491">
        <v>1.24</v>
      </c>
      <c r="DM491">
        <v>0.53</v>
      </c>
      <c r="DN491">
        <v>-55.0277097560976</v>
      </c>
      <c r="DO491">
        <v>-1.10822717770046</v>
      </c>
      <c r="DP491">
        <v>0.304441849792072</v>
      </c>
      <c r="DQ491">
        <v>0</v>
      </c>
      <c r="DR491">
        <v>1.62699390243902</v>
      </c>
      <c r="DS491">
        <v>-0.677724459930312</v>
      </c>
      <c r="DT491">
        <v>0.0680203553779792</v>
      </c>
      <c r="DU491">
        <v>0</v>
      </c>
      <c r="DV491">
        <v>0</v>
      </c>
      <c r="DW491">
        <v>2</v>
      </c>
      <c r="DX491" t="s">
        <v>357</v>
      </c>
      <c r="DY491">
        <v>2.97357</v>
      </c>
      <c r="DZ491">
        <v>2.75339</v>
      </c>
      <c r="EA491">
        <v>0.210327</v>
      </c>
      <c r="EB491">
        <v>0.215878</v>
      </c>
      <c r="EC491">
        <v>0.0920693</v>
      </c>
      <c r="ED491">
        <v>0.0881286</v>
      </c>
      <c r="EE491">
        <v>30785.1</v>
      </c>
      <c r="EF491">
        <v>33333.1</v>
      </c>
      <c r="EG491">
        <v>35325.7</v>
      </c>
      <c r="EH491">
        <v>38550.4</v>
      </c>
      <c r="EI491">
        <v>45482.6</v>
      </c>
      <c r="EJ491">
        <v>50777.2</v>
      </c>
      <c r="EK491">
        <v>55217</v>
      </c>
      <c r="EL491">
        <v>61837</v>
      </c>
      <c r="EM491">
        <v>1.9768</v>
      </c>
      <c r="EN491">
        <v>1.846</v>
      </c>
      <c r="EO491">
        <v>0.126064</v>
      </c>
      <c r="EP491">
        <v>0</v>
      </c>
      <c r="EQ491">
        <v>22.9804</v>
      </c>
      <c r="ER491">
        <v>999.9</v>
      </c>
      <c r="ES491">
        <v>47.418</v>
      </c>
      <c r="ET491">
        <v>28.792</v>
      </c>
      <c r="EU491">
        <v>20.8039</v>
      </c>
      <c r="EV491">
        <v>55.4711</v>
      </c>
      <c r="EW491">
        <v>49.5553</v>
      </c>
      <c r="EX491">
        <v>1</v>
      </c>
      <c r="EY491">
        <v>-0.0419512</v>
      </c>
      <c r="EZ491">
        <v>3.27758</v>
      </c>
      <c r="FA491">
        <v>20.116</v>
      </c>
      <c r="FB491">
        <v>5.19932</v>
      </c>
      <c r="FC491">
        <v>12.0064</v>
      </c>
      <c r="FD491">
        <v>4.9756</v>
      </c>
      <c r="FE491">
        <v>3.294</v>
      </c>
      <c r="FF491">
        <v>9999</v>
      </c>
      <c r="FG491">
        <v>9999</v>
      </c>
      <c r="FH491">
        <v>703.4</v>
      </c>
      <c r="FI491">
        <v>9999</v>
      </c>
      <c r="FJ491">
        <v>1.86285</v>
      </c>
      <c r="FK491">
        <v>1.86771</v>
      </c>
      <c r="FL491">
        <v>1.86749</v>
      </c>
      <c r="FM491">
        <v>1.86862</v>
      </c>
      <c r="FN491">
        <v>1.86951</v>
      </c>
      <c r="FO491">
        <v>1.86554</v>
      </c>
      <c r="FP491">
        <v>1.86661</v>
      </c>
      <c r="FQ491">
        <v>1.86804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12.26</v>
      </c>
      <c r="GF491">
        <v>0.3177</v>
      </c>
      <c r="GG491">
        <v>3.83412584298339</v>
      </c>
      <c r="GH491">
        <v>0.00658963167372077</v>
      </c>
      <c r="GI491">
        <v>-4.22092532282452e-07</v>
      </c>
      <c r="GJ491">
        <v>-7.06053572793055e-11</v>
      </c>
      <c r="GK491">
        <v>-0.0268881048355736</v>
      </c>
      <c r="GL491">
        <v>-0.0215699510358357</v>
      </c>
      <c r="GM491">
        <v>0.00246731695535422</v>
      </c>
      <c r="GN491">
        <v>-2.63680080038783e-05</v>
      </c>
      <c r="GO491">
        <v>-4</v>
      </c>
      <c r="GP491">
        <v>2079</v>
      </c>
      <c r="GQ491">
        <v>1</v>
      </c>
      <c r="GR491">
        <v>22</v>
      </c>
      <c r="GS491">
        <v>51659</v>
      </c>
      <c r="GT491">
        <v>51659</v>
      </c>
      <c r="GU491">
        <v>2.87964</v>
      </c>
      <c r="GV491">
        <v>2.58057</v>
      </c>
      <c r="GW491">
        <v>1.54785</v>
      </c>
      <c r="GX491">
        <v>2.30225</v>
      </c>
      <c r="GY491">
        <v>1.34644</v>
      </c>
      <c r="GZ491">
        <v>2.44263</v>
      </c>
      <c r="HA491">
        <v>32.4654</v>
      </c>
      <c r="HB491">
        <v>14.9814</v>
      </c>
      <c r="HC491">
        <v>18</v>
      </c>
      <c r="HD491">
        <v>494.538</v>
      </c>
      <c r="HE491">
        <v>410.576</v>
      </c>
      <c r="HF491">
        <v>18.8719</v>
      </c>
      <c r="HG491">
        <v>26.5249</v>
      </c>
      <c r="HH491">
        <v>30</v>
      </c>
      <c r="HI491">
        <v>26.5806</v>
      </c>
      <c r="HJ491">
        <v>26.5351</v>
      </c>
      <c r="HK491">
        <v>57.6169</v>
      </c>
      <c r="HL491">
        <v>12.1782</v>
      </c>
      <c r="HM491">
        <v>27.7656</v>
      </c>
      <c r="HN491">
        <v>18.8767</v>
      </c>
      <c r="HO491">
        <v>1524</v>
      </c>
      <c r="HP491">
        <v>18.8109</v>
      </c>
      <c r="HQ491">
        <v>102.431</v>
      </c>
      <c r="HR491">
        <v>102.926</v>
      </c>
    </row>
    <row r="492" spans="1:226">
      <c r="A492">
        <v>476</v>
      </c>
      <c r="B492">
        <v>1663777193.1</v>
      </c>
      <c r="C492">
        <v>4545</v>
      </c>
      <c r="D492" t="s">
        <v>1315</v>
      </c>
      <c r="E492" t="s">
        <v>1316</v>
      </c>
      <c r="F492">
        <v>5</v>
      </c>
      <c r="G492" t="s">
        <v>1133</v>
      </c>
      <c r="H492" t="s">
        <v>354</v>
      </c>
      <c r="I492">
        <v>1663777185.6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1548.16347011616</v>
      </c>
      <c r="AK492">
        <v>1501.88363636364</v>
      </c>
      <c r="AL492">
        <v>3.41624722699875</v>
      </c>
      <c r="AM492">
        <v>65.196759797546</v>
      </c>
      <c r="AN492">
        <f>(AP492 - AO492 + BO492*1E3/(8.314*(BQ492+273.15)) * AR492/BN492 * AQ492) * BN492/(100*BB492) * 1000/(1000 - AP492)</f>
        <v>0</v>
      </c>
      <c r="AO492">
        <v>18.8283198789403</v>
      </c>
      <c r="AP492">
        <v>20.3243727272727</v>
      </c>
      <c r="AQ492">
        <v>8.21080058975356e-05</v>
      </c>
      <c r="AR492">
        <v>121.097883468045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1663777185.6</v>
      </c>
      <c r="BH492">
        <v>1447.8637037037</v>
      </c>
      <c r="BI492">
        <v>1503.02555555556</v>
      </c>
      <c r="BJ492">
        <v>20.3190851851852</v>
      </c>
      <c r="BK492">
        <v>18.783162962963</v>
      </c>
      <c r="BL492">
        <v>1435.64777777778</v>
      </c>
      <c r="BM492">
        <v>20.0013185185185</v>
      </c>
      <c r="BN492">
        <v>500.120592592593</v>
      </c>
      <c r="BO492">
        <v>90.5702333333333</v>
      </c>
      <c r="BP492">
        <v>0.100061574074074</v>
      </c>
      <c r="BQ492">
        <v>24.270262962963</v>
      </c>
      <c r="BR492">
        <v>25.0631185185185</v>
      </c>
      <c r="BS492">
        <v>999.9</v>
      </c>
      <c r="BT492">
        <v>0</v>
      </c>
      <c r="BU492">
        <v>0</v>
      </c>
      <c r="BV492">
        <v>9965.55555555555</v>
      </c>
      <c r="BW492">
        <v>0</v>
      </c>
      <c r="BX492">
        <v>11.4230814814815</v>
      </c>
      <c r="BY492">
        <v>-55.1622259259259</v>
      </c>
      <c r="BZ492">
        <v>1477.89333333333</v>
      </c>
      <c r="CA492">
        <v>1531.79777777778</v>
      </c>
      <c r="CB492">
        <v>1.53593296296296</v>
      </c>
      <c r="CC492">
        <v>1503.02555555556</v>
      </c>
      <c r="CD492">
        <v>18.783162962963</v>
      </c>
      <c r="CE492">
        <v>1.84030518518519</v>
      </c>
      <c r="CF492">
        <v>1.70119407407407</v>
      </c>
      <c r="CG492">
        <v>16.1333925925926</v>
      </c>
      <c r="CH492">
        <v>14.9073074074074</v>
      </c>
      <c r="CI492">
        <v>2000.02888888889</v>
      </c>
      <c r="CJ492">
        <v>0.979995888888889</v>
      </c>
      <c r="CK492">
        <v>0.0200040518518519</v>
      </c>
      <c r="CL492">
        <v>0</v>
      </c>
      <c r="CM492">
        <v>814.246962962963</v>
      </c>
      <c r="CN492">
        <v>5.00063</v>
      </c>
      <c r="CO492">
        <v>16102.1259259259</v>
      </c>
      <c r="CP492">
        <v>17257.1333333333</v>
      </c>
      <c r="CQ492">
        <v>38.437</v>
      </c>
      <c r="CR492">
        <v>38.611</v>
      </c>
      <c r="CS492">
        <v>38.0045925925926</v>
      </c>
      <c r="CT492">
        <v>37.875</v>
      </c>
      <c r="CU492">
        <v>39.187</v>
      </c>
      <c r="CV492">
        <v>1955.11888888889</v>
      </c>
      <c r="CW492">
        <v>39.91</v>
      </c>
      <c r="CX492">
        <v>0</v>
      </c>
      <c r="CY492">
        <v>1663777190.1</v>
      </c>
      <c r="CZ492">
        <v>0</v>
      </c>
      <c r="DA492">
        <v>0</v>
      </c>
      <c r="DB492" t="s">
        <v>356</v>
      </c>
      <c r="DC492">
        <v>1660677648.1</v>
      </c>
      <c r="DD492">
        <v>1660677649.1</v>
      </c>
      <c r="DE492">
        <v>0</v>
      </c>
      <c r="DF492">
        <v>-1.042</v>
      </c>
      <c r="DG492">
        <v>0.003</v>
      </c>
      <c r="DH492">
        <v>5.218</v>
      </c>
      <c r="DI492">
        <v>0.344</v>
      </c>
      <c r="DJ492">
        <v>417</v>
      </c>
      <c r="DK492">
        <v>22</v>
      </c>
      <c r="DL492">
        <v>1.24</v>
      </c>
      <c r="DM492">
        <v>0.53</v>
      </c>
      <c r="DN492">
        <v>-55.0874146341463</v>
      </c>
      <c r="DO492">
        <v>-0.786631358885011</v>
      </c>
      <c r="DP492">
        <v>0.272128160768787</v>
      </c>
      <c r="DQ492">
        <v>0</v>
      </c>
      <c r="DR492">
        <v>1.57260951219512</v>
      </c>
      <c r="DS492">
        <v>-0.570778118466899</v>
      </c>
      <c r="DT492">
        <v>0.0566842354714391</v>
      </c>
      <c r="DU492">
        <v>0</v>
      </c>
      <c r="DV492">
        <v>0</v>
      </c>
      <c r="DW492">
        <v>2</v>
      </c>
      <c r="DX492" t="s">
        <v>357</v>
      </c>
      <c r="DY492">
        <v>2.97416</v>
      </c>
      <c r="DZ492">
        <v>2.75369</v>
      </c>
      <c r="EA492">
        <v>0.211781</v>
      </c>
      <c r="EB492">
        <v>0.217272</v>
      </c>
      <c r="EC492">
        <v>0.0920961</v>
      </c>
      <c r="ED492">
        <v>0.0882757</v>
      </c>
      <c r="EE492">
        <v>30728.7</v>
      </c>
      <c r="EF492">
        <v>33274</v>
      </c>
      <c r="EG492">
        <v>35326</v>
      </c>
      <c r="EH492">
        <v>38550.6</v>
      </c>
      <c r="EI492">
        <v>45481.9</v>
      </c>
      <c r="EJ492">
        <v>50768.6</v>
      </c>
      <c r="EK492">
        <v>55217.7</v>
      </c>
      <c r="EL492">
        <v>61836.5</v>
      </c>
      <c r="EM492">
        <v>1.9764</v>
      </c>
      <c r="EN492">
        <v>1.8464</v>
      </c>
      <c r="EO492">
        <v>0.120252</v>
      </c>
      <c r="EP492">
        <v>0</v>
      </c>
      <c r="EQ492">
        <v>22.9765</v>
      </c>
      <c r="ER492">
        <v>999.9</v>
      </c>
      <c r="ES492">
        <v>47.467</v>
      </c>
      <c r="ET492">
        <v>28.792</v>
      </c>
      <c r="EU492">
        <v>20.8259</v>
      </c>
      <c r="EV492">
        <v>55.9011</v>
      </c>
      <c r="EW492">
        <v>49.4872</v>
      </c>
      <c r="EX492">
        <v>1</v>
      </c>
      <c r="EY492">
        <v>-0.0422967</v>
      </c>
      <c r="EZ492">
        <v>3.05484</v>
      </c>
      <c r="FA492">
        <v>20.1211</v>
      </c>
      <c r="FB492">
        <v>5.19812</v>
      </c>
      <c r="FC492">
        <v>12.004</v>
      </c>
      <c r="FD492">
        <v>4.976</v>
      </c>
      <c r="FE492">
        <v>3.294</v>
      </c>
      <c r="FF492">
        <v>9999</v>
      </c>
      <c r="FG492">
        <v>9999</v>
      </c>
      <c r="FH492">
        <v>703.4</v>
      </c>
      <c r="FI492">
        <v>9999</v>
      </c>
      <c r="FJ492">
        <v>1.86285</v>
      </c>
      <c r="FK492">
        <v>1.8678</v>
      </c>
      <c r="FL492">
        <v>1.86749</v>
      </c>
      <c r="FM492">
        <v>1.86862</v>
      </c>
      <c r="FN492">
        <v>1.86951</v>
      </c>
      <c r="FO492">
        <v>1.86557</v>
      </c>
      <c r="FP492">
        <v>1.86661</v>
      </c>
      <c r="FQ492">
        <v>1.86804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12.34</v>
      </c>
      <c r="GF492">
        <v>0.3181</v>
      </c>
      <c r="GG492">
        <v>3.83412584298339</v>
      </c>
      <c r="GH492">
        <v>0.00658963167372077</v>
      </c>
      <c r="GI492">
        <v>-4.22092532282452e-07</v>
      </c>
      <c r="GJ492">
        <v>-7.06053572793055e-11</v>
      </c>
      <c r="GK492">
        <v>-0.0268881048355736</v>
      </c>
      <c r="GL492">
        <v>-0.0215699510358357</v>
      </c>
      <c r="GM492">
        <v>0.00246731695535422</v>
      </c>
      <c r="GN492">
        <v>-2.63680080038783e-05</v>
      </c>
      <c r="GO492">
        <v>-4</v>
      </c>
      <c r="GP492">
        <v>2079</v>
      </c>
      <c r="GQ492">
        <v>1</v>
      </c>
      <c r="GR492">
        <v>22</v>
      </c>
      <c r="GS492">
        <v>51659.1</v>
      </c>
      <c r="GT492">
        <v>51659.1</v>
      </c>
      <c r="GU492">
        <v>2.90283</v>
      </c>
      <c r="GV492">
        <v>2.58545</v>
      </c>
      <c r="GW492">
        <v>1.54785</v>
      </c>
      <c r="GX492">
        <v>2.30225</v>
      </c>
      <c r="GY492">
        <v>1.34644</v>
      </c>
      <c r="GZ492">
        <v>2.42065</v>
      </c>
      <c r="HA492">
        <v>32.4654</v>
      </c>
      <c r="HB492">
        <v>14.9901</v>
      </c>
      <c r="HC492">
        <v>18</v>
      </c>
      <c r="HD492">
        <v>494.257</v>
      </c>
      <c r="HE492">
        <v>410.785</v>
      </c>
      <c r="HF492">
        <v>18.7965</v>
      </c>
      <c r="HG492">
        <v>26.5227</v>
      </c>
      <c r="HH492">
        <v>29.9997</v>
      </c>
      <c r="HI492">
        <v>26.5783</v>
      </c>
      <c r="HJ492">
        <v>26.5329</v>
      </c>
      <c r="HK492">
        <v>58.0795</v>
      </c>
      <c r="HL492">
        <v>12.1782</v>
      </c>
      <c r="HM492">
        <v>28.1576</v>
      </c>
      <c r="HN492">
        <v>18.8281</v>
      </c>
      <c r="HO492">
        <v>1544.1</v>
      </c>
      <c r="HP492">
        <v>18.8477</v>
      </c>
      <c r="HQ492">
        <v>102.432</v>
      </c>
      <c r="HR492">
        <v>102.926</v>
      </c>
    </row>
    <row r="493" spans="1:226">
      <c r="A493">
        <v>477</v>
      </c>
      <c r="B493">
        <v>1663777198.1</v>
      </c>
      <c r="C493">
        <v>4550</v>
      </c>
      <c r="D493" t="s">
        <v>1317</v>
      </c>
      <c r="E493" t="s">
        <v>1318</v>
      </c>
      <c r="F493">
        <v>5</v>
      </c>
      <c r="G493" t="s">
        <v>1133</v>
      </c>
      <c r="H493" t="s">
        <v>354</v>
      </c>
      <c r="I493">
        <v>1663777190.31429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1565.43936360935</v>
      </c>
      <c r="AK493">
        <v>1519.34515151515</v>
      </c>
      <c r="AL493">
        <v>3.46769920347367</v>
      </c>
      <c r="AM493">
        <v>65.196759797546</v>
      </c>
      <c r="AN493">
        <f>(AP493 - AO493 + BO493*1E3/(8.314*(BQ493+273.15)) * AR493/BN493 * AQ493) * BN493/(100*BB493) * 1000/(1000 - AP493)</f>
        <v>0</v>
      </c>
      <c r="AO493">
        <v>18.883239366505</v>
      </c>
      <c r="AP493">
        <v>20.3483915151515</v>
      </c>
      <c r="AQ493">
        <v>0.00546930631486742</v>
      </c>
      <c r="AR493">
        <v>121.097883468045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1663777190.31429</v>
      </c>
      <c r="BH493">
        <v>1463.72428571429</v>
      </c>
      <c r="BI493">
        <v>1518.98285714286</v>
      </c>
      <c r="BJ493">
        <v>20.3235142857143</v>
      </c>
      <c r="BK493">
        <v>18.8279107142857</v>
      </c>
      <c r="BL493">
        <v>1451.43071428571</v>
      </c>
      <c r="BM493">
        <v>20.0055642857143</v>
      </c>
      <c r="BN493">
        <v>500.138142857143</v>
      </c>
      <c r="BO493">
        <v>90.5708357142857</v>
      </c>
      <c r="BP493">
        <v>0.100050671428571</v>
      </c>
      <c r="BQ493">
        <v>24.244325</v>
      </c>
      <c r="BR493">
        <v>25.0052464285714</v>
      </c>
      <c r="BS493">
        <v>999.9</v>
      </c>
      <c r="BT493">
        <v>0</v>
      </c>
      <c r="BU493">
        <v>0</v>
      </c>
      <c r="BV493">
        <v>9968.57142857143</v>
      </c>
      <c r="BW493">
        <v>0</v>
      </c>
      <c r="BX493">
        <v>11.4229357142857</v>
      </c>
      <c r="BY493">
        <v>-55.2583571428571</v>
      </c>
      <c r="BZ493">
        <v>1494.08928571429</v>
      </c>
      <c r="CA493">
        <v>1548.13071428571</v>
      </c>
      <c r="CB493">
        <v>1.49562607142857</v>
      </c>
      <c r="CC493">
        <v>1518.98285714286</v>
      </c>
      <c r="CD493">
        <v>18.8279107142857</v>
      </c>
      <c r="CE493">
        <v>1.84071892857143</v>
      </c>
      <c r="CF493">
        <v>1.70525821428571</v>
      </c>
      <c r="CG493">
        <v>16.1369178571429</v>
      </c>
      <c r="CH493">
        <v>14.9443428571429</v>
      </c>
      <c r="CI493">
        <v>1999.99857142857</v>
      </c>
      <c r="CJ493">
        <v>0.97999575</v>
      </c>
      <c r="CK493">
        <v>0.0200042</v>
      </c>
      <c r="CL493">
        <v>0</v>
      </c>
      <c r="CM493">
        <v>813.963535714286</v>
      </c>
      <c r="CN493">
        <v>5.00063</v>
      </c>
      <c r="CO493">
        <v>16096.0357142857</v>
      </c>
      <c r="CP493">
        <v>17256.8678571429</v>
      </c>
      <c r="CQ493">
        <v>38.437</v>
      </c>
      <c r="CR493">
        <v>38.616</v>
      </c>
      <c r="CS493">
        <v>38</v>
      </c>
      <c r="CT493">
        <v>37.875</v>
      </c>
      <c r="CU493">
        <v>39.187</v>
      </c>
      <c r="CV493">
        <v>1955.08857142857</v>
      </c>
      <c r="CW493">
        <v>39.91</v>
      </c>
      <c r="CX493">
        <v>0</v>
      </c>
      <c r="CY493">
        <v>1663777194.9</v>
      </c>
      <c r="CZ493">
        <v>0</v>
      </c>
      <c r="DA493">
        <v>0</v>
      </c>
      <c r="DB493" t="s">
        <v>356</v>
      </c>
      <c r="DC493">
        <v>1660677648.1</v>
      </c>
      <c r="DD493">
        <v>1660677649.1</v>
      </c>
      <c r="DE493">
        <v>0</v>
      </c>
      <c r="DF493">
        <v>-1.042</v>
      </c>
      <c r="DG493">
        <v>0.003</v>
      </c>
      <c r="DH493">
        <v>5.218</v>
      </c>
      <c r="DI493">
        <v>0.344</v>
      </c>
      <c r="DJ493">
        <v>417</v>
      </c>
      <c r="DK493">
        <v>22</v>
      </c>
      <c r="DL493">
        <v>1.24</v>
      </c>
      <c r="DM493">
        <v>0.53</v>
      </c>
      <c r="DN493">
        <v>-55.1242536585366</v>
      </c>
      <c r="DO493">
        <v>-1.00813588850167</v>
      </c>
      <c r="DP493">
        <v>0.303069843111597</v>
      </c>
      <c r="DQ493">
        <v>0</v>
      </c>
      <c r="DR493">
        <v>1.52639682926829</v>
      </c>
      <c r="DS493">
        <v>-0.528989686411148</v>
      </c>
      <c r="DT493">
        <v>0.0525137601219107</v>
      </c>
      <c r="DU493">
        <v>0</v>
      </c>
      <c r="DV493">
        <v>0</v>
      </c>
      <c r="DW493">
        <v>2</v>
      </c>
      <c r="DX493" t="s">
        <v>357</v>
      </c>
      <c r="DY493">
        <v>2.97386</v>
      </c>
      <c r="DZ493">
        <v>2.75406</v>
      </c>
      <c r="EA493">
        <v>0.213223</v>
      </c>
      <c r="EB493">
        <v>0.21875</v>
      </c>
      <c r="EC493">
        <v>0.0922018</v>
      </c>
      <c r="ED493">
        <v>0.0883899</v>
      </c>
      <c r="EE493">
        <v>30672.3</v>
      </c>
      <c r="EF493">
        <v>33211.5</v>
      </c>
      <c r="EG493">
        <v>35325.8</v>
      </c>
      <c r="EH493">
        <v>38550.9</v>
      </c>
      <c r="EI493">
        <v>45475.8</v>
      </c>
      <c r="EJ493">
        <v>50762.3</v>
      </c>
      <c r="EK493">
        <v>55216.8</v>
      </c>
      <c r="EL493">
        <v>61836.7</v>
      </c>
      <c r="EM493">
        <v>1.9778</v>
      </c>
      <c r="EN493">
        <v>1.8466</v>
      </c>
      <c r="EO493">
        <v>0.116825</v>
      </c>
      <c r="EP493">
        <v>0</v>
      </c>
      <c r="EQ493">
        <v>22.9727</v>
      </c>
      <c r="ER493">
        <v>999.9</v>
      </c>
      <c r="ES493">
        <v>47.516</v>
      </c>
      <c r="ET493">
        <v>28.792</v>
      </c>
      <c r="EU493">
        <v>20.8451</v>
      </c>
      <c r="EV493">
        <v>55.9411</v>
      </c>
      <c r="EW493">
        <v>48.9103</v>
      </c>
      <c r="EX493">
        <v>1</v>
      </c>
      <c r="EY493">
        <v>-0.0484553</v>
      </c>
      <c r="EZ493">
        <v>0.41207</v>
      </c>
      <c r="FA493">
        <v>20.1466</v>
      </c>
      <c r="FB493">
        <v>5.19932</v>
      </c>
      <c r="FC493">
        <v>12.004</v>
      </c>
      <c r="FD493">
        <v>4.9756</v>
      </c>
      <c r="FE493">
        <v>3.2938</v>
      </c>
      <c r="FF493">
        <v>9999</v>
      </c>
      <c r="FG493">
        <v>9999</v>
      </c>
      <c r="FH493">
        <v>703.4</v>
      </c>
      <c r="FI493">
        <v>9999</v>
      </c>
      <c r="FJ493">
        <v>1.86295</v>
      </c>
      <c r="FK493">
        <v>1.86783</v>
      </c>
      <c r="FL493">
        <v>1.86752</v>
      </c>
      <c r="FM493">
        <v>1.86874</v>
      </c>
      <c r="FN493">
        <v>1.86951</v>
      </c>
      <c r="FO493">
        <v>1.8656</v>
      </c>
      <c r="FP493">
        <v>1.86664</v>
      </c>
      <c r="FQ493">
        <v>1.8681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12.42</v>
      </c>
      <c r="GF493">
        <v>0.3195</v>
      </c>
      <c r="GG493">
        <v>3.83412584298339</v>
      </c>
      <c r="GH493">
        <v>0.00658963167372077</v>
      </c>
      <c r="GI493">
        <v>-4.22092532282452e-07</v>
      </c>
      <c r="GJ493">
        <v>-7.06053572793055e-11</v>
      </c>
      <c r="GK493">
        <v>-0.0268881048355736</v>
      </c>
      <c r="GL493">
        <v>-0.0215699510358357</v>
      </c>
      <c r="GM493">
        <v>0.00246731695535422</v>
      </c>
      <c r="GN493">
        <v>-2.63680080038783e-05</v>
      </c>
      <c r="GO493">
        <v>-4</v>
      </c>
      <c r="GP493">
        <v>2079</v>
      </c>
      <c r="GQ493">
        <v>1</v>
      </c>
      <c r="GR493">
        <v>22</v>
      </c>
      <c r="GS493">
        <v>51659.2</v>
      </c>
      <c r="GT493">
        <v>51659.2</v>
      </c>
      <c r="GU493">
        <v>2.92847</v>
      </c>
      <c r="GV493">
        <v>2.58789</v>
      </c>
      <c r="GW493">
        <v>1.54785</v>
      </c>
      <c r="GX493">
        <v>2.30225</v>
      </c>
      <c r="GY493">
        <v>1.34644</v>
      </c>
      <c r="GZ493">
        <v>2.38525</v>
      </c>
      <c r="HA493">
        <v>32.4654</v>
      </c>
      <c r="HB493">
        <v>14.9989</v>
      </c>
      <c r="HC493">
        <v>18</v>
      </c>
      <c r="HD493">
        <v>495.152</v>
      </c>
      <c r="HE493">
        <v>410.865</v>
      </c>
      <c r="HF493">
        <v>19.1162</v>
      </c>
      <c r="HG493">
        <v>26.5204</v>
      </c>
      <c r="HH493">
        <v>29.9955</v>
      </c>
      <c r="HI493">
        <v>26.5761</v>
      </c>
      <c r="HJ493">
        <v>26.5284</v>
      </c>
      <c r="HK493">
        <v>58.5902</v>
      </c>
      <c r="HL493">
        <v>12.1782</v>
      </c>
      <c r="HM493">
        <v>28.5626</v>
      </c>
      <c r="HN493">
        <v>19.4047</v>
      </c>
      <c r="HO493">
        <v>1557.61</v>
      </c>
      <c r="HP493">
        <v>18.8641</v>
      </c>
      <c r="HQ493">
        <v>102.431</v>
      </c>
      <c r="HR493">
        <v>102.927</v>
      </c>
    </row>
    <row r="494" spans="1:226">
      <c r="A494">
        <v>478</v>
      </c>
      <c r="B494">
        <v>1663777203.1</v>
      </c>
      <c r="C494">
        <v>4555</v>
      </c>
      <c r="D494" t="s">
        <v>1319</v>
      </c>
      <c r="E494" t="s">
        <v>1320</v>
      </c>
      <c r="F494">
        <v>5</v>
      </c>
      <c r="G494" t="s">
        <v>1133</v>
      </c>
      <c r="H494" t="s">
        <v>354</v>
      </c>
      <c r="I494">
        <v>1663777195.6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1581.40716248575</v>
      </c>
      <c r="AK494">
        <v>1536.26612121212</v>
      </c>
      <c r="AL494">
        <v>3.33573331634242</v>
      </c>
      <c r="AM494">
        <v>65.196759797546</v>
      </c>
      <c r="AN494">
        <f>(AP494 - AO494 + BO494*1E3/(8.314*(BQ494+273.15)) * AR494/BN494 * AQ494) * BN494/(100*BB494) * 1000/(1000 - AP494)</f>
        <v>0</v>
      </c>
      <c r="AO494">
        <v>18.9407552776444</v>
      </c>
      <c r="AP494">
        <v>20.4829484848485</v>
      </c>
      <c r="AQ494">
        <v>0.0276189773666012</v>
      </c>
      <c r="AR494">
        <v>121.097883468045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1663777195.6</v>
      </c>
      <c r="BH494">
        <v>1481.54444444444</v>
      </c>
      <c r="BI494">
        <v>1536.53962962963</v>
      </c>
      <c r="BJ494">
        <v>20.3600148148148</v>
      </c>
      <c r="BK494">
        <v>18.8812333333333</v>
      </c>
      <c r="BL494">
        <v>1469.16407407407</v>
      </c>
      <c r="BM494">
        <v>20.0404814814815</v>
      </c>
      <c r="BN494">
        <v>500.130555555556</v>
      </c>
      <c r="BO494">
        <v>90.5714888888889</v>
      </c>
      <c r="BP494">
        <v>0.0999789777777778</v>
      </c>
      <c r="BQ494">
        <v>24.2209111111111</v>
      </c>
      <c r="BR494">
        <v>24.9444666666667</v>
      </c>
      <c r="BS494">
        <v>999.9</v>
      </c>
      <c r="BT494">
        <v>0</v>
      </c>
      <c r="BU494">
        <v>0</v>
      </c>
      <c r="BV494">
        <v>9986.85185185185</v>
      </c>
      <c r="BW494">
        <v>0</v>
      </c>
      <c r="BX494">
        <v>11.419</v>
      </c>
      <c r="BY494">
        <v>-54.9949851851852</v>
      </c>
      <c r="BZ494">
        <v>1512.3362962963</v>
      </c>
      <c r="CA494">
        <v>1566.11</v>
      </c>
      <c r="CB494">
        <v>1.47880481481481</v>
      </c>
      <c r="CC494">
        <v>1536.53962962963</v>
      </c>
      <c r="CD494">
        <v>18.8812333333333</v>
      </c>
      <c r="CE494">
        <v>1.84403888888889</v>
      </c>
      <c r="CF494">
        <v>1.71010037037037</v>
      </c>
      <c r="CG494">
        <v>16.1651222222222</v>
      </c>
      <c r="CH494">
        <v>14.9883740740741</v>
      </c>
      <c r="CI494">
        <v>1999.99333333333</v>
      </c>
      <c r="CJ494">
        <v>0.979995777777778</v>
      </c>
      <c r="CK494">
        <v>0.0200041703703704</v>
      </c>
      <c r="CL494">
        <v>0</v>
      </c>
      <c r="CM494">
        <v>813.669962962963</v>
      </c>
      <c r="CN494">
        <v>5.00063</v>
      </c>
      <c r="CO494">
        <v>16089.637037037</v>
      </c>
      <c r="CP494">
        <v>17256.8185185185</v>
      </c>
      <c r="CQ494">
        <v>38.437</v>
      </c>
      <c r="CR494">
        <v>38.611</v>
      </c>
      <c r="CS494">
        <v>38</v>
      </c>
      <c r="CT494">
        <v>37.875</v>
      </c>
      <c r="CU494">
        <v>39.187</v>
      </c>
      <c r="CV494">
        <v>1955.08333333333</v>
      </c>
      <c r="CW494">
        <v>39.91</v>
      </c>
      <c r="CX494">
        <v>0</v>
      </c>
      <c r="CY494">
        <v>1663777200.3</v>
      </c>
      <c r="CZ494">
        <v>0</v>
      </c>
      <c r="DA494">
        <v>0</v>
      </c>
      <c r="DB494" t="s">
        <v>356</v>
      </c>
      <c r="DC494">
        <v>1660677648.1</v>
      </c>
      <c r="DD494">
        <v>1660677649.1</v>
      </c>
      <c r="DE494">
        <v>0</v>
      </c>
      <c r="DF494">
        <v>-1.042</v>
      </c>
      <c r="DG494">
        <v>0.003</v>
      </c>
      <c r="DH494">
        <v>5.218</v>
      </c>
      <c r="DI494">
        <v>0.344</v>
      </c>
      <c r="DJ494">
        <v>417</v>
      </c>
      <c r="DK494">
        <v>22</v>
      </c>
      <c r="DL494">
        <v>1.24</v>
      </c>
      <c r="DM494">
        <v>0.53</v>
      </c>
      <c r="DN494">
        <v>-55.0659219512195</v>
      </c>
      <c r="DO494">
        <v>1.90959930313579</v>
      </c>
      <c r="DP494">
        <v>0.457556668228204</v>
      </c>
      <c r="DQ494">
        <v>0</v>
      </c>
      <c r="DR494">
        <v>1.49648024390244</v>
      </c>
      <c r="DS494">
        <v>-0.301473240418117</v>
      </c>
      <c r="DT494">
        <v>0.0363761468673652</v>
      </c>
      <c r="DU494">
        <v>0</v>
      </c>
      <c r="DV494">
        <v>0</v>
      </c>
      <c r="DW494">
        <v>2</v>
      </c>
      <c r="DX494" t="s">
        <v>357</v>
      </c>
      <c r="DY494">
        <v>2.9739</v>
      </c>
      <c r="DZ494">
        <v>2.75348</v>
      </c>
      <c r="EA494">
        <v>0.21465</v>
      </c>
      <c r="EB494">
        <v>0.220063</v>
      </c>
      <c r="EC494">
        <v>0.0926242</v>
      </c>
      <c r="ED494">
        <v>0.0885787</v>
      </c>
      <c r="EE494">
        <v>30617.7</v>
      </c>
      <c r="EF494">
        <v>33156.5</v>
      </c>
      <c r="EG494">
        <v>35326.9</v>
      </c>
      <c r="EH494">
        <v>38551.6</v>
      </c>
      <c r="EI494">
        <v>45455.4</v>
      </c>
      <c r="EJ494">
        <v>50753.4</v>
      </c>
      <c r="EK494">
        <v>55218.1</v>
      </c>
      <c r="EL494">
        <v>61838.6</v>
      </c>
      <c r="EM494">
        <v>1.9778</v>
      </c>
      <c r="EN494">
        <v>1.8462</v>
      </c>
      <c r="EO494">
        <v>0.117421</v>
      </c>
      <c r="EP494">
        <v>0</v>
      </c>
      <c r="EQ494">
        <v>22.9688</v>
      </c>
      <c r="ER494">
        <v>999.9</v>
      </c>
      <c r="ES494">
        <v>47.589</v>
      </c>
      <c r="ET494">
        <v>28.792</v>
      </c>
      <c r="EU494">
        <v>20.8798</v>
      </c>
      <c r="EV494">
        <v>55.8611</v>
      </c>
      <c r="EW494">
        <v>49.1146</v>
      </c>
      <c r="EX494">
        <v>1</v>
      </c>
      <c r="EY494">
        <v>-0.0498374</v>
      </c>
      <c r="EZ494">
        <v>1.33388</v>
      </c>
      <c r="FA494">
        <v>20.1433</v>
      </c>
      <c r="FB494">
        <v>5.19932</v>
      </c>
      <c r="FC494">
        <v>12.0052</v>
      </c>
      <c r="FD494">
        <v>4.9752</v>
      </c>
      <c r="FE494">
        <v>3.294</v>
      </c>
      <c r="FF494">
        <v>9999</v>
      </c>
      <c r="FG494">
        <v>9999</v>
      </c>
      <c r="FH494">
        <v>703.4</v>
      </c>
      <c r="FI494">
        <v>9999</v>
      </c>
      <c r="FJ494">
        <v>1.86292</v>
      </c>
      <c r="FK494">
        <v>1.86783</v>
      </c>
      <c r="FL494">
        <v>1.86752</v>
      </c>
      <c r="FM494">
        <v>1.86868</v>
      </c>
      <c r="FN494">
        <v>1.86951</v>
      </c>
      <c r="FO494">
        <v>1.86557</v>
      </c>
      <c r="FP494">
        <v>1.86667</v>
      </c>
      <c r="FQ494">
        <v>1.86807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12.5</v>
      </c>
      <c r="GF494">
        <v>0.3254</v>
      </c>
      <c r="GG494">
        <v>3.83412584298339</v>
      </c>
      <c r="GH494">
        <v>0.00658963167372077</v>
      </c>
      <c r="GI494">
        <v>-4.22092532282452e-07</v>
      </c>
      <c r="GJ494">
        <v>-7.06053572793055e-11</v>
      </c>
      <c r="GK494">
        <v>-0.0268881048355736</v>
      </c>
      <c r="GL494">
        <v>-0.0215699510358357</v>
      </c>
      <c r="GM494">
        <v>0.00246731695535422</v>
      </c>
      <c r="GN494">
        <v>-2.63680080038783e-05</v>
      </c>
      <c r="GO494">
        <v>-4</v>
      </c>
      <c r="GP494">
        <v>2079</v>
      </c>
      <c r="GQ494">
        <v>1</v>
      </c>
      <c r="GR494">
        <v>22</v>
      </c>
      <c r="GS494">
        <v>51659.2</v>
      </c>
      <c r="GT494">
        <v>51659.2</v>
      </c>
      <c r="GU494">
        <v>2.95166</v>
      </c>
      <c r="GV494">
        <v>2.59277</v>
      </c>
      <c r="GW494">
        <v>1.54785</v>
      </c>
      <c r="GX494">
        <v>2.30225</v>
      </c>
      <c r="GY494">
        <v>1.34644</v>
      </c>
      <c r="GZ494">
        <v>2.28516</v>
      </c>
      <c r="HA494">
        <v>32.4654</v>
      </c>
      <c r="HB494">
        <v>14.9901</v>
      </c>
      <c r="HC494">
        <v>18</v>
      </c>
      <c r="HD494">
        <v>495.131</v>
      </c>
      <c r="HE494">
        <v>410.64</v>
      </c>
      <c r="HF494">
        <v>19.4681</v>
      </c>
      <c r="HG494">
        <v>26.5182</v>
      </c>
      <c r="HH494">
        <v>29.9979</v>
      </c>
      <c r="HI494">
        <v>26.5739</v>
      </c>
      <c r="HJ494">
        <v>26.5284</v>
      </c>
      <c r="HK494">
        <v>59.0667</v>
      </c>
      <c r="HL494">
        <v>13.0011</v>
      </c>
      <c r="HM494">
        <v>28.5626</v>
      </c>
      <c r="HN494">
        <v>19.467</v>
      </c>
      <c r="HO494">
        <v>1571.22</v>
      </c>
      <c r="HP494">
        <v>18.6685</v>
      </c>
      <c r="HQ494">
        <v>102.434</v>
      </c>
      <c r="HR494">
        <v>102.929</v>
      </c>
    </row>
    <row r="495" spans="1:226">
      <c r="A495">
        <v>479</v>
      </c>
      <c r="B495">
        <v>1663777208.1</v>
      </c>
      <c r="C495">
        <v>4560</v>
      </c>
      <c r="D495" t="s">
        <v>1321</v>
      </c>
      <c r="E495" t="s">
        <v>1322</v>
      </c>
      <c r="F495">
        <v>5</v>
      </c>
      <c r="G495" t="s">
        <v>1133</v>
      </c>
      <c r="H495" t="s">
        <v>354</v>
      </c>
      <c r="I495">
        <v>1663777200.31429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1598.68387329315</v>
      </c>
      <c r="AK495">
        <v>1552.90915151515</v>
      </c>
      <c r="AL495">
        <v>3.29306669215268</v>
      </c>
      <c r="AM495">
        <v>65.196759797546</v>
      </c>
      <c r="AN495">
        <f>(AP495 - AO495 + BO495*1E3/(8.314*(BQ495+273.15)) * AR495/BN495 * AQ495) * BN495/(100*BB495) * 1000/(1000 - AP495)</f>
        <v>0</v>
      </c>
      <c r="AO495">
        <v>18.8970420395498</v>
      </c>
      <c r="AP495">
        <v>20.5562418181818</v>
      </c>
      <c r="AQ495">
        <v>0.01384346720384</v>
      </c>
      <c r="AR495">
        <v>121.097883468045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1663777200.31429</v>
      </c>
      <c r="BH495">
        <v>1497.22035714286</v>
      </c>
      <c r="BI495">
        <v>1551.9575</v>
      </c>
      <c r="BJ495">
        <v>20.4283</v>
      </c>
      <c r="BK495">
        <v>18.9040678571429</v>
      </c>
      <c r="BL495">
        <v>1484.765</v>
      </c>
      <c r="BM495">
        <v>20.1057821428571</v>
      </c>
      <c r="BN495">
        <v>500.119821428571</v>
      </c>
      <c r="BO495">
        <v>90.5719571428571</v>
      </c>
      <c r="BP495">
        <v>0.0998711178571429</v>
      </c>
      <c r="BQ495">
        <v>24.2274928571429</v>
      </c>
      <c r="BR495">
        <v>24.938625</v>
      </c>
      <c r="BS495">
        <v>999.9</v>
      </c>
      <c r="BT495">
        <v>0</v>
      </c>
      <c r="BU495">
        <v>0</v>
      </c>
      <c r="BV495">
        <v>10010.5357142857</v>
      </c>
      <c r="BW495">
        <v>0</v>
      </c>
      <c r="BX495">
        <v>11.419</v>
      </c>
      <c r="BY495">
        <v>-54.7361178571429</v>
      </c>
      <c r="BZ495">
        <v>1528.445</v>
      </c>
      <c r="CA495">
        <v>1581.86107142857</v>
      </c>
      <c r="CB495">
        <v>1.52424857142857</v>
      </c>
      <c r="CC495">
        <v>1551.9575</v>
      </c>
      <c r="CD495">
        <v>18.9040678571429</v>
      </c>
      <c r="CE495">
        <v>1.85023357142857</v>
      </c>
      <c r="CF495">
        <v>1.71217785714286</v>
      </c>
      <c r="CG495">
        <v>16.217625</v>
      </c>
      <c r="CH495">
        <v>15.0072607142857</v>
      </c>
      <c r="CI495">
        <v>1999.965</v>
      </c>
      <c r="CJ495">
        <v>0.979995857142857</v>
      </c>
      <c r="CK495">
        <v>0.0200040857142857</v>
      </c>
      <c r="CL495">
        <v>0</v>
      </c>
      <c r="CM495">
        <v>813.397214285714</v>
      </c>
      <c r="CN495">
        <v>5.00063</v>
      </c>
      <c r="CO495">
        <v>16083.7071428571</v>
      </c>
      <c r="CP495">
        <v>17256.575</v>
      </c>
      <c r="CQ495">
        <v>38.437</v>
      </c>
      <c r="CR495">
        <v>38.60925</v>
      </c>
      <c r="CS495">
        <v>38</v>
      </c>
      <c r="CT495">
        <v>37.875</v>
      </c>
      <c r="CU495">
        <v>39.187</v>
      </c>
      <c r="CV495">
        <v>1955.055</v>
      </c>
      <c r="CW495">
        <v>39.91</v>
      </c>
      <c r="CX495">
        <v>0</v>
      </c>
      <c r="CY495">
        <v>1663777205.1</v>
      </c>
      <c r="CZ495">
        <v>0</v>
      </c>
      <c r="DA495">
        <v>0</v>
      </c>
      <c r="DB495" t="s">
        <v>356</v>
      </c>
      <c r="DC495">
        <v>1660677648.1</v>
      </c>
      <c r="DD495">
        <v>1660677649.1</v>
      </c>
      <c r="DE495">
        <v>0</v>
      </c>
      <c r="DF495">
        <v>-1.042</v>
      </c>
      <c r="DG495">
        <v>0.003</v>
      </c>
      <c r="DH495">
        <v>5.218</v>
      </c>
      <c r="DI495">
        <v>0.344</v>
      </c>
      <c r="DJ495">
        <v>417</v>
      </c>
      <c r="DK495">
        <v>22</v>
      </c>
      <c r="DL495">
        <v>1.24</v>
      </c>
      <c r="DM495">
        <v>0.53</v>
      </c>
      <c r="DN495">
        <v>-54.8636804878049</v>
      </c>
      <c r="DO495">
        <v>3.33076306620195</v>
      </c>
      <c r="DP495">
        <v>0.552239106140611</v>
      </c>
      <c r="DQ495">
        <v>0</v>
      </c>
      <c r="DR495">
        <v>1.51474414634146</v>
      </c>
      <c r="DS495">
        <v>0.496097142857144</v>
      </c>
      <c r="DT495">
        <v>0.0712853854955339</v>
      </c>
      <c r="DU495">
        <v>0</v>
      </c>
      <c r="DV495">
        <v>0</v>
      </c>
      <c r="DW495">
        <v>2</v>
      </c>
      <c r="DX495" t="s">
        <v>357</v>
      </c>
      <c r="DY495">
        <v>2.97333</v>
      </c>
      <c r="DZ495">
        <v>2.75437</v>
      </c>
      <c r="EA495">
        <v>0.21601</v>
      </c>
      <c r="EB495">
        <v>0.221348</v>
      </c>
      <c r="EC495">
        <v>0.0928461</v>
      </c>
      <c r="ED495">
        <v>0.0881562</v>
      </c>
      <c r="EE495">
        <v>30565</v>
      </c>
      <c r="EF495">
        <v>33102.1</v>
      </c>
      <c r="EG495">
        <v>35327.2</v>
      </c>
      <c r="EH495">
        <v>38551.9</v>
      </c>
      <c r="EI495">
        <v>45445.5</v>
      </c>
      <c r="EJ495">
        <v>50776.5</v>
      </c>
      <c r="EK495">
        <v>55219.7</v>
      </c>
      <c r="EL495">
        <v>61837.9</v>
      </c>
      <c r="EM495">
        <v>1.9766</v>
      </c>
      <c r="EN495">
        <v>1.8466</v>
      </c>
      <c r="EO495">
        <v>0.125766</v>
      </c>
      <c r="EP495">
        <v>0</v>
      </c>
      <c r="EQ495">
        <v>22.963</v>
      </c>
      <c r="ER495">
        <v>999.9</v>
      </c>
      <c r="ES495">
        <v>47.662</v>
      </c>
      <c r="ET495">
        <v>28.792</v>
      </c>
      <c r="EU495">
        <v>20.9103</v>
      </c>
      <c r="EV495">
        <v>55.6611</v>
      </c>
      <c r="EW495">
        <v>49.5433</v>
      </c>
      <c r="EX495">
        <v>1</v>
      </c>
      <c r="EY495">
        <v>-0.0488821</v>
      </c>
      <c r="EZ495">
        <v>1.69519</v>
      </c>
      <c r="FA495">
        <v>20.1402</v>
      </c>
      <c r="FB495">
        <v>5.19932</v>
      </c>
      <c r="FC495">
        <v>12.0052</v>
      </c>
      <c r="FD495">
        <v>4.976</v>
      </c>
      <c r="FE495">
        <v>3.294</v>
      </c>
      <c r="FF495">
        <v>9999</v>
      </c>
      <c r="FG495">
        <v>9999</v>
      </c>
      <c r="FH495">
        <v>703.4</v>
      </c>
      <c r="FI495">
        <v>9999</v>
      </c>
      <c r="FJ495">
        <v>1.86285</v>
      </c>
      <c r="FK495">
        <v>1.86783</v>
      </c>
      <c r="FL495">
        <v>1.86749</v>
      </c>
      <c r="FM495">
        <v>1.86868</v>
      </c>
      <c r="FN495">
        <v>1.86951</v>
      </c>
      <c r="FO495">
        <v>1.86557</v>
      </c>
      <c r="FP495">
        <v>1.86661</v>
      </c>
      <c r="FQ495">
        <v>1.86804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12.58</v>
      </c>
      <c r="GF495">
        <v>0.3284</v>
      </c>
      <c r="GG495">
        <v>3.83412584298339</v>
      </c>
      <c r="GH495">
        <v>0.00658963167372077</v>
      </c>
      <c r="GI495">
        <v>-4.22092532282452e-07</v>
      </c>
      <c r="GJ495">
        <v>-7.06053572793055e-11</v>
      </c>
      <c r="GK495">
        <v>-0.0268881048355736</v>
      </c>
      <c r="GL495">
        <v>-0.0215699510358357</v>
      </c>
      <c r="GM495">
        <v>0.00246731695535422</v>
      </c>
      <c r="GN495">
        <v>-2.63680080038783e-05</v>
      </c>
      <c r="GO495">
        <v>-4</v>
      </c>
      <c r="GP495">
        <v>2079</v>
      </c>
      <c r="GQ495">
        <v>1</v>
      </c>
      <c r="GR495">
        <v>22</v>
      </c>
      <c r="GS495">
        <v>51659.3</v>
      </c>
      <c r="GT495">
        <v>51659.3</v>
      </c>
      <c r="GU495">
        <v>2.97729</v>
      </c>
      <c r="GV495">
        <v>2.59399</v>
      </c>
      <c r="GW495">
        <v>1.54785</v>
      </c>
      <c r="GX495">
        <v>2.30225</v>
      </c>
      <c r="GY495">
        <v>1.34644</v>
      </c>
      <c r="GZ495">
        <v>2.32178</v>
      </c>
      <c r="HA495">
        <v>32.4654</v>
      </c>
      <c r="HB495">
        <v>14.9901</v>
      </c>
      <c r="HC495">
        <v>18</v>
      </c>
      <c r="HD495">
        <v>494.327</v>
      </c>
      <c r="HE495">
        <v>410.832</v>
      </c>
      <c r="HF495">
        <v>19.5691</v>
      </c>
      <c r="HG495">
        <v>26.5159</v>
      </c>
      <c r="HH495">
        <v>29.9998</v>
      </c>
      <c r="HI495">
        <v>26.5716</v>
      </c>
      <c r="HJ495">
        <v>26.524</v>
      </c>
      <c r="HK495">
        <v>59.5828</v>
      </c>
      <c r="HL495">
        <v>14.2397</v>
      </c>
      <c r="HM495">
        <v>28.5626</v>
      </c>
      <c r="HN495">
        <v>19.5191</v>
      </c>
      <c r="HO495">
        <v>1591.42</v>
      </c>
      <c r="HP495">
        <v>18.5442</v>
      </c>
      <c r="HQ495">
        <v>102.436</v>
      </c>
      <c r="HR495">
        <v>102.929</v>
      </c>
    </row>
    <row r="496" spans="1:226">
      <c r="A496">
        <v>480</v>
      </c>
      <c r="B496">
        <v>1663777213.1</v>
      </c>
      <c r="C496">
        <v>4565</v>
      </c>
      <c r="D496" t="s">
        <v>1323</v>
      </c>
      <c r="E496" t="s">
        <v>1324</v>
      </c>
      <c r="F496">
        <v>5</v>
      </c>
      <c r="G496" t="s">
        <v>1133</v>
      </c>
      <c r="H496" t="s">
        <v>354</v>
      </c>
      <c r="I496">
        <v>1663777205.6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1615.66866524592</v>
      </c>
      <c r="AK496">
        <v>1569.66812121212</v>
      </c>
      <c r="AL496">
        <v>3.37669779732082</v>
      </c>
      <c r="AM496">
        <v>65.196759797546</v>
      </c>
      <c r="AN496">
        <f>(AP496 - AO496 + BO496*1E3/(8.314*(BQ496+273.15)) * AR496/BN496 * AQ496) * BN496/(100*BB496) * 1000/(1000 - AP496)</f>
        <v>0</v>
      </c>
      <c r="AO496">
        <v>18.7439521364141</v>
      </c>
      <c r="AP496">
        <v>20.5351418181818</v>
      </c>
      <c r="AQ496">
        <v>-0.00665547292253067</v>
      </c>
      <c r="AR496">
        <v>121.097883468045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1663777205.6</v>
      </c>
      <c r="BH496">
        <v>1514.57037037037</v>
      </c>
      <c r="BI496">
        <v>1569.28888888889</v>
      </c>
      <c r="BJ496">
        <v>20.5045555555556</v>
      </c>
      <c r="BK496">
        <v>18.8641074074074</v>
      </c>
      <c r="BL496">
        <v>1502.03074074074</v>
      </c>
      <c r="BM496">
        <v>20.1786888888889</v>
      </c>
      <c r="BN496">
        <v>500.138777777778</v>
      </c>
      <c r="BO496">
        <v>90.5717851851852</v>
      </c>
      <c r="BP496">
        <v>0.0999809</v>
      </c>
      <c r="BQ496">
        <v>24.2390666666667</v>
      </c>
      <c r="BR496">
        <v>24.9630296296296</v>
      </c>
      <c r="BS496">
        <v>999.9</v>
      </c>
      <c r="BT496">
        <v>0</v>
      </c>
      <c r="BU496">
        <v>0</v>
      </c>
      <c r="BV496">
        <v>10006.2962962963</v>
      </c>
      <c r="BW496">
        <v>0</v>
      </c>
      <c r="BX496">
        <v>11.419</v>
      </c>
      <c r="BY496">
        <v>-54.7188333333333</v>
      </c>
      <c r="BZ496">
        <v>1546.2762962963</v>
      </c>
      <c r="CA496">
        <v>1599.46074074074</v>
      </c>
      <c r="CB496">
        <v>1.64043444444444</v>
      </c>
      <c r="CC496">
        <v>1569.28888888889</v>
      </c>
      <c r="CD496">
        <v>18.8641074074074</v>
      </c>
      <c r="CE496">
        <v>1.85713481481481</v>
      </c>
      <c r="CF496">
        <v>1.7085562962963</v>
      </c>
      <c r="CG496">
        <v>16.2761</v>
      </c>
      <c r="CH496">
        <v>14.9742592592593</v>
      </c>
      <c r="CI496">
        <v>1999.99814814815</v>
      </c>
      <c r="CJ496">
        <v>0.979995888888889</v>
      </c>
      <c r="CK496">
        <v>0.0200040518518519</v>
      </c>
      <c r="CL496">
        <v>0</v>
      </c>
      <c r="CM496">
        <v>812.99237037037</v>
      </c>
      <c r="CN496">
        <v>5.00063</v>
      </c>
      <c r="CO496">
        <v>16076.3851851852</v>
      </c>
      <c r="CP496">
        <v>17256.8703703704</v>
      </c>
      <c r="CQ496">
        <v>38.437</v>
      </c>
      <c r="CR496">
        <v>38.5993333333333</v>
      </c>
      <c r="CS496">
        <v>38</v>
      </c>
      <c r="CT496">
        <v>37.8656666666667</v>
      </c>
      <c r="CU496">
        <v>39.187</v>
      </c>
      <c r="CV496">
        <v>1955.08814814815</v>
      </c>
      <c r="CW496">
        <v>39.91</v>
      </c>
      <c r="CX496">
        <v>0</v>
      </c>
      <c r="CY496">
        <v>1663777209.9</v>
      </c>
      <c r="CZ496">
        <v>0</v>
      </c>
      <c r="DA496">
        <v>0</v>
      </c>
      <c r="DB496" t="s">
        <v>356</v>
      </c>
      <c r="DC496">
        <v>1660677648.1</v>
      </c>
      <c r="DD496">
        <v>1660677649.1</v>
      </c>
      <c r="DE496">
        <v>0</v>
      </c>
      <c r="DF496">
        <v>-1.042</v>
      </c>
      <c r="DG496">
        <v>0.003</v>
      </c>
      <c r="DH496">
        <v>5.218</v>
      </c>
      <c r="DI496">
        <v>0.344</v>
      </c>
      <c r="DJ496">
        <v>417</v>
      </c>
      <c r="DK496">
        <v>22</v>
      </c>
      <c r="DL496">
        <v>1.24</v>
      </c>
      <c r="DM496">
        <v>0.53</v>
      </c>
      <c r="DN496">
        <v>-54.8533853658537</v>
      </c>
      <c r="DO496">
        <v>1.23010034843207</v>
      </c>
      <c r="DP496">
        <v>0.58288658335403</v>
      </c>
      <c r="DQ496">
        <v>0</v>
      </c>
      <c r="DR496">
        <v>1.56988365853659</v>
      </c>
      <c r="DS496">
        <v>1.17025170731708</v>
      </c>
      <c r="DT496">
        <v>0.125928086170699</v>
      </c>
      <c r="DU496">
        <v>0</v>
      </c>
      <c r="DV496">
        <v>0</v>
      </c>
      <c r="DW496">
        <v>2</v>
      </c>
      <c r="DX496" t="s">
        <v>357</v>
      </c>
      <c r="DY496">
        <v>2.97288</v>
      </c>
      <c r="DZ496">
        <v>2.75417</v>
      </c>
      <c r="EA496">
        <v>0.217399</v>
      </c>
      <c r="EB496">
        <v>0.222808</v>
      </c>
      <c r="EC496">
        <v>0.0927289</v>
      </c>
      <c r="ED496">
        <v>0.087717</v>
      </c>
      <c r="EE496">
        <v>30511</v>
      </c>
      <c r="EF496">
        <v>33039.9</v>
      </c>
      <c r="EG496">
        <v>35327.3</v>
      </c>
      <c r="EH496">
        <v>38551.7</v>
      </c>
      <c r="EI496">
        <v>45450.9</v>
      </c>
      <c r="EJ496">
        <v>50801.1</v>
      </c>
      <c r="EK496">
        <v>55219</v>
      </c>
      <c r="EL496">
        <v>61837.9</v>
      </c>
      <c r="EM496">
        <v>1.9766</v>
      </c>
      <c r="EN496">
        <v>1.8466</v>
      </c>
      <c r="EO496">
        <v>0.121891</v>
      </c>
      <c r="EP496">
        <v>0</v>
      </c>
      <c r="EQ496">
        <v>22.9572</v>
      </c>
      <c r="ER496">
        <v>999.9</v>
      </c>
      <c r="ES496">
        <v>47.711</v>
      </c>
      <c r="ET496">
        <v>28.792</v>
      </c>
      <c r="EU496">
        <v>20.9306</v>
      </c>
      <c r="EV496">
        <v>55.7911</v>
      </c>
      <c r="EW496">
        <v>49.5312</v>
      </c>
      <c r="EX496">
        <v>1</v>
      </c>
      <c r="EY496">
        <v>-0.0471341</v>
      </c>
      <c r="EZ496">
        <v>2.18969</v>
      </c>
      <c r="FA496">
        <v>20.1344</v>
      </c>
      <c r="FB496">
        <v>5.19932</v>
      </c>
      <c r="FC496">
        <v>12.004</v>
      </c>
      <c r="FD496">
        <v>4.9756</v>
      </c>
      <c r="FE496">
        <v>3.294</v>
      </c>
      <c r="FF496">
        <v>9999</v>
      </c>
      <c r="FG496">
        <v>9999</v>
      </c>
      <c r="FH496">
        <v>703.4</v>
      </c>
      <c r="FI496">
        <v>9999</v>
      </c>
      <c r="FJ496">
        <v>1.86285</v>
      </c>
      <c r="FK496">
        <v>1.8678</v>
      </c>
      <c r="FL496">
        <v>1.86752</v>
      </c>
      <c r="FM496">
        <v>1.86865</v>
      </c>
      <c r="FN496">
        <v>1.86951</v>
      </c>
      <c r="FO496">
        <v>1.86554</v>
      </c>
      <c r="FP496">
        <v>1.86661</v>
      </c>
      <c r="FQ496">
        <v>1.86798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12.66</v>
      </c>
      <c r="GF496">
        <v>0.3268</v>
      </c>
      <c r="GG496">
        <v>3.83412584298339</v>
      </c>
      <c r="GH496">
        <v>0.00658963167372077</v>
      </c>
      <c r="GI496">
        <v>-4.22092532282452e-07</v>
      </c>
      <c r="GJ496">
        <v>-7.06053572793055e-11</v>
      </c>
      <c r="GK496">
        <v>-0.0268881048355736</v>
      </c>
      <c r="GL496">
        <v>-0.0215699510358357</v>
      </c>
      <c r="GM496">
        <v>0.00246731695535422</v>
      </c>
      <c r="GN496">
        <v>-2.63680080038783e-05</v>
      </c>
      <c r="GO496">
        <v>-4</v>
      </c>
      <c r="GP496">
        <v>2079</v>
      </c>
      <c r="GQ496">
        <v>1</v>
      </c>
      <c r="GR496">
        <v>22</v>
      </c>
      <c r="GS496">
        <v>51659.4</v>
      </c>
      <c r="GT496">
        <v>51659.4</v>
      </c>
      <c r="GU496">
        <v>3.00049</v>
      </c>
      <c r="GV496">
        <v>2.57935</v>
      </c>
      <c r="GW496">
        <v>1.54785</v>
      </c>
      <c r="GX496">
        <v>2.30225</v>
      </c>
      <c r="GY496">
        <v>1.34644</v>
      </c>
      <c r="GZ496">
        <v>2.44141</v>
      </c>
      <c r="HA496">
        <v>32.4654</v>
      </c>
      <c r="HB496">
        <v>14.9901</v>
      </c>
      <c r="HC496">
        <v>18</v>
      </c>
      <c r="HD496">
        <v>494.307</v>
      </c>
      <c r="HE496">
        <v>410.816</v>
      </c>
      <c r="HF496">
        <v>19.5734</v>
      </c>
      <c r="HG496">
        <v>26.5159</v>
      </c>
      <c r="HH496">
        <v>30.0012</v>
      </c>
      <c r="HI496">
        <v>26.5694</v>
      </c>
      <c r="HJ496">
        <v>26.5217</v>
      </c>
      <c r="HK496">
        <v>60.0364</v>
      </c>
      <c r="HL496">
        <v>14.8542</v>
      </c>
      <c r="HM496">
        <v>28.5626</v>
      </c>
      <c r="HN496">
        <v>19.4962</v>
      </c>
      <c r="HO496">
        <v>1604.83</v>
      </c>
      <c r="HP496">
        <v>18.4836</v>
      </c>
      <c r="HQ496">
        <v>102.435</v>
      </c>
      <c r="HR496">
        <v>102.929</v>
      </c>
    </row>
    <row r="497" spans="1:226">
      <c r="A497">
        <v>481</v>
      </c>
      <c r="B497">
        <v>1663777503.6</v>
      </c>
      <c r="C497">
        <v>4855.5</v>
      </c>
      <c r="D497" t="s">
        <v>1325</v>
      </c>
      <c r="E497" t="s">
        <v>1326</v>
      </c>
      <c r="F497">
        <v>5</v>
      </c>
      <c r="G497" t="s">
        <v>1327</v>
      </c>
      <c r="H497" t="s">
        <v>354</v>
      </c>
      <c r="I497">
        <v>1663777495.85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428.046138208809</v>
      </c>
      <c r="AK497">
        <v>426.432703030303</v>
      </c>
      <c r="AL497">
        <v>0.00447143354992621</v>
      </c>
      <c r="AM497">
        <v>65.1898884545592</v>
      </c>
      <c r="AN497">
        <f>(AP497 - AO497 + BO497*1E3/(8.314*(BQ497+273.15)) * AR497/BN497 * AQ497) * BN497/(100*BB497) * 1000/(1000 - AP497)</f>
        <v>0</v>
      </c>
      <c r="AO497">
        <v>19.87414696841</v>
      </c>
      <c r="AP497">
        <v>20.2887709090909</v>
      </c>
      <c r="AQ497">
        <v>3.22842272057838e-05</v>
      </c>
      <c r="AR497">
        <v>121.21609749198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1663777495.85</v>
      </c>
      <c r="BH497">
        <v>417.755133333333</v>
      </c>
      <c r="BI497">
        <v>419.505633333333</v>
      </c>
      <c r="BJ497">
        <v>20.2881866666667</v>
      </c>
      <c r="BK497">
        <v>19.8479166666667</v>
      </c>
      <c r="BL497">
        <v>411.287</v>
      </c>
      <c r="BM497">
        <v>19.9717666666667</v>
      </c>
      <c r="BN497">
        <v>500.090066666667</v>
      </c>
      <c r="BO497">
        <v>90.5711833333333</v>
      </c>
      <c r="BP497">
        <v>0.0999922733333333</v>
      </c>
      <c r="BQ497">
        <v>23.9589933333333</v>
      </c>
      <c r="BR497">
        <v>24.9821733333333</v>
      </c>
      <c r="BS497">
        <v>999.9</v>
      </c>
      <c r="BT497">
        <v>0</v>
      </c>
      <c r="BU497">
        <v>0</v>
      </c>
      <c r="BV497">
        <v>10004.5</v>
      </c>
      <c r="BW497">
        <v>0</v>
      </c>
      <c r="BX497">
        <v>10.9776</v>
      </c>
      <c r="BY497">
        <v>-1.750561</v>
      </c>
      <c r="BZ497">
        <v>426.406066666667</v>
      </c>
      <c r="CA497">
        <v>428.000566666667</v>
      </c>
      <c r="CB497">
        <v>0.440254</v>
      </c>
      <c r="CC497">
        <v>419.505633333333</v>
      </c>
      <c r="CD497">
        <v>19.8479166666667</v>
      </c>
      <c r="CE497">
        <v>1.83752333333333</v>
      </c>
      <c r="CF497">
        <v>1.79765</v>
      </c>
      <c r="CG497">
        <v>16.10971</v>
      </c>
      <c r="CH497">
        <v>15.76638</v>
      </c>
      <c r="CI497">
        <v>1999.996</v>
      </c>
      <c r="CJ497">
        <v>0.9800012</v>
      </c>
      <c r="CK497">
        <v>0.01999858</v>
      </c>
      <c r="CL497">
        <v>0</v>
      </c>
      <c r="CM497">
        <v>283.371033333333</v>
      </c>
      <c r="CN497">
        <v>5.00063</v>
      </c>
      <c r="CO497">
        <v>5645.83366666666</v>
      </c>
      <c r="CP497">
        <v>17256.8566666667</v>
      </c>
      <c r="CQ497">
        <v>38.437</v>
      </c>
      <c r="CR497">
        <v>38.687</v>
      </c>
      <c r="CS497">
        <v>38.062</v>
      </c>
      <c r="CT497">
        <v>37.875</v>
      </c>
      <c r="CU497">
        <v>39.187</v>
      </c>
      <c r="CV497">
        <v>1955.096</v>
      </c>
      <c r="CW497">
        <v>39.9</v>
      </c>
      <c r="CX497">
        <v>0</v>
      </c>
      <c r="CY497">
        <v>1663777500.3</v>
      </c>
      <c r="CZ497">
        <v>0</v>
      </c>
      <c r="DA497">
        <v>0</v>
      </c>
      <c r="DB497" t="s">
        <v>356</v>
      </c>
      <c r="DC497">
        <v>1660677648.1</v>
      </c>
      <c r="DD497">
        <v>1660677649.1</v>
      </c>
      <c r="DE497">
        <v>0</v>
      </c>
      <c r="DF497">
        <v>-1.042</v>
      </c>
      <c r="DG497">
        <v>0.003</v>
      </c>
      <c r="DH497">
        <v>5.218</v>
      </c>
      <c r="DI497">
        <v>0.344</v>
      </c>
      <c r="DJ497">
        <v>417</v>
      </c>
      <c r="DK497">
        <v>22</v>
      </c>
      <c r="DL497">
        <v>1.24</v>
      </c>
      <c r="DM497">
        <v>0.53</v>
      </c>
      <c r="DN497">
        <v>-1.75763025</v>
      </c>
      <c r="DO497">
        <v>-0.200473058161352</v>
      </c>
      <c r="DP497">
        <v>0.102808666888728</v>
      </c>
      <c r="DQ497">
        <v>0</v>
      </c>
      <c r="DR497">
        <v>0.44664985</v>
      </c>
      <c r="DS497">
        <v>-0.10866416510319</v>
      </c>
      <c r="DT497">
        <v>0.0157850013059075</v>
      </c>
      <c r="DU497">
        <v>0</v>
      </c>
      <c r="DV497">
        <v>0</v>
      </c>
      <c r="DW497">
        <v>2</v>
      </c>
      <c r="DX497" t="s">
        <v>357</v>
      </c>
      <c r="DY497">
        <v>2.97299</v>
      </c>
      <c r="DZ497">
        <v>2.75351</v>
      </c>
      <c r="EA497">
        <v>0.0902279</v>
      </c>
      <c r="EB497">
        <v>0.0916995</v>
      </c>
      <c r="EC497">
        <v>0.0919961</v>
      </c>
      <c r="ED497">
        <v>0.0916402</v>
      </c>
      <c r="EE497">
        <v>35465.7</v>
      </c>
      <c r="EF497">
        <v>38610.4</v>
      </c>
      <c r="EG497">
        <v>35326.7</v>
      </c>
      <c r="EH497">
        <v>38551.4</v>
      </c>
      <c r="EI497">
        <v>45483.6</v>
      </c>
      <c r="EJ497">
        <v>50579</v>
      </c>
      <c r="EK497">
        <v>55217.2</v>
      </c>
      <c r="EL497">
        <v>61838.5</v>
      </c>
      <c r="EM497">
        <v>1.98</v>
      </c>
      <c r="EN497">
        <v>1.8446</v>
      </c>
      <c r="EO497">
        <v>0.110656</v>
      </c>
      <c r="EP497">
        <v>0</v>
      </c>
      <c r="EQ497">
        <v>23.1767</v>
      </c>
      <c r="ER497">
        <v>999.9</v>
      </c>
      <c r="ES497">
        <v>51.837</v>
      </c>
      <c r="ET497">
        <v>28.883</v>
      </c>
      <c r="EU497">
        <v>22.8634</v>
      </c>
      <c r="EV497">
        <v>55.6511</v>
      </c>
      <c r="EW497">
        <v>49.6554</v>
      </c>
      <c r="EX497">
        <v>1</v>
      </c>
      <c r="EY497">
        <v>-0.0486992</v>
      </c>
      <c r="EZ497">
        <v>2.23425</v>
      </c>
      <c r="FA497">
        <v>20.1347</v>
      </c>
      <c r="FB497">
        <v>5.19932</v>
      </c>
      <c r="FC497">
        <v>12.0064</v>
      </c>
      <c r="FD497">
        <v>4.976</v>
      </c>
      <c r="FE497">
        <v>3.2936</v>
      </c>
      <c r="FF497">
        <v>9999</v>
      </c>
      <c r="FG497">
        <v>9999</v>
      </c>
      <c r="FH497">
        <v>703.4</v>
      </c>
      <c r="FI497">
        <v>9999</v>
      </c>
      <c r="FJ497">
        <v>1.86295</v>
      </c>
      <c r="FK497">
        <v>1.86777</v>
      </c>
      <c r="FL497">
        <v>1.86752</v>
      </c>
      <c r="FM497">
        <v>1.86868</v>
      </c>
      <c r="FN497">
        <v>1.86951</v>
      </c>
      <c r="FO497">
        <v>1.86554</v>
      </c>
      <c r="FP497">
        <v>1.86661</v>
      </c>
      <c r="FQ497">
        <v>1.86801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6.469</v>
      </c>
      <c r="GF497">
        <v>0.3165</v>
      </c>
      <c r="GG497">
        <v>3.83412584298339</v>
      </c>
      <c r="GH497">
        <v>0.00658963167372077</v>
      </c>
      <c r="GI497">
        <v>-4.22092532282452e-07</v>
      </c>
      <c r="GJ497">
        <v>-7.06053572793055e-11</v>
      </c>
      <c r="GK497">
        <v>-0.0268881048355736</v>
      </c>
      <c r="GL497">
        <v>-0.0215699510358357</v>
      </c>
      <c r="GM497">
        <v>0.00246731695535422</v>
      </c>
      <c r="GN497">
        <v>-2.63680080038783e-05</v>
      </c>
      <c r="GO497">
        <v>-4</v>
      </c>
      <c r="GP497">
        <v>2079</v>
      </c>
      <c r="GQ497">
        <v>1</v>
      </c>
      <c r="GR497">
        <v>22</v>
      </c>
      <c r="GS497">
        <v>51664.3</v>
      </c>
      <c r="GT497">
        <v>51664.2</v>
      </c>
      <c r="GU497">
        <v>1.03027</v>
      </c>
      <c r="GV497">
        <v>2.60864</v>
      </c>
      <c r="GW497">
        <v>1.54785</v>
      </c>
      <c r="GX497">
        <v>2.30225</v>
      </c>
      <c r="GY497">
        <v>1.34644</v>
      </c>
      <c r="GZ497">
        <v>2.26074</v>
      </c>
      <c r="HA497">
        <v>32.5097</v>
      </c>
      <c r="HB497">
        <v>14.9288</v>
      </c>
      <c r="HC497">
        <v>18</v>
      </c>
      <c r="HD497">
        <v>495.926</v>
      </c>
      <c r="HE497">
        <v>409.204</v>
      </c>
      <c r="HF497">
        <v>19.2001</v>
      </c>
      <c r="HG497">
        <v>26.4712</v>
      </c>
      <c r="HH497">
        <v>30</v>
      </c>
      <c r="HI497">
        <v>26.5024</v>
      </c>
      <c r="HJ497">
        <v>26.4551</v>
      </c>
      <c r="HK497">
        <v>20.6502</v>
      </c>
      <c r="HL497">
        <v>21.0329</v>
      </c>
      <c r="HM497">
        <v>44.734</v>
      </c>
      <c r="HN497">
        <v>19.2125</v>
      </c>
      <c r="HO497">
        <v>412.754</v>
      </c>
      <c r="HP497">
        <v>19.8274</v>
      </c>
      <c r="HQ497">
        <v>102.433</v>
      </c>
      <c r="HR497">
        <v>102.929</v>
      </c>
    </row>
    <row r="498" spans="1:226">
      <c r="A498">
        <v>482</v>
      </c>
      <c r="B498">
        <v>1663777508.6</v>
      </c>
      <c r="C498">
        <v>4860.5</v>
      </c>
      <c r="D498" t="s">
        <v>1328</v>
      </c>
      <c r="E498" t="s">
        <v>1329</v>
      </c>
      <c r="F498">
        <v>5</v>
      </c>
      <c r="G498" t="s">
        <v>1327</v>
      </c>
      <c r="H498" t="s">
        <v>354</v>
      </c>
      <c r="I498">
        <v>1663777500.75517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427.505250228949</v>
      </c>
      <c r="AK498">
        <v>426.137236363636</v>
      </c>
      <c r="AL498">
        <v>-0.0851800272431712</v>
      </c>
      <c r="AM498">
        <v>65.1898884545592</v>
      </c>
      <c r="AN498">
        <f>(AP498 - AO498 + BO498*1E3/(8.314*(BQ498+273.15)) * AR498/BN498 * AQ498) * BN498/(100*BB498) * 1000/(1000 - AP498)</f>
        <v>0</v>
      </c>
      <c r="AO498">
        <v>19.8859932906368</v>
      </c>
      <c r="AP498">
        <v>20.3001648484849</v>
      </c>
      <c r="AQ498">
        <v>5.17075402679149e-05</v>
      </c>
      <c r="AR498">
        <v>121.21609749198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1663777500.75517</v>
      </c>
      <c r="BH498">
        <v>417.726896551724</v>
      </c>
      <c r="BI498">
        <v>419.033034482759</v>
      </c>
      <c r="BJ498">
        <v>20.2883379310345</v>
      </c>
      <c r="BK498">
        <v>19.8628275862069</v>
      </c>
      <c r="BL498">
        <v>411.258965517241</v>
      </c>
      <c r="BM498">
        <v>19.9719034482759</v>
      </c>
      <c r="BN498">
        <v>500.108551724138</v>
      </c>
      <c r="BO498">
        <v>90.5715517241379</v>
      </c>
      <c r="BP498">
        <v>0.100144620689655</v>
      </c>
      <c r="BQ498">
        <v>23.9571896551724</v>
      </c>
      <c r="BR498">
        <v>24.9828379310345</v>
      </c>
      <c r="BS498">
        <v>999.9</v>
      </c>
      <c r="BT498">
        <v>0</v>
      </c>
      <c r="BU498">
        <v>0</v>
      </c>
      <c r="BV498">
        <v>9983.27586206897</v>
      </c>
      <c r="BW498">
        <v>0</v>
      </c>
      <c r="BX498">
        <v>10.9776</v>
      </c>
      <c r="BY498">
        <v>-1.30620144827586</v>
      </c>
      <c r="BZ498">
        <v>426.377344827586</v>
      </c>
      <c r="CA498">
        <v>427.524931034483</v>
      </c>
      <c r="CB498">
        <v>0.425487620689655</v>
      </c>
      <c r="CC498">
        <v>419.033034482759</v>
      </c>
      <c r="CD498">
        <v>19.8628275862069</v>
      </c>
      <c r="CE498">
        <v>1.83754413793103</v>
      </c>
      <c r="CF498">
        <v>1.79900827586207</v>
      </c>
      <c r="CG498">
        <v>16.1098827586207</v>
      </c>
      <c r="CH498">
        <v>15.7781724137931</v>
      </c>
      <c r="CI498">
        <v>1999.99482758621</v>
      </c>
      <c r="CJ498">
        <v>0.980001068965517</v>
      </c>
      <c r="CK498">
        <v>0.019998724137931</v>
      </c>
      <c r="CL498">
        <v>0</v>
      </c>
      <c r="CM498">
        <v>283.251793103448</v>
      </c>
      <c r="CN498">
        <v>5.00063</v>
      </c>
      <c r="CO498">
        <v>5643.42620689655</v>
      </c>
      <c r="CP498">
        <v>17256.8551724138</v>
      </c>
      <c r="CQ498">
        <v>38.437</v>
      </c>
      <c r="CR498">
        <v>38.687</v>
      </c>
      <c r="CS498">
        <v>38.062</v>
      </c>
      <c r="CT498">
        <v>37.875</v>
      </c>
      <c r="CU498">
        <v>39.182724137931</v>
      </c>
      <c r="CV498">
        <v>1955.09482758621</v>
      </c>
      <c r="CW498">
        <v>39.9</v>
      </c>
      <c r="CX498">
        <v>0</v>
      </c>
      <c r="CY498">
        <v>1663777505.7</v>
      </c>
      <c r="CZ498">
        <v>0</v>
      </c>
      <c r="DA498">
        <v>0</v>
      </c>
      <c r="DB498" t="s">
        <v>356</v>
      </c>
      <c r="DC498">
        <v>1660677648.1</v>
      </c>
      <c r="DD498">
        <v>1660677649.1</v>
      </c>
      <c r="DE498">
        <v>0</v>
      </c>
      <c r="DF498">
        <v>-1.042</v>
      </c>
      <c r="DG498">
        <v>0.003</v>
      </c>
      <c r="DH498">
        <v>5.218</v>
      </c>
      <c r="DI498">
        <v>0.344</v>
      </c>
      <c r="DJ498">
        <v>417</v>
      </c>
      <c r="DK498">
        <v>22</v>
      </c>
      <c r="DL498">
        <v>1.24</v>
      </c>
      <c r="DM498">
        <v>0.53</v>
      </c>
      <c r="DN498">
        <v>-1.6147273</v>
      </c>
      <c r="DO498">
        <v>1.98127150469043</v>
      </c>
      <c r="DP498">
        <v>0.455319492231949</v>
      </c>
      <c r="DQ498">
        <v>0</v>
      </c>
      <c r="DR498">
        <v>0.434490975</v>
      </c>
      <c r="DS498">
        <v>-0.20176564727955</v>
      </c>
      <c r="DT498">
        <v>0.0206459649768272</v>
      </c>
      <c r="DU498">
        <v>0</v>
      </c>
      <c r="DV498">
        <v>0</v>
      </c>
      <c r="DW498">
        <v>2</v>
      </c>
      <c r="DX498" t="s">
        <v>357</v>
      </c>
      <c r="DY498">
        <v>2.97475</v>
      </c>
      <c r="DZ498">
        <v>2.75426</v>
      </c>
      <c r="EA498">
        <v>0.0901155</v>
      </c>
      <c r="EB498">
        <v>0.0905841</v>
      </c>
      <c r="EC498">
        <v>0.0920365</v>
      </c>
      <c r="ED498">
        <v>0.0916541</v>
      </c>
      <c r="EE498">
        <v>35470.1</v>
      </c>
      <c r="EF498">
        <v>38658.7</v>
      </c>
      <c r="EG498">
        <v>35326.7</v>
      </c>
      <c r="EH498">
        <v>38552.3</v>
      </c>
      <c r="EI498">
        <v>45481.6</v>
      </c>
      <c r="EJ498">
        <v>50578.6</v>
      </c>
      <c r="EK498">
        <v>55217.4</v>
      </c>
      <c r="EL498">
        <v>61839</v>
      </c>
      <c r="EM498">
        <v>1.9808</v>
      </c>
      <c r="EN498">
        <v>1.8442</v>
      </c>
      <c r="EO498">
        <v>0.109076</v>
      </c>
      <c r="EP498">
        <v>0</v>
      </c>
      <c r="EQ498">
        <v>23.1747</v>
      </c>
      <c r="ER498">
        <v>999.9</v>
      </c>
      <c r="ES498">
        <v>51.886</v>
      </c>
      <c r="ET498">
        <v>28.883</v>
      </c>
      <c r="EU498">
        <v>22.8843</v>
      </c>
      <c r="EV498">
        <v>56.5011</v>
      </c>
      <c r="EW498">
        <v>49.1266</v>
      </c>
      <c r="EX498">
        <v>1</v>
      </c>
      <c r="EY498">
        <v>-0.0491463</v>
      </c>
      <c r="EZ498">
        <v>2.28344</v>
      </c>
      <c r="FA498">
        <v>20.1328</v>
      </c>
      <c r="FB498">
        <v>5.19932</v>
      </c>
      <c r="FC498">
        <v>12.0052</v>
      </c>
      <c r="FD498">
        <v>4.976</v>
      </c>
      <c r="FE498">
        <v>3.2938</v>
      </c>
      <c r="FF498">
        <v>9999</v>
      </c>
      <c r="FG498">
        <v>9999</v>
      </c>
      <c r="FH498">
        <v>703.4</v>
      </c>
      <c r="FI498">
        <v>9999</v>
      </c>
      <c r="FJ498">
        <v>1.86295</v>
      </c>
      <c r="FK498">
        <v>1.86777</v>
      </c>
      <c r="FL498">
        <v>1.86752</v>
      </c>
      <c r="FM498">
        <v>1.86865</v>
      </c>
      <c r="FN498">
        <v>1.86951</v>
      </c>
      <c r="FO498">
        <v>1.86554</v>
      </c>
      <c r="FP498">
        <v>1.86661</v>
      </c>
      <c r="FQ498">
        <v>1.86804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6.465</v>
      </c>
      <c r="GF498">
        <v>0.317</v>
      </c>
      <c r="GG498">
        <v>3.83412584298339</v>
      </c>
      <c r="GH498">
        <v>0.00658963167372077</v>
      </c>
      <c r="GI498">
        <v>-4.22092532282452e-07</v>
      </c>
      <c r="GJ498">
        <v>-7.06053572793055e-11</v>
      </c>
      <c r="GK498">
        <v>-0.0268881048355736</v>
      </c>
      <c r="GL498">
        <v>-0.0215699510358357</v>
      </c>
      <c r="GM498">
        <v>0.00246731695535422</v>
      </c>
      <c r="GN498">
        <v>-2.63680080038783e-05</v>
      </c>
      <c r="GO498">
        <v>-4</v>
      </c>
      <c r="GP498">
        <v>2079</v>
      </c>
      <c r="GQ498">
        <v>1</v>
      </c>
      <c r="GR498">
        <v>22</v>
      </c>
      <c r="GS498">
        <v>51664.3</v>
      </c>
      <c r="GT498">
        <v>51664.3</v>
      </c>
      <c r="GU498">
        <v>1.0022</v>
      </c>
      <c r="GV498">
        <v>2.59766</v>
      </c>
      <c r="GW498">
        <v>1.54785</v>
      </c>
      <c r="GX498">
        <v>2.30225</v>
      </c>
      <c r="GY498">
        <v>1.34644</v>
      </c>
      <c r="GZ498">
        <v>2.40479</v>
      </c>
      <c r="HA498">
        <v>32.5097</v>
      </c>
      <c r="HB498">
        <v>14.9376</v>
      </c>
      <c r="HC498">
        <v>18</v>
      </c>
      <c r="HD498">
        <v>496.449</v>
      </c>
      <c r="HE498">
        <v>408.963</v>
      </c>
      <c r="HF498">
        <v>19.2167</v>
      </c>
      <c r="HG498">
        <v>26.4712</v>
      </c>
      <c r="HH498">
        <v>30.0001</v>
      </c>
      <c r="HI498">
        <v>26.5024</v>
      </c>
      <c r="HJ498">
        <v>26.4529</v>
      </c>
      <c r="HK498">
        <v>20.0875</v>
      </c>
      <c r="HL498">
        <v>21.0329</v>
      </c>
      <c r="HM498">
        <v>44.734</v>
      </c>
      <c r="HN498">
        <v>19.2161</v>
      </c>
      <c r="HO498">
        <v>399.306</v>
      </c>
      <c r="HP498">
        <v>19.8279</v>
      </c>
      <c r="HQ498">
        <v>102.433</v>
      </c>
      <c r="HR498">
        <v>102.93</v>
      </c>
    </row>
    <row r="499" spans="1:226">
      <c r="A499">
        <v>483</v>
      </c>
      <c r="B499">
        <v>1663777513.6</v>
      </c>
      <c r="C499">
        <v>4865.5</v>
      </c>
      <c r="D499" t="s">
        <v>1330</v>
      </c>
      <c r="E499" t="s">
        <v>1331</v>
      </c>
      <c r="F499">
        <v>5</v>
      </c>
      <c r="G499" t="s">
        <v>1327</v>
      </c>
      <c r="H499" t="s">
        <v>354</v>
      </c>
      <c r="I499">
        <v>1663777505.83214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414.774309490222</v>
      </c>
      <c r="AK499">
        <v>420.132224242424</v>
      </c>
      <c r="AL499">
        <v>-1.39414515163973</v>
      </c>
      <c r="AM499">
        <v>65.1898884545592</v>
      </c>
      <c r="AN499">
        <f>(AP499 - AO499 + BO499*1E3/(8.314*(BQ499+273.15)) * AR499/BN499 * AQ499) * BN499/(100*BB499) * 1000/(1000 - AP499)</f>
        <v>0</v>
      </c>
      <c r="AO499">
        <v>19.8895615720991</v>
      </c>
      <c r="AP499">
        <v>20.3080490909091</v>
      </c>
      <c r="AQ499">
        <v>5.05482191700968e-05</v>
      </c>
      <c r="AR499">
        <v>121.21609749198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1663777505.83214</v>
      </c>
      <c r="BH499">
        <v>416.6735</v>
      </c>
      <c r="BI499">
        <v>414.588</v>
      </c>
      <c r="BJ499">
        <v>20.2942428571429</v>
      </c>
      <c r="BK499">
        <v>19.8794285714286</v>
      </c>
      <c r="BL499">
        <v>410.212107142857</v>
      </c>
      <c r="BM499">
        <v>19.9775535714286</v>
      </c>
      <c r="BN499">
        <v>500.084678571429</v>
      </c>
      <c r="BO499">
        <v>90.571525</v>
      </c>
      <c r="BP499">
        <v>0.100063392857143</v>
      </c>
      <c r="BQ499">
        <v>23.9551464285714</v>
      </c>
      <c r="BR499">
        <v>24.9848785714286</v>
      </c>
      <c r="BS499">
        <v>999.9</v>
      </c>
      <c r="BT499">
        <v>0</v>
      </c>
      <c r="BU499">
        <v>0</v>
      </c>
      <c r="BV499">
        <v>9978.75</v>
      </c>
      <c r="BW499">
        <v>0</v>
      </c>
      <c r="BX499">
        <v>10.9776</v>
      </c>
      <c r="BY499">
        <v>2.08545564285714</v>
      </c>
      <c r="BZ499">
        <v>425.30475</v>
      </c>
      <c r="CA499">
        <v>422.996892857143</v>
      </c>
      <c r="CB499">
        <v>0.414797321428571</v>
      </c>
      <c r="CC499">
        <v>414.588</v>
      </c>
      <c r="CD499">
        <v>19.8794285714286</v>
      </c>
      <c r="CE499">
        <v>1.83807892857143</v>
      </c>
      <c r="CF499">
        <v>1.80051107142857</v>
      </c>
      <c r="CG499">
        <v>16.1144357142857</v>
      </c>
      <c r="CH499">
        <v>15.791225</v>
      </c>
      <c r="CI499">
        <v>1999.99285714286</v>
      </c>
      <c r="CJ499">
        <v>0.980001142857143</v>
      </c>
      <c r="CK499">
        <v>0.0199986428571429</v>
      </c>
      <c r="CL499">
        <v>0</v>
      </c>
      <c r="CM499">
        <v>283.104392857143</v>
      </c>
      <c r="CN499">
        <v>5.00063</v>
      </c>
      <c r="CO499">
        <v>5640.96464285714</v>
      </c>
      <c r="CP499">
        <v>17256.8392857143</v>
      </c>
      <c r="CQ499">
        <v>38.437</v>
      </c>
      <c r="CR499">
        <v>38.6825714285714</v>
      </c>
      <c r="CS499">
        <v>38.062</v>
      </c>
      <c r="CT499">
        <v>37.875</v>
      </c>
      <c r="CU499">
        <v>39.1781428571429</v>
      </c>
      <c r="CV499">
        <v>1955.09285714286</v>
      </c>
      <c r="CW499">
        <v>39.9</v>
      </c>
      <c r="CX499">
        <v>0</v>
      </c>
      <c r="CY499">
        <v>1663777510.5</v>
      </c>
      <c r="CZ499">
        <v>0</v>
      </c>
      <c r="DA499">
        <v>0</v>
      </c>
      <c r="DB499" t="s">
        <v>356</v>
      </c>
      <c r="DC499">
        <v>1660677648.1</v>
      </c>
      <c r="DD499">
        <v>1660677649.1</v>
      </c>
      <c r="DE499">
        <v>0</v>
      </c>
      <c r="DF499">
        <v>-1.042</v>
      </c>
      <c r="DG499">
        <v>0.003</v>
      </c>
      <c r="DH499">
        <v>5.218</v>
      </c>
      <c r="DI499">
        <v>0.344</v>
      </c>
      <c r="DJ499">
        <v>417</v>
      </c>
      <c r="DK499">
        <v>22</v>
      </c>
      <c r="DL499">
        <v>1.24</v>
      </c>
      <c r="DM499">
        <v>0.53</v>
      </c>
      <c r="DN499">
        <v>1.0997177</v>
      </c>
      <c r="DO499">
        <v>37.9758661913696</v>
      </c>
      <c r="DP499">
        <v>4.43694095843841</v>
      </c>
      <c r="DQ499">
        <v>0</v>
      </c>
      <c r="DR499">
        <v>0.422413425</v>
      </c>
      <c r="DS499">
        <v>-0.126458780487806</v>
      </c>
      <c r="DT499">
        <v>0.0163077510464924</v>
      </c>
      <c r="DU499">
        <v>0</v>
      </c>
      <c r="DV499">
        <v>0</v>
      </c>
      <c r="DW499">
        <v>2</v>
      </c>
      <c r="DX499" t="s">
        <v>357</v>
      </c>
      <c r="DY499">
        <v>2.97319</v>
      </c>
      <c r="DZ499">
        <v>2.7535</v>
      </c>
      <c r="EA499">
        <v>0.0890382</v>
      </c>
      <c r="EB499">
        <v>0.0881841</v>
      </c>
      <c r="EC499">
        <v>0.0920551</v>
      </c>
      <c r="ED499">
        <v>0.0916977</v>
      </c>
      <c r="EE499">
        <v>35512.6</v>
      </c>
      <c r="EF499">
        <v>38759.6</v>
      </c>
      <c r="EG499">
        <v>35327.2</v>
      </c>
      <c r="EH499">
        <v>38551.2</v>
      </c>
      <c r="EI499">
        <v>45480.7</v>
      </c>
      <c r="EJ499">
        <v>50575.3</v>
      </c>
      <c r="EK499">
        <v>55217.4</v>
      </c>
      <c r="EL499">
        <v>61838.1</v>
      </c>
      <c r="EM499">
        <v>1.9802</v>
      </c>
      <c r="EN499">
        <v>1.8444</v>
      </c>
      <c r="EO499">
        <v>0.109106</v>
      </c>
      <c r="EP499">
        <v>0</v>
      </c>
      <c r="EQ499">
        <v>23.1728</v>
      </c>
      <c r="ER499">
        <v>999.9</v>
      </c>
      <c r="ES499">
        <v>51.911</v>
      </c>
      <c r="ET499">
        <v>28.883</v>
      </c>
      <c r="EU499">
        <v>22.8959</v>
      </c>
      <c r="EV499">
        <v>56.1211</v>
      </c>
      <c r="EW499">
        <v>49.1987</v>
      </c>
      <c r="EX499">
        <v>1</v>
      </c>
      <c r="EY499">
        <v>-0.0491463</v>
      </c>
      <c r="EZ499">
        <v>2.24612</v>
      </c>
      <c r="FA499">
        <v>20.1329</v>
      </c>
      <c r="FB499">
        <v>5.20052</v>
      </c>
      <c r="FC499">
        <v>12.0088</v>
      </c>
      <c r="FD499">
        <v>4.9752</v>
      </c>
      <c r="FE499">
        <v>3.2938</v>
      </c>
      <c r="FF499">
        <v>9999</v>
      </c>
      <c r="FG499">
        <v>9999</v>
      </c>
      <c r="FH499">
        <v>703.4</v>
      </c>
      <c r="FI499">
        <v>9999</v>
      </c>
      <c r="FJ499">
        <v>1.86285</v>
      </c>
      <c r="FK499">
        <v>1.8678</v>
      </c>
      <c r="FL499">
        <v>1.86752</v>
      </c>
      <c r="FM499">
        <v>1.86862</v>
      </c>
      <c r="FN499">
        <v>1.86951</v>
      </c>
      <c r="FO499">
        <v>1.86554</v>
      </c>
      <c r="FP499">
        <v>1.86661</v>
      </c>
      <c r="FQ499">
        <v>1.86801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6.424</v>
      </c>
      <c r="GF499">
        <v>0.3172</v>
      </c>
      <c r="GG499">
        <v>3.83412584298339</v>
      </c>
      <c r="GH499">
        <v>0.00658963167372077</v>
      </c>
      <c r="GI499">
        <v>-4.22092532282452e-07</v>
      </c>
      <c r="GJ499">
        <v>-7.06053572793055e-11</v>
      </c>
      <c r="GK499">
        <v>-0.0268881048355736</v>
      </c>
      <c r="GL499">
        <v>-0.0215699510358357</v>
      </c>
      <c r="GM499">
        <v>0.00246731695535422</v>
      </c>
      <c r="GN499">
        <v>-2.63680080038783e-05</v>
      </c>
      <c r="GO499">
        <v>-4</v>
      </c>
      <c r="GP499">
        <v>2079</v>
      </c>
      <c r="GQ499">
        <v>1</v>
      </c>
      <c r="GR499">
        <v>22</v>
      </c>
      <c r="GS499">
        <v>51664.4</v>
      </c>
      <c r="GT499">
        <v>51664.4</v>
      </c>
      <c r="GU499">
        <v>0.974121</v>
      </c>
      <c r="GV499">
        <v>2.60376</v>
      </c>
      <c r="GW499">
        <v>1.54785</v>
      </c>
      <c r="GX499">
        <v>2.30225</v>
      </c>
      <c r="GY499">
        <v>1.34644</v>
      </c>
      <c r="GZ499">
        <v>2.42676</v>
      </c>
      <c r="HA499">
        <v>32.5097</v>
      </c>
      <c r="HB499">
        <v>14.9376</v>
      </c>
      <c r="HC499">
        <v>18</v>
      </c>
      <c r="HD499">
        <v>496.057</v>
      </c>
      <c r="HE499">
        <v>409.076</v>
      </c>
      <c r="HF499">
        <v>19.2218</v>
      </c>
      <c r="HG499">
        <v>26.469</v>
      </c>
      <c r="HH499">
        <v>30.0001</v>
      </c>
      <c r="HI499">
        <v>26.5024</v>
      </c>
      <c r="HJ499">
        <v>26.4529</v>
      </c>
      <c r="HK499">
        <v>19.5124</v>
      </c>
      <c r="HL499">
        <v>21.0329</v>
      </c>
      <c r="HM499">
        <v>45.1123</v>
      </c>
      <c r="HN499">
        <v>19.2295</v>
      </c>
      <c r="HO499">
        <v>379.172</v>
      </c>
      <c r="HP499">
        <v>19.8232</v>
      </c>
      <c r="HQ499">
        <v>102.433</v>
      </c>
      <c r="HR499">
        <v>102.928</v>
      </c>
    </row>
    <row r="500" spans="1:226">
      <c r="A500">
        <v>484</v>
      </c>
      <c r="B500">
        <v>1663777518.6</v>
      </c>
      <c r="C500">
        <v>4870.5</v>
      </c>
      <c r="D500" t="s">
        <v>1332</v>
      </c>
      <c r="E500" t="s">
        <v>1333</v>
      </c>
      <c r="F500">
        <v>5</v>
      </c>
      <c r="G500" t="s">
        <v>1327</v>
      </c>
      <c r="H500" t="s">
        <v>354</v>
      </c>
      <c r="I500">
        <v>1663777511.1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398.699938525784</v>
      </c>
      <c r="AK500">
        <v>408.823066666667</v>
      </c>
      <c r="AL500">
        <v>-2.40709324091566</v>
      </c>
      <c r="AM500">
        <v>65.1898884545592</v>
      </c>
      <c r="AN500">
        <f>(AP500 - AO500 + BO500*1E3/(8.314*(BQ500+273.15)) * AR500/BN500 * AQ500) * BN500/(100*BB500) * 1000/(1000 - AP500)</f>
        <v>0</v>
      </c>
      <c r="AO500">
        <v>19.9367248430232</v>
      </c>
      <c r="AP500">
        <v>20.3251333333333</v>
      </c>
      <c r="AQ500">
        <v>8.16000299029902e-05</v>
      </c>
      <c r="AR500">
        <v>121.21609749198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1663777511.1</v>
      </c>
      <c r="BH500">
        <v>412.489888888889</v>
      </c>
      <c r="BI500">
        <v>404.539703703704</v>
      </c>
      <c r="BJ500">
        <v>20.3046777777778</v>
      </c>
      <c r="BK500">
        <v>19.9016333333333</v>
      </c>
      <c r="BL500">
        <v>406.054407407407</v>
      </c>
      <c r="BM500">
        <v>19.9875444444444</v>
      </c>
      <c r="BN500">
        <v>500.062111111111</v>
      </c>
      <c r="BO500">
        <v>90.5716111111111</v>
      </c>
      <c r="BP500">
        <v>0.0999186074074074</v>
      </c>
      <c r="BQ500">
        <v>23.9544814814815</v>
      </c>
      <c r="BR500">
        <v>24.9796037037037</v>
      </c>
      <c r="BS500">
        <v>999.9</v>
      </c>
      <c r="BT500">
        <v>0</v>
      </c>
      <c r="BU500">
        <v>0</v>
      </c>
      <c r="BV500">
        <v>9999.44444444445</v>
      </c>
      <c r="BW500">
        <v>0</v>
      </c>
      <c r="BX500">
        <v>10.9776</v>
      </c>
      <c r="BY500">
        <v>7.95017066666667</v>
      </c>
      <c r="BZ500">
        <v>421.038925925926</v>
      </c>
      <c r="CA500">
        <v>412.754</v>
      </c>
      <c r="CB500">
        <v>0.403039888888889</v>
      </c>
      <c r="CC500">
        <v>404.539703703704</v>
      </c>
      <c r="CD500">
        <v>19.9016333333333</v>
      </c>
      <c r="CE500">
        <v>1.8390262962963</v>
      </c>
      <c r="CF500">
        <v>1.80252296296296</v>
      </c>
      <c r="CG500">
        <v>16.1225111111111</v>
      </c>
      <c r="CH500">
        <v>15.8086740740741</v>
      </c>
      <c r="CI500">
        <v>2000.00185185185</v>
      </c>
      <c r="CJ500">
        <v>0.980001222222222</v>
      </c>
      <c r="CK500">
        <v>0.0199985555555556</v>
      </c>
      <c r="CL500">
        <v>0</v>
      </c>
      <c r="CM500">
        <v>282.924111111111</v>
      </c>
      <c r="CN500">
        <v>5.00063</v>
      </c>
      <c r="CO500">
        <v>5638.3062962963</v>
      </c>
      <c r="CP500">
        <v>17256.9148148148</v>
      </c>
      <c r="CQ500">
        <v>38.437</v>
      </c>
      <c r="CR500">
        <v>38.6824074074074</v>
      </c>
      <c r="CS500">
        <v>38.062</v>
      </c>
      <c r="CT500">
        <v>37.875</v>
      </c>
      <c r="CU500">
        <v>39.1709259259259</v>
      </c>
      <c r="CV500">
        <v>1955.10185185185</v>
      </c>
      <c r="CW500">
        <v>39.9</v>
      </c>
      <c r="CX500">
        <v>0</v>
      </c>
      <c r="CY500">
        <v>1663777515.3</v>
      </c>
      <c r="CZ500">
        <v>0</v>
      </c>
      <c r="DA500">
        <v>0</v>
      </c>
      <c r="DB500" t="s">
        <v>356</v>
      </c>
      <c r="DC500">
        <v>1660677648.1</v>
      </c>
      <c r="DD500">
        <v>1660677649.1</v>
      </c>
      <c r="DE500">
        <v>0</v>
      </c>
      <c r="DF500">
        <v>-1.042</v>
      </c>
      <c r="DG500">
        <v>0.003</v>
      </c>
      <c r="DH500">
        <v>5.218</v>
      </c>
      <c r="DI500">
        <v>0.344</v>
      </c>
      <c r="DJ500">
        <v>417</v>
      </c>
      <c r="DK500">
        <v>22</v>
      </c>
      <c r="DL500">
        <v>1.24</v>
      </c>
      <c r="DM500">
        <v>0.53</v>
      </c>
      <c r="DN500">
        <v>4.38016745</v>
      </c>
      <c r="DO500">
        <v>65.5100328180113</v>
      </c>
      <c r="DP500">
        <v>6.68010753691209</v>
      </c>
      <c r="DQ500">
        <v>0</v>
      </c>
      <c r="DR500">
        <v>0.410287525</v>
      </c>
      <c r="DS500">
        <v>-0.122525257035649</v>
      </c>
      <c r="DT500">
        <v>0.0161116458532136</v>
      </c>
      <c r="DU500">
        <v>0</v>
      </c>
      <c r="DV500">
        <v>0</v>
      </c>
      <c r="DW500">
        <v>2</v>
      </c>
      <c r="DX500" t="s">
        <v>357</v>
      </c>
      <c r="DY500">
        <v>2.9733</v>
      </c>
      <c r="DZ500">
        <v>2.75378</v>
      </c>
      <c r="EA500">
        <v>0.0870891</v>
      </c>
      <c r="EB500">
        <v>0.0853216</v>
      </c>
      <c r="EC500">
        <v>0.0921064</v>
      </c>
      <c r="ED500">
        <v>0.0917819</v>
      </c>
      <c r="EE500">
        <v>35587.5</v>
      </c>
      <c r="EF500">
        <v>38881.8</v>
      </c>
      <c r="EG500">
        <v>35326.2</v>
      </c>
      <c r="EH500">
        <v>38551.8</v>
      </c>
      <c r="EI500">
        <v>45477.3</v>
      </c>
      <c r="EJ500">
        <v>50571.4</v>
      </c>
      <c r="EK500">
        <v>55216.4</v>
      </c>
      <c r="EL500">
        <v>61839</v>
      </c>
      <c r="EM500">
        <v>1.9802</v>
      </c>
      <c r="EN500">
        <v>1.8442</v>
      </c>
      <c r="EO500">
        <v>0.110567</v>
      </c>
      <c r="EP500">
        <v>0</v>
      </c>
      <c r="EQ500">
        <v>23.1708</v>
      </c>
      <c r="ER500">
        <v>999.9</v>
      </c>
      <c r="ES500">
        <v>51.984</v>
      </c>
      <c r="ET500">
        <v>28.883</v>
      </c>
      <c r="EU500">
        <v>22.9255</v>
      </c>
      <c r="EV500">
        <v>55.921</v>
      </c>
      <c r="EW500">
        <v>49.2708</v>
      </c>
      <c r="EX500">
        <v>1</v>
      </c>
      <c r="EY500">
        <v>-0.0492073</v>
      </c>
      <c r="EZ500">
        <v>2.17802</v>
      </c>
      <c r="FA500">
        <v>20.1332</v>
      </c>
      <c r="FB500">
        <v>5.19932</v>
      </c>
      <c r="FC500">
        <v>12.004</v>
      </c>
      <c r="FD500">
        <v>4.9756</v>
      </c>
      <c r="FE500">
        <v>3.2936</v>
      </c>
      <c r="FF500">
        <v>9999</v>
      </c>
      <c r="FG500">
        <v>9999</v>
      </c>
      <c r="FH500">
        <v>703.4</v>
      </c>
      <c r="FI500">
        <v>9999</v>
      </c>
      <c r="FJ500">
        <v>1.86292</v>
      </c>
      <c r="FK500">
        <v>1.86771</v>
      </c>
      <c r="FL500">
        <v>1.86752</v>
      </c>
      <c r="FM500">
        <v>1.86871</v>
      </c>
      <c r="FN500">
        <v>1.86951</v>
      </c>
      <c r="FO500">
        <v>1.86557</v>
      </c>
      <c r="FP500">
        <v>1.86661</v>
      </c>
      <c r="FQ500">
        <v>1.8681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6.353</v>
      </c>
      <c r="GF500">
        <v>0.3179</v>
      </c>
      <c r="GG500">
        <v>3.83412584298339</v>
      </c>
      <c r="GH500">
        <v>0.00658963167372077</v>
      </c>
      <c r="GI500">
        <v>-4.22092532282452e-07</v>
      </c>
      <c r="GJ500">
        <v>-7.06053572793055e-11</v>
      </c>
      <c r="GK500">
        <v>-0.0268881048355736</v>
      </c>
      <c r="GL500">
        <v>-0.0215699510358357</v>
      </c>
      <c r="GM500">
        <v>0.00246731695535422</v>
      </c>
      <c r="GN500">
        <v>-2.63680080038783e-05</v>
      </c>
      <c r="GO500">
        <v>-4</v>
      </c>
      <c r="GP500">
        <v>2079</v>
      </c>
      <c r="GQ500">
        <v>1</v>
      </c>
      <c r="GR500">
        <v>22</v>
      </c>
      <c r="GS500">
        <v>51664.5</v>
      </c>
      <c r="GT500">
        <v>51664.5</v>
      </c>
      <c r="GU500">
        <v>0.939941</v>
      </c>
      <c r="GV500">
        <v>2.6123</v>
      </c>
      <c r="GW500">
        <v>1.54785</v>
      </c>
      <c r="GX500">
        <v>2.30225</v>
      </c>
      <c r="GY500">
        <v>1.34644</v>
      </c>
      <c r="GZ500">
        <v>2.34863</v>
      </c>
      <c r="HA500">
        <v>32.5097</v>
      </c>
      <c r="HB500">
        <v>14.9288</v>
      </c>
      <c r="HC500">
        <v>18</v>
      </c>
      <c r="HD500">
        <v>496.056</v>
      </c>
      <c r="HE500">
        <v>408.963</v>
      </c>
      <c r="HF500">
        <v>19.2367</v>
      </c>
      <c r="HG500">
        <v>26.469</v>
      </c>
      <c r="HH500">
        <v>30.0001</v>
      </c>
      <c r="HI500">
        <v>26.5024</v>
      </c>
      <c r="HJ500">
        <v>26.4529</v>
      </c>
      <c r="HK500">
        <v>18.8264</v>
      </c>
      <c r="HL500">
        <v>21.3271</v>
      </c>
      <c r="HM500">
        <v>45.1123</v>
      </c>
      <c r="HN500">
        <v>19.2529</v>
      </c>
      <c r="HO500">
        <v>365.638</v>
      </c>
      <c r="HP500">
        <v>19.8211</v>
      </c>
      <c r="HQ500">
        <v>102.431</v>
      </c>
      <c r="HR500">
        <v>102.93</v>
      </c>
    </row>
    <row r="501" spans="1:226">
      <c r="A501">
        <v>485</v>
      </c>
      <c r="B501">
        <v>1663777523.6</v>
      </c>
      <c r="C501">
        <v>4875.5</v>
      </c>
      <c r="D501" t="s">
        <v>1334</v>
      </c>
      <c r="E501" t="s">
        <v>1335</v>
      </c>
      <c r="F501">
        <v>5</v>
      </c>
      <c r="G501" t="s">
        <v>1327</v>
      </c>
      <c r="H501" t="s">
        <v>354</v>
      </c>
      <c r="I501">
        <v>1663777515.81429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382.079397053782</v>
      </c>
      <c r="AK501">
        <v>394.642781818182</v>
      </c>
      <c r="AL501">
        <v>-2.90324558395054</v>
      </c>
      <c r="AM501">
        <v>65.1898884545592</v>
      </c>
      <c r="AN501">
        <f>(AP501 - AO501 + BO501*1E3/(8.314*(BQ501+273.15)) * AR501/BN501 * AQ501) * BN501/(100*BB501) * 1000/(1000 - AP501)</f>
        <v>0</v>
      </c>
      <c r="AO501">
        <v>19.9153181325515</v>
      </c>
      <c r="AP501">
        <v>20.3364587878788</v>
      </c>
      <c r="AQ501">
        <v>0.000660298252430313</v>
      </c>
      <c r="AR501">
        <v>121.21609749198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1663777515.81429</v>
      </c>
      <c r="BH501">
        <v>404.530785714286</v>
      </c>
      <c r="BI501">
        <v>390.627785714286</v>
      </c>
      <c r="BJ501">
        <v>20.3165714285714</v>
      </c>
      <c r="BK501">
        <v>19.9108178571429</v>
      </c>
      <c r="BL501">
        <v>398.1445</v>
      </c>
      <c r="BM501">
        <v>19.9989214285714</v>
      </c>
      <c r="BN501">
        <v>500.108964285714</v>
      </c>
      <c r="BO501">
        <v>90.5721285714286</v>
      </c>
      <c r="BP501">
        <v>0.0997191571428571</v>
      </c>
      <c r="BQ501">
        <v>23.9543285714286</v>
      </c>
      <c r="BR501">
        <v>24.9764642857143</v>
      </c>
      <c r="BS501">
        <v>999.9</v>
      </c>
      <c r="BT501">
        <v>0</v>
      </c>
      <c r="BU501">
        <v>0</v>
      </c>
      <c r="BV501">
        <v>10035.3571428571</v>
      </c>
      <c r="BW501">
        <v>0</v>
      </c>
      <c r="BX501">
        <v>10.9776</v>
      </c>
      <c r="BY501">
        <v>13.9029814285714</v>
      </c>
      <c r="BZ501">
        <v>412.91975</v>
      </c>
      <c r="CA501">
        <v>398.563321428571</v>
      </c>
      <c r="CB501">
        <v>0.405744857142857</v>
      </c>
      <c r="CC501">
        <v>390.627785714286</v>
      </c>
      <c r="CD501">
        <v>19.9108178571429</v>
      </c>
      <c r="CE501">
        <v>1.84011357142857</v>
      </c>
      <c r="CF501">
        <v>1.803365</v>
      </c>
      <c r="CG501">
        <v>16.1317785714286</v>
      </c>
      <c r="CH501">
        <v>15.8159785714286</v>
      </c>
      <c r="CI501">
        <v>2000.01785714286</v>
      </c>
      <c r="CJ501">
        <v>0.980001464285714</v>
      </c>
      <c r="CK501">
        <v>0.0199982892857143</v>
      </c>
      <c r="CL501">
        <v>0</v>
      </c>
      <c r="CM501">
        <v>282.774857142857</v>
      </c>
      <c r="CN501">
        <v>5.00063</v>
      </c>
      <c r="CO501">
        <v>5635.66678571429</v>
      </c>
      <c r="CP501">
        <v>17257.0571428571</v>
      </c>
      <c r="CQ501">
        <v>38.437</v>
      </c>
      <c r="CR501">
        <v>38.6715</v>
      </c>
      <c r="CS501">
        <v>38.062</v>
      </c>
      <c r="CT501">
        <v>37.875</v>
      </c>
      <c r="CU501">
        <v>39.1670714285714</v>
      </c>
      <c r="CV501">
        <v>1955.11785714286</v>
      </c>
      <c r="CW501">
        <v>39.9</v>
      </c>
      <c r="CX501">
        <v>0</v>
      </c>
      <c r="CY501">
        <v>1663777520.7</v>
      </c>
      <c r="CZ501">
        <v>0</v>
      </c>
      <c r="DA501">
        <v>0</v>
      </c>
      <c r="DB501" t="s">
        <v>356</v>
      </c>
      <c r="DC501">
        <v>1660677648.1</v>
      </c>
      <c r="DD501">
        <v>1660677649.1</v>
      </c>
      <c r="DE501">
        <v>0</v>
      </c>
      <c r="DF501">
        <v>-1.042</v>
      </c>
      <c r="DG501">
        <v>0.003</v>
      </c>
      <c r="DH501">
        <v>5.218</v>
      </c>
      <c r="DI501">
        <v>0.344</v>
      </c>
      <c r="DJ501">
        <v>417</v>
      </c>
      <c r="DK501">
        <v>22</v>
      </c>
      <c r="DL501">
        <v>1.24</v>
      </c>
      <c r="DM501">
        <v>0.53</v>
      </c>
      <c r="DN501">
        <v>10.41338745</v>
      </c>
      <c r="DO501">
        <v>75.6900937711069</v>
      </c>
      <c r="DP501">
        <v>7.44135653414965</v>
      </c>
      <c r="DQ501">
        <v>0</v>
      </c>
      <c r="DR501">
        <v>0.405973875</v>
      </c>
      <c r="DS501">
        <v>-0.00803217636022505</v>
      </c>
      <c r="DT501">
        <v>0.0125997336205721</v>
      </c>
      <c r="DU501">
        <v>1</v>
      </c>
      <c r="DV501">
        <v>1</v>
      </c>
      <c r="DW501">
        <v>2</v>
      </c>
      <c r="DX501" t="s">
        <v>383</v>
      </c>
      <c r="DY501">
        <v>2.97402</v>
      </c>
      <c r="DZ501">
        <v>2.75437</v>
      </c>
      <c r="EA501">
        <v>0.0846813</v>
      </c>
      <c r="EB501">
        <v>0.0825011</v>
      </c>
      <c r="EC501">
        <v>0.092147</v>
      </c>
      <c r="ED501">
        <v>0.09172</v>
      </c>
      <c r="EE501">
        <v>35681.4</v>
      </c>
      <c r="EF501">
        <v>39001.7</v>
      </c>
      <c r="EG501">
        <v>35326.2</v>
      </c>
      <c r="EH501">
        <v>38551.9</v>
      </c>
      <c r="EI501">
        <v>45475.5</v>
      </c>
      <c r="EJ501">
        <v>50574.5</v>
      </c>
      <c r="EK501">
        <v>55216.9</v>
      </c>
      <c r="EL501">
        <v>61838.8</v>
      </c>
      <c r="EM501">
        <v>1.98</v>
      </c>
      <c r="EN501">
        <v>1.8446</v>
      </c>
      <c r="EO501">
        <v>0.109881</v>
      </c>
      <c r="EP501">
        <v>0</v>
      </c>
      <c r="EQ501">
        <v>23.1708</v>
      </c>
      <c r="ER501">
        <v>999.9</v>
      </c>
      <c r="ES501">
        <v>52.008</v>
      </c>
      <c r="ET501">
        <v>28.862</v>
      </c>
      <c r="EU501">
        <v>22.9095</v>
      </c>
      <c r="EV501">
        <v>55.031</v>
      </c>
      <c r="EW501">
        <v>49.359</v>
      </c>
      <c r="EX501">
        <v>1</v>
      </c>
      <c r="EY501">
        <v>-0.0493293</v>
      </c>
      <c r="EZ501">
        <v>2.1959</v>
      </c>
      <c r="FA501">
        <v>20.1346</v>
      </c>
      <c r="FB501">
        <v>5.20172</v>
      </c>
      <c r="FC501">
        <v>12.0076</v>
      </c>
      <c r="FD501">
        <v>4.976</v>
      </c>
      <c r="FE501">
        <v>3.2938</v>
      </c>
      <c r="FF501">
        <v>9999</v>
      </c>
      <c r="FG501">
        <v>9999</v>
      </c>
      <c r="FH501">
        <v>703.4</v>
      </c>
      <c r="FI501">
        <v>9999</v>
      </c>
      <c r="FJ501">
        <v>1.86289</v>
      </c>
      <c r="FK501">
        <v>1.86774</v>
      </c>
      <c r="FL501">
        <v>1.86752</v>
      </c>
      <c r="FM501">
        <v>1.86862</v>
      </c>
      <c r="FN501">
        <v>1.86951</v>
      </c>
      <c r="FO501">
        <v>1.86554</v>
      </c>
      <c r="FP501">
        <v>1.86664</v>
      </c>
      <c r="FQ501">
        <v>1.86807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6.266</v>
      </c>
      <c r="GF501">
        <v>0.3185</v>
      </c>
      <c r="GG501">
        <v>3.83412584298339</v>
      </c>
      <c r="GH501">
        <v>0.00658963167372077</v>
      </c>
      <c r="GI501">
        <v>-4.22092532282452e-07</v>
      </c>
      <c r="GJ501">
        <v>-7.06053572793055e-11</v>
      </c>
      <c r="GK501">
        <v>-0.0268881048355736</v>
      </c>
      <c r="GL501">
        <v>-0.0215699510358357</v>
      </c>
      <c r="GM501">
        <v>0.00246731695535422</v>
      </c>
      <c r="GN501">
        <v>-2.63680080038783e-05</v>
      </c>
      <c r="GO501">
        <v>-4</v>
      </c>
      <c r="GP501">
        <v>2079</v>
      </c>
      <c r="GQ501">
        <v>1</v>
      </c>
      <c r="GR501">
        <v>22</v>
      </c>
      <c r="GS501">
        <v>51664.6</v>
      </c>
      <c r="GT501">
        <v>51664.6</v>
      </c>
      <c r="GU501">
        <v>0.908203</v>
      </c>
      <c r="GV501">
        <v>2.61719</v>
      </c>
      <c r="GW501">
        <v>1.54785</v>
      </c>
      <c r="GX501">
        <v>2.30225</v>
      </c>
      <c r="GY501">
        <v>1.34644</v>
      </c>
      <c r="GZ501">
        <v>2.25708</v>
      </c>
      <c r="HA501">
        <v>32.5097</v>
      </c>
      <c r="HB501">
        <v>14.9201</v>
      </c>
      <c r="HC501">
        <v>18</v>
      </c>
      <c r="HD501">
        <v>495.905</v>
      </c>
      <c r="HE501">
        <v>409.188</v>
      </c>
      <c r="HF501">
        <v>19.2594</v>
      </c>
      <c r="HG501">
        <v>26.469</v>
      </c>
      <c r="HH501">
        <v>30</v>
      </c>
      <c r="HI501">
        <v>26.5001</v>
      </c>
      <c r="HJ501">
        <v>26.4529</v>
      </c>
      <c r="HK501">
        <v>18.2049</v>
      </c>
      <c r="HL501">
        <v>21.6</v>
      </c>
      <c r="HM501">
        <v>45.1123</v>
      </c>
      <c r="HN501">
        <v>19.267</v>
      </c>
      <c r="HO501">
        <v>345.57</v>
      </c>
      <c r="HP501">
        <v>19.8211</v>
      </c>
      <c r="HQ501">
        <v>102.432</v>
      </c>
      <c r="HR501">
        <v>102.93</v>
      </c>
    </row>
    <row r="502" spans="1:226">
      <c r="A502">
        <v>486</v>
      </c>
      <c r="B502">
        <v>1663777528.6</v>
      </c>
      <c r="C502">
        <v>4880.5</v>
      </c>
      <c r="D502" t="s">
        <v>1336</v>
      </c>
      <c r="E502" t="s">
        <v>1337</v>
      </c>
      <c r="F502">
        <v>5</v>
      </c>
      <c r="G502" t="s">
        <v>1327</v>
      </c>
      <c r="H502" t="s">
        <v>354</v>
      </c>
      <c r="I502">
        <v>1663777521.1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365.111343465461</v>
      </c>
      <c r="AK502">
        <v>379.002042424242</v>
      </c>
      <c r="AL502">
        <v>-3.16301804142661</v>
      </c>
      <c r="AM502">
        <v>65.1898884545592</v>
      </c>
      <c r="AN502">
        <f>(AP502 - AO502 + BO502*1E3/(8.314*(BQ502+273.15)) * AR502/BN502 * AQ502) * BN502/(100*BB502) * 1000/(1000 - AP502)</f>
        <v>0</v>
      </c>
      <c r="AO502">
        <v>19.8294815671419</v>
      </c>
      <c r="AP502">
        <v>20.323956969697</v>
      </c>
      <c r="AQ502">
        <v>-0.000569562330728295</v>
      </c>
      <c r="AR502">
        <v>121.21609749198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1663777521.1</v>
      </c>
      <c r="BH502">
        <v>391.73462962963</v>
      </c>
      <c r="BI502">
        <v>373.50462962963</v>
      </c>
      <c r="BJ502">
        <v>20.3263111111111</v>
      </c>
      <c r="BK502">
        <v>19.8966333333333</v>
      </c>
      <c r="BL502">
        <v>385.427555555556</v>
      </c>
      <c r="BM502">
        <v>20.0082407407407</v>
      </c>
      <c r="BN502">
        <v>500.168555555556</v>
      </c>
      <c r="BO502">
        <v>90.5728925925926</v>
      </c>
      <c r="BP502">
        <v>0.0998443777777778</v>
      </c>
      <c r="BQ502">
        <v>23.9570148148148</v>
      </c>
      <c r="BR502">
        <v>24.9758037037037</v>
      </c>
      <c r="BS502">
        <v>999.9</v>
      </c>
      <c r="BT502">
        <v>0</v>
      </c>
      <c r="BU502">
        <v>0</v>
      </c>
      <c r="BV502">
        <v>10041.4814814815</v>
      </c>
      <c r="BW502">
        <v>0</v>
      </c>
      <c r="BX502">
        <v>10.9490074074074</v>
      </c>
      <c r="BY502">
        <v>18.2300481481481</v>
      </c>
      <c r="BZ502">
        <v>399.862222222222</v>
      </c>
      <c r="CA502">
        <v>381.087444444444</v>
      </c>
      <c r="CB502">
        <v>0.429670222222222</v>
      </c>
      <c r="CC502">
        <v>373.50462962963</v>
      </c>
      <c r="CD502">
        <v>19.8966333333333</v>
      </c>
      <c r="CE502">
        <v>1.84101222222222</v>
      </c>
      <c r="CF502">
        <v>1.80209518518518</v>
      </c>
      <c r="CG502">
        <v>16.1394296296296</v>
      </c>
      <c r="CH502">
        <v>15.8049444444444</v>
      </c>
      <c r="CI502">
        <v>1999.99333333333</v>
      </c>
      <c r="CJ502">
        <v>0.980001</v>
      </c>
      <c r="CK502">
        <v>0.0199988</v>
      </c>
      <c r="CL502">
        <v>0</v>
      </c>
      <c r="CM502">
        <v>282.516851851852</v>
      </c>
      <c r="CN502">
        <v>5.00063</v>
      </c>
      <c r="CO502">
        <v>5631.51740740741</v>
      </c>
      <c r="CP502">
        <v>17256.8481481482</v>
      </c>
      <c r="CQ502">
        <v>38.437</v>
      </c>
      <c r="CR502">
        <v>38.6594444444444</v>
      </c>
      <c r="CS502">
        <v>38.062</v>
      </c>
      <c r="CT502">
        <v>37.875</v>
      </c>
      <c r="CU502">
        <v>39.1617407407407</v>
      </c>
      <c r="CV502">
        <v>1955.09333333333</v>
      </c>
      <c r="CW502">
        <v>39.9</v>
      </c>
      <c r="CX502">
        <v>0</v>
      </c>
      <c r="CY502">
        <v>1663777525.5</v>
      </c>
      <c r="CZ502">
        <v>0</v>
      </c>
      <c r="DA502">
        <v>0</v>
      </c>
      <c r="DB502" t="s">
        <v>356</v>
      </c>
      <c r="DC502">
        <v>1660677648.1</v>
      </c>
      <c r="DD502">
        <v>1660677649.1</v>
      </c>
      <c r="DE502">
        <v>0</v>
      </c>
      <c r="DF502">
        <v>-1.042</v>
      </c>
      <c r="DG502">
        <v>0.003</v>
      </c>
      <c r="DH502">
        <v>5.218</v>
      </c>
      <c r="DI502">
        <v>0.344</v>
      </c>
      <c r="DJ502">
        <v>417</v>
      </c>
      <c r="DK502">
        <v>22</v>
      </c>
      <c r="DL502">
        <v>1.24</v>
      </c>
      <c r="DM502">
        <v>0.53</v>
      </c>
      <c r="DN502">
        <v>14.70030925</v>
      </c>
      <c r="DO502">
        <v>54.4215772232645</v>
      </c>
      <c r="DP502">
        <v>5.48647863114329</v>
      </c>
      <c r="DQ502">
        <v>0</v>
      </c>
      <c r="DR502">
        <v>0.4200498</v>
      </c>
      <c r="DS502">
        <v>0.207873681050655</v>
      </c>
      <c r="DT502">
        <v>0.0331968325892697</v>
      </c>
      <c r="DU502">
        <v>0</v>
      </c>
      <c r="DV502">
        <v>0</v>
      </c>
      <c r="DW502">
        <v>2</v>
      </c>
      <c r="DX502" t="s">
        <v>357</v>
      </c>
      <c r="DY502">
        <v>2.97461</v>
      </c>
      <c r="DZ502">
        <v>2.75422</v>
      </c>
      <c r="EA502">
        <v>0.0819858</v>
      </c>
      <c r="EB502">
        <v>0.0794546</v>
      </c>
      <c r="EC502">
        <v>0.092113</v>
      </c>
      <c r="ED502">
        <v>0.09144</v>
      </c>
      <c r="EE502">
        <v>35786.4</v>
      </c>
      <c r="EF502">
        <v>39131.3</v>
      </c>
      <c r="EG502">
        <v>35326.3</v>
      </c>
      <c r="EH502">
        <v>38552</v>
      </c>
      <c r="EI502">
        <v>45477.3</v>
      </c>
      <c r="EJ502">
        <v>50590.1</v>
      </c>
      <c r="EK502">
        <v>55217.1</v>
      </c>
      <c r="EL502">
        <v>61838.8</v>
      </c>
      <c r="EM502">
        <v>1.9808</v>
      </c>
      <c r="EN502">
        <v>1.8446</v>
      </c>
      <c r="EO502">
        <v>0.109822</v>
      </c>
      <c r="EP502">
        <v>0</v>
      </c>
      <c r="EQ502">
        <v>23.1708</v>
      </c>
      <c r="ER502">
        <v>999.9</v>
      </c>
      <c r="ES502">
        <v>52.033</v>
      </c>
      <c r="ET502">
        <v>28.883</v>
      </c>
      <c r="EU502">
        <v>22.9494</v>
      </c>
      <c r="EV502">
        <v>55.2211</v>
      </c>
      <c r="EW502">
        <v>49.3069</v>
      </c>
      <c r="EX502">
        <v>1</v>
      </c>
      <c r="EY502">
        <v>-0.0490854</v>
      </c>
      <c r="EZ502">
        <v>2.20209</v>
      </c>
      <c r="FA502">
        <v>20.1338</v>
      </c>
      <c r="FB502">
        <v>5.19932</v>
      </c>
      <c r="FC502">
        <v>12.0064</v>
      </c>
      <c r="FD502">
        <v>4.976</v>
      </c>
      <c r="FE502">
        <v>3.2936</v>
      </c>
      <c r="FF502">
        <v>9999</v>
      </c>
      <c r="FG502">
        <v>9999</v>
      </c>
      <c r="FH502">
        <v>703.5</v>
      </c>
      <c r="FI502">
        <v>9999</v>
      </c>
      <c r="FJ502">
        <v>1.86292</v>
      </c>
      <c r="FK502">
        <v>1.86774</v>
      </c>
      <c r="FL502">
        <v>1.86752</v>
      </c>
      <c r="FM502">
        <v>1.86871</v>
      </c>
      <c r="FN502">
        <v>1.86951</v>
      </c>
      <c r="FO502">
        <v>1.86554</v>
      </c>
      <c r="FP502">
        <v>1.86661</v>
      </c>
      <c r="FQ502">
        <v>1.86807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6.17</v>
      </c>
      <c r="GF502">
        <v>0.318</v>
      </c>
      <c r="GG502">
        <v>3.83412584298339</v>
      </c>
      <c r="GH502">
        <v>0.00658963167372077</v>
      </c>
      <c r="GI502">
        <v>-4.22092532282452e-07</v>
      </c>
      <c r="GJ502">
        <v>-7.06053572793055e-11</v>
      </c>
      <c r="GK502">
        <v>-0.0268881048355736</v>
      </c>
      <c r="GL502">
        <v>-0.0215699510358357</v>
      </c>
      <c r="GM502">
        <v>0.00246731695535422</v>
      </c>
      <c r="GN502">
        <v>-2.63680080038783e-05</v>
      </c>
      <c r="GO502">
        <v>-4</v>
      </c>
      <c r="GP502">
        <v>2079</v>
      </c>
      <c r="GQ502">
        <v>1</v>
      </c>
      <c r="GR502">
        <v>22</v>
      </c>
      <c r="GS502">
        <v>51664.7</v>
      </c>
      <c r="GT502">
        <v>51664.7</v>
      </c>
      <c r="GU502">
        <v>0.872803</v>
      </c>
      <c r="GV502">
        <v>2.60498</v>
      </c>
      <c r="GW502">
        <v>1.54785</v>
      </c>
      <c r="GX502">
        <v>2.30225</v>
      </c>
      <c r="GY502">
        <v>1.34644</v>
      </c>
      <c r="GZ502">
        <v>2.41333</v>
      </c>
      <c r="HA502">
        <v>32.5097</v>
      </c>
      <c r="HB502">
        <v>14.9288</v>
      </c>
      <c r="HC502">
        <v>18</v>
      </c>
      <c r="HD502">
        <v>496.429</v>
      </c>
      <c r="HE502">
        <v>409.172</v>
      </c>
      <c r="HF502">
        <v>19.2742</v>
      </c>
      <c r="HG502">
        <v>26.469</v>
      </c>
      <c r="HH502">
        <v>30.0001</v>
      </c>
      <c r="HI502">
        <v>26.5001</v>
      </c>
      <c r="HJ502">
        <v>26.4507</v>
      </c>
      <c r="HK502">
        <v>17.4982</v>
      </c>
      <c r="HL502">
        <v>21.6</v>
      </c>
      <c r="HM502">
        <v>45.4832</v>
      </c>
      <c r="HN502">
        <v>19.2791</v>
      </c>
      <c r="HO502">
        <v>332.065</v>
      </c>
      <c r="HP502">
        <v>19.8211</v>
      </c>
      <c r="HQ502">
        <v>102.432</v>
      </c>
      <c r="HR502">
        <v>102.93</v>
      </c>
    </row>
    <row r="503" spans="1:226">
      <c r="A503">
        <v>487</v>
      </c>
      <c r="B503">
        <v>1663777533.6</v>
      </c>
      <c r="C503">
        <v>4885.5</v>
      </c>
      <c r="D503" t="s">
        <v>1338</v>
      </c>
      <c r="E503" t="s">
        <v>1339</v>
      </c>
      <c r="F503">
        <v>5</v>
      </c>
      <c r="G503" t="s">
        <v>1327</v>
      </c>
      <c r="H503" t="s">
        <v>354</v>
      </c>
      <c r="I503">
        <v>1663777525.81429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348.228944764609</v>
      </c>
      <c r="AK503">
        <v>362.687678787879</v>
      </c>
      <c r="AL503">
        <v>-3.25958567318658</v>
      </c>
      <c r="AM503">
        <v>65.1898884545592</v>
      </c>
      <c r="AN503">
        <f>(AP503 - AO503 + BO503*1E3/(8.314*(BQ503+273.15)) * AR503/BN503 * AQ503) * BN503/(100*BB503) * 1000/(1000 - AP503)</f>
        <v>0</v>
      </c>
      <c r="AO503">
        <v>19.842427257378</v>
      </c>
      <c r="AP503">
        <v>20.3083781818182</v>
      </c>
      <c r="AQ503">
        <v>-0.000406335898848758</v>
      </c>
      <c r="AR503">
        <v>121.21609749198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1663777525.81429</v>
      </c>
      <c r="BH503">
        <v>378.019285714286</v>
      </c>
      <c r="BI503">
        <v>357.941071428571</v>
      </c>
      <c r="BJ503">
        <v>20.325725</v>
      </c>
      <c r="BK503">
        <v>19.8687285714286</v>
      </c>
      <c r="BL503">
        <v>371.79725</v>
      </c>
      <c r="BM503">
        <v>20.0076785714286</v>
      </c>
      <c r="BN503">
        <v>500.146464285714</v>
      </c>
      <c r="BO503">
        <v>90.5731178571429</v>
      </c>
      <c r="BP503">
        <v>0.100045517857143</v>
      </c>
      <c r="BQ503">
        <v>23.9598821428571</v>
      </c>
      <c r="BR503">
        <v>24.9839178571428</v>
      </c>
      <c r="BS503">
        <v>999.9</v>
      </c>
      <c r="BT503">
        <v>0</v>
      </c>
      <c r="BU503">
        <v>0</v>
      </c>
      <c r="BV503">
        <v>10001.6071428571</v>
      </c>
      <c r="BW503">
        <v>0</v>
      </c>
      <c r="BX503">
        <v>10.9500285714286</v>
      </c>
      <c r="BY503">
        <v>20.078225</v>
      </c>
      <c r="BZ503">
        <v>385.86225</v>
      </c>
      <c r="CA503">
        <v>365.197535714286</v>
      </c>
      <c r="CB503">
        <v>0.456982571428571</v>
      </c>
      <c r="CC503">
        <v>357.941071428571</v>
      </c>
      <c r="CD503">
        <v>19.8687285714286</v>
      </c>
      <c r="CE503">
        <v>1.84096357142857</v>
      </c>
      <c r="CF503">
        <v>1.79957321428571</v>
      </c>
      <c r="CG503">
        <v>16.1390107142857</v>
      </c>
      <c r="CH503">
        <v>15.7830571428571</v>
      </c>
      <c r="CI503">
        <v>2000.00714285714</v>
      </c>
      <c r="CJ503">
        <v>0.980001142857143</v>
      </c>
      <c r="CK503">
        <v>0.0199986428571429</v>
      </c>
      <c r="CL503">
        <v>0</v>
      </c>
      <c r="CM503">
        <v>282.300607142857</v>
      </c>
      <c r="CN503">
        <v>5.00063</v>
      </c>
      <c r="CO503">
        <v>5626.935</v>
      </c>
      <c r="CP503">
        <v>17256.9678571429</v>
      </c>
      <c r="CQ503">
        <v>38.437</v>
      </c>
      <c r="CR503">
        <v>38.6471428571429</v>
      </c>
      <c r="CS503">
        <v>38.062</v>
      </c>
      <c r="CT503">
        <v>37.875</v>
      </c>
      <c r="CU503">
        <v>39.1626428571428</v>
      </c>
      <c r="CV503">
        <v>1955.10714285714</v>
      </c>
      <c r="CW503">
        <v>39.9</v>
      </c>
      <c r="CX503">
        <v>0</v>
      </c>
      <c r="CY503">
        <v>1663777530.9</v>
      </c>
      <c r="CZ503">
        <v>0</v>
      </c>
      <c r="DA503">
        <v>0</v>
      </c>
      <c r="DB503" t="s">
        <v>356</v>
      </c>
      <c r="DC503">
        <v>1660677648.1</v>
      </c>
      <c r="DD503">
        <v>1660677649.1</v>
      </c>
      <c r="DE503">
        <v>0</v>
      </c>
      <c r="DF503">
        <v>-1.042</v>
      </c>
      <c r="DG503">
        <v>0.003</v>
      </c>
      <c r="DH503">
        <v>5.218</v>
      </c>
      <c r="DI503">
        <v>0.344</v>
      </c>
      <c r="DJ503">
        <v>417</v>
      </c>
      <c r="DK503">
        <v>22</v>
      </c>
      <c r="DL503">
        <v>1.24</v>
      </c>
      <c r="DM503">
        <v>0.53</v>
      </c>
      <c r="DN503">
        <v>18.863715</v>
      </c>
      <c r="DO503">
        <v>24.6211924953095</v>
      </c>
      <c r="DP503">
        <v>2.51826070190816</v>
      </c>
      <c r="DQ503">
        <v>0</v>
      </c>
      <c r="DR503">
        <v>0.44010335</v>
      </c>
      <c r="DS503">
        <v>0.383770401500938</v>
      </c>
      <c r="DT503">
        <v>0.0442447792013645</v>
      </c>
      <c r="DU503">
        <v>0</v>
      </c>
      <c r="DV503">
        <v>0</v>
      </c>
      <c r="DW503">
        <v>2</v>
      </c>
      <c r="DX503" t="s">
        <v>357</v>
      </c>
      <c r="DY503">
        <v>2.97416</v>
      </c>
      <c r="DZ503">
        <v>2.75401</v>
      </c>
      <c r="EA503">
        <v>0.0791327</v>
      </c>
      <c r="EB503">
        <v>0.0764867</v>
      </c>
      <c r="EC503">
        <v>0.0920531</v>
      </c>
      <c r="ED503">
        <v>0.0915763</v>
      </c>
      <c r="EE503">
        <v>35897.8</v>
      </c>
      <c r="EF503">
        <v>39257.1</v>
      </c>
      <c r="EG503">
        <v>35326.5</v>
      </c>
      <c r="EH503">
        <v>38551.8</v>
      </c>
      <c r="EI503">
        <v>45480.4</v>
      </c>
      <c r="EJ503">
        <v>50581.8</v>
      </c>
      <c r="EK503">
        <v>55217.2</v>
      </c>
      <c r="EL503">
        <v>61838</v>
      </c>
      <c r="EM503">
        <v>1.9802</v>
      </c>
      <c r="EN503">
        <v>1.8444</v>
      </c>
      <c r="EO503">
        <v>0.111222</v>
      </c>
      <c r="EP503">
        <v>0</v>
      </c>
      <c r="EQ503">
        <v>23.1708</v>
      </c>
      <c r="ER503">
        <v>999.9</v>
      </c>
      <c r="ES503">
        <v>52.106</v>
      </c>
      <c r="ET503">
        <v>28.883</v>
      </c>
      <c r="EU503">
        <v>22.9831</v>
      </c>
      <c r="EV503">
        <v>55.8311</v>
      </c>
      <c r="EW503">
        <v>49.4952</v>
      </c>
      <c r="EX503">
        <v>1</v>
      </c>
      <c r="EY503">
        <v>-0.0493902</v>
      </c>
      <c r="EZ503">
        <v>2.20756</v>
      </c>
      <c r="FA503">
        <v>20.1348</v>
      </c>
      <c r="FB503">
        <v>5.19932</v>
      </c>
      <c r="FC503">
        <v>12.0064</v>
      </c>
      <c r="FD503">
        <v>4.9756</v>
      </c>
      <c r="FE503">
        <v>3.294</v>
      </c>
      <c r="FF503">
        <v>9999</v>
      </c>
      <c r="FG503">
        <v>9999</v>
      </c>
      <c r="FH503">
        <v>703.5</v>
      </c>
      <c r="FI503">
        <v>9999</v>
      </c>
      <c r="FJ503">
        <v>1.86292</v>
      </c>
      <c r="FK503">
        <v>1.86771</v>
      </c>
      <c r="FL503">
        <v>1.86752</v>
      </c>
      <c r="FM503">
        <v>1.86871</v>
      </c>
      <c r="FN503">
        <v>1.86951</v>
      </c>
      <c r="FO503">
        <v>1.86554</v>
      </c>
      <c r="FP503">
        <v>1.86667</v>
      </c>
      <c r="FQ503">
        <v>1.86807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6.07</v>
      </c>
      <c r="GF503">
        <v>0.3172</v>
      </c>
      <c r="GG503">
        <v>3.83412584298339</v>
      </c>
      <c r="GH503">
        <v>0.00658963167372077</v>
      </c>
      <c r="GI503">
        <v>-4.22092532282452e-07</v>
      </c>
      <c r="GJ503">
        <v>-7.06053572793055e-11</v>
      </c>
      <c r="GK503">
        <v>-0.0268881048355736</v>
      </c>
      <c r="GL503">
        <v>-0.0215699510358357</v>
      </c>
      <c r="GM503">
        <v>0.00246731695535422</v>
      </c>
      <c r="GN503">
        <v>-2.63680080038783e-05</v>
      </c>
      <c r="GO503">
        <v>-4</v>
      </c>
      <c r="GP503">
        <v>2079</v>
      </c>
      <c r="GQ503">
        <v>1</v>
      </c>
      <c r="GR503">
        <v>22</v>
      </c>
      <c r="GS503">
        <v>51664.8</v>
      </c>
      <c r="GT503">
        <v>51664.7</v>
      </c>
      <c r="GU503">
        <v>0.841064</v>
      </c>
      <c r="GV503">
        <v>2.6123</v>
      </c>
      <c r="GW503">
        <v>1.54785</v>
      </c>
      <c r="GX503">
        <v>2.30225</v>
      </c>
      <c r="GY503">
        <v>1.34644</v>
      </c>
      <c r="GZ503">
        <v>2.41333</v>
      </c>
      <c r="HA503">
        <v>32.5097</v>
      </c>
      <c r="HB503">
        <v>14.9376</v>
      </c>
      <c r="HC503">
        <v>18</v>
      </c>
      <c r="HD503">
        <v>496.036</v>
      </c>
      <c r="HE503">
        <v>409.06</v>
      </c>
      <c r="HF503">
        <v>19.2872</v>
      </c>
      <c r="HG503">
        <v>26.469</v>
      </c>
      <c r="HH503">
        <v>29.9999</v>
      </c>
      <c r="HI503">
        <v>26.5001</v>
      </c>
      <c r="HJ503">
        <v>26.4507</v>
      </c>
      <c r="HK503">
        <v>16.8614</v>
      </c>
      <c r="HL503">
        <v>21.6</v>
      </c>
      <c r="HM503">
        <v>45.4832</v>
      </c>
      <c r="HN503">
        <v>19.291</v>
      </c>
      <c r="HO503">
        <v>311.926</v>
      </c>
      <c r="HP503">
        <v>19.8237</v>
      </c>
      <c r="HQ503">
        <v>102.432</v>
      </c>
      <c r="HR503">
        <v>102.929</v>
      </c>
    </row>
    <row r="504" spans="1:226">
      <c r="A504">
        <v>488</v>
      </c>
      <c r="B504">
        <v>1663777538.6</v>
      </c>
      <c r="C504">
        <v>4890.5</v>
      </c>
      <c r="D504" t="s">
        <v>1340</v>
      </c>
      <c r="E504" t="s">
        <v>1341</v>
      </c>
      <c r="F504">
        <v>5</v>
      </c>
      <c r="G504" t="s">
        <v>1327</v>
      </c>
      <c r="H504" t="s">
        <v>354</v>
      </c>
      <c r="I504">
        <v>1663777531.1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331.085658277827</v>
      </c>
      <c r="AK504">
        <v>345.923254545455</v>
      </c>
      <c r="AL504">
        <v>-3.37632166993538</v>
      </c>
      <c r="AM504">
        <v>65.1898884545592</v>
      </c>
      <c r="AN504">
        <f>(AP504 - AO504 + BO504*1E3/(8.314*(BQ504+273.15)) * AR504/BN504 * AQ504) * BN504/(100*BB504) * 1000/(1000 - AP504)</f>
        <v>0</v>
      </c>
      <c r="AO504">
        <v>19.8682734903283</v>
      </c>
      <c r="AP504">
        <v>20.3106327272727</v>
      </c>
      <c r="AQ504">
        <v>1.54733716659567e-05</v>
      </c>
      <c r="AR504">
        <v>121.21609749198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1663777531.1</v>
      </c>
      <c r="BH504">
        <v>361.574814814815</v>
      </c>
      <c r="BI504">
        <v>340.338814814815</v>
      </c>
      <c r="BJ504">
        <v>20.3180481481482</v>
      </c>
      <c r="BK504">
        <v>19.8505296296296</v>
      </c>
      <c r="BL504">
        <v>355.455</v>
      </c>
      <c r="BM504">
        <v>20.000337037037</v>
      </c>
      <c r="BN504">
        <v>500.119592592593</v>
      </c>
      <c r="BO504">
        <v>90.5724407407407</v>
      </c>
      <c r="BP504">
        <v>0.100041959259259</v>
      </c>
      <c r="BQ504">
        <v>23.9633444444444</v>
      </c>
      <c r="BR504">
        <v>24.9896444444445</v>
      </c>
      <c r="BS504">
        <v>999.9</v>
      </c>
      <c r="BT504">
        <v>0</v>
      </c>
      <c r="BU504">
        <v>0</v>
      </c>
      <c r="BV504">
        <v>9999.25925925926</v>
      </c>
      <c r="BW504">
        <v>0</v>
      </c>
      <c r="BX504">
        <v>10.9490074074074</v>
      </c>
      <c r="BY504">
        <v>21.2360074074074</v>
      </c>
      <c r="BZ504">
        <v>369.073740740741</v>
      </c>
      <c r="CA504">
        <v>347.23137037037</v>
      </c>
      <c r="CB504">
        <v>0.467509518518518</v>
      </c>
      <c r="CC504">
        <v>340.338814814815</v>
      </c>
      <c r="CD504">
        <v>19.8505296296296</v>
      </c>
      <c r="CE504">
        <v>1.84025555555556</v>
      </c>
      <c r="CF504">
        <v>1.79791185185185</v>
      </c>
      <c r="CG504">
        <v>16.1329740740741</v>
      </c>
      <c r="CH504">
        <v>15.7686407407407</v>
      </c>
      <c r="CI504">
        <v>1999.9937037037</v>
      </c>
      <c r="CJ504">
        <v>0.980000888888889</v>
      </c>
      <c r="CK504">
        <v>0.0199989222222222</v>
      </c>
      <c r="CL504">
        <v>0</v>
      </c>
      <c r="CM504">
        <v>282.003333333333</v>
      </c>
      <c r="CN504">
        <v>5.00063</v>
      </c>
      <c r="CO504">
        <v>5620.9337037037</v>
      </c>
      <c r="CP504">
        <v>17256.837037037</v>
      </c>
      <c r="CQ504">
        <v>38.437</v>
      </c>
      <c r="CR504">
        <v>38.6571481481481</v>
      </c>
      <c r="CS504">
        <v>38.062</v>
      </c>
      <c r="CT504">
        <v>37.875</v>
      </c>
      <c r="CU504">
        <v>39.1525555555556</v>
      </c>
      <c r="CV504">
        <v>1955.0937037037</v>
      </c>
      <c r="CW504">
        <v>39.9</v>
      </c>
      <c r="CX504">
        <v>0</v>
      </c>
      <c r="CY504">
        <v>1663777535.7</v>
      </c>
      <c r="CZ504">
        <v>0</v>
      </c>
      <c r="DA504">
        <v>0</v>
      </c>
      <c r="DB504" t="s">
        <v>356</v>
      </c>
      <c r="DC504">
        <v>1660677648.1</v>
      </c>
      <c r="DD504">
        <v>1660677649.1</v>
      </c>
      <c r="DE504">
        <v>0</v>
      </c>
      <c r="DF504">
        <v>-1.042</v>
      </c>
      <c r="DG504">
        <v>0.003</v>
      </c>
      <c r="DH504">
        <v>5.218</v>
      </c>
      <c r="DI504">
        <v>0.344</v>
      </c>
      <c r="DJ504">
        <v>417</v>
      </c>
      <c r="DK504">
        <v>22</v>
      </c>
      <c r="DL504">
        <v>1.24</v>
      </c>
      <c r="DM504">
        <v>0.53</v>
      </c>
      <c r="DN504">
        <v>20.2981625</v>
      </c>
      <c r="DO504">
        <v>14.7153332082551</v>
      </c>
      <c r="DP504">
        <v>1.50081986905283</v>
      </c>
      <c r="DQ504">
        <v>0</v>
      </c>
      <c r="DR504">
        <v>0.45075395</v>
      </c>
      <c r="DS504">
        <v>0.157578168855535</v>
      </c>
      <c r="DT504">
        <v>0.0355366459784474</v>
      </c>
      <c r="DU504">
        <v>0</v>
      </c>
      <c r="DV504">
        <v>0</v>
      </c>
      <c r="DW504">
        <v>2</v>
      </c>
      <c r="DX504" t="s">
        <v>357</v>
      </c>
      <c r="DY504">
        <v>2.97321</v>
      </c>
      <c r="DZ504">
        <v>2.75413</v>
      </c>
      <c r="EA504">
        <v>0.0761696</v>
      </c>
      <c r="EB504">
        <v>0.073341</v>
      </c>
      <c r="EC504">
        <v>0.0920617</v>
      </c>
      <c r="ED504">
        <v>0.0915983</v>
      </c>
      <c r="EE504">
        <v>36014</v>
      </c>
      <c r="EF504">
        <v>39391.5</v>
      </c>
      <c r="EG504">
        <v>35327.2</v>
      </c>
      <c r="EH504">
        <v>38552.4</v>
      </c>
      <c r="EI504">
        <v>45480.5</v>
      </c>
      <c r="EJ504">
        <v>50581.6</v>
      </c>
      <c r="EK504">
        <v>55217.9</v>
      </c>
      <c r="EL504">
        <v>61839.4</v>
      </c>
      <c r="EM504">
        <v>1.9806</v>
      </c>
      <c r="EN504">
        <v>1.8444</v>
      </c>
      <c r="EO504">
        <v>0.11012</v>
      </c>
      <c r="EP504">
        <v>0</v>
      </c>
      <c r="EQ504">
        <v>23.1689</v>
      </c>
      <c r="ER504">
        <v>999.9</v>
      </c>
      <c r="ES504">
        <v>52.155</v>
      </c>
      <c r="ET504">
        <v>28.883</v>
      </c>
      <c r="EU504">
        <v>23.002</v>
      </c>
      <c r="EV504">
        <v>55.391</v>
      </c>
      <c r="EW504">
        <v>49.1546</v>
      </c>
      <c r="EX504">
        <v>1</v>
      </c>
      <c r="EY504">
        <v>-0.0493496</v>
      </c>
      <c r="EZ504">
        <v>2.26368</v>
      </c>
      <c r="FA504">
        <v>20.1324</v>
      </c>
      <c r="FB504">
        <v>5.20052</v>
      </c>
      <c r="FC504">
        <v>12.0064</v>
      </c>
      <c r="FD504">
        <v>4.9756</v>
      </c>
      <c r="FE504">
        <v>3.2938</v>
      </c>
      <c r="FF504">
        <v>9999</v>
      </c>
      <c r="FG504">
        <v>9999</v>
      </c>
      <c r="FH504">
        <v>703.5</v>
      </c>
      <c r="FI504">
        <v>9999</v>
      </c>
      <c r="FJ504">
        <v>1.86289</v>
      </c>
      <c r="FK504">
        <v>1.8678</v>
      </c>
      <c r="FL504">
        <v>1.86752</v>
      </c>
      <c r="FM504">
        <v>1.86868</v>
      </c>
      <c r="FN504">
        <v>1.86951</v>
      </c>
      <c r="FO504">
        <v>1.86554</v>
      </c>
      <c r="FP504">
        <v>1.86661</v>
      </c>
      <c r="FQ504">
        <v>1.86807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5.969</v>
      </c>
      <c r="GF504">
        <v>0.3174</v>
      </c>
      <c r="GG504">
        <v>3.83412584298339</v>
      </c>
      <c r="GH504">
        <v>0.00658963167372077</v>
      </c>
      <c r="GI504">
        <v>-4.22092532282452e-07</v>
      </c>
      <c r="GJ504">
        <v>-7.06053572793055e-11</v>
      </c>
      <c r="GK504">
        <v>-0.0268881048355736</v>
      </c>
      <c r="GL504">
        <v>-0.0215699510358357</v>
      </c>
      <c r="GM504">
        <v>0.00246731695535422</v>
      </c>
      <c r="GN504">
        <v>-2.63680080038783e-05</v>
      </c>
      <c r="GO504">
        <v>-4</v>
      </c>
      <c r="GP504">
        <v>2079</v>
      </c>
      <c r="GQ504">
        <v>1</v>
      </c>
      <c r="GR504">
        <v>22</v>
      </c>
      <c r="GS504">
        <v>51664.8</v>
      </c>
      <c r="GT504">
        <v>51664.8</v>
      </c>
      <c r="GU504">
        <v>0.805664</v>
      </c>
      <c r="GV504">
        <v>2.61719</v>
      </c>
      <c r="GW504">
        <v>1.54785</v>
      </c>
      <c r="GX504">
        <v>2.30225</v>
      </c>
      <c r="GY504">
        <v>1.34644</v>
      </c>
      <c r="GZ504">
        <v>2.36206</v>
      </c>
      <c r="HA504">
        <v>32.5097</v>
      </c>
      <c r="HB504">
        <v>14.9288</v>
      </c>
      <c r="HC504">
        <v>18</v>
      </c>
      <c r="HD504">
        <v>496.298</v>
      </c>
      <c r="HE504">
        <v>409.06</v>
      </c>
      <c r="HF504">
        <v>19.2971</v>
      </c>
      <c r="HG504">
        <v>26.469</v>
      </c>
      <c r="HH504">
        <v>30</v>
      </c>
      <c r="HI504">
        <v>26.5001</v>
      </c>
      <c r="HJ504">
        <v>26.4507</v>
      </c>
      <c r="HK504">
        <v>16.1441</v>
      </c>
      <c r="HL504">
        <v>21.6</v>
      </c>
      <c r="HM504">
        <v>45.4832</v>
      </c>
      <c r="HN504">
        <v>19.292</v>
      </c>
      <c r="HO504">
        <v>298.475</v>
      </c>
      <c r="HP504">
        <v>19.8217</v>
      </c>
      <c r="HQ504">
        <v>102.434</v>
      </c>
      <c r="HR504">
        <v>102.931</v>
      </c>
    </row>
    <row r="505" spans="1:226">
      <c r="A505">
        <v>489</v>
      </c>
      <c r="B505">
        <v>1663777543.6</v>
      </c>
      <c r="C505">
        <v>4895.5</v>
      </c>
      <c r="D505" t="s">
        <v>1342</v>
      </c>
      <c r="E505" t="s">
        <v>1343</v>
      </c>
      <c r="F505">
        <v>5</v>
      </c>
      <c r="G505" t="s">
        <v>1327</v>
      </c>
      <c r="H505" t="s">
        <v>354</v>
      </c>
      <c r="I505">
        <v>1663777535.81429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314.150039717151</v>
      </c>
      <c r="AK505">
        <v>329.193915151515</v>
      </c>
      <c r="AL505">
        <v>-3.36240841937544</v>
      </c>
      <c r="AM505">
        <v>65.1898884545592</v>
      </c>
      <c r="AN505">
        <f>(AP505 - AO505 + BO505*1E3/(8.314*(BQ505+273.15)) * AR505/BN505 * AQ505) * BN505/(100*BB505) * 1000/(1000 - AP505)</f>
        <v>0</v>
      </c>
      <c r="AO505">
        <v>19.8696894141286</v>
      </c>
      <c r="AP505">
        <v>20.3055496969697</v>
      </c>
      <c r="AQ505">
        <v>-4.88326464422436e-05</v>
      </c>
      <c r="AR505">
        <v>121.21609749198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1663777535.81429</v>
      </c>
      <c r="BH505">
        <v>346.35625</v>
      </c>
      <c r="BI505">
        <v>324.628571428571</v>
      </c>
      <c r="BJ505">
        <v>20.3103357142857</v>
      </c>
      <c r="BK505">
        <v>19.8580178571429</v>
      </c>
      <c r="BL505">
        <v>340.331214285714</v>
      </c>
      <c r="BM505">
        <v>19.9929571428571</v>
      </c>
      <c r="BN505">
        <v>500.105214285714</v>
      </c>
      <c r="BO505">
        <v>90.5721071428571</v>
      </c>
      <c r="BP505">
        <v>0.100097614285714</v>
      </c>
      <c r="BQ505">
        <v>23.9636892857143</v>
      </c>
      <c r="BR505">
        <v>24.99325</v>
      </c>
      <c r="BS505">
        <v>999.9</v>
      </c>
      <c r="BT505">
        <v>0</v>
      </c>
      <c r="BU505">
        <v>0</v>
      </c>
      <c r="BV505">
        <v>9989.46428571429</v>
      </c>
      <c r="BW505">
        <v>0</v>
      </c>
      <c r="BX505">
        <v>10.9756321428571</v>
      </c>
      <c r="BY505">
        <v>21.7276214285714</v>
      </c>
      <c r="BZ505">
        <v>353.536678571429</v>
      </c>
      <c r="CA505">
        <v>331.205428571429</v>
      </c>
      <c r="CB505">
        <v>0.452309464285714</v>
      </c>
      <c r="CC505">
        <v>324.628571428571</v>
      </c>
      <c r="CD505">
        <v>19.8580178571429</v>
      </c>
      <c r="CE505">
        <v>1.83954928571429</v>
      </c>
      <c r="CF505">
        <v>1.79858321428571</v>
      </c>
      <c r="CG505">
        <v>16.1269642857143</v>
      </c>
      <c r="CH505">
        <v>15.7744785714286</v>
      </c>
      <c r="CI505">
        <v>2000.02392857143</v>
      </c>
      <c r="CJ505">
        <v>0.98000125</v>
      </c>
      <c r="CK505">
        <v>0.019998525</v>
      </c>
      <c r="CL505">
        <v>0</v>
      </c>
      <c r="CM505">
        <v>281.752428571429</v>
      </c>
      <c r="CN505">
        <v>5.00063</v>
      </c>
      <c r="CO505">
        <v>5615.48892857143</v>
      </c>
      <c r="CP505">
        <v>17257.1</v>
      </c>
      <c r="CQ505">
        <v>38.437</v>
      </c>
      <c r="CR505">
        <v>38.6582142857143</v>
      </c>
      <c r="CS505">
        <v>38.062</v>
      </c>
      <c r="CT505">
        <v>37.875</v>
      </c>
      <c r="CU505">
        <v>39.1515714285714</v>
      </c>
      <c r="CV505">
        <v>1955.12392857143</v>
      </c>
      <c r="CW505">
        <v>39.9</v>
      </c>
      <c r="CX505">
        <v>0</v>
      </c>
      <c r="CY505">
        <v>1663777541.1</v>
      </c>
      <c r="CZ505">
        <v>0</v>
      </c>
      <c r="DA505">
        <v>0</v>
      </c>
      <c r="DB505" t="s">
        <v>356</v>
      </c>
      <c r="DC505">
        <v>1660677648.1</v>
      </c>
      <c r="DD505">
        <v>1660677649.1</v>
      </c>
      <c r="DE505">
        <v>0</v>
      </c>
      <c r="DF505">
        <v>-1.042</v>
      </c>
      <c r="DG505">
        <v>0.003</v>
      </c>
      <c r="DH505">
        <v>5.218</v>
      </c>
      <c r="DI505">
        <v>0.344</v>
      </c>
      <c r="DJ505">
        <v>417</v>
      </c>
      <c r="DK505">
        <v>22</v>
      </c>
      <c r="DL505">
        <v>1.24</v>
      </c>
      <c r="DM505">
        <v>0.53</v>
      </c>
      <c r="DN505">
        <v>21.417245</v>
      </c>
      <c r="DO505">
        <v>6.64350393996246</v>
      </c>
      <c r="DP505">
        <v>0.686701120193494</v>
      </c>
      <c r="DQ505">
        <v>0</v>
      </c>
      <c r="DR505">
        <v>0.459108675</v>
      </c>
      <c r="DS505">
        <v>-0.193437129455911</v>
      </c>
      <c r="DT505">
        <v>0.0264793880607044</v>
      </c>
      <c r="DU505">
        <v>0</v>
      </c>
      <c r="DV505">
        <v>0</v>
      </c>
      <c r="DW505">
        <v>2</v>
      </c>
      <c r="DX505" t="s">
        <v>357</v>
      </c>
      <c r="DY505">
        <v>2.97282</v>
      </c>
      <c r="DZ505">
        <v>2.75371</v>
      </c>
      <c r="EA505">
        <v>0.0731385</v>
      </c>
      <c r="EB505">
        <v>0.0702201</v>
      </c>
      <c r="EC505">
        <v>0.0920414</v>
      </c>
      <c r="ED505">
        <v>0.0916035</v>
      </c>
      <c r="EE505">
        <v>36131.8</v>
      </c>
      <c r="EF505">
        <v>39523.8</v>
      </c>
      <c r="EG505">
        <v>35326.9</v>
      </c>
      <c r="EH505">
        <v>38552.1</v>
      </c>
      <c r="EI505">
        <v>45480.2</v>
      </c>
      <c r="EJ505">
        <v>50581</v>
      </c>
      <c r="EK505">
        <v>55216.4</v>
      </c>
      <c r="EL505">
        <v>61839.1</v>
      </c>
      <c r="EM505">
        <v>1.9806</v>
      </c>
      <c r="EN505">
        <v>1.8444</v>
      </c>
      <c r="EO505">
        <v>0.110269</v>
      </c>
      <c r="EP505">
        <v>0</v>
      </c>
      <c r="EQ505">
        <v>23.1677</v>
      </c>
      <c r="ER505">
        <v>999.9</v>
      </c>
      <c r="ES505">
        <v>52.179</v>
      </c>
      <c r="ET505">
        <v>28.893</v>
      </c>
      <c r="EU505">
        <v>23.0275</v>
      </c>
      <c r="EV505">
        <v>55.791</v>
      </c>
      <c r="EW505">
        <v>49.4872</v>
      </c>
      <c r="EX505">
        <v>1</v>
      </c>
      <c r="EY505">
        <v>-0.0493902</v>
      </c>
      <c r="EZ505">
        <v>2.26157</v>
      </c>
      <c r="FA505">
        <v>20.1322</v>
      </c>
      <c r="FB505">
        <v>5.19932</v>
      </c>
      <c r="FC505">
        <v>12.004</v>
      </c>
      <c r="FD505">
        <v>4.9756</v>
      </c>
      <c r="FE505">
        <v>3.2938</v>
      </c>
      <c r="FF505">
        <v>9999</v>
      </c>
      <c r="FG505">
        <v>9999</v>
      </c>
      <c r="FH505">
        <v>703.5</v>
      </c>
      <c r="FI505">
        <v>9999</v>
      </c>
      <c r="FJ505">
        <v>1.86295</v>
      </c>
      <c r="FK505">
        <v>1.8678</v>
      </c>
      <c r="FL505">
        <v>1.86752</v>
      </c>
      <c r="FM505">
        <v>1.86865</v>
      </c>
      <c r="FN505">
        <v>1.86951</v>
      </c>
      <c r="FO505">
        <v>1.86554</v>
      </c>
      <c r="FP505">
        <v>1.86661</v>
      </c>
      <c r="FQ505">
        <v>1.86798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5.866</v>
      </c>
      <c r="GF505">
        <v>0.3171</v>
      </c>
      <c r="GG505">
        <v>3.83412584298339</v>
      </c>
      <c r="GH505">
        <v>0.00658963167372077</v>
      </c>
      <c r="GI505">
        <v>-4.22092532282452e-07</v>
      </c>
      <c r="GJ505">
        <v>-7.06053572793055e-11</v>
      </c>
      <c r="GK505">
        <v>-0.0268881048355736</v>
      </c>
      <c r="GL505">
        <v>-0.0215699510358357</v>
      </c>
      <c r="GM505">
        <v>0.00246731695535422</v>
      </c>
      <c r="GN505">
        <v>-2.63680080038783e-05</v>
      </c>
      <c r="GO505">
        <v>-4</v>
      </c>
      <c r="GP505">
        <v>2079</v>
      </c>
      <c r="GQ505">
        <v>1</v>
      </c>
      <c r="GR505">
        <v>22</v>
      </c>
      <c r="GS505">
        <v>51664.9</v>
      </c>
      <c r="GT505">
        <v>51664.9</v>
      </c>
      <c r="GU505">
        <v>0.772705</v>
      </c>
      <c r="GV505">
        <v>2.62207</v>
      </c>
      <c r="GW505">
        <v>1.54785</v>
      </c>
      <c r="GX505">
        <v>2.30225</v>
      </c>
      <c r="GY505">
        <v>1.34644</v>
      </c>
      <c r="GZ505">
        <v>2.2522</v>
      </c>
      <c r="HA505">
        <v>32.5097</v>
      </c>
      <c r="HB505">
        <v>14.9201</v>
      </c>
      <c r="HC505">
        <v>18</v>
      </c>
      <c r="HD505">
        <v>496.282</v>
      </c>
      <c r="HE505">
        <v>409.06</v>
      </c>
      <c r="HF505">
        <v>19.2972</v>
      </c>
      <c r="HG505">
        <v>26.469</v>
      </c>
      <c r="HH505">
        <v>29.9999</v>
      </c>
      <c r="HI505">
        <v>26.4979</v>
      </c>
      <c r="HJ505">
        <v>26.4507</v>
      </c>
      <c r="HK505">
        <v>15.5006</v>
      </c>
      <c r="HL505">
        <v>21.6</v>
      </c>
      <c r="HM505">
        <v>45.4832</v>
      </c>
      <c r="HN505">
        <v>19.2966</v>
      </c>
      <c r="HO505">
        <v>278.349</v>
      </c>
      <c r="HP505">
        <v>19.8238</v>
      </c>
      <c r="HQ505">
        <v>102.432</v>
      </c>
      <c r="HR505">
        <v>102.93</v>
      </c>
    </row>
    <row r="506" spans="1:226">
      <c r="A506">
        <v>490</v>
      </c>
      <c r="B506">
        <v>1663777548.6</v>
      </c>
      <c r="C506">
        <v>4900.5</v>
      </c>
      <c r="D506" t="s">
        <v>1344</v>
      </c>
      <c r="E506" t="s">
        <v>1345</v>
      </c>
      <c r="F506">
        <v>5</v>
      </c>
      <c r="G506" t="s">
        <v>1327</v>
      </c>
      <c r="H506" t="s">
        <v>354</v>
      </c>
      <c r="I506">
        <v>1663777541.1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297.042007897434</v>
      </c>
      <c r="AK506">
        <v>312.314521212121</v>
      </c>
      <c r="AL506">
        <v>-3.38640697822293</v>
      </c>
      <c r="AM506">
        <v>65.1898884545592</v>
      </c>
      <c r="AN506">
        <f>(AP506 - AO506 + BO506*1E3/(8.314*(BQ506+273.15)) * AR506/BN506 * AQ506) * BN506/(100*BB506) * 1000/(1000 - AP506)</f>
        <v>0</v>
      </c>
      <c r="AO506">
        <v>19.8749206021262</v>
      </c>
      <c r="AP506">
        <v>20.3050412121212</v>
      </c>
      <c r="AQ506">
        <v>-2.16898561322705e-05</v>
      </c>
      <c r="AR506">
        <v>121.21609749198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1663777541.1</v>
      </c>
      <c r="BH506">
        <v>329.072037037037</v>
      </c>
      <c r="BI506">
        <v>306.954925925926</v>
      </c>
      <c r="BJ506">
        <v>20.3072777777778</v>
      </c>
      <c r="BK506">
        <v>19.8711777777778</v>
      </c>
      <c r="BL506">
        <v>323.154962962963</v>
      </c>
      <c r="BM506">
        <v>19.990037037037</v>
      </c>
      <c r="BN506">
        <v>500.091851851852</v>
      </c>
      <c r="BO506">
        <v>90.5720888888889</v>
      </c>
      <c r="BP506">
        <v>0.100003774074074</v>
      </c>
      <c r="BQ506">
        <v>23.9627555555556</v>
      </c>
      <c r="BR506">
        <v>24.9981481481481</v>
      </c>
      <c r="BS506">
        <v>999.9</v>
      </c>
      <c r="BT506">
        <v>0</v>
      </c>
      <c r="BU506">
        <v>0</v>
      </c>
      <c r="BV506">
        <v>10005</v>
      </c>
      <c r="BW506">
        <v>0</v>
      </c>
      <c r="BX506">
        <v>10.9776</v>
      </c>
      <c r="BY506">
        <v>22.1170296296296</v>
      </c>
      <c r="BZ506">
        <v>335.893074074074</v>
      </c>
      <c r="CA506">
        <v>313.178148148148</v>
      </c>
      <c r="CB506">
        <v>0.436103333333333</v>
      </c>
      <c r="CC506">
        <v>306.954925925926</v>
      </c>
      <c r="CD506">
        <v>19.8711777777778</v>
      </c>
      <c r="CE506">
        <v>1.83927222222222</v>
      </c>
      <c r="CF506">
        <v>1.7997737037037</v>
      </c>
      <c r="CG506">
        <v>16.1246074074074</v>
      </c>
      <c r="CH506">
        <v>15.7848185185185</v>
      </c>
      <c r="CI506">
        <v>2000.03037037037</v>
      </c>
      <c r="CJ506">
        <v>0.980001222222222</v>
      </c>
      <c r="CK506">
        <v>0.0199985555555556</v>
      </c>
      <c r="CL506">
        <v>0</v>
      </c>
      <c r="CM506">
        <v>281.498703703704</v>
      </c>
      <c r="CN506">
        <v>5.00063</v>
      </c>
      <c r="CO506">
        <v>5609.48259259259</v>
      </c>
      <c r="CP506">
        <v>17257.162962963</v>
      </c>
      <c r="CQ506">
        <v>38.437</v>
      </c>
      <c r="CR506">
        <v>38.6571481481481</v>
      </c>
      <c r="CS506">
        <v>38.062</v>
      </c>
      <c r="CT506">
        <v>37.875</v>
      </c>
      <c r="CU506">
        <v>39.1525555555556</v>
      </c>
      <c r="CV506">
        <v>1955.13037037037</v>
      </c>
      <c r="CW506">
        <v>39.9</v>
      </c>
      <c r="CX506">
        <v>0</v>
      </c>
      <c r="CY506">
        <v>1663777545.9</v>
      </c>
      <c r="CZ506">
        <v>0</v>
      </c>
      <c r="DA506">
        <v>0</v>
      </c>
      <c r="DB506" t="s">
        <v>356</v>
      </c>
      <c r="DC506">
        <v>1660677648.1</v>
      </c>
      <c r="DD506">
        <v>1660677649.1</v>
      </c>
      <c r="DE506">
        <v>0</v>
      </c>
      <c r="DF506">
        <v>-1.042</v>
      </c>
      <c r="DG506">
        <v>0.003</v>
      </c>
      <c r="DH506">
        <v>5.218</v>
      </c>
      <c r="DI506">
        <v>0.344</v>
      </c>
      <c r="DJ506">
        <v>417</v>
      </c>
      <c r="DK506">
        <v>22</v>
      </c>
      <c r="DL506">
        <v>1.24</v>
      </c>
      <c r="DM506">
        <v>0.53</v>
      </c>
      <c r="DN506">
        <v>21.831556097561</v>
      </c>
      <c r="DO506">
        <v>4.43199303135891</v>
      </c>
      <c r="DP506">
        <v>0.47698419468051</v>
      </c>
      <c r="DQ506">
        <v>0</v>
      </c>
      <c r="DR506">
        <v>0.449599780487805</v>
      </c>
      <c r="DS506">
        <v>-0.198767310104529</v>
      </c>
      <c r="DT506">
        <v>0.0237650603222998</v>
      </c>
      <c r="DU506">
        <v>0</v>
      </c>
      <c r="DV506">
        <v>0</v>
      </c>
      <c r="DW506">
        <v>2</v>
      </c>
      <c r="DX506" t="s">
        <v>357</v>
      </c>
      <c r="DY506">
        <v>2.97364</v>
      </c>
      <c r="DZ506">
        <v>2.75443</v>
      </c>
      <c r="EA506">
        <v>0.0699918</v>
      </c>
      <c r="EB506">
        <v>0.0669173</v>
      </c>
      <c r="EC506">
        <v>0.0920515</v>
      </c>
      <c r="ED506">
        <v>0.0916085</v>
      </c>
      <c r="EE506">
        <v>36254</v>
      </c>
      <c r="EF506">
        <v>39664.1</v>
      </c>
      <c r="EG506">
        <v>35326.5</v>
      </c>
      <c r="EH506">
        <v>38552.1</v>
      </c>
      <c r="EI506">
        <v>45480.2</v>
      </c>
      <c r="EJ506">
        <v>50580.4</v>
      </c>
      <c r="EK506">
        <v>55217.1</v>
      </c>
      <c r="EL506">
        <v>61838.9</v>
      </c>
      <c r="EM506">
        <v>1.9808</v>
      </c>
      <c r="EN506">
        <v>1.8438</v>
      </c>
      <c r="EO506">
        <v>0.111014</v>
      </c>
      <c r="EP506">
        <v>0</v>
      </c>
      <c r="EQ506">
        <v>23.1669</v>
      </c>
      <c r="ER506">
        <v>999.9</v>
      </c>
      <c r="ES506">
        <v>52.228</v>
      </c>
      <c r="ET506">
        <v>28.893</v>
      </c>
      <c r="EU506">
        <v>23.0478</v>
      </c>
      <c r="EV506">
        <v>55.591</v>
      </c>
      <c r="EW506">
        <v>48.9463</v>
      </c>
      <c r="EX506">
        <v>1</v>
      </c>
      <c r="EY506">
        <v>-0.0490244</v>
      </c>
      <c r="EZ506">
        <v>2.2671</v>
      </c>
      <c r="FA506">
        <v>20.1327</v>
      </c>
      <c r="FB506">
        <v>5.19932</v>
      </c>
      <c r="FC506">
        <v>12.0076</v>
      </c>
      <c r="FD506">
        <v>4.976</v>
      </c>
      <c r="FE506">
        <v>3.2936</v>
      </c>
      <c r="FF506">
        <v>9999</v>
      </c>
      <c r="FG506">
        <v>9999</v>
      </c>
      <c r="FH506">
        <v>703.5</v>
      </c>
      <c r="FI506">
        <v>9999</v>
      </c>
      <c r="FJ506">
        <v>1.86282</v>
      </c>
      <c r="FK506">
        <v>1.8678</v>
      </c>
      <c r="FL506">
        <v>1.86752</v>
      </c>
      <c r="FM506">
        <v>1.86865</v>
      </c>
      <c r="FN506">
        <v>1.86951</v>
      </c>
      <c r="FO506">
        <v>1.86554</v>
      </c>
      <c r="FP506">
        <v>1.86661</v>
      </c>
      <c r="FQ506">
        <v>1.8681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5.762</v>
      </c>
      <c r="GF506">
        <v>0.3172</v>
      </c>
      <c r="GG506">
        <v>3.83412584298339</v>
      </c>
      <c r="GH506">
        <v>0.00658963167372077</v>
      </c>
      <c r="GI506">
        <v>-4.22092532282452e-07</v>
      </c>
      <c r="GJ506">
        <v>-7.06053572793055e-11</v>
      </c>
      <c r="GK506">
        <v>-0.0268881048355736</v>
      </c>
      <c r="GL506">
        <v>-0.0215699510358357</v>
      </c>
      <c r="GM506">
        <v>0.00246731695535422</v>
      </c>
      <c r="GN506">
        <v>-2.63680080038783e-05</v>
      </c>
      <c r="GO506">
        <v>-4</v>
      </c>
      <c r="GP506">
        <v>2079</v>
      </c>
      <c r="GQ506">
        <v>1</v>
      </c>
      <c r="GR506">
        <v>22</v>
      </c>
      <c r="GS506">
        <v>51665</v>
      </c>
      <c r="GT506">
        <v>51665</v>
      </c>
      <c r="GU506">
        <v>0.736084</v>
      </c>
      <c r="GV506">
        <v>2.6123</v>
      </c>
      <c r="GW506">
        <v>1.54785</v>
      </c>
      <c r="GX506">
        <v>2.30225</v>
      </c>
      <c r="GY506">
        <v>1.34644</v>
      </c>
      <c r="GZ506">
        <v>2.41089</v>
      </c>
      <c r="HA506">
        <v>32.5097</v>
      </c>
      <c r="HB506">
        <v>14.9288</v>
      </c>
      <c r="HC506">
        <v>18</v>
      </c>
      <c r="HD506">
        <v>496.409</v>
      </c>
      <c r="HE506">
        <v>408.707</v>
      </c>
      <c r="HF506">
        <v>19.2995</v>
      </c>
      <c r="HG506">
        <v>26.469</v>
      </c>
      <c r="HH506">
        <v>30.0002</v>
      </c>
      <c r="HI506">
        <v>26.4979</v>
      </c>
      <c r="HJ506">
        <v>26.4484</v>
      </c>
      <c r="HK506">
        <v>14.7756</v>
      </c>
      <c r="HL506">
        <v>21.6</v>
      </c>
      <c r="HM506">
        <v>45.8557</v>
      </c>
      <c r="HN506">
        <v>19.2994</v>
      </c>
      <c r="HO506">
        <v>264.944</v>
      </c>
      <c r="HP506">
        <v>19.8246</v>
      </c>
      <c r="HQ506">
        <v>102.432</v>
      </c>
      <c r="HR506">
        <v>102.93</v>
      </c>
    </row>
    <row r="507" spans="1:226">
      <c r="A507">
        <v>491</v>
      </c>
      <c r="B507">
        <v>1663777553.6</v>
      </c>
      <c r="C507">
        <v>4905.5</v>
      </c>
      <c r="D507" t="s">
        <v>1346</v>
      </c>
      <c r="E507" t="s">
        <v>1347</v>
      </c>
      <c r="F507">
        <v>5</v>
      </c>
      <c r="G507" t="s">
        <v>1327</v>
      </c>
      <c r="H507" t="s">
        <v>354</v>
      </c>
      <c r="I507">
        <v>1663777545.81429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280.135939906468</v>
      </c>
      <c r="AK507">
        <v>295.389351515151</v>
      </c>
      <c r="AL507">
        <v>-3.3869944335489</v>
      </c>
      <c r="AM507">
        <v>65.1898884545592</v>
      </c>
      <c r="AN507">
        <f>(AP507 - AO507 + BO507*1E3/(8.314*(BQ507+273.15)) * AR507/BN507 * AQ507) * BN507/(100*BB507) * 1000/(1000 - AP507)</f>
        <v>0</v>
      </c>
      <c r="AO507">
        <v>19.8958339660881</v>
      </c>
      <c r="AP507">
        <v>20.3079860606061</v>
      </c>
      <c r="AQ507">
        <v>2.28240940468556e-05</v>
      </c>
      <c r="AR507">
        <v>121.21609749198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1663777545.81429</v>
      </c>
      <c r="BH507">
        <v>313.51675</v>
      </c>
      <c r="BI507">
        <v>291.27275</v>
      </c>
      <c r="BJ507">
        <v>20.306775</v>
      </c>
      <c r="BK507">
        <v>19.8785035714286</v>
      </c>
      <c r="BL507">
        <v>307.697178571429</v>
      </c>
      <c r="BM507">
        <v>19.98955</v>
      </c>
      <c r="BN507">
        <v>500.089964285714</v>
      </c>
      <c r="BO507">
        <v>90.5724571428571</v>
      </c>
      <c r="BP507">
        <v>0.100008703571429</v>
      </c>
      <c r="BQ507">
        <v>23.963125</v>
      </c>
      <c r="BR507">
        <v>24.9979571428571</v>
      </c>
      <c r="BS507">
        <v>999.9</v>
      </c>
      <c r="BT507">
        <v>0</v>
      </c>
      <c r="BU507">
        <v>0</v>
      </c>
      <c r="BV507">
        <v>9996.42857142857</v>
      </c>
      <c r="BW507">
        <v>0</v>
      </c>
      <c r="BX507">
        <v>10.9776</v>
      </c>
      <c r="BY507">
        <v>22.2439892857143</v>
      </c>
      <c r="BZ507">
        <v>320.015214285714</v>
      </c>
      <c r="CA507">
        <v>297.180178571429</v>
      </c>
      <c r="CB507">
        <v>0.428268642857143</v>
      </c>
      <c r="CC507">
        <v>291.27275</v>
      </c>
      <c r="CD507">
        <v>19.8785035714286</v>
      </c>
      <c r="CE507">
        <v>1.83923428571429</v>
      </c>
      <c r="CF507">
        <v>1.80044535714286</v>
      </c>
      <c r="CG507">
        <v>16.1242821428571</v>
      </c>
      <c r="CH507">
        <v>15.79065</v>
      </c>
      <c r="CI507">
        <v>2000.025</v>
      </c>
      <c r="CJ507">
        <v>0.980001035714286</v>
      </c>
      <c r="CK507">
        <v>0.0199987607142857</v>
      </c>
      <c r="CL507">
        <v>0</v>
      </c>
      <c r="CM507">
        <v>281.237857142857</v>
      </c>
      <c r="CN507">
        <v>5.00063</v>
      </c>
      <c r="CO507">
        <v>5604.62678571429</v>
      </c>
      <c r="CP507">
        <v>17257.1214285714</v>
      </c>
      <c r="CQ507">
        <v>38.437</v>
      </c>
      <c r="CR507">
        <v>38.6537857142857</v>
      </c>
      <c r="CS507">
        <v>38.062</v>
      </c>
      <c r="CT507">
        <v>37.875</v>
      </c>
      <c r="CU507">
        <v>39.1626428571428</v>
      </c>
      <c r="CV507">
        <v>1955.125</v>
      </c>
      <c r="CW507">
        <v>39.9</v>
      </c>
      <c r="CX507">
        <v>0</v>
      </c>
      <c r="CY507">
        <v>1663777550.7</v>
      </c>
      <c r="CZ507">
        <v>0</v>
      </c>
      <c r="DA507">
        <v>0</v>
      </c>
      <c r="DB507" t="s">
        <v>356</v>
      </c>
      <c r="DC507">
        <v>1660677648.1</v>
      </c>
      <c r="DD507">
        <v>1660677649.1</v>
      </c>
      <c r="DE507">
        <v>0</v>
      </c>
      <c r="DF507">
        <v>-1.042</v>
      </c>
      <c r="DG507">
        <v>0.003</v>
      </c>
      <c r="DH507">
        <v>5.218</v>
      </c>
      <c r="DI507">
        <v>0.344</v>
      </c>
      <c r="DJ507">
        <v>417</v>
      </c>
      <c r="DK507">
        <v>22</v>
      </c>
      <c r="DL507">
        <v>1.24</v>
      </c>
      <c r="DM507">
        <v>0.53</v>
      </c>
      <c r="DN507">
        <v>22.1259825</v>
      </c>
      <c r="DO507">
        <v>2.23439662288925</v>
      </c>
      <c r="DP507">
        <v>0.272927146769518</v>
      </c>
      <c r="DQ507">
        <v>0</v>
      </c>
      <c r="DR507">
        <v>0.433301175</v>
      </c>
      <c r="DS507">
        <v>-0.0861564090056286</v>
      </c>
      <c r="DT507">
        <v>0.0094922503756683</v>
      </c>
      <c r="DU507">
        <v>1</v>
      </c>
      <c r="DV507">
        <v>1</v>
      </c>
      <c r="DW507">
        <v>2</v>
      </c>
      <c r="DX507" t="s">
        <v>383</v>
      </c>
      <c r="DY507">
        <v>2.97308</v>
      </c>
      <c r="DZ507">
        <v>2.75406</v>
      </c>
      <c r="EA507">
        <v>0.0668091</v>
      </c>
      <c r="EB507">
        <v>0.0637044</v>
      </c>
      <c r="EC507">
        <v>0.0920731</v>
      </c>
      <c r="ED507">
        <v>0.0916875</v>
      </c>
      <c r="EE507">
        <v>36378.2</v>
      </c>
      <c r="EF507">
        <v>39800.6</v>
      </c>
      <c r="EG507">
        <v>35326.7</v>
      </c>
      <c r="EH507">
        <v>38552.1</v>
      </c>
      <c r="EI507">
        <v>45479.8</v>
      </c>
      <c r="EJ507">
        <v>50575.2</v>
      </c>
      <c r="EK507">
        <v>55218</v>
      </c>
      <c r="EL507">
        <v>61838</v>
      </c>
      <c r="EM507">
        <v>1.9796</v>
      </c>
      <c r="EN507">
        <v>1.8444</v>
      </c>
      <c r="EO507">
        <v>0.11161</v>
      </c>
      <c r="EP507">
        <v>0</v>
      </c>
      <c r="EQ507">
        <v>23.1669</v>
      </c>
      <c r="ER507">
        <v>999.9</v>
      </c>
      <c r="ES507">
        <v>52.252</v>
      </c>
      <c r="ET507">
        <v>28.883</v>
      </c>
      <c r="EU507">
        <v>23.0442</v>
      </c>
      <c r="EV507">
        <v>55.091</v>
      </c>
      <c r="EW507">
        <v>49.5312</v>
      </c>
      <c r="EX507">
        <v>1</v>
      </c>
      <c r="EY507">
        <v>-0.0492683</v>
      </c>
      <c r="EZ507">
        <v>2.28057</v>
      </c>
      <c r="FA507">
        <v>20.1327</v>
      </c>
      <c r="FB507">
        <v>5.19932</v>
      </c>
      <c r="FC507">
        <v>12.0064</v>
      </c>
      <c r="FD507">
        <v>4.9756</v>
      </c>
      <c r="FE507">
        <v>3.2934</v>
      </c>
      <c r="FF507">
        <v>9999</v>
      </c>
      <c r="FG507">
        <v>9999</v>
      </c>
      <c r="FH507">
        <v>703.5</v>
      </c>
      <c r="FI507">
        <v>9999</v>
      </c>
      <c r="FJ507">
        <v>1.86289</v>
      </c>
      <c r="FK507">
        <v>1.86777</v>
      </c>
      <c r="FL507">
        <v>1.86752</v>
      </c>
      <c r="FM507">
        <v>1.86865</v>
      </c>
      <c r="FN507">
        <v>1.86951</v>
      </c>
      <c r="FO507">
        <v>1.86554</v>
      </c>
      <c r="FP507">
        <v>1.86661</v>
      </c>
      <c r="FQ507">
        <v>1.8681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5.658</v>
      </c>
      <c r="GF507">
        <v>0.3175</v>
      </c>
      <c r="GG507">
        <v>3.83412584298339</v>
      </c>
      <c r="GH507">
        <v>0.00658963167372077</v>
      </c>
      <c r="GI507">
        <v>-4.22092532282452e-07</v>
      </c>
      <c r="GJ507">
        <v>-7.06053572793055e-11</v>
      </c>
      <c r="GK507">
        <v>-0.0268881048355736</v>
      </c>
      <c r="GL507">
        <v>-0.0215699510358357</v>
      </c>
      <c r="GM507">
        <v>0.00246731695535422</v>
      </c>
      <c r="GN507">
        <v>-2.63680080038783e-05</v>
      </c>
      <c r="GO507">
        <v>-4</v>
      </c>
      <c r="GP507">
        <v>2079</v>
      </c>
      <c r="GQ507">
        <v>1</v>
      </c>
      <c r="GR507">
        <v>22</v>
      </c>
      <c r="GS507">
        <v>51665.1</v>
      </c>
      <c r="GT507">
        <v>51665.1</v>
      </c>
      <c r="GU507">
        <v>0.705566</v>
      </c>
      <c r="GV507">
        <v>2.61841</v>
      </c>
      <c r="GW507">
        <v>1.54785</v>
      </c>
      <c r="GX507">
        <v>2.30225</v>
      </c>
      <c r="GY507">
        <v>1.34644</v>
      </c>
      <c r="GZ507">
        <v>2.42798</v>
      </c>
      <c r="HA507">
        <v>32.5318</v>
      </c>
      <c r="HB507">
        <v>14.9288</v>
      </c>
      <c r="HC507">
        <v>18</v>
      </c>
      <c r="HD507">
        <v>495.623</v>
      </c>
      <c r="HE507">
        <v>409.043</v>
      </c>
      <c r="HF507">
        <v>19.3013</v>
      </c>
      <c r="HG507">
        <v>26.469</v>
      </c>
      <c r="HH507">
        <v>30</v>
      </c>
      <c r="HI507">
        <v>26.4979</v>
      </c>
      <c r="HJ507">
        <v>26.4484</v>
      </c>
      <c r="HK507">
        <v>14.1451</v>
      </c>
      <c r="HL507">
        <v>21.6</v>
      </c>
      <c r="HM507">
        <v>45.8557</v>
      </c>
      <c r="HN507">
        <v>19.2998</v>
      </c>
      <c r="HO507">
        <v>251.452</v>
      </c>
      <c r="HP507">
        <v>19.8243</v>
      </c>
      <c r="HQ507">
        <v>102.434</v>
      </c>
      <c r="HR507">
        <v>102.929</v>
      </c>
    </row>
    <row r="508" spans="1:226">
      <c r="A508">
        <v>492</v>
      </c>
      <c r="B508">
        <v>1663777558.6</v>
      </c>
      <c r="C508">
        <v>4910.5</v>
      </c>
      <c r="D508" t="s">
        <v>1348</v>
      </c>
      <c r="E508" t="s">
        <v>1349</v>
      </c>
      <c r="F508">
        <v>5</v>
      </c>
      <c r="G508" t="s">
        <v>1327</v>
      </c>
      <c r="H508" t="s">
        <v>354</v>
      </c>
      <c r="I508">
        <v>1663777551.1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264.176126745439</v>
      </c>
      <c r="AK508">
        <v>278.919727272727</v>
      </c>
      <c r="AL508">
        <v>-3.27950170582863</v>
      </c>
      <c r="AM508">
        <v>65.1898884545592</v>
      </c>
      <c r="AN508">
        <f>(AP508 - AO508 + BO508*1E3/(8.314*(BQ508+273.15)) * AR508/BN508 * AQ508) * BN508/(100*BB508) * 1000/(1000 - AP508)</f>
        <v>0</v>
      </c>
      <c r="AO508">
        <v>19.9011320239965</v>
      </c>
      <c r="AP508">
        <v>20.3163775757576</v>
      </c>
      <c r="AQ508">
        <v>7.65022120879339e-05</v>
      </c>
      <c r="AR508">
        <v>121.21609749198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1663777551.1</v>
      </c>
      <c r="BH508">
        <v>296.095703703704</v>
      </c>
      <c r="BI508">
        <v>274.078888888889</v>
      </c>
      <c r="BJ508">
        <v>20.3084444444444</v>
      </c>
      <c r="BK508">
        <v>19.8889185185185</v>
      </c>
      <c r="BL508">
        <v>290.385444444444</v>
      </c>
      <c r="BM508">
        <v>19.9911444444444</v>
      </c>
      <c r="BN508">
        <v>500.061111111111</v>
      </c>
      <c r="BO508">
        <v>90.5720037037037</v>
      </c>
      <c r="BP508">
        <v>0.099948162962963</v>
      </c>
      <c r="BQ508">
        <v>23.9630555555556</v>
      </c>
      <c r="BR508">
        <v>25.0004703703704</v>
      </c>
      <c r="BS508">
        <v>999.9</v>
      </c>
      <c r="BT508">
        <v>0</v>
      </c>
      <c r="BU508">
        <v>0</v>
      </c>
      <c r="BV508">
        <v>9988.51851851852</v>
      </c>
      <c r="BW508">
        <v>0</v>
      </c>
      <c r="BX508">
        <v>10.9776</v>
      </c>
      <c r="BY508">
        <v>22.0167333333333</v>
      </c>
      <c r="BZ508">
        <v>302.233555555556</v>
      </c>
      <c r="CA508">
        <v>279.640555555556</v>
      </c>
      <c r="CB508">
        <v>0.41951562962963</v>
      </c>
      <c r="CC508">
        <v>274.078888888889</v>
      </c>
      <c r="CD508">
        <v>19.8889185185185</v>
      </c>
      <c r="CE508">
        <v>1.8393762962963</v>
      </c>
      <c r="CF508">
        <v>1.80138074074074</v>
      </c>
      <c r="CG508">
        <v>16.1254851851852</v>
      </c>
      <c r="CH508">
        <v>15.7987592592593</v>
      </c>
      <c r="CI508">
        <v>2000.04222222222</v>
      </c>
      <c r="CJ508">
        <v>0.980000777777778</v>
      </c>
      <c r="CK508">
        <v>0.0199990444444444</v>
      </c>
      <c r="CL508">
        <v>0</v>
      </c>
      <c r="CM508">
        <v>280.987444444444</v>
      </c>
      <c r="CN508">
        <v>5.00063</v>
      </c>
      <c r="CO508">
        <v>5599.8237037037</v>
      </c>
      <c r="CP508">
        <v>17257.2740740741</v>
      </c>
      <c r="CQ508">
        <v>38.437</v>
      </c>
      <c r="CR508">
        <v>38.647962962963</v>
      </c>
      <c r="CS508">
        <v>38.062</v>
      </c>
      <c r="CT508">
        <v>37.875</v>
      </c>
      <c r="CU508">
        <v>39.1571481481481</v>
      </c>
      <c r="CV508">
        <v>1955.14185185185</v>
      </c>
      <c r="CW508">
        <v>39.9</v>
      </c>
      <c r="CX508">
        <v>0</v>
      </c>
      <c r="CY508">
        <v>1663777555.5</v>
      </c>
      <c r="CZ508">
        <v>0</v>
      </c>
      <c r="DA508">
        <v>0</v>
      </c>
      <c r="DB508" t="s">
        <v>356</v>
      </c>
      <c r="DC508">
        <v>1660677648.1</v>
      </c>
      <c r="DD508">
        <v>1660677649.1</v>
      </c>
      <c r="DE508">
        <v>0</v>
      </c>
      <c r="DF508">
        <v>-1.042</v>
      </c>
      <c r="DG508">
        <v>0.003</v>
      </c>
      <c r="DH508">
        <v>5.218</v>
      </c>
      <c r="DI508">
        <v>0.344</v>
      </c>
      <c r="DJ508">
        <v>417</v>
      </c>
      <c r="DK508">
        <v>22</v>
      </c>
      <c r="DL508">
        <v>1.24</v>
      </c>
      <c r="DM508">
        <v>0.53</v>
      </c>
      <c r="DN508">
        <v>22.113025</v>
      </c>
      <c r="DO508">
        <v>-1.05336810506568</v>
      </c>
      <c r="DP508">
        <v>0.393788615725493</v>
      </c>
      <c r="DQ508">
        <v>0</v>
      </c>
      <c r="DR508">
        <v>0.425444275</v>
      </c>
      <c r="DS508">
        <v>-0.109322172607882</v>
      </c>
      <c r="DT508">
        <v>0.0115637682136653</v>
      </c>
      <c r="DU508">
        <v>0</v>
      </c>
      <c r="DV508">
        <v>0</v>
      </c>
      <c r="DW508">
        <v>2</v>
      </c>
      <c r="DX508" t="s">
        <v>357</v>
      </c>
      <c r="DY508">
        <v>2.97343</v>
      </c>
      <c r="DZ508">
        <v>2.75355</v>
      </c>
      <c r="EA508">
        <v>0.0636582</v>
      </c>
      <c r="EB508">
        <v>0.0606929</v>
      </c>
      <c r="EC508">
        <v>0.0920801</v>
      </c>
      <c r="ED508">
        <v>0.0916948</v>
      </c>
      <c r="EE508">
        <v>36500.6</v>
      </c>
      <c r="EF508">
        <v>39928.5</v>
      </c>
      <c r="EG508">
        <v>35326.3</v>
      </c>
      <c r="EH508">
        <v>38552</v>
      </c>
      <c r="EI508">
        <v>45478.4</v>
      </c>
      <c r="EJ508">
        <v>50574.9</v>
      </c>
      <c r="EK508">
        <v>55216.9</v>
      </c>
      <c r="EL508">
        <v>61838.3</v>
      </c>
      <c r="EM508">
        <v>1.9806</v>
      </c>
      <c r="EN508">
        <v>1.8438</v>
      </c>
      <c r="EO508">
        <v>0.11161</v>
      </c>
      <c r="EP508">
        <v>0</v>
      </c>
      <c r="EQ508">
        <v>23.1669</v>
      </c>
      <c r="ER508">
        <v>999.9</v>
      </c>
      <c r="ES508">
        <v>52.301</v>
      </c>
      <c r="ET508">
        <v>28.883</v>
      </c>
      <c r="EU508">
        <v>23.0658</v>
      </c>
      <c r="EV508">
        <v>55.821</v>
      </c>
      <c r="EW508">
        <v>49.0585</v>
      </c>
      <c r="EX508">
        <v>1</v>
      </c>
      <c r="EY508">
        <v>-0.0486992</v>
      </c>
      <c r="EZ508">
        <v>2.63301</v>
      </c>
      <c r="FA508">
        <v>20.1278</v>
      </c>
      <c r="FB508">
        <v>5.19932</v>
      </c>
      <c r="FC508">
        <v>12.0064</v>
      </c>
      <c r="FD508">
        <v>4.9756</v>
      </c>
      <c r="FE508">
        <v>3.2938</v>
      </c>
      <c r="FF508">
        <v>9999</v>
      </c>
      <c r="FG508">
        <v>9999</v>
      </c>
      <c r="FH508">
        <v>703.5</v>
      </c>
      <c r="FI508">
        <v>9999</v>
      </c>
      <c r="FJ508">
        <v>1.86282</v>
      </c>
      <c r="FK508">
        <v>1.86777</v>
      </c>
      <c r="FL508">
        <v>1.86752</v>
      </c>
      <c r="FM508">
        <v>1.86868</v>
      </c>
      <c r="FN508">
        <v>1.86951</v>
      </c>
      <c r="FO508">
        <v>1.86557</v>
      </c>
      <c r="FP508">
        <v>1.86661</v>
      </c>
      <c r="FQ508">
        <v>1.86804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5.558</v>
      </c>
      <c r="GF508">
        <v>0.3176</v>
      </c>
      <c r="GG508">
        <v>3.83412584298339</v>
      </c>
      <c r="GH508">
        <v>0.00658963167372077</v>
      </c>
      <c r="GI508">
        <v>-4.22092532282452e-07</v>
      </c>
      <c r="GJ508">
        <v>-7.06053572793055e-11</v>
      </c>
      <c r="GK508">
        <v>-0.0268881048355736</v>
      </c>
      <c r="GL508">
        <v>-0.0215699510358357</v>
      </c>
      <c r="GM508">
        <v>0.00246731695535422</v>
      </c>
      <c r="GN508">
        <v>-2.63680080038783e-05</v>
      </c>
      <c r="GO508">
        <v>-4</v>
      </c>
      <c r="GP508">
        <v>2079</v>
      </c>
      <c r="GQ508">
        <v>1</v>
      </c>
      <c r="GR508">
        <v>22</v>
      </c>
      <c r="GS508">
        <v>51665.2</v>
      </c>
      <c r="GT508">
        <v>51665.2</v>
      </c>
      <c r="GU508">
        <v>0.670166</v>
      </c>
      <c r="GV508">
        <v>2.62573</v>
      </c>
      <c r="GW508">
        <v>1.54785</v>
      </c>
      <c r="GX508">
        <v>2.30225</v>
      </c>
      <c r="GY508">
        <v>1.34644</v>
      </c>
      <c r="GZ508">
        <v>2.36084</v>
      </c>
      <c r="HA508">
        <v>32.5097</v>
      </c>
      <c r="HB508">
        <v>14.9201</v>
      </c>
      <c r="HC508">
        <v>18</v>
      </c>
      <c r="HD508">
        <v>496.278</v>
      </c>
      <c r="HE508">
        <v>408.707</v>
      </c>
      <c r="HF508">
        <v>19.2919</v>
      </c>
      <c r="HG508">
        <v>26.469</v>
      </c>
      <c r="HH508">
        <v>30</v>
      </c>
      <c r="HI508">
        <v>26.4979</v>
      </c>
      <c r="HJ508">
        <v>26.4484</v>
      </c>
      <c r="HK508">
        <v>13.4377</v>
      </c>
      <c r="HL508">
        <v>21.6</v>
      </c>
      <c r="HM508">
        <v>45.8557</v>
      </c>
      <c r="HN508">
        <v>19.2339</v>
      </c>
      <c r="HO508">
        <v>231.013</v>
      </c>
      <c r="HP508">
        <v>19.8243</v>
      </c>
      <c r="HQ508">
        <v>102.432</v>
      </c>
      <c r="HR508">
        <v>102.929</v>
      </c>
    </row>
    <row r="509" spans="1:226">
      <c r="A509">
        <v>493</v>
      </c>
      <c r="B509">
        <v>1663777563.6</v>
      </c>
      <c r="C509">
        <v>4915.5</v>
      </c>
      <c r="D509" t="s">
        <v>1350</v>
      </c>
      <c r="E509" t="s">
        <v>1351</v>
      </c>
      <c r="F509">
        <v>5</v>
      </c>
      <c r="G509" t="s">
        <v>1327</v>
      </c>
      <c r="H509" t="s">
        <v>354</v>
      </c>
      <c r="I509">
        <v>1663777555.81429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247.552845490624</v>
      </c>
      <c r="AK509">
        <v>262.669581818182</v>
      </c>
      <c r="AL509">
        <v>-3.32966204254012</v>
      </c>
      <c r="AM509">
        <v>65.1898884545592</v>
      </c>
      <c r="AN509">
        <f>(AP509 - AO509 + BO509*1E3/(8.314*(BQ509+273.15)) * AR509/BN509 * AQ509) * BN509/(100*BB509) * 1000/(1000 - AP509)</f>
        <v>0</v>
      </c>
      <c r="AO509">
        <v>19.9007734091937</v>
      </c>
      <c r="AP509">
        <v>20.3138048484848</v>
      </c>
      <c r="AQ509">
        <v>-4.26074744545882e-06</v>
      </c>
      <c r="AR509">
        <v>121.21609749198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1663777555.81429</v>
      </c>
      <c r="BH509">
        <v>280.786821428571</v>
      </c>
      <c r="BI509">
        <v>258.810321428571</v>
      </c>
      <c r="BJ509">
        <v>20.3110392857143</v>
      </c>
      <c r="BK509">
        <v>19.8963964285714</v>
      </c>
      <c r="BL509">
        <v>275.172821428571</v>
      </c>
      <c r="BM509">
        <v>19.9936214285714</v>
      </c>
      <c r="BN509">
        <v>500.061357142857</v>
      </c>
      <c r="BO509">
        <v>90.5716642857143</v>
      </c>
      <c r="BP509">
        <v>0.0999017035714286</v>
      </c>
      <c r="BQ509">
        <v>23.9644</v>
      </c>
      <c r="BR509">
        <v>25.0006678571429</v>
      </c>
      <c r="BS509">
        <v>999.9</v>
      </c>
      <c r="BT509">
        <v>0</v>
      </c>
      <c r="BU509">
        <v>0</v>
      </c>
      <c r="BV509">
        <v>9998.75</v>
      </c>
      <c r="BW509">
        <v>0</v>
      </c>
      <c r="BX509">
        <v>11.0532642857143</v>
      </c>
      <c r="BY509">
        <v>21.9763785714286</v>
      </c>
      <c r="BZ509">
        <v>286.608</v>
      </c>
      <c r="CA509">
        <v>264.06425</v>
      </c>
      <c r="CB509">
        <v>0.414627392857143</v>
      </c>
      <c r="CC509">
        <v>258.810321428571</v>
      </c>
      <c r="CD509">
        <v>19.8963964285714</v>
      </c>
      <c r="CE509">
        <v>1.83960392857143</v>
      </c>
      <c r="CF509">
        <v>1.80205142857143</v>
      </c>
      <c r="CG509">
        <v>16.1274285714286</v>
      </c>
      <c r="CH509">
        <v>15.8045857142857</v>
      </c>
      <c r="CI509">
        <v>2000.03464285714</v>
      </c>
      <c r="CJ509">
        <v>0.980000607142857</v>
      </c>
      <c r="CK509">
        <v>0.0199992321428571</v>
      </c>
      <c r="CL509">
        <v>0</v>
      </c>
      <c r="CM509">
        <v>280.801714285714</v>
      </c>
      <c r="CN509">
        <v>5.00063</v>
      </c>
      <c r="CO509">
        <v>5596.085</v>
      </c>
      <c r="CP509">
        <v>17257.2107142857</v>
      </c>
      <c r="CQ509">
        <v>38.437</v>
      </c>
      <c r="CR509">
        <v>38.6427142857143</v>
      </c>
      <c r="CS509">
        <v>38.062</v>
      </c>
      <c r="CT509">
        <v>37.875</v>
      </c>
      <c r="CU509">
        <v>39.156</v>
      </c>
      <c r="CV509">
        <v>1955.13428571429</v>
      </c>
      <c r="CW509">
        <v>39.9</v>
      </c>
      <c r="CX509">
        <v>0</v>
      </c>
      <c r="CY509">
        <v>1663777560.3</v>
      </c>
      <c r="CZ509">
        <v>0</v>
      </c>
      <c r="DA509">
        <v>0</v>
      </c>
      <c r="DB509" t="s">
        <v>356</v>
      </c>
      <c r="DC509">
        <v>1660677648.1</v>
      </c>
      <c r="DD509">
        <v>1660677649.1</v>
      </c>
      <c r="DE509">
        <v>0</v>
      </c>
      <c r="DF509">
        <v>-1.042</v>
      </c>
      <c r="DG509">
        <v>0.003</v>
      </c>
      <c r="DH509">
        <v>5.218</v>
      </c>
      <c r="DI509">
        <v>0.344</v>
      </c>
      <c r="DJ509">
        <v>417</v>
      </c>
      <c r="DK509">
        <v>22</v>
      </c>
      <c r="DL509">
        <v>1.24</v>
      </c>
      <c r="DM509">
        <v>0.53</v>
      </c>
      <c r="DN509">
        <v>22.035325</v>
      </c>
      <c r="DO509">
        <v>-2.60361050656669</v>
      </c>
      <c r="DP509">
        <v>0.540291674352844</v>
      </c>
      <c r="DQ509">
        <v>0</v>
      </c>
      <c r="DR509">
        <v>0.41943075</v>
      </c>
      <c r="DS509">
        <v>-0.0795465365853664</v>
      </c>
      <c r="DT509">
        <v>0.00974556751746659</v>
      </c>
      <c r="DU509">
        <v>1</v>
      </c>
      <c r="DV509">
        <v>1</v>
      </c>
      <c r="DW509">
        <v>2</v>
      </c>
      <c r="DX509" t="s">
        <v>383</v>
      </c>
      <c r="DY509">
        <v>2.97401</v>
      </c>
      <c r="DZ509">
        <v>2.75439</v>
      </c>
      <c r="EA509">
        <v>0.0604382</v>
      </c>
      <c r="EB509">
        <v>0.0570405</v>
      </c>
      <c r="EC509">
        <v>0.0920633</v>
      </c>
      <c r="ED509">
        <v>0.0916581</v>
      </c>
      <c r="EE509">
        <v>36625.6</v>
      </c>
      <c r="EF509">
        <v>40083.8</v>
      </c>
      <c r="EG509">
        <v>35325.8</v>
      </c>
      <c r="EH509">
        <v>38552.1</v>
      </c>
      <c r="EI509">
        <v>45478.5</v>
      </c>
      <c r="EJ509">
        <v>50577.7</v>
      </c>
      <c r="EK509">
        <v>55216.1</v>
      </c>
      <c r="EL509">
        <v>61839.2</v>
      </c>
      <c r="EM509">
        <v>1.9796</v>
      </c>
      <c r="EN509">
        <v>1.8446</v>
      </c>
      <c r="EO509">
        <v>0.111163</v>
      </c>
      <c r="EP509">
        <v>0</v>
      </c>
      <c r="EQ509">
        <v>23.1649</v>
      </c>
      <c r="ER509">
        <v>999.9</v>
      </c>
      <c r="ES509">
        <v>52.326</v>
      </c>
      <c r="ET509">
        <v>28.883</v>
      </c>
      <c r="EU509">
        <v>23.0783</v>
      </c>
      <c r="EV509">
        <v>55.501</v>
      </c>
      <c r="EW509">
        <v>48.9183</v>
      </c>
      <c r="EX509">
        <v>1</v>
      </c>
      <c r="EY509">
        <v>-0.0483537</v>
      </c>
      <c r="EZ509">
        <v>2.44619</v>
      </c>
      <c r="FA509">
        <v>20.1308</v>
      </c>
      <c r="FB509">
        <v>5.19932</v>
      </c>
      <c r="FC509">
        <v>12.004</v>
      </c>
      <c r="FD509">
        <v>4.9756</v>
      </c>
      <c r="FE509">
        <v>3.2936</v>
      </c>
      <c r="FF509">
        <v>9999</v>
      </c>
      <c r="FG509">
        <v>9999</v>
      </c>
      <c r="FH509">
        <v>703.5</v>
      </c>
      <c r="FI509">
        <v>9999</v>
      </c>
      <c r="FJ509">
        <v>1.86289</v>
      </c>
      <c r="FK509">
        <v>1.86777</v>
      </c>
      <c r="FL509">
        <v>1.86752</v>
      </c>
      <c r="FM509">
        <v>1.86868</v>
      </c>
      <c r="FN509">
        <v>1.86951</v>
      </c>
      <c r="FO509">
        <v>1.86554</v>
      </c>
      <c r="FP509">
        <v>1.86661</v>
      </c>
      <c r="FQ509">
        <v>1.86807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5.456</v>
      </c>
      <c r="GF509">
        <v>0.3173</v>
      </c>
      <c r="GG509">
        <v>3.83412584298339</v>
      </c>
      <c r="GH509">
        <v>0.00658963167372077</v>
      </c>
      <c r="GI509">
        <v>-4.22092532282452e-07</v>
      </c>
      <c r="GJ509">
        <v>-7.06053572793055e-11</v>
      </c>
      <c r="GK509">
        <v>-0.0268881048355736</v>
      </c>
      <c r="GL509">
        <v>-0.0215699510358357</v>
      </c>
      <c r="GM509">
        <v>0.00246731695535422</v>
      </c>
      <c r="GN509">
        <v>-2.63680080038783e-05</v>
      </c>
      <c r="GO509">
        <v>-4</v>
      </c>
      <c r="GP509">
        <v>2079</v>
      </c>
      <c r="GQ509">
        <v>1</v>
      </c>
      <c r="GR509">
        <v>22</v>
      </c>
      <c r="GS509">
        <v>51665.3</v>
      </c>
      <c r="GT509">
        <v>51665.2</v>
      </c>
      <c r="GU509">
        <v>0.635986</v>
      </c>
      <c r="GV509">
        <v>2.62939</v>
      </c>
      <c r="GW509">
        <v>1.54785</v>
      </c>
      <c r="GX509">
        <v>2.30225</v>
      </c>
      <c r="GY509">
        <v>1.34644</v>
      </c>
      <c r="GZ509">
        <v>2.2522</v>
      </c>
      <c r="HA509">
        <v>32.5318</v>
      </c>
      <c r="HB509">
        <v>14.9113</v>
      </c>
      <c r="HC509">
        <v>18</v>
      </c>
      <c r="HD509">
        <v>495.624</v>
      </c>
      <c r="HE509">
        <v>409.156</v>
      </c>
      <c r="HF509">
        <v>19.2309</v>
      </c>
      <c r="HG509">
        <v>26.4667</v>
      </c>
      <c r="HH509">
        <v>30.0002</v>
      </c>
      <c r="HI509">
        <v>26.4979</v>
      </c>
      <c r="HJ509">
        <v>26.4484</v>
      </c>
      <c r="HK509">
        <v>12.7674</v>
      </c>
      <c r="HL509">
        <v>21.872</v>
      </c>
      <c r="HM509">
        <v>45.8557</v>
      </c>
      <c r="HN509">
        <v>19.2318</v>
      </c>
      <c r="HO509">
        <v>217.448</v>
      </c>
      <c r="HP509">
        <v>19.8243</v>
      </c>
      <c r="HQ509">
        <v>102.43</v>
      </c>
      <c r="HR509">
        <v>102.93</v>
      </c>
    </row>
    <row r="510" spans="1:226">
      <c r="A510">
        <v>494</v>
      </c>
      <c r="B510">
        <v>1663777568.6</v>
      </c>
      <c r="C510">
        <v>4920.5</v>
      </c>
      <c r="D510" t="s">
        <v>1352</v>
      </c>
      <c r="E510" t="s">
        <v>1353</v>
      </c>
      <c r="F510">
        <v>5</v>
      </c>
      <c r="G510" t="s">
        <v>1327</v>
      </c>
      <c r="H510" t="s">
        <v>354</v>
      </c>
      <c r="I510">
        <v>1663777561.1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230.703017899924</v>
      </c>
      <c r="AK510">
        <v>246.061993939394</v>
      </c>
      <c r="AL510">
        <v>-3.31373287253639</v>
      </c>
      <c r="AM510">
        <v>65.1898884545592</v>
      </c>
      <c r="AN510">
        <f>(AP510 - AO510 + BO510*1E3/(8.314*(BQ510+273.15)) * AR510/BN510 * AQ510) * BN510/(100*BB510) * 1000/(1000 - AP510)</f>
        <v>0</v>
      </c>
      <c r="AO510">
        <v>19.8833173528175</v>
      </c>
      <c r="AP510">
        <v>20.2998036363636</v>
      </c>
      <c r="AQ510">
        <v>-9.6627671275183e-05</v>
      </c>
      <c r="AR510">
        <v>121.21609749198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1663777561.1</v>
      </c>
      <c r="BH510">
        <v>263.696888888889</v>
      </c>
      <c r="BI510">
        <v>241.755259259259</v>
      </c>
      <c r="BJ510">
        <v>20.3103962962963</v>
      </c>
      <c r="BK510">
        <v>19.8943518518518</v>
      </c>
      <c r="BL510">
        <v>258.190666666667</v>
      </c>
      <c r="BM510">
        <v>19.9930148148148</v>
      </c>
      <c r="BN510">
        <v>500.082333333333</v>
      </c>
      <c r="BO510">
        <v>90.5712037037037</v>
      </c>
      <c r="BP510">
        <v>0.0999714740740741</v>
      </c>
      <c r="BQ510">
        <v>23.9637185185185</v>
      </c>
      <c r="BR510">
        <v>24.9973703703704</v>
      </c>
      <c r="BS510">
        <v>999.9</v>
      </c>
      <c r="BT510">
        <v>0</v>
      </c>
      <c r="BU510">
        <v>0</v>
      </c>
      <c r="BV510">
        <v>9998.51851851852</v>
      </c>
      <c r="BW510">
        <v>0</v>
      </c>
      <c r="BX510">
        <v>11.3171888888889</v>
      </c>
      <c r="BY510">
        <v>21.9414185185185</v>
      </c>
      <c r="BZ510">
        <v>269.163666666667</v>
      </c>
      <c r="CA510">
        <v>246.66262962963</v>
      </c>
      <c r="CB510">
        <v>0.416045555555556</v>
      </c>
      <c r="CC510">
        <v>241.755259259259</v>
      </c>
      <c r="CD510">
        <v>19.8943518518518</v>
      </c>
      <c r="CE510">
        <v>1.83953666666667</v>
      </c>
      <c r="CF510">
        <v>1.80185592592593</v>
      </c>
      <c r="CG510">
        <v>16.1268592592593</v>
      </c>
      <c r="CH510">
        <v>15.8028851851852</v>
      </c>
      <c r="CI510">
        <v>2000.04851851852</v>
      </c>
      <c r="CJ510">
        <v>0.980000555555556</v>
      </c>
      <c r="CK510">
        <v>0.0199992888888889</v>
      </c>
      <c r="CL510">
        <v>0</v>
      </c>
      <c r="CM510">
        <v>280.658481481481</v>
      </c>
      <c r="CN510">
        <v>5.00063</v>
      </c>
      <c r="CO510">
        <v>5592.7</v>
      </c>
      <c r="CP510">
        <v>17257.3296296296</v>
      </c>
      <c r="CQ510">
        <v>38.437</v>
      </c>
      <c r="CR510">
        <v>38.625</v>
      </c>
      <c r="CS510">
        <v>38.062</v>
      </c>
      <c r="CT510">
        <v>37.875</v>
      </c>
      <c r="CU510">
        <v>39.1525555555556</v>
      </c>
      <c r="CV510">
        <v>1955.14814814815</v>
      </c>
      <c r="CW510">
        <v>39.9</v>
      </c>
      <c r="CX510">
        <v>0</v>
      </c>
      <c r="CY510">
        <v>1663777565.7</v>
      </c>
      <c r="CZ510">
        <v>0</v>
      </c>
      <c r="DA510">
        <v>0</v>
      </c>
      <c r="DB510" t="s">
        <v>356</v>
      </c>
      <c r="DC510">
        <v>1660677648.1</v>
      </c>
      <c r="DD510">
        <v>1660677649.1</v>
      </c>
      <c r="DE510">
        <v>0</v>
      </c>
      <c r="DF510">
        <v>-1.042</v>
      </c>
      <c r="DG510">
        <v>0.003</v>
      </c>
      <c r="DH510">
        <v>5.218</v>
      </c>
      <c r="DI510">
        <v>0.344</v>
      </c>
      <c r="DJ510">
        <v>417</v>
      </c>
      <c r="DK510">
        <v>22</v>
      </c>
      <c r="DL510">
        <v>1.24</v>
      </c>
      <c r="DM510">
        <v>0.53</v>
      </c>
      <c r="DN510">
        <v>22.0404</v>
      </c>
      <c r="DO510">
        <v>0.235276547842385</v>
      </c>
      <c r="DP510">
        <v>0.560080788815328</v>
      </c>
      <c r="DQ510">
        <v>0</v>
      </c>
      <c r="DR510">
        <v>0.416190875</v>
      </c>
      <c r="DS510">
        <v>0.0158756960600378</v>
      </c>
      <c r="DT510">
        <v>0.00630775241344926</v>
      </c>
      <c r="DU510">
        <v>1</v>
      </c>
      <c r="DV510">
        <v>1</v>
      </c>
      <c r="DW510">
        <v>2</v>
      </c>
      <c r="DX510" t="s">
        <v>383</v>
      </c>
      <c r="DY510">
        <v>2.97468</v>
      </c>
      <c r="DZ510">
        <v>2.75401</v>
      </c>
      <c r="EA510">
        <v>0.057086</v>
      </c>
      <c r="EB510">
        <v>0.053659</v>
      </c>
      <c r="EC510">
        <v>0.0920189</v>
      </c>
      <c r="ED510">
        <v>0.0916375</v>
      </c>
      <c r="EE510">
        <v>36756.5</v>
      </c>
      <c r="EF510">
        <v>40227.6</v>
      </c>
      <c r="EG510">
        <v>35326.1</v>
      </c>
      <c r="EH510">
        <v>38552.2</v>
      </c>
      <c r="EI510">
        <v>45480.7</v>
      </c>
      <c r="EJ510">
        <v>50578.5</v>
      </c>
      <c r="EK510">
        <v>55216.1</v>
      </c>
      <c r="EL510">
        <v>61838.9</v>
      </c>
      <c r="EM510">
        <v>1.9808</v>
      </c>
      <c r="EN510">
        <v>1.8434</v>
      </c>
      <c r="EO510">
        <v>0.111014</v>
      </c>
      <c r="EP510">
        <v>0</v>
      </c>
      <c r="EQ510">
        <v>23.1649</v>
      </c>
      <c r="ER510">
        <v>999.9</v>
      </c>
      <c r="ES510">
        <v>52.35</v>
      </c>
      <c r="ET510">
        <v>28.883</v>
      </c>
      <c r="EU510">
        <v>23.0885</v>
      </c>
      <c r="EV510">
        <v>55.571</v>
      </c>
      <c r="EW510">
        <v>49.391</v>
      </c>
      <c r="EX510">
        <v>1</v>
      </c>
      <c r="EY510">
        <v>-0.0485976</v>
      </c>
      <c r="EZ510">
        <v>2.39329</v>
      </c>
      <c r="FA510">
        <v>20.1311</v>
      </c>
      <c r="FB510">
        <v>5.19932</v>
      </c>
      <c r="FC510">
        <v>12.0052</v>
      </c>
      <c r="FD510">
        <v>4.976</v>
      </c>
      <c r="FE510">
        <v>3.294</v>
      </c>
      <c r="FF510">
        <v>9999</v>
      </c>
      <c r="FG510">
        <v>9999</v>
      </c>
      <c r="FH510">
        <v>703.5</v>
      </c>
      <c r="FI510">
        <v>9999</v>
      </c>
      <c r="FJ510">
        <v>1.86292</v>
      </c>
      <c r="FK510">
        <v>1.86783</v>
      </c>
      <c r="FL510">
        <v>1.86752</v>
      </c>
      <c r="FM510">
        <v>1.86865</v>
      </c>
      <c r="FN510">
        <v>1.86951</v>
      </c>
      <c r="FO510">
        <v>1.8656</v>
      </c>
      <c r="FP510">
        <v>1.86661</v>
      </c>
      <c r="FQ510">
        <v>1.8681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5.353</v>
      </c>
      <c r="GF510">
        <v>0.3167</v>
      </c>
      <c r="GG510">
        <v>3.83412584298339</v>
      </c>
      <c r="GH510">
        <v>0.00658963167372077</v>
      </c>
      <c r="GI510">
        <v>-4.22092532282452e-07</v>
      </c>
      <c r="GJ510">
        <v>-7.06053572793055e-11</v>
      </c>
      <c r="GK510">
        <v>-0.0268881048355736</v>
      </c>
      <c r="GL510">
        <v>-0.0215699510358357</v>
      </c>
      <c r="GM510">
        <v>0.00246731695535422</v>
      </c>
      <c r="GN510">
        <v>-2.63680080038783e-05</v>
      </c>
      <c r="GO510">
        <v>-4</v>
      </c>
      <c r="GP510">
        <v>2079</v>
      </c>
      <c r="GQ510">
        <v>1</v>
      </c>
      <c r="GR510">
        <v>22</v>
      </c>
      <c r="GS510">
        <v>51665.3</v>
      </c>
      <c r="GT510">
        <v>51665.3</v>
      </c>
      <c r="GU510">
        <v>0.599365</v>
      </c>
      <c r="GV510">
        <v>2.61963</v>
      </c>
      <c r="GW510">
        <v>1.54785</v>
      </c>
      <c r="GX510">
        <v>2.30225</v>
      </c>
      <c r="GY510">
        <v>1.34644</v>
      </c>
      <c r="GZ510">
        <v>2.37671</v>
      </c>
      <c r="HA510">
        <v>32.5318</v>
      </c>
      <c r="HB510">
        <v>14.9201</v>
      </c>
      <c r="HC510">
        <v>18</v>
      </c>
      <c r="HD510">
        <v>496.389</v>
      </c>
      <c r="HE510">
        <v>408.477</v>
      </c>
      <c r="HF510">
        <v>19.2223</v>
      </c>
      <c r="HG510">
        <v>26.4667</v>
      </c>
      <c r="HH510">
        <v>30.0001</v>
      </c>
      <c r="HI510">
        <v>26.4957</v>
      </c>
      <c r="HJ510">
        <v>26.4471</v>
      </c>
      <c r="HK510">
        <v>12.0368</v>
      </c>
      <c r="HL510">
        <v>21.872</v>
      </c>
      <c r="HM510">
        <v>46.226</v>
      </c>
      <c r="HN510">
        <v>19.2293</v>
      </c>
      <c r="HO510">
        <v>197.391</v>
      </c>
      <c r="HP510">
        <v>19.8334</v>
      </c>
      <c r="HQ510">
        <v>102.431</v>
      </c>
      <c r="HR510">
        <v>102.93</v>
      </c>
    </row>
    <row r="511" spans="1:226">
      <c r="A511">
        <v>495</v>
      </c>
      <c r="B511">
        <v>1663777573.6</v>
      </c>
      <c r="C511">
        <v>4925.5</v>
      </c>
      <c r="D511" t="s">
        <v>1354</v>
      </c>
      <c r="E511" t="s">
        <v>1355</v>
      </c>
      <c r="F511">
        <v>5</v>
      </c>
      <c r="G511" t="s">
        <v>1327</v>
      </c>
      <c r="H511" t="s">
        <v>354</v>
      </c>
      <c r="I511">
        <v>1663777565.81429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213.600502205339</v>
      </c>
      <c r="AK511">
        <v>229.368793939394</v>
      </c>
      <c r="AL511">
        <v>-3.35939233115343</v>
      </c>
      <c r="AM511">
        <v>65.1898884545592</v>
      </c>
      <c r="AN511">
        <f>(AP511 - AO511 + BO511*1E3/(8.314*(BQ511+273.15)) * AR511/BN511 * AQ511) * BN511/(100*BB511) * 1000/(1000 - AP511)</f>
        <v>0</v>
      </c>
      <c r="AO511">
        <v>19.9208203730082</v>
      </c>
      <c r="AP511">
        <v>20.3015478787879</v>
      </c>
      <c r="AQ511">
        <v>2.45224888483862e-05</v>
      </c>
      <c r="AR511">
        <v>121.21609749198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1663777565.81429</v>
      </c>
      <c r="BH511">
        <v>248.497035714286</v>
      </c>
      <c r="BI511">
        <v>226.1245</v>
      </c>
      <c r="BJ511">
        <v>20.305825</v>
      </c>
      <c r="BK511">
        <v>19.8982821428571</v>
      </c>
      <c r="BL511">
        <v>243.086964285714</v>
      </c>
      <c r="BM511">
        <v>19.9886535714286</v>
      </c>
      <c r="BN511">
        <v>500.081714285714</v>
      </c>
      <c r="BO511">
        <v>90.5711928571428</v>
      </c>
      <c r="BP511">
        <v>0.0998210142857143</v>
      </c>
      <c r="BQ511">
        <v>23.9621928571429</v>
      </c>
      <c r="BR511">
        <v>24.9928428571429</v>
      </c>
      <c r="BS511">
        <v>999.9</v>
      </c>
      <c r="BT511">
        <v>0</v>
      </c>
      <c r="BU511">
        <v>0</v>
      </c>
      <c r="BV511">
        <v>10013.2142857143</v>
      </c>
      <c r="BW511">
        <v>0</v>
      </c>
      <c r="BX511">
        <v>11.3050607142857</v>
      </c>
      <c r="BY511">
        <v>22.3723357142857</v>
      </c>
      <c r="BZ511">
        <v>253.647535714286</v>
      </c>
      <c r="CA511">
        <v>230.715321428571</v>
      </c>
      <c r="CB511">
        <v>0.407551214285714</v>
      </c>
      <c r="CC511">
        <v>226.1245</v>
      </c>
      <c r="CD511">
        <v>19.8982821428571</v>
      </c>
      <c r="CE511">
        <v>1.8391225</v>
      </c>
      <c r="CF511">
        <v>1.80221107142857</v>
      </c>
      <c r="CG511">
        <v>16.1233392857143</v>
      </c>
      <c r="CH511">
        <v>15.8059714285714</v>
      </c>
      <c r="CI511">
        <v>2000.03821428571</v>
      </c>
      <c r="CJ511">
        <v>0.980000714285714</v>
      </c>
      <c r="CK511">
        <v>0.0199991142857143</v>
      </c>
      <c r="CL511">
        <v>0</v>
      </c>
      <c r="CM511">
        <v>280.534571428571</v>
      </c>
      <c r="CN511">
        <v>5.00063</v>
      </c>
      <c r="CO511">
        <v>5590.17607142857</v>
      </c>
      <c r="CP511">
        <v>17257.2428571429</v>
      </c>
      <c r="CQ511">
        <v>38.437</v>
      </c>
      <c r="CR511">
        <v>38.625</v>
      </c>
      <c r="CS511">
        <v>38.0597857142857</v>
      </c>
      <c r="CT511">
        <v>37.875</v>
      </c>
      <c r="CU511">
        <v>39.1471428571429</v>
      </c>
      <c r="CV511">
        <v>1955.13821428571</v>
      </c>
      <c r="CW511">
        <v>39.9</v>
      </c>
      <c r="CX511">
        <v>0</v>
      </c>
      <c r="CY511">
        <v>1663777570.5</v>
      </c>
      <c r="CZ511">
        <v>0</v>
      </c>
      <c r="DA511">
        <v>0</v>
      </c>
      <c r="DB511" t="s">
        <v>356</v>
      </c>
      <c r="DC511">
        <v>1660677648.1</v>
      </c>
      <c r="DD511">
        <v>1660677649.1</v>
      </c>
      <c r="DE511">
        <v>0</v>
      </c>
      <c r="DF511">
        <v>-1.042</v>
      </c>
      <c r="DG511">
        <v>0.003</v>
      </c>
      <c r="DH511">
        <v>5.218</v>
      </c>
      <c r="DI511">
        <v>0.344</v>
      </c>
      <c r="DJ511">
        <v>417</v>
      </c>
      <c r="DK511">
        <v>22</v>
      </c>
      <c r="DL511">
        <v>1.24</v>
      </c>
      <c r="DM511">
        <v>0.53</v>
      </c>
      <c r="DN511">
        <v>22.118805</v>
      </c>
      <c r="DO511">
        <v>3.7461500938086</v>
      </c>
      <c r="DP511">
        <v>0.623588477663755</v>
      </c>
      <c r="DQ511">
        <v>0</v>
      </c>
      <c r="DR511">
        <v>0.410867225</v>
      </c>
      <c r="DS511">
        <v>-0.0485587879924962</v>
      </c>
      <c r="DT511">
        <v>0.0127831779704569</v>
      </c>
      <c r="DU511">
        <v>1</v>
      </c>
      <c r="DV511">
        <v>1</v>
      </c>
      <c r="DW511">
        <v>2</v>
      </c>
      <c r="DX511" t="s">
        <v>383</v>
      </c>
      <c r="DY511">
        <v>2.97354</v>
      </c>
      <c r="DZ511">
        <v>2.75359</v>
      </c>
      <c r="EA511">
        <v>0.0536151</v>
      </c>
      <c r="EB511">
        <v>0.0499313</v>
      </c>
      <c r="EC511">
        <v>0.0920329</v>
      </c>
      <c r="ED511">
        <v>0.0917967</v>
      </c>
      <c r="EE511">
        <v>36891.6</v>
      </c>
      <c r="EF511">
        <v>40385.3</v>
      </c>
      <c r="EG511">
        <v>35325.9</v>
      </c>
      <c r="EH511">
        <v>38551.6</v>
      </c>
      <c r="EI511">
        <v>45480</v>
      </c>
      <c r="EJ511">
        <v>50568.8</v>
      </c>
      <c r="EK511">
        <v>55216.2</v>
      </c>
      <c r="EL511">
        <v>61838.1</v>
      </c>
      <c r="EM511">
        <v>1.9804</v>
      </c>
      <c r="EN511">
        <v>1.8434</v>
      </c>
      <c r="EO511">
        <v>0.110418</v>
      </c>
      <c r="EP511">
        <v>0</v>
      </c>
      <c r="EQ511">
        <v>23.1649</v>
      </c>
      <c r="ER511">
        <v>999.9</v>
      </c>
      <c r="ES511">
        <v>52.423</v>
      </c>
      <c r="ET511">
        <v>28.893</v>
      </c>
      <c r="EU511">
        <v>23.1348</v>
      </c>
      <c r="EV511">
        <v>55.641</v>
      </c>
      <c r="EW511">
        <v>49.6034</v>
      </c>
      <c r="EX511">
        <v>1</v>
      </c>
      <c r="EY511">
        <v>-0.0487195</v>
      </c>
      <c r="EZ511">
        <v>2.31007</v>
      </c>
      <c r="FA511">
        <v>20.1328</v>
      </c>
      <c r="FB511">
        <v>5.20052</v>
      </c>
      <c r="FC511">
        <v>12.004</v>
      </c>
      <c r="FD511">
        <v>4.976</v>
      </c>
      <c r="FE511">
        <v>3.2938</v>
      </c>
      <c r="FF511">
        <v>9999</v>
      </c>
      <c r="FG511">
        <v>9999</v>
      </c>
      <c r="FH511">
        <v>703.5</v>
      </c>
      <c r="FI511">
        <v>9999</v>
      </c>
      <c r="FJ511">
        <v>1.86289</v>
      </c>
      <c r="FK511">
        <v>1.86783</v>
      </c>
      <c r="FL511">
        <v>1.86752</v>
      </c>
      <c r="FM511">
        <v>1.86862</v>
      </c>
      <c r="FN511">
        <v>1.86951</v>
      </c>
      <c r="FO511">
        <v>1.8656</v>
      </c>
      <c r="FP511">
        <v>1.86661</v>
      </c>
      <c r="FQ511">
        <v>1.8681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5.248</v>
      </c>
      <c r="GF511">
        <v>0.3169</v>
      </c>
      <c r="GG511">
        <v>3.83412584298339</v>
      </c>
      <c r="GH511">
        <v>0.00658963167372077</v>
      </c>
      <c r="GI511">
        <v>-4.22092532282452e-07</v>
      </c>
      <c r="GJ511">
        <v>-7.06053572793055e-11</v>
      </c>
      <c r="GK511">
        <v>-0.0268881048355736</v>
      </c>
      <c r="GL511">
        <v>-0.0215699510358357</v>
      </c>
      <c r="GM511">
        <v>0.00246731695535422</v>
      </c>
      <c r="GN511">
        <v>-2.63680080038783e-05</v>
      </c>
      <c r="GO511">
        <v>-4</v>
      </c>
      <c r="GP511">
        <v>2079</v>
      </c>
      <c r="GQ511">
        <v>1</v>
      </c>
      <c r="GR511">
        <v>22</v>
      </c>
      <c r="GS511">
        <v>51665.4</v>
      </c>
      <c r="GT511">
        <v>51665.4</v>
      </c>
      <c r="GU511">
        <v>0.565186</v>
      </c>
      <c r="GV511">
        <v>2.62695</v>
      </c>
      <c r="GW511">
        <v>1.54785</v>
      </c>
      <c r="GX511">
        <v>2.30225</v>
      </c>
      <c r="GY511">
        <v>1.34644</v>
      </c>
      <c r="GZ511">
        <v>2.41699</v>
      </c>
      <c r="HA511">
        <v>32.5097</v>
      </c>
      <c r="HB511">
        <v>14.9288</v>
      </c>
      <c r="HC511">
        <v>18</v>
      </c>
      <c r="HD511">
        <v>496.127</v>
      </c>
      <c r="HE511">
        <v>408.467</v>
      </c>
      <c r="HF511">
        <v>19.2211</v>
      </c>
      <c r="HG511">
        <v>26.4667</v>
      </c>
      <c r="HH511">
        <v>30</v>
      </c>
      <c r="HI511">
        <v>26.4957</v>
      </c>
      <c r="HJ511">
        <v>26.4463</v>
      </c>
      <c r="HK511">
        <v>11.3515</v>
      </c>
      <c r="HL511">
        <v>21.872</v>
      </c>
      <c r="HM511">
        <v>46.226</v>
      </c>
      <c r="HN511">
        <v>19.2356</v>
      </c>
      <c r="HO511">
        <v>183.943</v>
      </c>
      <c r="HP511">
        <v>19.8347</v>
      </c>
      <c r="HQ511">
        <v>102.431</v>
      </c>
      <c r="HR511">
        <v>102.929</v>
      </c>
    </row>
    <row r="512" spans="1:226">
      <c r="A512">
        <v>496</v>
      </c>
      <c r="B512">
        <v>1663777578.6</v>
      </c>
      <c r="C512">
        <v>4930.5</v>
      </c>
      <c r="D512" t="s">
        <v>1356</v>
      </c>
      <c r="E512" t="s">
        <v>1357</v>
      </c>
      <c r="F512">
        <v>5</v>
      </c>
      <c r="G512" t="s">
        <v>1327</v>
      </c>
      <c r="H512" t="s">
        <v>354</v>
      </c>
      <c r="I512">
        <v>1663777571.1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196.755395156708</v>
      </c>
      <c r="AK512">
        <v>212.412418181818</v>
      </c>
      <c r="AL512">
        <v>-3.37101783004353</v>
      </c>
      <c r="AM512">
        <v>65.1898884545592</v>
      </c>
      <c r="AN512">
        <f>(AP512 - AO512 + BO512*1E3/(8.314*(BQ512+273.15)) * AR512/BN512 * AQ512) * BN512/(100*BB512) * 1000/(1000 - AP512)</f>
        <v>0</v>
      </c>
      <c r="AO512">
        <v>19.9241318007977</v>
      </c>
      <c r="AP512">
        <v>20.3137896969697</v>
      </c>
      <c r="AQ512">
        <v>0.000107139412151392</v>
      </c>
      <c r="AR512">
        <v>121.21609749198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1663777571.1</v>
      </c>
      <c r="BH512">
        <v>231.179</v>
      </c>
      <c r="BI512">
        <v>208.594703703704</v>
      </c>
      <c r="BJ512">
        <v>20.3032407407407</v>
      </c>
      <c r="BK512">
        <v>19.9049444444444</v>
      </c>
      <c r="BL512">
        <v>225.878814814815</v>
      </c>
      <c r="BM512">
        <v>19.9861814814815</v>
      </c>
      <c r="BN512">
        <v>500.108111111111</v>
      </c>
      <c r="BO512">
        <v>90.5710814814815</v>
      </c>
      <c r="BP512">
        <v>0.0999949703703704</v>
      </c>
      <c r="BQ512">
        <v>23.9600259259259</v>
      </c>
      <c r="BR512">
        <v>24.9924740740741</v>
      </c>
      <c r="BS512">
        <v>999.9</v>
      </c>
      <c r="BT512">
        <v>0</v>
      </c>
      <c r="BU512">
        <v>0</v>
      </c>
      <c r="BV512">
        <v>9994.25925925926</v>
      </c>
      <c r="BW512">
        <v>0</v>
      </c>
      <c r="BX512">
        <v>11.2387222222222</v>
      </c>
      <c r="BY512">
        <v>22.5842185185185</v>
      </c>
      <c r="BZ512">
        <v>235.969814814815</v>
      </c>
      <c r="CA512">
        <v>212.830925925926</v>
      </c>
      <c r="CB512">
        <v>0.398307481481482</v>
      </c>
      <c r="CC512">
        <v>208.594703703704</v>
      </c>
      <c r="CD512">
        <v>19.9049444444444</v>
      </c>
      <c r="CE512">
        <v>1.8388862962963</v>
      </c>
      <c r="CF512">
        <v>1.80281148148148</v>
      </c>
      <c r="CG512">
        <v>16.1213259259259</v>
      </c>
      <c r="CH512">
        <v>15.8111814814815</v>
      </c>
      <c r="CI512">
        <v>2000.01740740741</v>
      </c>
      <c r="CJ512">
        <v>0.980000666666667</v>
      </c>
      <c r="CK512">
        <v>0.0199991666666667</v>
      </c>
      <c r="CL512">
        <v>0</v>
      </c>
      <c r="CM512">
        <v>280.425074074074</v>
      </c>
      <c r="CN512">
        <v>5.00063</v>
      </c>
      <c r="CO512">
        <v>5587.86185185185</v>
      </c>
      <c r="CP512">
        <v>17257.0555555556</v>
      </c>
      <c r="CQ512">
        <v>38.437</v>
      </c>
      <c r="CR512">
        <v>38.625</v>
      </c>
      <c r="CS512">
        <v>38.0597037037037</v>
      </c>
      <c r="CT512">
        <v>37.875</v>
      </c>
      <c r="CU512">
        <v>39.1341851851852</v>
      </c>
      <c r="CV512">
        <v>1955.11740740741</v>
      </c>
      <c r="CW512">
        <v>39.9</v>
      </c>
      <c r="CX512">
        <v>0</v>
      </c>
      <c r="CY512">
        <v>1663777575.3</v>
      </c>
      <c r="CZ512">
        <v>0</v>
      </c>
      <c r="DA512">
        <v>0</v>
      </c>
      <c r="DB512" t="s">
        <v>356</v>
      </c>
      <c r="DC512">
        <v>1660677648.1</v>
      </c>
      <c r="DD512">
        <v>1660677649.1</v>
      </c>
      <c r="DE512">
        <v>0</v>
      </c>
      <c r="DF512">
        <v>-1.042</v>
      </c>
      <c r="DG512">
        <v>0.003</v>
      </c>
      <c r="DH512">
        <v>5.218</v>
      </c>
      <c r="DI512">
        <v>0.344</v>
      </c>
      <c r="DJ512">
        <v>417</v>
      </c>
      <c r="DK512">
        <v>22</v>
      </c>
      <c r="DL512">
        <v>1.24</v>
      </c>
      <c r="DM512">
        <v>0.53</v>
      </c>
      <c r="DN512">
        <v>22.466865</v>
      </c>
      <c r="DO512">
        <v>2.65406679174478</v>
      </c>
      <c r="DP512">
        <v>0.454651936403003</v>
      </c>
      <c r="DQ512">
        <v>0</v>
      </c>
      <c r="DR512">
        <v>0.402644</v>
      </c>
      <c r="DS512">
        <v>-0.129974971857411</v>
      </c>
      <c r="DT512">
        <v>0.0206105070243311</v>
      </c>
      <c r="DU512">
        <v>0</v>
      </c>
      <c r="DV512">
        <v>0</v>
      </c>
      <c r="DW512">
        <v>2</v>
      </c>
      <c r="DX512" t="s">
        <v>357</v>
      </c>
      <c r="DY512">
        <v>2.97255</v>
      </c>
      <c r="DZ512">
        <v>2.75357</v>
      </c>
      <c r="EA512">
        <v>0.050056</v>
      </c>
      <c r="EB512">
        <v>0.0463275</v>
      </c>
      <c r="EC512">
        <v>0.0920842</v>
      </c>
      <c r="ED512">
        <v>0.0916113</v>
      </c>
      <c r="EE512">
        <v>37029.5</v>
      </c>
      <c r="EF512">
        <v>40537.8</v>
      </c>
      <c r="EG512">
        <v>35325.2</v>
      </c>
      <c r="EH512">
        <v>38551</v>
      </c>
      <c r="EI512">
        <v>45477</v>
      </c>
      <c r="EJ512">
        <v>50578.5</v>
      </c>
      <c r="EK512">
        <v>55215.9</v>
      </c>
      <c r="EL512">
        <v>61837.4</v>
      </c>
      <c r="EM512">
        <v>1.9804</v>
      </c>
      <c r="EN512">
        <v>1.8432</v>
      </c>
      <c r="EO512">
        <v>0.111312</v>
      </c>
      <c r="EP512">
        <v>0</v>
      </c>
      <c r="EQ512">
        <v>23.163</v>
      </c>
      <c r="ER512">
        <v>999.9</v>
      </c>
      <c r="ES512">
        <v>52.472</v>
      </c>
      <c r="ET512">
        <v>28.893</v>
      </c>
      <c r="EU512">
        <v>23.1572</v>
      </c>
      <c r="EV512">
        <v>55.8311</v>
      </c>
      <c r="EW512">
        <v>49.1627</v>
      </c>
      <c r="EX512">
        <v>1</v>
      </c>
      <c r="EY512">
        <v>-0.0487195</v>
      </c>
      <c r="EZ512">
        <v>2.28793</v>
      </c>
      <c r="FA512">
        <v>20.1324</v>
      </c>
      <c r="FB512">
        <v>5.19812</v>
      </c>
      <c r="FC512">
        <v>12.004</v>
      </c>
      <c r="FD512">
        <v>4.9752</v>
      </c>
      <c r="FE512">
        <v>3.2938</v>
      </c>
      <c r="FF512">
        <v>9999</v>
      </c>
      <c r="FG512">
        <v>9999</v>
      </c>
      <c r="FH512">
        <v>703.5</v>
      </c>
      <c r="FI512">
        <v>9999</v>
      </c>
      <c r="FJ512">
        <v>1.86292</v>
      </c>
      <c r="FK512">
        <v>1.86771</v>
      </c>
      <c r="FL512">
        <v>1.86752</v>
      </c>
      <c r="FM512">
        <v>1.86865</v>
      </c>
      <c r="FN512">
        <v>1.86951</v>
      </c>
      <c r="FO512">
        <v>1.8656</v>
      </c>
      <c r="FP512">
        <v>1.86661</v>
      </c>
      <c r="FQ512">
        <v>1.86804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5.143</v>
      </c>
      <c r="GF512">
        <v>0.3177</v>
      </c>
      <c r="GG512">
        <v>3.83412584298339</v>
      </c>
      <c r="GH512">
        <v>0.00658963167372077</v>
      </c>
      <c r="GI512">
        <v>-4.22092532282452e-07</v>
      </c>
      <c r="GJ512">
        <v>-7.06053572793055e-11</v>
      </c>
      <c r="GK512">
        <v>-0.0268881048355736</v>
      </c>
      <c r="GL512">
        <v>-0.0215699510358357</v>
      </c>
      <c r="GM512">
        <v>0.00246731695535422</v>
      </c>
      <c r="GN512">
        <v>-2.63680080038783e-05</v>
      </c>
      <c r="GO512">
        <v>-4</v>
      </c>
      <c r="GP512">
        <v>2079</v>
      </c>
      <c r="GQ512">
        <v>1</v>
      </c>
      <c r="GR512">
        <v>22</v>
      </c>
      <c r="GS512">
        <v>51665.5</v>
      </c>
      <c r="GT512">
        <v>51665.5</v>
      </c>
      <c r="GU512">
        <v>0.528564</v>
      </c>
      <c r="GV512">
        <v>2.63428</v>
      </c>
      <c r="GW512">
        <v>1.54785</v>
      </c>
      <c r="GX512">
        <v>2.30225</v>
      </c>
      <c r="GY512">
        <v>1.34644</v>
      </c>
      <c r="GZ512">
        <v>2.39746</v>
      </c>
      <c r="HA512">
        <v>32.5318</v>
      </c>
      <c r="HB512">
        <v>14.9201</v>
      </c>
      <c r="HC512">
        <v>18</v>
      </c>
      <c r="HD512">
        <v>496.128</v>
      </c>
      <c r="HE512">
        <v>408.355</v>
      </c>
      <c r="HF512">
        <v>19.2302</v>
      </c>
      <c r="HG512">
        <v>26.4667</v>
      </c>
      <c r="HH512">
        <v>30</v>
      </c>
      <c r="HI512">
        <v>26.4957</v>
      </c>
      <c r="HJ512">
        <v>26.4463</v>
      </c>
      <c r="HK512">
        <v>10.609</v>
      </c>
      <c r="HL512">
        <v>22.1514</v>
      </c>
      <c r="HM512">
        <v>46.226</v>
      </c>
      <c r="HN512">
        <v>19.2392</v>
      </c>
      <c r="HO512">
        <v>163.739</v>
      </c>
      <c r="HP512">
        <v>19.8307</v>
      </c>
      <c r="HQ512">
        <v>102.429</v>
      </c>
      <c r="HR512">
        <v>102.927</v>
      </c>
    </row>
    <row r="513" spans="1:226">
      <c r="A513">
        <v>497</v>
      </c>
      <c r="B513">
        <v>1663777583.6</v>
      </c>
      <c r="C513">
        <v>4935.5</v>
      </c>
      <c r="D513" t="s">
        <v>1358</v>
      </c>
      <c r="E513" t="s">
        <v>1359</v>
      </c>
      <c r="F513">
        <v>5</v>
      </c>
      <c r="G513" t="s">
        <v>1327</v>
      </c>
      <c r="H513" t="s">
        <v>354</v>
      </c>
      <c r="I513">
        <v>1663777575.81429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179.656868776473</v>
      </c>
      <c r="AK513">
        <v>195.600418181818</v>
      </c>
      <c r="AL513">
        <v>-3.3907152527324</v>
      </c>
      <c r="AM513">
        <v>65.1898884545592</v>
      </c>
      <c r="AN513">
        <f>(AP513 - AO513 + BO513*1E3/(8.314*(BQ513+273.15)) * AR513/BN513 * AQ513) * BN513/(100*BB513) * 1000/(1000 - AP513)</f>
        <v>0</v>
      </c>
      <c r="AO513">
        <v>19.8584044752094</v>
      </c>
      <c r="AP513">
        <v>20.3047515151515</v>
      </c>
      <c r="AQ513">
        <v>-6.39556310267782e-05</v>
      </c>
      <c r="AR513">
        <v>121.21609749198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1663777575.81429</v>
      </c>
      <c r="BH513">
        <v>215.693285714286</v>
      </c>
      <c r="BI513">
        <v>192.837892857143</v>
      </c>
      <c r="BJ513">
        <v>20.3050821428571</v>
      </c>
      <c r="BK513">
        <v>19.8972107142857</v>
      </c>
      <c r="BL513">
        <v>210.491464285714</v>
      </c>
      <c r="BM513">
        <v>19.9879428571429</v>
      </c>
      <c r="BN513">
        <v>500.106714285714</v>
      </c>
      <c r="BO513">
        <v>90.5713285714286</v>
      </c>
      <c r="BP513">
        <v>0.100036178571429</v>
      </c>
      <c r="BQ513">
        <v>23.9586214285714</v>
      </c>
      <c r="BR513">
        <v>24.9940107142857</v>
      </c>
      <c r="BS513">
        <v>999.9</v>
      </c>
      <c r="BT513">
        <v>0</v>
      </c>
      <c r="BU513">
        <v>0</v>
      </c>
      <c r="BV513">
        <v>9983.39285714286</v>
      </c>
      <c r="BW513">
        <v>0</v>
      </c>
      <c r="BX513">
        <v>10.9953321428571</v>
      </c>
      <c r="BY513">
        <v>22.8553892857143</v>
      </c>
      <c r="BZ513">
        <v>220.163607142857</v>
      </c>
      <c r="CA513">
        <v>196.753</v>
      </c>
      <c r="CB513">
        <v>0.407875714285714</v>
      </c>
      <c r="CC513">
        <v>192.837892857143</v>
      </c>
      <c r="CD513">
        <v>19.8972107142857</v>
      </c>
      <c r="CE513">
        <v>1.83905857142857</v>
      </c>
      <c r="CF513">
        <v>1.80211642857143</v>
      </c>
      <c r="CG513">
        <v>16.1227892857143</v>
      </c>
      <c r="CH513">
        <v>15.80515</v>
      </c>
      <c r="CI513">
        <v>2000.01071428571</v>
      </c>
      <c r="CJ513">
        <v>0.980001035714286</v>
      </c>
      <c r="CK513">
        <v>0.0199987607142857</v>
      </c>
      <c r="CL513">
        <v>0</v>
      </c>
      <c r="CM513">
        <v>280.320714285714</v>
      </c>
      <c r="CN513">
        <v>5.00063</v>
      </c>
      <c r="CO513">
        <v>5586.15071428571</v>
      </c>
      <c r="CP513">
        <v>17257.0035714286</v>
      </c>
      <c r="CQ513">
        <v>38.437</v>
      </c>
      <c r="CR513">
        <v>38.625</v>
      </c>
      <c r="CS513">
        <v>38.0553571428571</v>
      </c>
      <c r="CT513">
        <v>37.875</v>
      </c>
      <c r="CU513">
        <v>39.1294285714286</v>
      </c>
      <c r="CV513">
        <v>1955.11071428571</v>
      </c>
      <c r="CW513">
        <v>39.9</v>
      </c>
      <c r="CX513">
        <v>0</v>
      </c>
      <c r="CY513">
        <v>1663777580.7</v>
      </c>
      <c r="CZ513">
        <v>0</v>
      </c>
      <c r="DA513">
        <v>0</v>
      </c>
      <c r="DB513" t="s">
        <v>356</v>
      </c>
      <c r="DC513">
        <v>1660677648.1</v>
      </c>
      <c r="DD513">
        <v>1660677649.1</v>
      </c>
      <c r="DE513">
        <v>0</v>
      </c>
      <c r="DF513">
        <v>-1.042</v>
      </c>
      <c r="DG513">
        <v>0.003</v>
      </c>
      <c r="DH513">
        <v>5.218</v>
      </c>
      <c r="DI513">
        <v>0.344</v>
      </c>
      <c r="DJ513">
        <v>417</v>
      </c>
      <c r="DK513">
        <v>22</v>
      </c>
      <c r="DL513">
        <v>1.24</v>
      </c>
      <c r="DM513">
        <v>0.53</v>
      </c>
      <c r="DN513">
        <v>22.676345</v>
      </c>
      <c r="DO513">
        <v>1.98038724202624</v>
      </c>
      <c r="DP513">
        <v>0.377172035648191</v>
      </c>
      <c r="DQ513">
        <v>0</v>
      </c>
      <c r="DR513">
        <v>0.4096768</v>
      </c>
      <c r="DS513">
        <v>0.0474104240150093</v>
      </c>
      <c r="DT513">
        <v>0.0277521207641867</v>
      </c>
      <c r="DU513">
        <v>1</v>
      </c>
      <c r="DV513">
        <v>1</v>
      </c>
      <c r="DW513">
        <v>2</v>
      </c>
      <c r="DX513" t="s">
        <v>383</v>
      </c>
      <c r="DY513">
        <v>2.97347</v>
      </c>
      <c r="DZ513">
        <v>2.75361</v>
      </c>
      <c r="EA513">
        <v>0.0464024</v>
      </c>
      <c r="EB513">
        <v>0.0423867</v>
      </c>
      <c r="EC513">
        <v>0.0920451</v>
      </c>
      <c r="ED513">
        <v>0.0915559</v>
      </c>
      <c r="EE513">
        <v>37171.8</v>
      </c>
      <c r="EF513">
        <v>40706.2</v>
      </c>
      <c r="EG513">
        <v>35325.2</v>
      </c>
      <c r="EH513">
        <v>38551.9</v>
      </c>
      <c r="EI513">
        <v>45478.5</v>
      </c>
      <c r="EJ513">
        <v>50582.4</v>
      </c>
      <c r="EK513">
        <v>55215.4</v>
      </c>
      <c r="EL513">
        <v>61838.6</v>
      </c>
      <c r="EM513">
        <v>1.9804</v>
      </c>
      <c r="EN513">
        <v>1.844</v>
      </c>
      <c r="EO513">
        <v>0.109971</v>
      </c>
      <c r="EP513">
        <v>0</v>
      </c>
      <c r="EQ513">
        <v>23.163</v>
      </c>
      <c r="ER513">
        <v>999.9</v>
      </c>
      <c r="ES513">
        <v>52.497</v>
      </c>
      <c r="ET513">
        <v>28.893</v>
      </c>
      <c r="EU513">
        <v>23.1663</v>
      </c>
      <c r="EV513">
        <v>55.8111</v>
      </c>
      <c r="EW513">
        <v>48.9103</v>
      </c>
      <c r="EX513">
        <v>1</v>
      </c>
      <c r="EY513">
        <v>-0.0488008</v>
      </c>
      <c r="EZ513">
        <v>2.29059</v>
      </c>
      <c r="FA513">
        <v>20.133</v>
      </c>
      <c r="FB513">
        <v>5.19932</v>
      </c>
      <c r="FC513">
        <v>12.004</v>
      </c>
      <c r="FD513">
        <v>4.976</v>
      </c>
      <c r="FE513">
        <v>3.2936</v>
      </c>
      <c r="FF513">
        <v>9999</v>
      </c>
      <c r="FG513">
        <v>9999</v>
      </c>
      <c r="FH513">
        <v>703.5</v>
      </c>
      <c r="FI513">
        <v>9999</v>
      </c>
      <c r="FJ513">
        <v>1.86289</v>
      </c>
      <c r="FK513">
        <v>1.86783</v>
      </c>
      <c r="FL513">
        <v>1.86749</v>
      </c>
      <c r="FM513">
        <v>1.86859</v>
      </c>
      <c r="FN513">
        <v>1.86951</v>
      </c>
      <c r="FO513">
        <v>1.86554</v>
      </c>
      <c r="FP513">
        <v>1.86661</v>
      </c>
      <c r="FQ513">
        <v>1.86801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5.037</v>
      </c>
      <c r="GF513">
        <v>0.3171</v>
      </c>
      <c r="GG513">
        <v>3.83412584298339</v>
      </c>
      <c r="GH513">
        <v>0.00658963167372077</v>
      </c>
      <c r="GI513">
        <v>-4.22092532282452e-07</v>
      </c>
      <c r="GJ513">
        <v>-7.06053572793055e-11</v>
      </c>
      <c r="GK513">
        <v>-0.0268881048355736</v>
      </c>
      <c r="GL513">
        <v>-0.0215699510358357</v>
      </c>
      <c r="GM513">
        <v>0.00246731695535422</v>
      </c>
      <c r="GN513">
        <v>-2.63680080038783e-05</v>
      </c>
      <c r="GO513">
        <v>-4</v>
      </c>
      <c r="GP513">
        <v>2079</v>
      </c>
      <c r="GQ513">
        <v>1</v>
      </c>
      <c r="GR513">
        <v>22</v>
      </c>
      <c r="GS513">
        <v>51665.6</v>
      </c>
      <c r="GT513">
        <v>51665.6</v>
      </c>
      <c r="GU513">
        <v>0.493164</v>
      </c>
      <c r="GV513">
        <v>2.6416</v>
      </c>
      <c r="GW513">
        <v>1.54785</v>
      </c>
      <c r="GX513">
        <v>2.30225</v>
      </c>
      <c r="GY513">
        <v>1.34644</v>
      </c>
      <c r="GZ513">
        <v>2.27539</v>
      </c>
      <c r="HA513">
        <v>32.5318</v>
      </c>
      <c r="HB513">
        <v>14.9113</v>
      </c>
      <c r="HC513">
        <v>18</v>
      </c>
      <c r="HD513">
        <v>496.127</v>
      </c>
      <c r="HE513">
        <v>408.803</v>
      </c>
      <c r="HF513">
        <v>19.2388</v>
      </c>
      <c r="HG513">
        <v>26.4667</v>
      </c>
      <c r="HH513">
        <v>29.9999</v>
      </c>
      <c r="HI513">
        <v>26.4957</v>
      </c>
      <c r="HJ513">
        <v>26.4463</v>
      </c>
      <c r="HK513">
        <v>9.90868</v>
      </c>
      <c r="HL513">
        <v>22.1514</v>
      </c>
      <c r="HM513">
        <v>46.226</v>
      </c>
      <c r="HN513">
        <v>19.2426</v>
      </c>
      <c r="HO513">
        <v>150.272</v>
      </c>
      <c r="HP513">
        <v>19.8345</v>
      </c>
      <c r="HQ513">
        <v>102.429</v>
      </c>
      <c r="HR513">
        <v>102.93</v>
      </c>
    </row>
    <row r="514" spans="1:226">
      <c r="A514">
        <v>498</v>
      </c>
      <c r="B514">
        <v>1663777588.6</v>
      </c>
      <c r="C514">
        <v>4940.5</v>
      </c>
      <c r="D514" t="s">
        <v>1360</v>
      </c>
      <c r="E514" t="s">
        <v>1361</v>
      </c>
      <c r="F514">
        <v>5</v>
      </c>
      <c r="G514" t="s">
        <v>1327</v>
      </c>
      <c r="H514" t="s">
        <v>354</v>
      </c>
      <c r="I514">
        <v>1663777581.1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162.599357578115</v>
      </c>
      <c r="AK514">
        <v>178.566848484849</v>
      </c>
      <c r="AL514">
        <v>-3.37534106094155</v>
      </c>
      <c r="AM514">
        <v>65.1898884545592</v>
      </c>
      <c r="AN514">
        <f>(AP514 - AO514 + BO514*1E3/(8.314*(BQ514+273.15)) * AR514/BN514 * AQ514) * BN514/(100*BB514) * 1000/(1000 - AP514)</f>
        <v>0</v>
      </c>
      <c r="AO514">
        <v>19.8552981896286</v>
      </c>
      <c r="AP514">
        <v>20.2952909090909</v>
      </c>
      <c r="AQ514">
        <v>-5.49322022114282e-05</v>
      </c>
      <c r="AR514">
        <v>121.21609749198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1663777581.1</v>
      </c>
      <c r="BH514">
        <v>198.162148148148</v>
      </c>
      <c r="BI514">
        <v>175.228222222222</v>
      </c>
      <c r="BJ514">
        <v>20.3063740740741</v>
      </c>
      <c r="BK514">
        <v>19.878862962963</v>
      </c>
      <c r="BL514">
        <v>193.072111111111</v>
      </c>
      <c r="BM514">
        <v>19.9891777777778</v>
      </c>
      <c r="BN514">
        <v>500.064703703704</v>
      </c>
      <c r="BO514">
        <v>90.5714296296296</v>
      </c>
      <c r="BP514">
        <v>0.099992437037037</v>
      </c>
      <c r="BQ514">
        <v>23.9573962962963</v>
      </c>
      <c r="BR514">
        <v>24.9963851851852</v>
      </c>
      <c r="BS514">
        <v>999.9</v>
      </c>
      <c r="BT514">
        <v>0</v>
      </c>
      <c r="BU514">
        <v>0</v>
      </c>
      <c r="BV514">
        <v>9996.2962962963</v>
      </c>
      <c r="BW514">
        <v>0</v>
      </c>
      <c r="BX514">
        <v>10.9776</v>
      </c>
      <c r="BY514">
        <v>22.9338962962963</v>
      </c>
      <c r="BZ514">
        <v>202.269555555556</v>
      </c>
      <c r="CA514">
        <v>178.782703703704</v>
      </c>
      <c r="CB514">
        <v>0.427518148148148</v>
      </c>
      <c r="CC514">
        <v>175.228222222222</v>
      </c>
      <c r="CD514">
        <v>19.878862962963</v>
      </c>
      <c r="CE514">
        <v>1.83917814814815</v>
      </c>
      <c r="CF514">
        <v>1.80045666666667</v>
      </c>
      <c r="CG514">
        <v>16.1238037037037</v>
      </c>
      <c r="CH514">
        <v>15.7907444444444</v>
      </c>
      <c r="CI514">
        <v>2000.01148148148</v>
      </c>
      <c r="CJ514">
        <v>0.980001111111111</v>
      </c>
      <c r="CK514">
        <v>0.0199986777777778</v>
      </c>
      <c r="CL514">
        <v>0</v>
      </c>
      <c r="CM514">
        <v>280.193703703704</v>
      </c>
      <c r="CN514">
        <v>5.00063</v>
      </c>
      <c r="CO514">
        <v>5584.90333333333</v>
      </c>
      <c r="CP514">
        <v>17257</v>
      </c>
      <c r="CQ514">
        <v>38.437</v>
      </c>
      <c r="CR514">
        <v>38.625</v>
      </c>
      <c r="CS514">
        <v>38.0574074074074</v>
      </c>
      <c r="CT514">
        <v>37.875</v>
      </c>
      <c r="CU514">
        <v>39.1295925925926</v>
      </c>
      <c r="CV514">
        <v>1955.11148148148</v>
      </c>
      <c r="CW514">
        <v>39.9</v>
      </c>
      <c r="CX514">
        <v>0</v>
      </c>
      <c r="CY514">
        <v>1663777585.5</v>
      </c>
      <c r="CZ514">
        <v>0</v>
      </c>
      <c r="DA514">
        <v>0</v>
      </c>
      <c r="DB514" t="s">
        <v>356</v>
      </c>
      <c r="DC514">
        <v>1660677648.1</v>
      </c>
      <c r="DD514">
        <v>1660677649.1</v>
      </c>
      <c r="DE514">
        <v>0</v>
      </c>
      <c r="DF514">
        <v>-1.042</v>
      </c>
      <c r="DG514">
        <v>0.003</v>
      </c>
      <c r="DH514">
        <v>5.218</v>
      </c>
      <c r="DI514">
        <v>0.344</v>
      </c>
      <c r="DJ514">
        <v>417</v>
      </c>
      <c r="DK514">
        <v>22</v>
      </c>
      <c r="DL514">
        <v>1.24</v>
      </c>
      <c r="DM514">
        <v>0.53</v>
      </c>
      <c r="DN514">
        <v>22.909085</v>
      </c>
      <c r="DO514">
        <v>1.16504465290798</v>
      </c>
      <c r="DP514">
        <v>0.357056679359174</v>
      </c>
      <c r="DQ514">
        <v>0</v>
      </c>
      <c r="DR514">
        <v>0.416972025</v>
      </c>
      <c r="DS514">
        <v>0.266758075046904</v>
      </c>
      <c r="DT514">
        <v>0.0325881870779026</v>
      </c>
      <c r="DU514">
        <v>0</v>
      </c>
      <c r="DV514">
        <v>0</v>
      </c>
      <c r="DW514">
        <v>2</v>
      </c>
      <c r="DX514" t="s">
        <v>357</v>
      </c>
      <c r="DY514">
        <v>2.97398</v>
      </c>
      <c r="DZ514">
        <v>2.7542</v>
      </c>
      <c r="EA514">
        <v>0.042669</v>
      </c>
      <c r="EB514">
        <v>0.0385974</v>
      </c>
      <c r="EC514">
        <v>0.0920377</v>
      </c>
      <c r="ED514">
        <v>0.0915474</v>
      </c>
      <c r="EE514">
        <v>37317.6</v>
      </c>
      <c r="EF514">
        <v>40867.4</v>
      </c>
      <c r="EG514">
        <v>35325.5</v>
      </c>
      <c r="EH514">
        <v>38552.1</v>
      </c>
      <c r="EI514">
        <v>45479.5</v>
      </c>
      <c r="EJ514">
        <v>50582.4</v>
      </c>
      <c r="EK514">
        <v>55216.3</v>
      </c>
      <c r="EL514">
        <v>61838.1</v>
      </c>
      <c r="EM514">
        <v>1.9806</v>
      </c>
      <c r="EN514">
        <v>1.8434</v>
      </c>
      <c r="EO514">
        <v>0.112176</v>
      </c>
      <c r="EP514">
        <v>0</v>
      </c>
      <c r="EQ514">
        <v>23.163</v>
      </c>
      <c r="ER514">
        <v>999.9</v>
      </c>
      <c r="ES514">
        <v>52.521</v>
      </c>
      <c r="ET514">
        <v>28.893</v>
      </c>
      <c r="EU514">
        <v>23.1786</v>
      </c>
      <c r="EV514">
        <v>55.521</v>
      </c>
      <c r="EW514">
        <v>49.4471</v>
      </c>
      <c r="EX514">
        <v>1</v>
      </c>
      <c r="EY514">
        <v>-0.0487805</v>
      </c>
      <c r="EZ514">
        <v>2.27233</v>
      </c>
      <c r="FA514">
        <v>20.1331</v>
      </c>
      <c r="FB514">
        <v>5.19932</v>
      </c>
      <c r="FC514">
        <v>12.004</v>
      </c>
      <c r="FD514">
        <v>4.9756</v>
      </c>
      <c r="FE514">
        <v>3.2936</v>
      </c>
      <c r="FF514">
        <v>9999</v>
      </c>
      <c r="FG514">
        <v>9999</v>
      </c>
      <c r="FH514">
        <v>703.5</v>
      </c>
      <c r="FI514">
        <v>9999</v>
      </c>
      <c r="FJ514">
        <v>1.86289</v>
      </c>
      <c r="FK514">
        <v>1.86783</v>
      </c>
      <c r="FL514">
        <v>1.86752</v>
      </c>
      <c r="FM514">
        <v>1.86868</v>
      </c>
      <c r="FN514">
        <v>1.86951</v>
      </c>
      <c r="FO514">
        <v>1.86563</v>
      </c>
      <c r="FP514">
        <v>1.86664</v>
      </c>
      <c r="FQ514">
        <v>1.86804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4.932</v>
      </c>
      <c r="GF514">
        <v>0.317</v>
      </c>
      <c r="GG514">
        <v>3.83412584298339</v>
      </c>
      <c r="GH514">
        <v>0.00658963167372077</v>
      </c>
      <c r="GI514">
        <v>-4.22092532282452e-07</v>
      </c>
      <c r="GJ514">
        <v>-7.06053572793055e-11</v>
      </c>
      <c r="GK514">
        <v>-0.0268881048355736</v>
      </c>
      <c r="GL514">
        <v>-0.0215699510358357</v>
      </c>
      <c r="GM514">
        <v>0.00246731695535422</v>
      </c>
      <c r="GN514">
        <v>-2.63680080038783e-05</v>
      </c>
      <c r="GO514">
        <v>-4</v>
      </c>
      <c r="GP514">
        <v>2079</v>
      </c>
      <c r="GQ514">
        <v>1</v>
      </c>
      <c r="GR514">
        <v>22</v>
      </c>
      <c r="GS514">
        <v>51665.7</v>
      </c>
      <c r="GT514">
        <v>51665.7</v>
      </c>
      <c r="GU514">
        <v>0.457764</v>
      </c>
      <c r="GV514">
        <v>2.6355</v>
      </c>
      <c r="GW514">
        <v>1.54785</v>
      </c>
      <c r="GX514">
        <v>2.30225</v>
      </c>
      <c r="GY514">
        <v>1.34644</v>
      </c>
      <c r="GZ514">
        <v>2.37183</v>
      </c>
      <c r="HA514">
        <v>32.5318</v>
      </c>
      <c r="HB514">
        <v>14.9201</v>
      </c>
      <c r="HC514">
        <v>18</v>
      </c>
      <c r="HD514">
        <v>496.238</v>
      </c>
      <c r="HE514">
        <v>408.451</v>
      </c>
      <c r="HF514">
        <v>19.2444</v>
      </c>
      <c r="HG514">
        <v>26.4667</v>
      </c>
      <c r="HH514">
        <v>29.9999</v>
      </c>
      <c r="HI514">
        <v>26.4935</v>
      </c>
      <c r="HJ514">
        <v>26.444</v>
      </c>
      <c r="HK514">
        <v>9.21415</v>
      </c>
      <c r="HL514">
        <v>22.1514</v>
      </c>
      <c r="HM514">
        <v>46.226</v>
      </c>
      <c r="HN514">
        <v>19.2496</v>
      </c>
      <c r="HO514">
        <v>128.67</v>
      </c>
      <c r="HP514">
        <v>19.8412</v>
      </c>
      <c r="HQ514">
        <v>102.43</v>
      </c>
      <c r="HR514">
        <v>102.929</v>
      </c>
    </row>
    <row r="515" spans="1:226">
      <c r="A515">
        <v>499</v>
      </c>
      <c r="B515">
        <v>1663777593.6</v>
      </c>
      <c r="C515">
        <v>4945.5</v>
      </c>
      <c r="D515" t="s">
        <v>1362</v>
      </c>
      <c r="E515" t="s">
        <v>1363</v>
      </c>
      <c r="F515">
        <v>5</v>
      </c>
      <c r="G515" t="s">
        <v>1327</v>
      </c>
      <c r="H515" t="s">
        <v>354</v>
      </c>
      <c r="I515">
        <v>1663777585.81429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145.321959759496</v>
      </c>
      <c r="AK515">
        <v>161.523466666667</v>
      </c>
      <c r="AL515">
        <v>-3.44019089000087</v>
      </c>
      <c r="AM515">
        <v>65.1898884545592</v>
      </c>
      <c r="AN515">
        <f>(AP515 - AO515 + BO515*1E3/(8.314*(BQ515+273.15)) * AR515/BN515 * AQ515) * BN515/(100*BB515) * 1000/(1000 - AP515)</f>
        <v>0</v>
      </c>
      <c r="AO515">
        <v>19.8533778173491</v>
      </c>
      <c r="AP515">
        <v>20.2933466666667</v>
      </c>
      <c r="AQ515">
        <v>-4.01941109833572e-05</v>
      </c>
      <c r="AR515">
        <v>121.21609749198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1663777585.81429</v>
      </c>
      <c r="BH515">
        <v>182.545142857143</v>
      </c>
      <c r="BI515">
        <v>159.387392857143</v>
      </c>
      <c r="BJ515">
        <v>20.3023214285714</v>
      </c>
      <c r="BK515">
        <v>19.8581464285714</v>
      </c>
      <c r="BL515">
        <v>177.55475</v>
      </c>
      <c r="BM515">
        <v>19.9852964285714</v>
      </c>
      <c r="BN515">
        <v>500.082285714286</v>
      </c>
      <c r="BO515">
        <v>90.57145</v>
      </c>
      <c r="BP515">
        <v>0.0999250035714286</v>
      </c>
      <c r="BQ515">
        <v>23.9578928571429</v>
      </c>
      <c r="BR515">
        <v>24.9954392857143</v>
      </c>
      <c r="BS515">
        <v>999.9</v>
      </c>
      <c r="BT515">
        <v>0</v>
      </c>
      <c r="BU515">
        <v>0</v>
      </c>
      <c r="BV515">
        <v>10007.8571428571</v>
      </c>
      <c r="BW515">
        <v>0</v>
      </c>
      <c r="BX515">
        <v>10.9776</v>
      </c>
      <c r="BY515">
        <v>23.1576785714286</v>
      </c>
      <c r="BZ515">
        <v>186.328107142857</v>
      </c>
      <c r="CA515">
        <v>162.616892857143</v>
      </c>
      <c r="CB515">
        <v>0.444180392857143</v>
      </c>
      <c r="CC515">
        <v>159.387392857143</v>
      </c>
      <c r="CD515">
        <v>19.8581464285714</v>
      </c>
      <c r="CE515">
        <v>1.83881107142857</v>
      </c>
      <c r="CF515">
        <v>1.79858035714286</v>
      </c>
      <c r="CG515">
        <v>16.1206714285714</v>
      </c>
      <c r="CH515">
        <v>15.7744607142857</v>
      </c>
      <c r="CI515">
        <v>2000.02321428571</v>
      </c>
      <c r="CJ515">
        <v>0.980001357142857</v>
      </c>
      <c r="CK515">
        <v>0.0199984071428571</v>
      </c>
      <c r="CL515">
        <v>0</v>
      </c>
      <c r="CM515">
        <v>280.151321428571</v>
      </c>
      <c r="CN515">
        <v>5.00063</v>
      </c>
      <c r="CO515">
        <v>5584.22642857143</v>
      </c>
      <c r="CP515">
        <v>17257.1071428571</v>
      </c>
      <c r="CQ515">
        <v>38.437</v>
      </c>
      <c r="CR515">
        <v>38.625</v>
      </c>
      <c r="CS515">
        <v>38.0575714285714</v>
      </c>
      <c r="CT515">
        <v>37.875</v>
      </c>
      <c r="CU515">
        <v>39.1294285714286</v>
      </c>
      <c r="CV515">
        <v>1955.12321428571</v>
      </c>
      <c r="CW515">
        <v>39.9</v>
      </c>
      <c r="CX515">
        <v>0</v>
      </c>
      <c r="CY515">
        <v>1663777590.3</v>
      </c>
      <c r="CZ515">
        <v>0</v>
      </c>
      <c r="DA515">
        <v>0</v>
      </c>
      <c r="DB515" t="s">
        <v>356</v>
      </c>
      <c r="DC515">
        <v>1660677648.1</v>
      </c>
      <c r="DD515">
        <v>1660677649.1</v>
      </c>
      <c r="DE515">
        <v>0</v>
      </c>
      <c r="DF515">
        <v>-1.042</v>
      </c>
      <c r="DG515">
        <v>0.003</v>
      </c>
      <c r="DH515">
        <v>5.218</v>
      </c>
      <c r="DI515">
        <v>0.344</v>
      </c>
      <c r="DJ515">
        <v>417</v>
      </c>
      <c r="DK515">
        <v>22</v>
      </c>
      <c r="DL515">
        <v>1.24</v>
      </c>
      <c r="DM515">
        <v>0.53</v>
      </c>
      <c r="DN515">
        <v>23.0413825</v>
      </c>
      <c r="DO515">
        <v>1.87924165103182</v>
      </c>
      <c r="DP515">
        <v>0.386170041489174</v>
      </c>
      <c r="DQ515">
        <v>0</v>
      </c>
      <c r="DR515">
        <v>0.42679635</v>
      </c>
      <c r="DS515">
        <v>0.231360022514071</v>
      </c>
      <c r="DT515">
        <v>0.0301642692805163</v>
      </c>
      <c r="DU515">
        <v>0</v>
      </c>
      <c r="DV515">
        <v>0</v>
      </c>
      <c r="DW515">
        <v>2</v>
      </c>
      <c r="DX515" t="s">
        <v>357</v>
      </c>
      <c r="DY515">
        <v>2.97294</v>
      </c>
      <c r="DZ515">
        <v>2.75369</v>
      </c>
      <c r="EA515">
        <v>0.0388055</v>
      </c>
      <c r="EB515">
        <v>0.0345024</v>
      </c>
      <c r="EC515">
        <v>0.0920129</v>
      </c>
      <c r="ED515">
        <v>0.0915477</v>
      </c>
      <c r="EE515">
        <v>37468</v>
      </c>
      <c r="EF515">
        <v>41041</v>
      </c>
      <c r="EG515">
        <v>35325.4</v>
      </c>
      <c r="EH515">
        <v>38551.8</v>
      </c>
      <c r="EI515">
        <v>45480.4</v>
      </c>
      <c r="EJ515">
        <v>50582.6</v>
      </c>
      <c r="EK515">
        <v>55215.9</v>
      </c>
      <c r="EL515">
        <v>61838.5</v>
      </c>
      <c r="EM515">
        <v>1.9804</v>
      </c>
      <c r="EN515">
        <v>1.8434</v>
      </c>
      <c r="EO515">
        <v>0.112504</v>
      </c>
      <c r="EP515">
        <v>0</v>
      </c>
      <c r="EQ515">
        <v>23.163</v>
      </c>
      <c r="ER515">
        <v>999.9</v>
      </c>
      <c r="ES515">
        <v>52.545</v>
      </c>
      <c r="ET515">
        <v>28.893</v>
      </c>
      <c r="EU515">
        <v>23.1878</v>
      </c>
      <c r="EV515">
        <v>55.111</v>
      </c>
      <c r="EW515">
        <v>49.5673</v>
      </c>
      <c r="EX515">
        <v>1</v>
      </c>
      <c r="EY515">
        <v>-0.0489024</v>
      </c>
      <c r="EZ515">
        <v>2.35527</v>
      </c>
      <c r="FA515">
        <v>20.1322</v>
      </c>
      <c r="FB515">
        <v>5.19932</v>
      </c>
      <c r="FC515">
        <v>12.0052</v>
      </c>
      <c r="FD515">
        <v>4.976</v>
      </c>
      <c r="FE515">
        <v>3.294</v>
      </c>
      <c r="FF515">
        <v>9999</v>
      </c>
      <c r="FG515">
        <v>9999</v>
      </c>
      <c r="FH515">
        <v>703.5</v>
      </c>
      <c r="FI515">
        <v>9999</v>
      </c>
      <c r="FJ515">
        <v>1.86292</v>
      </c>
      <c r="FK515">
        <v>1.8678</v>
      </c>
      <c r="FL515">
        <v>1.86752</v>
      </c>
      <c r="FM515">
        <v>1.86865</v>
      </c>
      <c r="FN515">
        <v>1.86951</v>
      </c>
      <c r="FO515">
        <v>1.86557</v>
      </c>
      <c r="FP515">
        <v>1.86664</v>
      </c>
      <c r="FQ515">
        <v>1.8681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4.825</v>
      </c>
      <c r="GF515">
        <v>0.3166</v>
      </c>
      <c r="GG515">
        <v>3.83412584298339</v>
      </c>
      <c r="GH515">
        <v>0.00658963167372077</v>
      </c>
      <c r="GI515">
        <v>-4.22092532282452e-07</v>
      </c>
      <c r="GJ515">
        <v>-7.06053572793055e-11</v>
      </c>
      <c r="GK515">
        <v>-0.0268881048355736</v>
      </c>
      <c r="GL515">
        <v>-0.0215699510358357</v>
      </c>
      <c r="GM515">
        <v>0.00246731695535422</v>
      </c>
      <c r="GN515">
        <v>-2.63680080038783e-05</v>
      </c>
      <c r="GO515">
        <v>-4</v>
      </c>
      <c r="GP515">
        <v>2079</v>
      </c>
      <c r="GQ515">
        <v>1</v>
      </c>
      <c r="GR515">
        <v>22</v>
      </c>
      <c r="GS515">
        <v>51665.8</v>
      </c>
      <c r="GT515">
        <v>51665.7</v>
      </c>
      <c r="GU515">
        <v>0.419922</v>
      </c>
      <c r="GV515">
        <v>2.63672</v>
      </c>
      <c r="GW515">
        <v>1.54785</v>
      </c>
      <c r="GX515">
        <v>2.30225</v>
      </c>
      <c r="GY515">
        <v>1.34644</v>
      </c>
      <c r="GZ515">
        <v>2.42432</v>
      </c>
      <c r="HA515">
        <v>32.5318</v>
      </c>
      <c r="HB515">
        <v>14.9201</v>
      </c>
      <c r="HC515">
        <v>18</v>
      </c>
      <c r="HD515">
        <v>496.107</v>
      </c>
      <c r="HE515">
        <v>408.45</v>
      </c>
      <c r="HF515">
        <v>19.2504</v>
      </c>
      <c r="HG515">
        <v>26.4667</v>
      </c>
      <c r="HH515">
        <v>30.0003</v>
      </c>
      <c r="HI515">
        <v>26.4935</v>
      </c>
      <c r="HJ515">
        <v>26.444</v>
      </c>
      <c r="HK515">
        <v>8.45073</v>
      </c>
      <c r="HL515">
        <v>22.1514</v>
      </c>
      <c r="HM515">
        <v>46.6045</v>
      </c>
      <c r="HN515">
        <v>19.2401</v>
      </c>
      <c r="HO515">
        <v>115.237</v>
      </c>
      <c r="HP515">
        <v>19.8485</v>
      </c>
      <c r="HQ515">
        <v>102.43</v>
      </c>
      <c r="HR515">
        <v>102.929</v>
      </c>
    </row>
    <row r="516" spans="1:226">
      <c r="A516">
        <v>500</v>
      </c>
      <c r="B516">
        <v>1663777598.6</v>
      </c>
      <c r="C516">
        <v>4950.5</v>
      </c>
      <c r="D516" t="s">
        <v>1364</v>
      </c>
      <c r="E516" t="s">
        <v>1365</v>
      </c>
      <c r="F516">
        <v>5</v>
      </c>
      <c r="G516" t="s">
        <v>1327</v>
      </c>
      <c r="H516" t="s">
        <v>354</v>
      </c>
      <c r="I516">
        <v>1663777591.1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128.458775632765</v>
      </c>
      <c r="AK516">
        <v>144.549303030303</v>
      </c>
      <c r="AL516">
        <v>-3.39452302180199</v>
      </c>
      <c r="AM516">
        <v>65.1898884545592</v>
      </c>
      <c r="AN516">
        <f>(AP516 - AO516 + BO516*1E3/(8.314*(BQ516+273.15)) * AR516/BN516 * AQ516) * BN516/(100*BB516) * 1000/(1000 - AP516)</f>
        <v>0</v>
      </c>
      <c r="AO516">
        <v>19.8965278548402</v>
      </c>
      <c r="AP516">
        <v>20.2958006060606</v>
      </c>
      <c r="AQ516">
        <v>2.25641042492353e-05</v>
      </c>
      <c r="AR516">
        <v>121.21609749198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1663777591.1</v>
      </c>
      <c r="BH516">
        <v>164.931777777778</v>
      </c>
      <c r="BI516">
        <v>141.698962962963</v>
      </c>
      <c r="BJ516">
        <v>20.2961592592593</v>
      </c>
      <c r="BK516">
        <v>19.8659666666667</v>
      </c>
      <c r="BL516">
        <v>160.054148148148</v>
      </c>
      <c r="BM516">
        <v>19.9793962962963</v>
      </c>
      <c r="BN516">
        <v>500.129518518519</v>
      </c>
      <c r="BO516">
        <v>90.5708962962963</v>
      </c>
      <c r="BP516">
        <v>0.0999146222222222</v>
      </c>
      <c r="BQ516">
        <v>23.9589851851852</v>
      </c>
      <c r="BR516">
        <v>24.994637037037</v>
      </c>
      <c r="BS516">
        <v>999.9</v>
      </c>
      <c r="BT516">
        <v>0</v>
      </c>
      <c r="BU516">
        <v>0</v>
      </c>
      <c r="BV516">
        <v>10014.6296296296</v>
      </c>
      <c r="BW516">
        <v>0</v>
      </c>
      <c r="BX516">
        <v>10.9776</v>
      </c>
      <c r="BY516">
        <v>23.2327777777778</v>
      </c>
      <c r="BZ516">
        <v>168.34862962963</v>
      </c>
      <c r="CA516">
        <v>144.570925925926</v>
      </c>
      <c r="CB516">
        <v>0.430201185185185</v>
      </c>
      <c r="CC516">
        <v>141.698962962963</v>
      </c>
      <c r="CD516">
        <v>19.8659666666667</v>
      </c>
      <c r="CE516">
        <v>1.83824074074074</v>
      </c>
      <c r="CF516">
        <v>1.79927777777778</v>
      </c>
      <c r="CG516">
        <v>16.1158148148148</v>
      </c>
      <c r="CH516">
        <v>15.7805074074074</v>
      </c>
      <c r="CI516">
        <v>2000.00962962963</v>
      </c>
      <c r="CJ516">
        <v>0.980001111111111</v>
      </c>
      <c r="CK516">
        <v>0.0199986777777778</v>
      </c>
      <c r="CL516">
        <v>0</v>
      </c>
      <c r="CM516">
        <v>280.131407407407</v>
      </c>
      <c r="CN516">
        <v>5.00063</v>
      </c>
      <c r="CO516">
        <v>5583.76222222222</v>
      </c>
      <c r="CP516">
        <v>17256.9888888889</v>
      </c>
      <c r="CQ516">
        <v>38.437</v>
      </c>
      <c r="CR516">
        <v>38.625</v>
      </c>
      <c r="CS516">
        <v>38.062</v>
      </c>
      <c r="CT516">
        <v>37.875</v>
      </c>
      <c r="CU516">
        <v>39.125</v>
      </c>
      <c r="CV516">
        <v>1955.10962962963</v>
      </c>
      <c r="CW516">
        <v>39.9</v>
      </c>
      <c r="CX516">
        <v>0</v>
      </c>
      <c r="CY516">
        <v>1663777595.7</v>
      </c>
      <c r="CZ516">
        <v>0</v>
      </c>
      <c r="DA516">
        <v>0</v>
      </c>
      <c r="DB516" t="s">
        <v>356</v>
      </c>
      <c r="DC516">
        <v>1660677648.1</v>
      </c>
      <c r="DD516">
        <v>1660677649.1</v>
      </c>
      <c r="DE516">
        <v>0</v>
      </c>
      <c r="DF516">
        <v>-1.042</v>
      </c>
      <c r="DG516">
        <v>0.003</v>
      </c>
      <c r="DH516">
        <v>5.218</v>
      </c>
      <c r="DI516">
        <v>0.344</v>
      </c>
      <c r="DJ516">
        <v>417</v>
      </c>
      <c r="DK516">
        <v>22</v>
      </c>
      <c r="DL516">
        <v>1.24</v>
      </c>
      <c r="DM516">
        <v>0.53</v>
      </c>
      <c r="DN516">
        <v>23.204845</v>
      </c>
      <c r="DO516">
        <v>0.998712945590959</v>
      </c>
      <c r="DP516">
        <v>0.28702937737277</v>
      </c>
      <c r="DQ516">
        <v>0</v>
      </c>
      <c r="DR516">
        <v>0.43554005</v>
      </c>
      <c r="DS516">
        <v>-0.14809337335835</v>
      </c>
      <c r="DT516">
        <v>0.0177318233170619</v>
      </c>
      <c r="DU516">
        <v>0</v>
      </c>
      <c r="DV516">
        <v>0</v>
      </c>
      <c r="DW516">
        <v>2</v>
      </c>
      <c r="DX516" t="s">
        <v>357</v>
      </c>
      <c r="DY516">
        <v>2.97286</v>
      </c>
      <c r="DZ516">
        <v>2.7538</v>
      </c>
      <c r="EA516">
        <v>0.0348903</v>
      </c>
      <c r="EB516">
        <v>0.0305146</v>
      </c>
      <c r="EC516">
        <v>0.0920272</v>
      </c>
      <c r="ED516">
        <v>0.0916898</v>
      </c>
      <c r="EE516">
        <v>37620.3</v>
      </c>
      <c r="EF516">
        <v>41210.8</v>
      </c>
      <c r="EG516">
        <v>35325.1</v>
      </c>
      <c r="EH516">
        <v>38552</v>
      </c>
      <c r="EI516">
        <v>45479.6</v>
      </c>
      <c r="EJ516">
        <v>50575.4</v>
      </c>
      <c r="EK516">
        <v>55215.9</v>
      </c>
      <c r="EL516">
        <v>61839.5</v>
      </c>
      <c r="EM516">
        <v>1.9808</v>
      </c>
      <c r="EN516">
        <v>1.8436</v>
      </c>
      <c r="EO516">
        <v>0.112057</v>
      </c>
      <c r="EP516">
        <v>0</v>
      </c>
      <c r="EQ516">
        <v>23.1649</v>
      </c>
      <c r="ER516">
        <v>999.9</v>
      </c>
      <c r="ES516">
        <v>52.594</v>
      </c>
      <c r="ET516">
        <v>28.893</v>
      </c>
      <c r="EU516">
        <v>23.2089</v>
      </c>
      <c r="EV516">
        <v>55.0611</v>
      </c>
      <c r="EW516">
        <v>49.6234</v>
      </c>
      <c r="EX516">
        <v>1</v>
      </c>
      <c r="EY516">
        <v>-0.0486992</v>
      </c>
      <c r="EZ516">
        <v>2.32854</v>
      </c>
      <c r="FA516">
        <v>20.1324</v>
      </c>
      <c r="FB516">
        <v>5.19932</v>
      </c>
      <c r="FC516">
        <v>12.0052</v>
      </c>
      <c r="FD516">
        <v>4.9756</v>
      </c>
      <c r="FE516">
        <v>3.294</v>
      </c>
      <c r="FF516">
        <v>9999</v>
      </c>
      <c r="FG516">
        <v>9999</v>
      </c>
      <c r="FH516">
        <v>703.5</v>
      </c>
      <c r="FI516">
        <v>9999</v>
      </c>
      <c r="FJ516">
        <v>1.86289</v>
      </c>
      <c r="FK516">
        <v>1.86783</v>
      </c>
      <c r="FL516">
        <v>1.86749</v>
      </c>
      <c r="FM516">
        <v>1.86865</v>
      </c>
      <c r="FN516">
        <v>1.86951</v>
      </c>
      <c r="FO516">
        <v>1.86557</v>
      </c>
      <c r="FP516">
        <v>1.86661</v>
      </c>
      <c r="FQ516">
        <v>1.8681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4.718</v>
      </c>
      <c r="GF516">
        <v>0.3169</v>
      </c>
      <c r="GG516">
        <v>3.83412584298339</v>
      </c>
      <c r="GH516">
        <v>0.00658963167372077</v>
      </c>
      <c r="GI516">
        <v>-4.22092532282452e-07</v>
      </c>
      <c r="GJ516">
        <v>-7.06053572793055e-11</v>
      </c>
      <c r="GK516">
        <v>-0.0268881048355736</v>
      </c>
      <c r="GL516">
        <v>-0.0215699510358357</v>
      </c>
      <c r="GM516">
        <v>0.00246731695535422</v>
      </c>
      <c r="GN516">
        <v>-2.63680080038783e-05</v>
      </c>
      <c r="GO516">
        <v>-4</v>
      </c>
      <c r="GP516">
        <v>2079</v>
      </c>
      <c r="GQ516">
        <v>1</v>
      </c>
      <c r="GR516">
        <v>22</v>
      </c>
      <c r="GS516">
        <v>51665.8</v>
      </c>
      <c r="GT516">
        <v>51665.8</v>
      </c>
      <c r="GU516">
        <v>0.385742</v>
      </c>
      <c r="GV516">
        <v>2.64771</v>
      </c>
      <c r="GW516">
        <v>1.54785</v>
      </c>
      <c r="GX516">
        <v>2.30225</v>
      </c>
      <c r="GY516">
        <v>1.34644</v>
      </c>
      <c r="GZ516">
        <v>2.39624</v>
      </c>
      <c r="HA516">
        <v>32.5318</v>
      </c>
      <c r="HB516">
        <v>14.9113</v>
      </c>
      <c r="HC516">
        <v>18</v>
      </c>
      <c r="HD516">
        <v>496.369</v>
      </c>
      <c r="HE516">
        <v>408.562</v>
      </c>
      <c r="HF516">
        <v>19.2416</v>
      </c>
      <c r="HG516">
        <v>26.4667</v>
      </c>
      <c r="HH516">
        <v>30</v>
      </c>
      <c r="HI516">
        <v>26.4935</v>
      </c>
      <c r="HJ516">
        <v>26.444</v>
      </c>
      <c r="HK516">
        <v>7.75685</v>
      </c>
      <c r="HL516">
        <v>22.1514</v>
      </c>
      <c r="HM516">
        <v>46.6045</v>
      </c>
      <c r="HN516">
        <v>19.2414</v>
      </c>
      <c r="HO516">
        <v>95.1205</v>
      </c>
      <c r="HP516">
        <v>19.8506</v>
      </c>
      <c r="HQ516">
        <v>102.429</v>
      </c>
      <c r="HR516">
        <v>102.931</v>
      </c>
    </row>
    <row r="517" spans="1:226">
      <c r="A517">
        <v>501</v>
      </c>
      <c r="B517">
        <v>1663777603.6</v>
      </c>
      <c r="C517">
        <v>4955.5</v>
      </c>
      <c r="D517" t="s">
        <v>1366</v>
      </c>
      <c r="E517" t="s">
        <v>1367</v>
      </c>
      <c r="F517">
        <v>5</v>
      </c>
      <c r="G517" t="s">
        <v>1327</v>
      </c>
      <c r="H517" t="s">
        <v>354</v>
      </c>
      <c r="I517">
        <v>1663777595.81429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111.234449162138</v>
      </c>
      <c r="AK517">
        <v>127.472406060606</v>
      </c>
      <c r="AL517">
        <v>-3.43251855666007</v>
      </c>
      <c r="AM517">
        <v>65.1898884545592</v>
      </c>
      <c r="AN517">
        <f>(AP517 - AO517 + BO517*1E3/(8.314*(BQ517+273.15)) * AR517/BN517 * AQ517) * BN517/(100*BB517) * 1000/(1000 - AP517)</f>
        <v>0</v>
      </c>
      <c r="AO517">
        <v>19.9045637460126</v>
      </c>
      <c r="AP517">
        <v>20.3036951515151</v>
      </c>
      <c r="AQ517">
        <v>2.26929301143622e-05</v>
      </c>
      <c r="AR517">
        <v>121.21609749198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1663777595.81429</v>
      </c>
      <c r="BH517">
        <v>149.251071428571</v>
      </c>
      <c r="BI517">
        <v>125.886035714286</v>
      </c>
      <c r="BJ517">
        <v>20.2957178571429</v>
      </c>
      <c r="BK517">
        <v>19.8807678571429</v>
      </c>
      <c r="BL517">
        <v>144.473964285714</v>
      </c>
      <c r="BM517">
        <v>19.9789785714286</v>
      </c>
      <c r="BN517">
        <v>500.1445</v>
      </c>
      <c r="BO517">
        <v>90.5707892857143</v>
      </c>
      <c r="BP517">
        <v>0.100020121428571</v>
      </c>
      <c r="BQ517">
        <v>23.9618607142857</v>
      </c>
      <c r="BR517">
        <v>24.9989785714286</v>
      </c>
      <c r="BS517">
        <v>999.9</v>
      </c>
      <c r="BT517">
        <v>0</v>
      </c>
      <c r="BU517">
        <v>0</v>
      </c>
      <c r="BV517">
        <v>10002.5</v>
      </c>
      <c r="BW517">
        <v>0</v>
      </c>
      <c r="BX517">
        <v>10.9776</v>
      </c>
      <c r="BY517">
        <v>23.3651035714286</v>
      </c>
      <c r="BZ517">
        <v>152.342928571429</v>
      </c>
      <c r="CA517">
        <v>128.439142857143</v>
      </c>
      <c r="CB517">
        <v>0.414959214285714</v>
      </c>
      <c r="CC517">
        <v>125.886035714286</v>
      </c>
      <c r="CD517">
        <v>19.8807678571429</v>
      </c>
      <c r="CE517">
        <v>1.83819892857143</v>
      </c>
      <c r="CF517">
        <v>1.80061571428571</v>
      </c>
      <c r="CG517">
        <v>16.1154464285714</v>
      </c>
      <c r="CH517">
        <v>15.792125</v>
      </c>
      <c r="CI517">
        <v>2000.01357142857</v>
      </c>
      <c r="CJ517">
        <v>0.98000125</v>
      </c>
      <c r="CK517">
        <v>0.019998525</v>
      </c>
      <c r="CL517">
        <v>0</v>
      </c>
      <c r="CM517">
        <v>280.166928571429</v>
      </c>
      <c r="CN517">
        <v>5.00063</v>
      </c>
      <c r="CO517">
        <v>5583.66964285714</v>
      </c>
      <c r="CP517">
        <v>17257.025</v>
      </c>
      <c r="CQ517">
        <v>38.437</v>
      </c>
      <c r="CR517">
        <v>38.625</v>
      </c>
      <c r="CS517">
        <v>38.062</v>
      </c>
      <c r="CT517">
        <v>37.875</v>
      </c>
      <c r="CU517">
        <v>39.125</v>
      </c>
      <c r="CV517">
        <v>1955.11357142857</v>
      </c>
      <c r="CW517">
        <v>39.9</v>
      </c>
      <c r="CX517">
        <v>0</v>
      </c>
      <c r="CY517">
        <v>1663777600.5</v>
      </c>
      <c r="CZ517">
        <v>0</v>
      </c>
      <c r="DA517">
        <v>0</v>
      </c>
      <c r="DB517" t="s">
        <v>356</v>
      </c>
      <c r="DC517">
        <v>1660677648.1</v>
      </c>
      <c r="DD517">
        <v>1660677649.1</v>
      </c>
      <c r="DE517">
        <v>0</v>
      </c>
      <c r="DF517">
        <v>-1.042</v>
      </c>
      <c r="DG517">
        <v>0.003</v>
      </c>
      <c r="DH517">
        <v>5.218</v>
      </c>
      <c r="DI517">
        <v>0.344</v>
      </c>
      <c r="DJ517">
        <v>417</v>
      </c>
      <c r="DK517">
        <v>22</v>
      </c>
      <c r="DL517">
        <v>1.24</v>
      </c>
      <c r="DM517">
        <v>0.53</v>
      </c>
      <c r="DN517">
        <v>23.2938878048781</v>
      </c>
      <c r="DO517">
        <v>0.796016027874527</v>
      </c>
      <c r="DP517">
        <v>0.272939540517874</v>
      </c>
      <c r="DQ517">
        <v>0</v>
      </c>
      <c r="DR517">
        <v>0.424519829268293</v>
      </c>
      <c r="DS517">
        <v>-0.204511108013937</v>
      </c>
      <c r="DT517">
        <v>0.0220047708085475</v>
      </c>
      <c r="DU517">
        <v>0</v>
      </c>
      <c r="DV517">
        <v>0</v>
      </c>
      <c r="DW517">
        <v>2</v>
      </c>
      <c r="DX517" t="s">
        <v>357</v>
      </c>
      <c r="DY517">
        <v>2.97431</v>
      </c>
      <c r="DZ517">
        <v>2.75395</v>
      </c>
      <c r="EA517">
        <v>0.0308469</v>
      </c>
      <c r="EB517">
        <v>0.0262717</v>
      </c>
      <c r="EC517">
        <v>0.0920596</v>
      </c>
      <c r="ED517">
        <v>0.0917008</v>
      </c>
      <c r="EE517">
        <v>37777.6</v>
      </c>
      <c r="EF517">
        <v>41391.2</v>
      </c>
      <c r="EG517">
        <v>35324.9</v>
      </c>
      <c r="EH517">
        <v>38552.1</v>
      </c>
      <c r="EI517">
        <v>45478</v>
      </c>
      <c r="EJ517">
        <v>50574</v>
      </c>
      <c r="EK517">
        <v>55216.2</v>
      </c>
      <c r="EL517">
        <v>61838.7</v>
      </c>
      <c r="EM517">
        <v>1.981</v>
      </c>
      <c r="EN517">
        <v>1.8436</v>
      </c>
      <c r="EO517">
        <v>0.112206</v>
      </c>
      <c r="EP517">
        <v>0</v>
      </c>
      <c r="EQ517">
        <v>23.1669</v>
      </c>
      <c r="ER517">
        <v>999.9</v>
      </c>
      <c r="ES517">
        <v>52.619</v>
      </c>
      <c r="ET517">
        <v>28.893</v>
      </c>
      <c r="EU517">
        <v>23.2202</v>
      </c>
      <c r="EV517">
        <v>55.5511</v>
      </c>
      <c r="EW517">
        <v>49.0585</v>
      </c>
      <c r="EX517">
        <v>1</v>
      </c>
      <c r="EY517">
        <v>-0.0489024</v>
      </c>
      <c r="EZ517">
        <v>2.32767</v>
      </c>
      <c r="FA517">
        <v>20.132</v>
      </c>
      <c r="FB517">
        <v>5.19812</v>
      </c>
      <c r="FC517">
        <v>12.0064</v>
      </c>
      <c r="FD517">
        <v>4.976</v>
      </c>
      <c r="FE517">
        <v>3.294</v>
      </c>
      <c r="FF517">
        <v>9999</v>
      </c>
      <c r="FG517">
        <v>9999</v>
      </c>
      <c r="FH517">
        <v>703.5</v>
      </c>
      <c r="FI517">
        <v>9999</v>
      </c>
      <c r="FJ517">
        <v>1.86289</v>
      </c>
      <c r="FK517">
        <v>1.86783</v>
      </c>
      <c r="FL517">
        <v>1.86752</v>
      </c>
      <c r="FM517">
        <v>1.86862</v>
      </c>
      <c r="FN517">
        <v>1.86951</v>
      </c>
      <c r="FO517">
        <v>1.8656</v>
      </c>
      <c r="FP517">
        <v>1.86664</v>
      </c>
      <c r="FQ517">
        <v>1.86804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4.61</v>
      </c>
      <c r="GF517">
        <v>0.3172</v>
      </c>
      <c r="GG517">
        <v>3.83412584298339</v>
      </c>
      <c r="GH517">
        <v>0.00658963167372077</v>
      </c>
      <c r="GI517">
        <v>-4.22092532282452e-07</v>
      </c>
      <c r="GJ517">
        <v>-7.06053572793055e-11</v>
      </c>
      <c r="GK517">
        <v>-0.0268881048355736</v>
      </c>
      <c r="GL517">
        <v>-0.0215699510358357</v>
      </c>
      <c r="GM517">
        <v>0.00246731695535422</v>
      </c>
      <c r="GN517">
        <v>-2.63680080038783e-05</v>
      </c>
      <c r="GO517">
        <v>-4</v>
      </c>
      <c r="GP517">
        <v>2079</v>
      </c>
      <c r="GQ517">
        <v>1</v>
      </c>
      <c r="GR517">
        <v>22</v>
      </c>
      <c r="GS517">
        <v>51665.9</v>
      </c>
      <c r="GT517">
        <v>51665.9</v>
      </c>
      <c r="GU517">
        <v>0.3479</v>
      </c>
      <c r="GV517">
        <v>2.66357</v>
      </c>
      <c r="GW517">
        <v>1.54785</v>
      </c>
      <c r="GX517">
        <v>2.30225</v>
      </c>
      <c r="GY517">
        <v>1.34644</v>
      </c>
      <c r="GZ517">
        <v>2.27661</v>
      </c>
      <c r="HA517">
        <v>32.5318</v>
      </c>
      <c r="HB517">
        <v>14.9026</v>
      </c>
      <c r="HC517">
        <v>18</v>
      </c>
      <c r="HD517">
        <v>496.499</v>
      </c>
      <c r="HE517">
        <v>408.562</v>
      </c>
      <c r="HF517">
        <v>19.2414</v>
      </c>
      <c r="HG517">
        <v>26.4645</v>
      </c>
      <c r="HH517">
        <v>30.0003</v>
      </c>
      <c r="HI517">
        <v>26.4935</v>
      </c>
      <c r="HJ517">
        <v>26.444</v>
      </c>
      <c r="HK517">
        <v>6.98597</v>
      </c>
      <c r="HL517">
        <v>22.1514</v>
      </c>
      <c r="HM517">
        <v>46.6045</v>
      </c>
      <c r="HN517">
        <v>19.2414</v>
      </c>
      <c r="HO517">
        <v>81.6979</v>
      </c>
      <c r="HP517">
        <v>19.8486</v>
      </c>
      <c r="HQ517">
        <v>102.429</v>
      </c>
      <c r="HR517">
        <v>102.93</v>
      </c>
    </row>
    <row r="518" spans="1:226">
      <c r="A518">
        <v>502</v>
      </c>
      <c r="B518">
        <v>1663777608.6</v>
      </c>
      <c r="C518">
        <v>4960.5</v>
      </c>
      <c r="D518" t="s">
        <v>1368</v>
      </c>
      <c r="E518" t="s">
        <v>1369</v>
      </c>
      <c r="F518">
        <v>5</v>
      </c>
      <c r="G518" t="s">
        <v>1327</v>
      </c>
      <c r="H518" t="s">
        <v>354</v>
      </c>
      <c r="I518">
        <v>1663777601.1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94.2958463849463</v>
      </c>
      <c r="AK518">
        <v>110.508684848485</v>
      </c>
      <c r="AL518">
        <v>-3.40732177995192</v>
      </c>
      <c r="AM518">
        <v>65.1898884545592</v>
      </c>
      <c r="AN518">
        <f>(AP518 - AO518 + BO518*1E3/(8.314*(BQ518+273.15)) * AR518/BN518 * AQ518) * BN518/(100*BB518) * 1000/(1000 - AP518)</f>
        <v>0</v>
      </c>
      <c r="AO518">
        <v>19.9083438545084</v>
      </c>
      <c r="AP518">
        <v>20.3117181818182</v>
      </c>
      <c r="AQ518">
        <v>2.1608886293203e-05</v>
      </c>
      <c r="AR518">
        <v>121.21609749198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1663777601.1</v>
      </c>
      <c r="BH518">
        <v>131.611333333333</v>
      </c>
      <c r="BI518">
        <v>108.21632962963</v>
      </c>
      <c r="BJ518">
        <v>20.3004851851852</v>
      </c>
      <c r="BK518">
        <v>19.8995703703704</v>
      </c>
      <c r="BL518">
        <v>126.94762962963</v>
      </c>
      <c r="BM518">
        <v>19.983537037037</v>
      </c>
      <c r="BN518">
        <v>500.098666666667</v>
      </c>
      <c r="BO518">
        <v>90.5703777777778</v>
      </c>
      <c r="BP518">
        <v>0.0999865888888889</v>
      </c>
      <c r="BQ518">
        <v>23.9629962962963</v>
      </c>
      <c r="BR518">
        <v>24.9997814814815</v>
      </c>
      <c r="BS518">
        <v>999.9</v>
      </c>
      <c r="BT518">
        <v>0</v>
      </c>
      <c r="BU518">
        <v>0</v>
      </c>
      <c r="BV518">
        <v>10001.2962962963</v>
      </c>
      <c r="BW518">
        <v>0</v>
      </c>
      <c r="BX518">
        <v>10.9776</v>
      </c>
      <c r="BY518">
        <v>23.3950481481481</v>
      </c>
      <c r="BZ518">
        <v>134.338407407407</v>
      </c>
      <c r="CA518">
        <v>110.413225925926</v>
      </c>
      <c r="CB518">
        <v>0.400925888888889</v>
      </c>
      <c r="CC518">
        <v>108.21632962963</v>
      </c>
      <c r="CD518">
        <v>19.8995703703704</v>
      </c>
      <c r="CE518">
        <v>1.83862259259259</v>
      </c>
      <c r="CF518">
        <v>1.80231111111111</v>
      </c>
      <c r="CG518">
        <v>16.1190592592593</v>
      </c>
      <c r="CH518">
        <v>15.8068333333333</v>
      </c>
      <c r="CI518">
        <v>1999.99925925926</v>
      </c>
      <c r="CJ518">
        <v>0.980001</v>
      </c>
      <c r="CK518">
        <v>0.0199988</v>
      </c>
      <c r="CL518">
        <v>0</v>
      </c>
      <c r="CM518">
        <v>280.19362962963</v>
      </c>
      <c r="CN518">
        <v>5.00063</v>
      </c>
      <c r="CO518">
        <v>5583.89407407407</v>
      </c>
      <c r="CP518">
        <v>17256.9</v>
      </c>
      <c r="CQ518">
        <v>38.4324074074074</v>
      </c>
      <c r="CR518">
        <v>38.6295925925926</v>
      </c>
      <c r="CS518">
        <v>38.062</v>
      </c>
      <c r="CT518">
        <v>37.875</v>
      </c>
      <c r="CU518">
        <v>39.1295925925926</v>
      </c>
      <c r="CV518">
        <v>1955.09925925926</v>
      </c>
      <c r="CW518">
        <v>39.9</v>
      </c>
      <c r="CX518">
        <v>0</v>
      </c>
      <c r="CY518">
        <v>1663777605.3</v>
      </c>
      <c r="CZ518">
        <v>0</v>
      </c>
      <c r="DA518">
        <v>0</v>
      </c>
      <c r="DB518" t="s">
        <v>356</v>
      </c>
      <c r="DC518">
        <v>1660677648.1</v>
      </c>
      <c r="DD518">
        <v>1660677649.1</v>
      </c>
      <c r="DE518">
        <v>0</v>
      </c>
      <c r="DF518">
        <v>-1.042</v>
      </c>
      <c r="DG518">
        <v>0.003</v>
      </c>
      <c r="DH518">
        <v>5.218</v>
      </c>
      <c r="DI518">
        <v>0.344</v>
      </c>
      <c r="DJ518">
        <v>417</v>
      </c>
      <c r="DK518">
        <v>22</v>
      </c>
      <c r="DL518">
        <v>1.24</v>
      </c>
      <c r="DM518">
        <v>0.53</v>
      </c>
      <c r="DN518">
        <v>23.3545375</v>
      </c>
      <c r="DO518">
        <v>0.765605628517768</v>
      </c>
      <c r="DP518">
        <v>0.202965975827847</v>
      </c>
      <c r="DQ518">
        <v>0</v>
      </c>
      <c r="DR518">
        <v>0.413812875</v>
      </c>
      <c r="DS518">
        <v>-0.172434495309568</v>
      </c>
      <c r="DT518">
        <v>0.0196821726686709</v>
      </c>
      <c r="DU518">
        <v>0</v>
      </c>
      <c r="DV518">
        <v>0</v>
      </c>
      <c r="DW518">
        <v>2</v>
      </c>
      <c r="DX518" t="s">
        <v>357</v>
      </c>
      <c r="DY518">
        <v>2.97422</v>
      </c>
      <c r="DZ518">
        <v>2.7542</v>
      </c>
      <c r="EA518">
        <v>0.0267749</v>
      </c>
      <c r="EB518">
        <v>0.0220944</v>
      </c>
      <c r="EC518">
        <v>0.0920552</v>
      </c>
      <c r="ED518">
        <v>0.0917174</v>
      </c>
      <c r="EE518">
        <v>37936.4</v>
      </c>
      <c r="EF518">
        <v>41568.5</v>
      </c>
      <c r="EG518">
        <v>35324.9</v>
      </c>
      <c r="EH518">
        <v>38551.9</v>
      </c>
      <c r="EI518">
        <v>45477</v>
      </c>
      <c r="EJ518">
        <v>50572.6</v>
      </c>
      <c r="EK518">
        <v>55214.8</v>
      </c>
      <c r="EL518">
        <v>61838.2</v>
      </c>
      <c r="EM518">
        <v>1.9814</v>
      </c>
      <c r="EN518">
        <v>1.8432</v>
      </c>
      <c r="EO518">
        <v>0.110865</v>
      </c>
      <c r="EP518">
        <v>0</v>
      </c>
      <c r="EQ518">
        <v>23.1689</v>
      </c>
      <c r="ER518">
        <v>999.9</v>
      </c>
      <c r="ES518">
        <v>52.643</v>
      </c>
      <c r="ET518">
        <v>28.893</v>
      </c>
      <c r="EU518">
        <v>23.2332</v>
      </c>
      <c r="EV518">
        <v>55.3511</v>
      </c>
      <c r="EW518">
        <v>49.5473</v>
      </c>
      <c r="EX518">
        <v>1</v>
      </c>
      <c r="EY518">
        <v>-0.0487805</v>
      </c>
      <c r="EZ518">
        <v>2.34867</v>
      </c>
      <c r="FA518">
        <v>20.1321</v>
      </c>
      <c r="FB518">
        <v>5.19812</v>
      </c>
      <c r="FC518">
        <v>12.0064</v>
      </c>
      <c r="FD518">
        <v>4.976</v>
      </c>
      <c r="FE518">
        <v>3.2936</v>
      </c>
      <c r="FF518">
        <v>9999</v>
      </c>
      <c r="FG518">
        <v>9999</v>
      </c>
      <c r="FH518">
        <v>703.5</v>
      </c>
      <c r="FI518">
        <v>9999</v>
      </c>
      <c r="FJ518">
        <v>1.86282</v>
      </c>
      <c r="FK518">
        <v>1.86771</v>
      </c>
      <c r="FL518">
        <v>1.86752</v>
      </c>
      <c r="FM518">
        <v>1.86871</v>
      </c>
      <c r="FN518">
        <v>1.86951</v>
      </c>
      <c r="FO518">
        <v>1.86557</v>
      </c>
      <c r="FP518">
        <v>1.86667</v>
      </c>
      <c r="FQ518">
        <v>1.86807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4.503</v>
      </c>
      <c r="GF518">
        <v>0.3172</v>
      </c>
      <c r="GG518">
        <v>3.83412584298339</v>
      </c>
      <c r="GH518">
        <v>0.00658963167372077</v>
      </c>
      <c r="GI518">
        <v>-4.22092532282452e-07</v>
      </c>
      <c r="GJ518">
        <v>-7.06053572793055e-11</v>
      </c>
      <c r="GK518">
        <v>-0.0268881048355736</v>
      </c>
      <c r="GL518">
        <v>-0.0215699510358357</v>
      </c>
      <c r="GM518">
        <v>0.00246731695535422</v>
      </c>
      <c r="GN518">
        <v>-2.63680080038783e-05</v>
      </c>
      <c r="GO518">
        <v>-4</v>
      </c>
      <c r="GP518">
        <v>2079</v>
      </c>
      <c r="GQ518">
        <v>1</v>
      </c>
      <c r="GR518">
        <v>22</v>
      </c>
      <c r="GS518">
        <v>51666</v>
      </c>
      <c r="GT518">
        <v>51666</v>
      </c>
      <c r="GU518">
        <v>0.3125</v>
      </c>
      <c r="GV518">
        <v>2.65381</v>
      </c>
      <c r="GW518">
        <v>1.54785</v>
      </c>
      <c r="GX518">
        <v>2.30225</v>
      </c>
      <c r="GY518">
        <v>1.34644</v>
      </c>
      <c r="GZ518">
        <v>2.41333</v>
      </c>
      <c r="HA518">
        <v>32.5318</v>
      </c>
      <c r="HB518">
        <v>14.9201</v>
      </c>
      <c r="HC518">
        <v>18</v>
      </c>
      <c r="HD518">
        <v>496.761</v>
      </c>
      <c r="HE518">
        <v>408.332</v>
      </c>
      <c r="HF518">
        <v>19.241</v>
      </c>
      <c r="HG518">
        <v>26.4645</v>
      </c>
      <c r="HH518">
        <v>29.9999</v>
      </c>
      <c r="HI518">
        <v>26.4935</v>
      </c>
      <c r="HJ518">
        <v>26.4427</v>
      </c>
      <c r="HK518">
        <v>6.29118</v>
      </c>
      <c r="HL518">
        <v>22.1514</v>
      </c>
      <c r="HM518">
        <v>46.6045</v>
      </c>
      <c r="HN518">
        <v>19.2375</v>
      </c>
      <c r="HO518">
        <v>68.2426</v>
      </c>
      <c r="HP518">
        <v>19.847</v>
      </c>
      <c r="HQ518">
        <v>102.428</v>
      </c>
      <c r="HR518">
        <v>102.929</v>
      </c>
    </row>
    <row r="519" spans="1:226">
      <c r="A519">
        <v>503</v>
      </c>
      <c r="B519">
        <v>1663777613.6</v>
      </c>
      <c r="C519">
        <v>4965.5</v>
      </c>
      <c r="D519" t="s">
        <v>1370</v>
      </c>
      <c r="E519" t="s">
        <v>1371</v>
      </c>
      <c r="F519">
        <v>5</v>
      </c>
      <c r="G519" t="s">
        <v>1327</v>
      </c>
      <c r="H519" t="s">
        <v>354</v>
      </c>
      <c r="I519">
        <v>1663777605.81429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77.5787746233826</v>
      </c>
      <c r="AK519">
        <v>93.6856878787879</v>
      </c>
      <c r="AL519">
        <v>-3.34904081717508</v>
      </c>
      <c r="AM519">
        <v>65.1898884545592</v>
      </c>
      <c r="AN519">
        <f>(AP519 - AO519 + BO519*1E3/(8.314*(BQ519+273.15)) * AR519/BN519 * AQ519) * BN519/(100*BB519) * 1000/(1000 - AP519)</f>
        <v>0</v>
      </c>
      <c r="AO519">
        <v>19.908931386547</v>
      </c>
      <c r="AP519">
        <v>20.3149872727273</v>
      </c>
      <c r="AQ519">
        <v>1.73635181614176e-05</v>
      </c>
      <c r="AR519">
        <v>121.21609749198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1663777605.81429</v>
      </c>
      <c r="BH519">
        <v>115.911928571429</v>
      </c>
      <c r="BI519">
        <v>92.62875</v>
      </c>
      <c r="BJ519">
        <v>20.3064857142857</v>
      </c>
      <c r="BK519">
        <v>19.9060035714286</v>
      </c>
      <c r="BL519">
        <v>111.349410714286</v>
      </c>
      <c r="BM519">
        <v>19.9892821428571</v>
      </c>
      <c r="BN519">
        <v>500.058392857143</v>
      </c>
      <c r="BO519">
        <v>90.570775</v>
      </c>
      <c r="BP519">
        <v>0.0999157214285714</v>
      </c>
      <c r="BQ519">
        <v>23.9643428571429</v>
      </c>
      <c r="BR519">
        <v>25.0001678571429</v>
      </c>
      <c r="BS519">
        <v>999.9</v>
      </c>
      <c r="BT519">
        <v>0</v>
      </c>
      <c r="BU519">
        <v>0</v>
      </c>
      <c r="BV519">
        <v>10004.8214285714</v>
      </c>
      <c r="BW519">
        <v>0</v>
      </c>
      <c r="BX519">
        <v>10.9776</v>
      </c>
      <c r="BY519">
        <v>23.2831714285714</v>
      </c>
      <c r="BZ519">
        <v>118.314396428571</v>
      </c>
      <c r="CA519">
        <v>94.5099285714286</v>
      </c>
      <c r="CB519">
        <v>0.400495357142857</v>
      </c>
      <c r="CC519">
        <v>92.62875</v>
      </c>
      <c r="CD519">
        <v>19.9060035714286</v>
      </c>
      <c r="CE519">
        <v>1.83917464285714</v>
      </c>
      <c r="CF519">
        <v>1.80290178571429</v>
      </c>
      <c r="CG519">
        <v>16.1237642857143</v>
      </c>
      <c r="CH519">
        <v>15.8119678571429</v>
      </c>
      <c r="CI519">
        <v>2000.01</v>
      </c>
      <c r="CJ519">
        <v>0.98000125</v>
      </c>
      <c r="CK519">
        <v>0.019998525</v>
      </c>
      <c r="CL519">
        <v>0</v>
      </c>
      <c r="CM519">
        <v>280.200571428571</v>
      </c>
      <c r="CN519">
        <v>5.00063</v>
      </c>
      <c r="CO519">
        <v>5584.31071428571</v>
      </c>
      <c r="CP519">
        <v>17256.9928571429</v>
      </c>
      <c r="CQ519">
        <v>38.4325714285714</v>
      </c>
      <c r="CR519">
        <v>38.6294285714286</v>
      </c>
      <c r="CS519">
        <v>38.062</v>
      </c>
      <c r="CT519">
        <v>37.875</v>
      </c>
      <c r="CU519">
        <v>39.1294285714286</v>
      </c>
      <c r="CV519">
        <v>1955.11</v>
      </c>
      <c r="CW519">
        <v>39.9</v>
      </c>
      <c r="CX519">
        <v>0</v>
      </c>
      <c r="CY519">
        <v>1663777610.7</v>
      </c>
      <c r="CZ519">
        <v>0</v>
      </c>
      <c r="DA519">
        <v>0</v>
      </c>
      <c r="DB519" t="s">
        <v>356</v>
      </c>
      <c r="DC519">
        <v>1660677648.1</v>
      </c>
      <c r="DD519">
        <v>1660677649.1</v>
      </c>
      <c r="DE519">
        <v>0</v>
      </c>
      <c r="DF519">
        <v>-1.042</v>
      </c>
      <c r="DG519">
        <v>0.003</v>
      </c>
      <c r="DH519">
        <v>5.218</v>
      </c>
      <c r="DI519">
        <v>0.344</v>
      </c>
      <c r="DJ519">
        <v>417</v>
      </c>
      <c r="DK519">
        <v>22</v>
      </c>
      <c r="DL519">
        <v>1.24</v>
      </c>
      <c r="DM519">
        <v>0.53</v>
      </c>
      <c r="DN519">
        <v>23.348005</v>
      </c>
      <c r="DO519">
        <v>-0.314753470919339</v>
      </c>
      <c r="DP519">
        <v>0.302452204447248</v>
      </c>
      <c r="DQ519">
        <v>0</v>
      </c>
      <c r="DR519">
        <v>0.4041897</v>
      </c>
      <c r="DS519">
        <v>-0.0544929455909946</v>
      </c>
      <c r="DT519">
        <v>0.0117617231373638</v>
      </c>
      <c r="DU519">
        <v>1</v>
      </c>
      <c r="DV519">
        <v>1</v>
      </c>
      <c r="DW519">
        <v>2</v>
      </c>
      <c r="DX519" t="s">
        <v>383</v>
      </c>
      <c r="DY519">
        <v>2.97278</v>
      </c>
      <c r="DZ519">
        <v>2.75447</v>
      </c>
      <c r="EA519">
        <v>0.0226521</v>
      </c>
      <c r="EB519">
        <v>0.0181195</v>
      </c>
      <c r="EC519">
        <v>0.0920737</v>
      </c>
      <c r="ED519">
        <v>0.0917149</v>
      </c>
      <c r="EE519">
        <v>38096.8</v>
      </c>
      <c r="EF519">
        <v>41737.2</v>
      </c>
      <c r="EG519">
        <v>35324.7</v>
      </c>
      <c r="EH519">
        <v>38551.7</v>
      </c>
      <c r="EI519">
        <v>45476.5</v>
      </c>
      <c r="EJ519">
        <v>50572.8</v>
      </c>
      <c r="EK519">
        <v>55215.5</v>
      </c>
      <c r="EL519">
        <v>61838.5</v>
      </c>
      <c r="EM519">
        <v>1.9798</v>
      </c>
      <c r="EN519">
        <v>1.8434</v>
      </c>
      <c r="EO519">
        <v>0.111312</v>
      </c>
      <c r="EP519">
        <v>0</v>
      </c>
      <c r="EQ519">
        <v>23.1689</v>
      </c>
      <c r="ER519">
        <v>999.9</v>
      </c>
      <c r="ES519">
        <v>52.668</v>
      </c>
      <c r="ET519">
        <v>28.893</v>
      </c>
      <c r="EU519">
        <v>23.2395</v>
      </c>
      <c r="EV519">
        <v>55.8711</v>
      </c>
      <c r="EW519">
        <v>49.371</v>
      </c>
      <c r="EX519">
        <v>1</v>
      </c>
      <c r="EY519">
        <v>-0.0486992</v>
      </c>
      <c r="EZ519">
        <v>2.32366</v>
      </c>
      <c r="FA519">
        <v>20.1322</v>
      </c>
      <c r="FB519">
        <v>5.19812</v>
      </c>
      <c r="FC519">
        <v>12.0052</v>
      </c>
      <c r="FD519">
        <v>4.976</v>
      </c>
      <c r="FE519">
        <v>3.294</v>
      </c>
      <c r="FF519">
        <v>9999</v>
      </c>
      <c r="FG519">
        <v>9999</v>
      </c>
      <c r="FH519">
        <v>703.5</v>
      </c>
      <c r="FI519">
        <v>9999</v>
      </c>
      <c r="FJ519">
        <v>1.86285</v>
      </c>
      <c r="FK519">
        <v>1.86774</v>
      </c>
      <c r="FL519">
        <v>1.86752</v>
      </c>
      <c r="FM519">
        <v>1.86865</v>
      </c>
      <c r="FN519">
        <v>1.86951</v>
      </c>
      <c r="FO519">
        <v>1.86554</v>
      </c>
      <c r="FP519">
        <v>1.86661</v>
      </c>
      <c r="FQ519">
        <v>1.86801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4.397</v>
      </c>
      <c r="GF519">
        <v>0.3175</v>
      </c>
      <c r="GG519">
        <v>3.83412584298339</v>
      </c>
      <c r="GH519">
        <v>0.00658963167372077</v>
      </c>
      <c r="GI519">
        <v>-4.22092532282452e-07</v>
      </c>
      <c r="GJ519">
        <v>-7.06053572793055e-11</v>
      </c>
      <c r="GK519">
        <v>-0.0268881048355736</v>
      </c>
      <c r="GL519">
        <v>-0.0215699510358357</v>
      </c>
      <c r="GM519">
        <v>0.00246731695535422</v>
      </c>
      <c r="GN519">
        <v>-2.63680080038783e-05</v>
      </c>
      <c r="GO519">
        <v>-4</v>
      </c>
      <c r="GP519">
        <v>2079</v>
      </c>
      <c r="GQ519">
        <v>1</v>
      </c>
      <c r="GR519">
        <v>22</v>
      </c>
      <c r="GS519">
        <v>51666.1</v>
      </c>
      <c r="GT519">
        <v>51666.1</v>
      </c>
      <c r="GU519">
        <v>0.274658</v>
      </c>
      <c r="GV519">
        <v>2.65991</v>
      </c>
      <c r="GW519">
        <v>1.54785</v>
      </c>
      <c r="GX519">
        <v>2.30225</v>
      </c>
      <c r="GY519">
        <v>1.34644</v>
      </c>
      <c r="GZ519">
        <v>2.44507</v>
      </c>
      <c r="HA519">
        <v>32.5318</v>
      </c>
      <c r="HB519">
        <v>14.9201</v>
      </c>
      <c r="HC519">
        <v>18</v>
      </c>
      <c r="HD519">
        <v>495.694</v>
      </c>
      <c r="HE519">
        <v>408.434</v>
      </c>
      <c r="HF519">
        <v>19.2372</v>
      </c>
      <c r="HG519">
        <v>26.4645</v>
      </c>
      <c r="HH519">
        <v>30</v>
      </c>
      <c r="HI519">
        <v>26.4912</v>
      </c>
      <c r="HJ519">
        <v>26.4418</v>
      </c>
      <c r="HK519">
        <v>5.54906</v>
      </c>
      <c r="HL519">
        <v>22.1514</v>
      </c>
      <c r="HM519">
        <v>46.6045</v>
      </c>
      <c r="HN519">
        <v>19.2394</v>
      </c>
      <c r="HO519">
        <v>47.9018</v>
      </c>
      <c r="HP519">
        <v>19.8471</v>
      </c>
      <c r="HQ519">
        <v>102.428</v>
      </c>
      <c r="HR519">
        <v>102.929</v>
      </c>
    </row>
    <row r="520" spans="1:226">
      <c r="A520">
        <v>504</v>
      </c>
      <c r="B520">
        <v>1663777618.6</v>
      </c>
      <c r="C520">
        <v>4970.5</v>
      </c>
      <c r="D520" t="s">
        <v>1372</v>
      </c>
      <c r="E520" t="s">
        <v>1373</v>
      </c>
      <c r="F520">
        <v>5</v>
      </c>
      <c r="G520" t="s">
        <v>1327</v>
      </c>
      <c r="H520" t="s">
        <v>354</v>
      </c>
      <c r="I520">
        <v>1663777611.1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60.9903479233863</v>
      </c>
      <c r="AK520">
        <v>77.2194787878788</v>
      </c>
      <c r="AL520">
        <v>-3.35449605538119</v>
      </c>
      <c r="AM520">
        <v>65.1898884545592</v>
      </c>
      <c r="AN520">
        <f>(AP520 - AO520 + BO520*1E3/(8.314*(BQ520+273.15)) * AR520/BN520 * AQ520) * BN520/(100*BB520) * 1000/(1000 - AP520)</f>
        <v>0</v>
      </c>
      <c r="AO520">
        <v>19.9081952461086</v>
      </c>
      <c r="AP520">
        <v>20.31188</v>
      </c>
      <c r="AQ520">
        <v>-5.67400736763906e-06</v>
      </c>
      <c r="AR520">
        <v>121.21609749198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1663777611.1</v>
      </c>
      <c r="BH520">
        <v>98.5036481481482</v>
      </c>
      <c r="BI520">
        <v>75.2475703703704</v>
      </c>
      <c r="BJ520">
        <v>20.3112296296296</v>
      </c>
      <c r="BK520">
        <v>19.908062962963</v>
      </c>
      <c r="BL520">
        <v>94.0535518518519</v>
      </c>
      <c r="BM520">
        <v>19.9938111111111</v>
      </c>
      <c r="BN520">
        <v>500.080962962963</v>
      </c>
      <c r="BO520">
        <v>90.5711407407407</v>
      </c>
      <c r="BP520">
        <v>0.0999993851851852</v>
      </c>
      <c r="BQ520">
        <v>23.9633666666667</v>
      </c>
      <c r="BR520">
        <v>24.9938296296296</v>
      </c>
      <c r="BS520">
        <v>999.9</v>
      </c>
      <c r="BT520">
        <v>0</v>
      </c>
      <c r="BU520">
        <v>0</v>
      </c>
      <c r="BV520">
        <v>10003.7037037037</v>
      </c>
      <c r="BW520">
        <v>0</v>
      </c>
      <c r="BX520">
        <v>10.9776</v>
      </c>
      <c r="BY520">
        <v>23.2560148148148</v>
      </c>
      <c r="BZ520">
        <v>100.545751851852</v>
      </c>
      <c r="CA520">
        <v>76.7760259259259</v>
      </c>
      <c r="CB520">
        <v>0.403169814814815</v>
      </c>
      <c r="CC520">
        <v>75.2475703703704</v>
      </c>
      <c r="CD520">
        <v>19.908062962963</v>
      </c>
      <c r="CE520">
        <v>1.83961185185185</v>
      </c>
      <c r="CF520">
        <v>1.80309703703704</v>
      </c>
      <c r="CG520">
        <v>16.1274962962963</v>
      </c>
      <c r="CH520">
        <v>15.8136518518519</v>
      </c>
      <c r="CI520">
        <v>2000.01222222222</v>
      </c>
      <c r="CJ520">
        <v>0.980001111111111</v>
      </c>
      <c r="CK520">
        <v>0.0199986777777778</v>
      </c>
      <c r="CL520">
        <v>0</v>
      </c>
      <c r="CM520">
        <v>280.233888888889</v>
      </c>
      <c r="CN520">
        <v>5.00063</v>
      </c>
      <c r="CO520">
        <v>5584.81333333333</v>
      </c>
      <c r="CP520">
        <v>17257.0148148148</v>
      </c>
      <c r="CQ520">
        <v>38.4324074074074</v>
      </c>
      <c r="CR520">
        <v>38.6295925925926</v>
      </c>
      <c r="CS520">
        <v>38.0528148148148</v>
      </c>
      <c r="CT520">
        <v>37.875</v>
      </c>
      <c r="CU520">
        <v>39.1295925925926</v>
      </c>
      <c r="CV520">
        <v>1955.11222222222</v>
      </c>
      <c r="CW520">
        <v>39.9</v>
      </c>
      <c r="CX520">
        <v>0</v>
      </c>
      <c r="CY520">
        <v>1663777615.5</v>
      </c>
      <c r="CZ520">
        <v>0</v>
      </c>
      <c r="DA520">
        <v>0</v>
      </c>
      <c r="DB520" t="s">
        <v>356</v>
      </c>
      <c r="DC520">
        <v>1660677648.1</v>
      </c>
      <c r="DD520">
        <v>1660677649.1</v>
      </c>
      <c r="DE520">
        <v>0</v>
      </c>
      <c r="DF520">
        <v>-1.042</v>
      </c>
      <c r="DG520">
        <v>0.003</v>
      </c>
      <c r="DH520">
        <v>5.218</v>
      </c>
      <c r="DI520">
        <v>0.344</v>
      </c>
      <c r="DJ520">
        <v>417</v>
      </c>
      <c r="DK520">
        <v>22</v>
      </c>
      <c r="DL520">
        <v>1.24</v>
      </c>
      <c r="DM520">
        <v>0.53</v>
      </c>
      <c r="DN520">
        <v>23.25621</v>
      </c>
      <c r="DO520">
        <v>-1.69548517823642</v>
      </c>
      <c r="DP520">
        <v>0.467672005148908</v>
      </c>
      <c r="DQ520">
        <v>0</v>
      </c>
      <c r="DR520">
        <v>0.4013518</v>
      </c>
      <c r="DS520">
        <v>0.0311479474671657</v>
      </c>
      <c r="DT520">
        <v>0.00412705743962935</v>
      </c>
      <c r="DU520">
        <v>1</v>
      </c>
      <c r="DV520">
        <v>1</v>
      </c>
      <c r="DW520">
        <v>2</v>
      </c>
      <c r="DX520" t="s">
        <v>383</v>
      </c>
      <c r="DY520">
        <v>2.97353</v>
      </c>
      <c r="DZ520">
        <v>2.75393</v>
      </c>
      <c r="EA520">
        <v>0.0185178</v>
      </c>
      <c r="EB520">
        <v>0.013494</v>
      </c>
      <c r="EC520">
        <v>0.0920879</v>
      </c>
      <c r="ED520">
        <v>0.091719</v>
      </c>
      <c r="EE520">
        <v>38258.2</v>
      </c>
      <c r="EF520">
        <v>41933.6</v>
      </c>
      <c r="EG520">
        <v>35325</v>
      </c>
      <c r="EH520">
        <v>38551.6</v>
      </c>
      <c r="EI520">
        <v>45475.5</v>
      </c>
      <c r="EJ520">
        <v>50572.4</v>
      </c>
      <c r="EK520">
        <v>55215.2</v>
      </c>
      <c r="EL520">
        <v>61838.5</v>
      </c>
      <c r="EM520">
        <v>1.9806</v>
      </c>
      <c r="EN520">
        <v>1.843</v>
      </c>
      <c r="EO520">
        <v>0.111163</v>
      </c>
      <c r="EP520">
        <v>0</v>
      </c>
      <c r="EQ520">
        <v>23.1708</v>
      </c>
      <c r="ER520">
        <v>999.9</v>
      </c>
      <c r="ES520">
        <v>52.692</v>
      </c>
      <c r="ET520">
        <v>28.893</v>
      </c>
      <c r="EU520">
        <v>23.2528</v>
      </c>
      <c r="EV520">
        <v>56.2711</v>
      </c>
      <c r="EW520">
        <v>48.9303</v>
      </c>
      <c r="EX520">
        <v>1</v>
      </c>
      <c r="EY520">
        <v>-0.0492683</v>
      </c>
      <c r="EZ520">
        <v>2.30283</v>
      </c>
      <c r="FA520">
        <v>20.1325</v>
      </c>
      <c r="FB520">
        <v>5.19812</v>
      </c>
      <c r="FC520">
        <v>12.0064</v>
      </c>
      <c r="FD520">
        <v>4.9756</v>
      </c>
      <c r="FE520">
        <v>3.2938</v>
      </c>
      <c r="FF520">
        <v>9999</v>
      </c>
      <c r="FG520">
        <v>9999</v>
      </c>
      <c r="FH520">
        <v>703.5</v>
      </c>
      <c r="FI520">
        <v>9999</v>
      </c>
      <c r="FJ520">
        <v>1.86292</v>
      </c>
      <c r="FK520">
        <v>1.86777</v>
      </c>
      <c r="FL520">
        <v>1.86752</v>
      </c>
      <c r="FM520">
        <v>1.86871</v>
      </c>
      <c r="FN520">
        <v>1.86951</v>
      </c>
      <c r="FO520">
        <v>1.86557</v>
      </c>
      <c r="FP520">
        <v>1.86667</v>
      </c>
      <c r="FQ520">
        <v>1.86813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4.292</v>
      </c>
      <c r="GF520">
        <v>0.3177</v>
      </c>
      <c r="GG520">
        <v>3.83412584298339</v>
      </c>
      <c r="GH520">
        <v>0.00658963167372077</v>
      </c>
      <c r="GI520">
        <v>-4.22092532282452e-07</v>
      </c>
      <c r="GJ520">
        <v>-7.06053572793055e-11</v>
      </c>
      <c r="GK520">
        <v>-0.0268881048355736</v>
      </c>
      <c r="GL520">
        <v>-0.0215699510358357</v>
      </c>
      <c r="GM520">
        <v>0.00246731695535422</v>
      </c>
      <c r="GN520">
        <v>-2.63680080038783e-05</v>
      </c>
      <c r="GO520">
        <v>-4</v>
      </c>
      <c r="GP520">
        <v>2079</v>
      </c>
      <c r="GQ520">
        <v>1</v>
      </c>
      <c r="GR520">
        <v>22</v>
      </c>
      <c r="GS520">
        <v>51666.2</v>
      </c>
      <c r="GT520">
        <v>51666.2</v>
      </c>
      <c r="GU520">
        <v>0.240479</v>
      </c>
      <c r="GV520">
        <v>2.67822</v>
      </c>
      <c r="GW520">
        <v>1.54785</v>
      </c>
      <c r="GX520">
        <v>2.30225</v>
      </c>
      <c r="GY520">
        <v>1.34644</v>
      </c>
      <c r="GZ520">
        <v>2.36816</v>
      </c>
      <c r="HA520">
        <v>32.5318</v>
      </c>
      <c r="HB520">
        <v>14.9113</v>
      </c>
      <c r="HC520">
        <v>18</v>
      </c>
      <c r="HD520">
        <v>496.217</v>
      </c>
      <c r="HE520">
        <v>408.21</v>
      </c>
      <c r="HF520">
        <v>19.2392</v>
      </c>
      <c r="HG520">
        <v>26.4645</v>
      </c>
      <c r="HH520">
        <v>30</v>
      </c>
      <c r="HI520">
        <v>26.4912</v>
      </c>
      <c r="HJ520">
        <v>26.4418</v>
      </c>
      <c r="HK520">
        <v>4.84131</v>
      </c>
      <c r="HL520">
        <v>22.1514</v>
      </c>
      <c r="HM520">
        <v>46.6045</v>
      </c>
      <c r="HN520">
        <v>19.2437</v>
      </c>
      <c r="HO520">
        <v>34.421</v>
      </c>
      <c r="HP520">
        <v>19.8471</v>
      </c>
      <c r="HQ520">
        <v>102.428</v>
      </c>
      <c r="HR520">
        <v>102.929</v>
      </c>
    </row>
    <row r="521" spans="1:226">
      <c r="A521">
        <v>505</v>
      </c>
      <c r="B521">
        <v>1663777715.6</v>
      </c>
      <c r="C521">
        <v>5067.5</v>
      </c>
      <c r="D521" t="s">
        <v>1374</v>
      </c>
      <c r="E521" t="s">
        <v>1375</v>
      </c>
      <c r="F521">
        <v>5</v>
      </c>
      <c r="G521" t="s">
        <v>1327</v>
      </c>
      <c r="H521" t="s">
        <v>354</v>
      </c>
      <c r="I521">
        <v>1663777707.6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428.054402961667</v>
      </c>
      <c r="AK521">
        <v>426.50756969697</v>
      </c>
      <c r="AL521">
        <v>-0.00263239474728605</v>
      </c>
      <c r="AM521">
        <v>65.1898884545592</v>
      </c>
      <c r="AN521">
        <f>(AP521 - AO521 + BO521*1E3/(8.314*(BQ521+273.15)) * AR521/BN521 * AQ521) * BN521/(100*BB521) * 1000/(1000 - AP521)</f>
        <v>0</v>
      </c>
      <c r="AO521">
        <v>19.9258533319837</v>
      </c>
      <c r="AP521">
        <v>20.3319278787879</v>
      </c>
      <c r="AQ521">
        <v>2.75298786197023e-06</v>
      </c>
      <c r="AR521">
        <v>121.21609749198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1663777707.6</v>
      </c>
      <c r="BH521">
        <v>417.851258064516</v>
      </c>
      <c r="BI521">
        <v>419.535161290323</v>
      </c>
      <c r="BJ521">
        <v>20.3310612903226</v>
      </c>
      <c r="BK521">
        <v>19.9258064516129</v>
      </c>
      <c r="BL521">
        <v>411.382516129032</v>
      </c>
      <c r="BM521">
        <v>20.0127806451613</v>
      </c>
      <c r="BN521">
        <v>500.056419354839</v>
      </c>
      <c r="BO521">
        <v>90.5674709677419</v>
      </c>
      <c r="BP521">
        <v>0.0999865741935484</v>
      </c>
      <c r="BQ521">
        <v>23.961335483871</v>
      </c>
      <c r="BR521">
        <v>24.999635483871</v>
      </c>
      <c r="BS521">
        <v>999.9</v>
      </c>
      <c r="BT521">
        <v>0</v>
      </c>
      <c r="BU521">
        <v>0</v>
      </c>
      <c r="BV521">
        <v>9994.03225806452</v>
      </c>
      <c r="BW521">
        <v>0</v>
      </c>
      <c r="BX521">
        <v>10.9313580645161</v>
      </c>
      <c r="BY521">
        <v>-1.68395548387097</v>
      </c>
      <c r="BZ521">
        <v>426.522806451613</v>
      </c>
      <c r="CA521">
        <v>428.064709677419</v>
      </c>
      <c r="CB521">
        <v>0.405251612903226</v>
      </c>
      <c r="CC521">
        <v>419.535161290323</v>
      </c>
      <c r="CD521">
        <v>19.9258064516129</v>
      </c>
      <c r="CE521">
        <v>1.84133419354839</v>
      </c>
      <c r="CF521">
        <v>1.80463</v>
      </c>
      <c r="CG521">
        <v>16.1421548387097</v>
      </c>
      <c r="CH521">
        <v>15.8269516129032</v>
      </c>
      <c r="CI521">
        <v>2000.00870967742</v>
      </c>
      <c r="CJ521">
        <v>0.980000741935484</v>
      </c>
      <c r="CK521">
        <v>0.0199990838709677</v>
      </c>
      <c r="CL521">
        <v>0</v>
      </c>
      <c r="CM521">
        <v>279.882774193548</v>
      </c>
      <c r="CN521">
        <v>5.00063</v>
      </c>
      <c r="CO521">
        <v>5578.76870967742</v>
      </c>
      <c r="CP521">
        <v>17256.9741935484</v>
      </c>
      <c r="CQ521">
        <v>38.399</v>
      </c>
      <c r="CR521">
        <v>38.625</v>
      </c>
      <c r="CS521">
        <v>38</v>
      </c>
      <c r="CT521">
        <v>37.875</v>
      </c>
      <c r="CU521">
        <v>39.125</v>
      </c>
      <c r="CV521">
        <v>1955.10838709677</v>
      </c>
      <c r="CW521">
        <v>39.9</v>
      </c>
      <c r="CX521">
        <v>0</v>
      </c>
      <c r="CY521">
        <v>1663777712.7</v>
      </c>
      <c r="CZ521">
        <v>0</v>
      </c>
      <c r="DA521">
        <v>0</v>
      </c>
      <c r="DB521" t="s">
        <v>356</v>
      </c>
      <c r="DC521">
        <v>1660677648.1</v>
      </c>
      <c r="DD521">
        <v>1660677649.1</v>
      </c>
      <c r="DE521">
        <v>0</v>
      </c>
      <c r="DF521">
        <v>-1.042</v>
      </c>
      <c r="DG521">
        <v>0.003</v>
      </c>
      <c r="DH521">
        <v>5.218</v>
      </c>
      <c r="DI521">
        <v>0.344</v>
      </c>
      <c r="DJ521">
        <v>417</v>
      </c>
      <c r="DK521">
        <v>22</v>
      </c>
      <c r="DL521">
        <v>1.24</v>
      </c>
      <c r="DM521">
        <v>0.53</v>
      </c>
      <c r="DN521">
        <v>-1.66954707317073</v>
      </c>
      <c r="DO521">
        <v>-0.215062996515679</v>
      </c>
      <c r="DP521">
        <v>0.0815311677420659</v>
      </c>
      <c r="DQ521">
        <v>0</v>
      </c>
      <c r="DR521">
        <v>0.405450219512195</v>
      </c>
      <c r="DS521">
        <v>2.86829268292351e-05</v>
      </c>
      <c r="DT521">
        <v>0.0024287654548641</v>
      </c>
      <c r="DU521">
        <v>1</v>
      </c>
      <c r="DV521">
        <v>1</v>
      </c>
      <c r="DW521">
        <v>2</v>
      </c>
      <c r="DX521" t="s">
        <v>383</v>
      </c>
      <c r="DY521">
        <v>2.97348</v>
      </c>
      <c r="DZ521">
        <v>2.7536</v>
      </c>
      <c r="EA521">
        <v>0.0902261</v>
      </c>
      <c r="EB521">
        <v>0.0917344</v>
      </c>
      <c r="EC521">
        <v>0.0921303</v>
      </c>
      <c r="ED521">
        <v>0.0917862</v>
      </c>
      <c r="EE521">
        <v>35465.1</v>
      </c>
      <c r="EF521">
        <v>38609.5</v>
      </c>
      <c r="EG521">
        <v>35326</v>
      </c>
      <c r="EH521">
        <v>38551.8</v>
      </c>
      <c r="EI521">
        <v>45475.7</v>
      </c>
      <c r="EJ521">
        <v>50571.5</v>
      </c>
      <c r="EK521">
        <v>55215.9</v>
      </c>
      <c r="EL521">
        <v>61839.3</v>
      </c>
      <c r="EM521">
        <v>1.9816</v>
      </c>
      <c r="EN521">
        <v>1.8444</v>
      </c>
      <c r="EO521">
        <v>0.111073</v>
      </c>
      <c r="EP521">
        <v>0</v>
      </c>
      <c r="EQ521">
        <v>23.1708</v>
      </c>
      <c r="ER521">
        <v>999.9</v>
      </c>
      <c r="ES521">
        <v>53.174</v>
      </c>
      <c r="ET521">
        <v>28.903</v>
      </c>
      <c r="EU521">
        <v>23.4779</v>
      </c>
      <c r="EV521">
        <v>55.9611</v>
      </c>
      <c r="EW521">
        <v>49.6234</v>
      </c>
      <c r="EX521">
        <v>1</v>
      </c>
      <c r="EY521">
        <v>-0.0492683</v>
      </c>
      <c r="EZ521">
        <v>2.31009</v>
      </c>
      <c r="FA521">
        <v>20.1327</v>
      </c>
      <c r="FB521">
        <v>5.19932</v>
      </c>
      <c r="FC521">
        <v>12.0064</v>
      </c>
      <c r="FD521">
        <v>4.9756</v>
      </c>
      <c r="FE521">
        <v>3.2938</v>
      </c>
      <c r="FF521">
        <v>9999</v>
      </c>
      <c r="FG521">
        <v>9999</v>
      </c>
      <c r="FH521">
        <v>703.5</v>
      </c>
      <c r="FI521">
        <v>9999</v>
      </c>
      <c r="FJ521">
        <v>1.86292</v>
      </c>
      <c r="FK521">
        <v>1.86774</v>
      </c>
      <c r="FL521">
        <v>1.86752</v>
      </c>
      <c r="FM521">
        <v>1.86871</v>
      </c>
      <c r="FN521">
        <v>1.86951</v>
      </c>
      <c r="FO521">
        <v>1.86554</v>
      </c>
      <c r="FP521">
        <v>1.86667</v>
      </c>
      <c r="FQ521">
        <v>1.86807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6.468</v>
      </c>
      <c r="GF521">
        <v>0.3182</v>
      </c>
      <c r="GG521">
        <v>3.83412584298339</v>
      </c>
      <c r="GH521">
        <v>0.00658963167372077</v>
      </c>
      <c r="GI521">
        <v>-4.22092532282452e-07</v>
      </c>
      <c r="GJ521">
        <v>-7.06053572793055e-11</v>
      </c>
      <c r="GK521">
        <v>-0.0268881048355736</v>
      </c>
      <c r="GL521">
        <v>-0.0215699510358357</v>
      </c>
      <c r="GM521">
        <v>0.00246731695535422</v>
      </c>
      <c r="GN521">
        <v>-2.63680080038783e-05</v>
      </c>
      <c r="GO521">
        <v>-4</v>
      </c>
      <c r="GP521">
        <v>2079</v>
      </c>
      <c r="GQ521">
        <v>1</v>
      </c>
      <c r="GR521">
        <v>22</v>
      </c>
      <c r="GS521">
        <v>51667.8</v>
      </c>
      <c r="GT521">
        <v>51667.8</v>
      </c>
      <c r="GU521">
        <v>1.03027</v>
      </c>
      <c r="GV521">
        <v>2.63306</v>
      </c>
      <c r="GW521">
        <v>1.54785</v>
      </c>
      <c r="GX521">
        <v>2.30225</v>
      </c>
      <c r="GY521">
        <v>1.34644</v>
      </c>
      <c r="GZ521">
        <v>2.28027</v>
      </c>
      <c r="HA521">
        <v>32.5539</v>
      </c>
      <c r="HB521">
        <v>14.885</v>
      </c>
      <c r="HC521">
        <v>18</v>
      </c>
      <c r="HD521">
        <v>496.812</v>
      </c>
      <c r="HE521">
        <v>408.93</v>
      </c>
      <c r="HF521">
        <v>19.2524</v>
      </c>
      <c r="HG521">
        <v>26.46</v>
      </c>
      <c r="HH521">
        <v>30.0003</v>
      </c>
      <c r="HI521">
        <v>26.4846</v>
      </c>
      <c r="HJ521">
        <v>26.4329</v>
      </c>
      <c r="HK521">
        <v>20.6536</v>
      </c>
      <c r="HL521">
        <v>22.7246</v>
      </c>
      <c r="HM521">
        <v>47.7285</v>
      </c>
      <c r="HN521">
        <v>19.2549</v>
      </c>
      <c r="HO521">
        <v>426.242</v>
      </c>
      <c r="HP521">
        <v>19.8715</v>
      </c>
      <c r="HQ521">
        <v>102.43</v>
      </c>
      <c r="HR521">
        <v>102.93</v>
      </c>
    </row>
    <row r="522" spans="1:226">
      <c r="A522">
        <v>506</v>
      </c>
      <c r="B522">
        <v>1663777720.6</v>
      </c>
      <c r="C522">
        <v>5072.5</v>
      </c>
      <c r="D522" t="s">
        <v>1376</v>
      </c>
      <c r="E522" t="s">
        <v>1377</v>
      </c>
      <c r="F522">
        <v>5</v>
      </c>
      <c r="G522" t="s">
        <v>1327</v>
      </c>
      <c r="H522" t="s">
        <v>354</v>
      </c>
      <c r="I522">
        <v>1663777712.75517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428.713992338702</v>
      </c>
      <c r="AK522">
        <v>426.868096969697</v>
      </c>
      <c r="AL522">
        <v>0.120733115587098</v>
      </c>
      <c r="AM522">
        <v>65.1898884545592</v>
      </c>
      <c r="AN522">
        <f>(AP522 - AO522 + BO522*1E3/(8.314*(BQ522+273.15)) * AR522/BN522 * AQ522) * BN522/(100*BB522) * 1000/(1000 - AP522)</f>
        <v>0</v>
      </c>
      <c r="AO522">
        <v>19.9456646426026</v>
      </c>
      <c r="AP522">
        <v>20.3375587878788</v>
      </c>
      <c r="AQ522">
        <v>1.00000070838751e-05</v>
      </c>
      <c r="AR522">
        <v>121.21609749198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1663777712.75517</v>
      </c>
      <c r="BH522">
        <v>417.855206896552</v>
      </c>
      <c r="BI522">
        <v>420.008896551724</v>
      </c>
      <c r="BJ522">
        <v>20.3321724137931</v>
      </c>
      <c r="BK522">
        <v>19.9322517241379</v>
      </c>
      <c r="BL522">
        <v>411.386482758621</v>
      </c>
      <c r="BM522">
        <v>20.0138379310345</v>
      </c>
      <c r="BN522">
        <v>500.059551724138</v>
      </c>
      <c r="BO522">
        <v>90.5671413793104</v>
      </c>
      <c r="BP522">
        <v>0.0999888413793104</v>
      </c>
      <c r="BQ522">
        <v>23.9603517241379</v>
      </c>
      <c r="BR522">
        <v>24.9968344827586</v>
      </c>
      <c r="BS522">
        <v>999.9</v>
      </c>
      <c r="BT522">
        <v>0</v>
      </c>
      <c r="BU522">
        <v>0</v>
      </c>
      <c r="BV522">
        <v>9997.75862068966</v>
      </c>
      <c r="BW522">
        <v>0</v>
      </c>
      <c r="BX522">
        <v>10.9494551724138</v>
      </c>
      <c r="BY522">
        <v>-2.15371103448276</v>
      </c>
      <c r="BZ522">
        <v>426.527310344828</v>
      </c>
      <c r="CA522">
        <v>428.550827586207</v>
      </c>
      <c r="CB522">
        <v>0.399902586206897</v>
      </c>
      <c r="CC522">
        <v>420.008896551724</v>
      </c>
      <c r="CD522">
        <v>19.9322517241379</v>
      </c>
      <c r="CE522">
        <v>1.84142620689655</v>
      </c>
      <c r="CF522">
        <v>1.8052075862069</v>
      </c>
      <c r="CG522">
        <v>16.1429448275862</v>
      </c>
      <c r="CH522">
        <v>15.8319482758621</v>
      </c>
      <c r="CI522">
        <v>2000.00551724138</v>
      </c>
      <c r="CJ522">
        <v>0.980000758620689</v>
      </c>
      <c r="CK522">
        <v>0.0199990655172414</v>
      </c>
      <c r="CL522">
        <v>0</v>
      </c>
      <c r="CM522">
        <v>279.655551724138</v>
      </c>
      <c r="CN522">
        <v>5.00063</v>
      </c>
      <c r="CO522">
        <v>5574.66103448276</v>
      </c>
      <c r="CP522">
        <v>17256.9413793103</v>
      </c>
      <c r="CQ522">
        <v>38.3985172413793</v>
      </c>
      <c r="CR522">
        <v>38.625</v>
      </c>
      <c r="CS522">
        <v>38</v>
      </c>
      <c r="CT522">
        <v>37.875</v>
      </c>
      <c r="CU522">
        <v>39.125</v>
      </c>
      <c r="CV522">
        <v>1955.10517241379</v>
      </c>
      <c r="CW522">
        <v>39.9</v>
      </c>
      <c r="CX522">
        <v>0</v>
      </c>
      <c r="CY522">
        <v>1663777717.5</v>
      </c>
      <c r="CZ522">
        <v>0</v>
      </c>
      <c r="DA522">
        <v>0</v>
      </c>
      <c r="DB522" t="s">
        <v>356</v>
      </c>
      <c r="DC522">
        <v>1660677648.1</v>
      </c>
      <c r="DD522">
        <v>1660677649.1</v>
      </c>
      <c r="DE522">
        <v>0</v>
      </c>
      <c r="DF522">
        <v>-1.042</v>
      </c>
      <c r="DG522">
        <v>0.003</v>
      </c>
      <c r="DH522">
        <v>5.218</v>
      </c>
      <c r="DI522">
        <v>0.344</v>
      </c>
      <c r="DJ522">
        <v>417</v>
      </c>
      <c r="DK522">
        <v>22</v>
      </c>
      <c r="DL522">
        <v>1.24</v>
      </c>
      <c r="DM522">
        <v>0.53</v>
      </c>
      <c r="DN522">
        <v>-1.83119825</v>
      </c>
      <c r="DO522">
        <v>-2.46217744840525</v>
      </c>
      <c r="DP522">
        <v>0.511182116015846</v>
      </c>
      <c r="DQ522">
        <v>0</v>
      </c>
      <c r="DR522">
        <v>0.403419825</v>
      </c>
      <c r="DS522">
        <v>-0.031063350844278</v>
      </c>
      <c r="DT522">
        <v>0.00662402316906991</v>
      </c>
      <c r="DU522">
        <v>1</v>
      </c>
      <c r="DV522">
        <v>1</v>
      </c>
      <c r="DW522">
        <v>2</v>
      </c>
      <c r="DX522" t="s">
        <v>383</v>
      </c>
      <c r="DY522">
        <v>2.97276</v>
      </c>
      <c r="DZ522">
        <v>2.75411</v>
      </c>
      <c r="EA522">
        <v>0.0903219</v>
      </c>
      <c r="EB522">
        <v>0.0927524</v>
      </c>
      <c r="EC522">
        <v>0.0921509</v>
      </c>
      <c r="ED522">
        <v>0.0919424</v>
      </c>
      <c r="EE522">
        <v>35460.7</v>
      </c>
      <c r="EF522">
        <v>38565.9</v>
      </c>
      <c r="EG522">
        <v>35325.3</v>
      </c>
      <c r="EH522">
        <v>38551.5</v>
      </c>
      <c r="EI522">
        <v>45474.5</v>
      </c>
      <c r="EJ522">
        <v>50562.1</v>
      </c>
      <c r="EK522">
        <v>55215.7</v>
      </c>
      <c r="EL522">
        <v>61838.4</v>
      </c>
      <c r="EM522">
        <v>1.9808</v>
      </c>
      <c r="EN522">
        <v>1.8448</v>
      </c>
      <c r="EO522">
        <v>0.112355</v>
      </c>
      <c r="EP522">
        <v>0</v>
      </c>
      <c r="EQ522">
        <v>23.1708</v>
      </c>
      <c r="ER522">
        <v>999.9</v>
      </c>
      <c r="ES522">
        <v>53.223</v>
      </c>
      <c r="ET522">
        <v>28.893</v>
      </c>
      <c r="EU522">
        <v>23.4893</v>
      </c>
      <c r="EV522">
        <v>55.8211</v>
      </c>
      <c r="EW522">
        <v>49.3389</v>
      </c>
      <c r="EX522">
        <v>1</v>
      </c>
      <c r="EY522">
        <v>-0.049878</v>
      </c>
      <c r="EZ522">
        <v>2.31961</v>
      </c>
      <c r="FA522">
        <v>20.1321</v>
      </c>
      <c r="FB522">
        <v>5.19932</v>
      </c>
      <c r="FC522">
        <v>12.0064</v>
      </c>
      <c r="FD522">
        <v>4.9756</v>
      </c>
      <c r="FE522">
        <v>3.2938</v>
      </c>
      <c r="FF522">
        <v>9999</v>
      </c>
      <c r="FG522">
        <v>9999</v>
      </c>
      <c r="FH522">
        <v>703.5</v>
      </c>
      <c r="FI522">
        <v>9999</v>
      </c>
      <c r="FJ522">
        <v>1.86289</v>
      </c>
      <c r="FK522">
        <v>1.86783</v>
      </c>
      <c r="FL522">
        <v>1.86752</v>
      </c>
      <c r="FM522">
        <v>1.86871</v>
      </c>
      <c r="FN522">
        <v>1.86951</v>
      </c>
      <c r="FO522">
        <v>1.86554</v>
      </c>
      <c r="FP522">
        <v>1.86661</v>
      </c>
      <c r="FQ522">
        <v>1.86813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6.472</v>
      </c>
      <c r="GF522">
        <v>0.3186</v>
      </c>
      <c r="GG522">
        <v>3.83412584298339</v>
      </c>
      <c r="GH522">
        <v>0.00658963167372077</v>
      </c>
      <c r="GI522">
        <v>-4.22092532282452e-07</v>
      </c>
      <c r="GJ522">
        <v>-7.06053572793055e-11</v>
      </c>
      <c r="GK522">
        <v>-0.0268881048355736</v>
      </c>
      <c r="GL522">
        <v>-0.0215699510358357</v>
      </c>
      <c r="GM522">
        <v>0.00246731695535422</v>
      </c>
      <c r="GN522">
        <v>-2.63680080038783e-05</v>
      </c>
      <c r="GO522">
        <v>-4</v>
      </c>
      <c r="GP522">
        <v>2079</v>
      </c>
      <c r="GQ522">
        <v>1</v>
      </c>
      <c r="GR522">
        <v>22</v>
      </c>
      <c r="GS522">
        <v>51667.9</v>
      </c>
      <c r="GT522">
        <v>51667.9</v>
      </c>
      <c r="GU522">
        <v>1.05713</v>
      </c>
      <c r="GV522">
        <v>2.61719</v>
      </c>
      <c r="GW522">
        <v>1.54785</v>
      </c>
      <c r="GX522">
        <v>2.30225</v>
      </c>
      <c r="GY522">
        <v>1.34644</v>
      </c>
      <c r="GZ522">
        <v>2.42188</v>
      </c>
      <c r="HA522">
        <v>32.5539</v>
      </c>
      <c r="HB522">
        <v>14.8938</v>
      </c>
      <c r="HC522">
        <v>18</v>
      </c>
      <c r="HD522">
        <v>496.288</v>
      </c>
      <c r="HE522">
        <v>409.154</v>
      </c>
      <c r="HF522">
        <v>19.2559</v>
      </c>
      <c r="HG522">
        <v>26.46</v>
      </c>
      <c r="HH522">
        <v>30</v>
      </c>
      <c r="HI522">
        <v>26.4846</v>
      </c>
      <c r="HJ522">
        <v>26.4329</v>
      </c>
      <c r="HK522">
        <v>21.192</v>
      </c>
      <c r="HL522">
        <v>23.0014</v>
      </c>
      <c r="HM522">
        <v>47.7285</v>
      </c>
      <c r="HN522">
        <v>19.2555</v>
      </c>
      <c r="HO522">
        <v>439.663</v>
      </c>
      <c r="HP522">
        <v>19.8715</v>
      </c>
      <c r="HQ522">
        <v>102.429</v>
      </c>
      <c r="HR522">
        <v>102.929</v>
      </c>
    </row>
    <row r="523" spans="1:226">
      <c r="A523">
        <v>507</v>
      </c>
      <c r="B523">
        <v>1663777725.6</v>
      </c>
      <c r="C523">
        <v>5077.5</v>
      </c>
      <c r="D523" t="s">
        <v>1378</v>
      </c>
      <c r="E523" t="s">
        <v>1379</v>
      </c>
      <c r="F523">
        <v>5</v>
      </c>
      <c r="G523" t="s">
        <v>1327</v>
      </c>
      <c r="H523" t="s">
        <v>354</v>
      </c>
      <c r="I523">
        <v>1663777717.83214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440.681977607109</v>
      </c>
      <c r="AK523">
        <v>432.472890909091</v>
      </c>
      <c r="AL523">
        <v>1.35488571375332</v>
      </c>
      <c r="AM523">
        <v>65.1898884545592</v>
      </c>
      <c r="AN523">
        <f>(AP523 - AO523 + BO523*1E3/(8.314*(BQ523+273.15)) * AR523/BN523 * AQ523) * BN523/(100*BB523) * 1000/(1000 - AP523)</f>
        <v>0</v>
      </c>
      <c r="AO523">
        <v>19.9663321489632</v>
      </c>
      <c r="AP523">
        <v>20.3507854545455</v>
      </c>
      <c r="AQ523">
        <v>2.4992714213595e-05</v>
      </c>
      <c r="AR523">
        <v>121.21609749198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1663777717.83214</v>
      </c>
      <c r="BH523">
        <v>418.824892857143</v>
      </c>
      <c r="BI523">
        <v>424.280214285714</v>
      </c>
      <c r="BJ523">
        <v>20.3373785714286</v>
      </c>
      <c r="BK523">
        <v>19.9458821428571</v>
      </c>
      <c r="BL523">
        <v>412.350214285714</v>
      </c>
      <c r="BM523">
        <v>20.0188142857143</v>
      </c>
      <c r="BN523">
        <v>500.122678571429</v>
      </c>
      <c r="BO523">
        <v>90.5676428571429</v>
      </c>
      <c r="BP523">
        <v>0.100056085714286</v>
      </c>
      <c r="BQ523">
        <v>23.9598535714286</v>
      </c>
      <c r="BR523">
        <v>24.9981678571429</v>
      </c>
      <c r="BS523">
        <v>999.9</v>
      </c>
      <c r="BT523">
        <v>0</v>
      </c>
      <c r="BU523">
        <v>0</v>
      </c>
      <c r="BV523">
        <v>9992.5</v>
      </c>
      <c r="BW523">
        <v>0</v>
      </c>
      <c r="BX523">
        <v>10.950025</v>
      </c>
      <c r="BY523">
        <v>-5.45525964285714</v>
      </c>
      <c r="BZ523">
        <v>427.5195</v>
      </c>
      <c r="CA523">
        <v>432.915142857143</v>
      </c>
      <c r="CB523">
        <v>0.391476892857143</v>
      </c>
      <c r="CC523">
        <v>424.280214285714</v>
      </c>
      <c r="CD523">
        <v>19.9458821428571</v>
      </c>
      <c r="CE523">
        <v>1.84190714285714</v>
      </c>
      <c r="CF523">
        <v>1.80645214285714</v>
      </c>
      <c r="CG523">
        <v>16.1470428571429</v>
      </c>
      <c r="CH523">
        <v>15.8427178571429</v>
      </c>
      <c r="CI523">
        <v>1999.98035714286</v>
      </c>
      <c r="CJ523">
        <v>0.980000714285714</v>
      </c>
      <c r="CK523">
        <v>0.0199991142857143</v>
      </c>
      <c r="CL523">
        <v>0</v>
      </c>
      <c r="CM523">
        <v>279.458392857143</v>
      </c>
      <c r="CN523">
        <v>5.00063</v>
      </c>
      <c r="CO523">
        <v>5570.71178571429</v>
      </c>
      <c r="CP523">
        <v>17256.7357142857</v>
      </c>
      <c r="CQ523">
        <v>38.4037857142857</v>
      </c>
      <c r="CR523">
        <v>38.625</v>
      </c>
      <c r="CS523">
        <v>38</v>
      </c>
      <c r="CT523">
        <v>37.875</v>
      </c>
      <c r="CU523">
        <v>39.125</v>
      </c>
      <c r="CV523">
        <v>1955.08035714286</v>
      </c>
      <c r="CW523">
        <v>39.9</v>
      </c>
      <c r="CX523">
        <v>0</v>
      </c>
      <c r="CY523">
        <v>1663777722.9</v>
      </c>
      <c r="CZ523">
        <v>0</v>
      </c>
      <c r="DA523">
        <v>0</v>
      </c>
      <c r="DB523" t="s">
        <v>356</v>
      </c>
      <c r="DC523">
        <v>1660677648.1</v>
      </c>
      <c r="DD523">
        <v>1660677649.1</v>
      </c>
      <c r="DE523">
        <v>0</v>
      </c>
      <c r="DF523">
        <v>-1.042</v>
      </c>
      <c r="DG523">
        <v>0.003</v>
      </c>
      <c r="DH523">
        <v>5.218</v>
      </c>
      <c r="DI523">
        <v>0.344</v>
      </c>
      <c r="DJ523">
        <v>417</v>
      </c>
      <c r="DK523">
        <v>22</v>
      </c>
      <c r="DL523">
        <v>1.24</v>
      </c>
      <c r="DM523">
        <v>0.53</v>
      </c>
      <c r="DN523">
        <v>-4.46453025</v>
      </c>
      <c r="DO523">
        <v>-37.0484092682927</v>
      </c>
      <c r="DP523">
        <v>4.33731176117851</v>
      </c>
      <c r="DQ523">
        <v>0</v>
      </c>
      <c r="DR523">
        <v>0.394268</v>
      </c>
      <c r="DS523">
        <v>-0.110490123827393</v>
      </c>
      <c r="DT523">
        <v>0.0158205672180235</v>
      </c>
      <c r="DU523">
        <v>0</v>
      </c>
      <c r="DV523">
        <v>0</v>
      </c>
      <c r="DW523">
        <v>2</v>
      </c>
      <c r="DX523" t="s">
        <v>357</v>
      </c>
      <c r="DY523">
        <v>2.97333</v>
      </c>
      <c r="DZ523">
        <v>2.75393</v>
      </c>
      <c r="EA523">
        <v>0.0913375</v>
      </c>
      <c r="EB523">
        <v>0.0951755</v>
      </c>
      <c r="EC523">
        <v>0.0921927</v>
      </c>
      <c r="ED523">
        <v>0.0918589</v>
      </c>
      <c r="EE523">
        <v>35421.6</v>
      </c>
      <c r="EF523">
        <v>38462.9</v>
      </c>
      <c r="EG523">
        <v>35325.8</v>
      </c>
      <c r="EH523">
        <v>38551.5</v>
      </c>
      <c r="EI523">
        <v>45472.4</v>
      </c>
      <c r="EJ523">
        <v>50566.5</v>
      </c>
      <c r="EK523">
        <v>55215.8</v>
      </c>
      <c r="EL523">
        <v>61838</v>
      </c>
      <c r="EM523">
        <v>1.9812</v>
      </c>
      <c r="EN523">
        <v>1.8446</v>
      </c>
      <c r="EO523">
        <v>0.11161</v>
      </c>
      <c r="EP523">
        <v>0</v>
      </c>
      <c r="EQ523">
        <v>23.1708</v>
      </c>
      <c r="ER523">
        <v>999.9</v>
      </c>
      <c r="ES523">
        <v>53.247</v>
      </c>
      <c r="ET523">
        <v>28.903</v>
      </c>
      <c r="EU523">
        <v>23.5127</v>
      </c>
      <c r="EV523">
        <v>55.9211</v>
      </c>
      <c r="EW523">
        <v>49.5473</v>
      </c>
      <c r="EX523">
        <v>1</v>
      </c>
      <c r="EY523">
        <v>-0.0489837</v>
      </c>
      <c r="EZ523">
        <v>2.33342</v>
      </c>
      <c r="FA523">
        <v>20.1321</v>
      </c>
      <c r="FB523">
        <v>5.19812</v>
      </c>
      <c r="FC523">
        <v>12.004</v>
      </c>
      <c r="FD523">
        <v>4.9756</v>
      </c>
      <c r="FE523">
        <v>3.2938</v>
      </c>
      <c r="FF523">
        <v>9999</v>
      </c>
      <c r="FG523">
        <v>9999</v>
      </c>
      <c r="FH523">
        <v>703.5</v>
      </c>
      <c r="FI523">
        <v>9999</v>
      </c>
      <c r="FJ523">
        <v>1.86292</v>
      </c>
      <c r="FK523">
        <v>1.8678</v>
      </c>
      <c r="FL523">
        <v>1.86752</v>
      </c>
      <c r="FM523">
        <v>1.86871</v>
      </c>
      <c r="FN523">
        <v>1.86954</v>
      </c>
      <c r="FO523">
        <v>1.86557</v>
      </c>
      <c r="FP523">
        <v>1.86664</v>
      </c>
      <c r="FQ523">
        <v>1.86813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6.51</v>
      </c>
      <c r="GF523">
        <v>0.3192</v>
      </c>
      <c r="GG523">
        <v>3.83412584298339</v>
      </c>
      <c r="GH523">
        <v>0.00658963167372077</v>
      </c>
      <c r="GI523">
        <v>-4.22092532282452e-07</v>
      </c>
      <c r="GJ523">
        <v>-7.06053572793055e-11</v>
      </c>
      <c r="GK523">
        <v>-0.0268881048355736</v>
      </c>
      <c r="GL523">
        <v>-0.0215699510358357</v>
      </c>
      <c r="GM523">
        <v>0.00246731695535422</v>
      </c>
      <c r="GN523">
        <v>-2.63680080038783e-05</v>
      </c>
      <c r="GO523">
        <v>-4</v>
      </c>
      <c r="GP523">
        <v>2079</v>
      </c>
      <c r="GQ523">
        <v>1</v>
      </c>
      <c r="GR523">
        <v>22</v>
      </c>
      <c r="GS523">
        <v>51668</v>
      </c>
      <c r="GT523">
        <v>51667.9</v>
      </c>
      <c r="GU523">
        <v>1.08643</v>
      </c>
      <c r="GV523">
        <v>2.61963</v>
      </c>
      <c r="GW523">
        <v>1.54785</v>
      </c>
      <c r="GX523">
        <v>2.30225</v>
      </c>
      <c r="GY523">
        <v>1.34644</v>
      </c>
      <c r="GZ523">
        <v>2.41577</v>
      </c>
      <c r="HA523">
        <v>32.5539</v>
      </c>
      <c r="HB523">
        <v>14.8938</v>
      </c>
      <c r="HC523">
        <v>18</v>
      </c>
      <c r="HD523">
        <v>496.545</v>
      </c>
      <c r="HE523">
        <v>409.042</v>
      </c>
      <c r="HF523">
        <v>19.2549</v>
      </c>
      <c r="HG523">
        <v>26.46</v>
      </c>
      <c r="HH523">
        <v>30.0004</v>
      </c>
      <c r="HI523">
        <v>26.4846</v>
      </c>
      <c r="HJ523">
        <v>26.4329</v>
      </c>
      <c r="HK523">
        <v>21.783</v>
      </c>
      <c r="HL523">
        <v>23.0014</v>
      </c>
      <c r="HM523">
        <v>47.7285</v>
      </c>
      <c r="HN523">
        <v>19.2534</v>
      </c>
      <c r="HO523">
        <v>459.75</v>
      </c>
      <c r="HP523">
        <v>19.8715</v>
      </c>
      <c r="HQ523">
        <v>102.43</v>
      </c>
      <c r="HR523">
        <v>102.929</v>
      </c>
    </row>
    <row r="524" spans="1:226">
      <c r="A524">
        <v>508</v>
      </c>
      <c r="B524">
        <v>1663777730.6</v>
      </c>
      <c r="C524">
        <v>5082.5</v>
      </c>
      <c r="D524" t="s">
        <v>1380</v>
      </c>
      <c r="E524" t="s">
        <v>1381</v>
      </c>
      <c r="F524">
        <v>5</v>
      </c>
      <c r="G524" t="s">
        <v>1327</v>
      </c>
      <c r="H524" t="s">
        <v>354</v>
      </c>
      <c r="I524">
        <v>1663777723.1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457.135946373793</v>
      </c>
      <c r="AK524">
        <v>443.724096969697</v>
      </c>
      <c r="AL524">
        <v>2.38848060581217</v>
      </c>
      <c r="AM524">
        <v>65.1898884545592</v>
      </c>
      <c r="AN524">
        <f>(AP524 - AO524 + BO524*1E3/(8.314*(BQ524+273.15)) * AR524/BN524 * AQ524) * BN524/(100*BB524) * 1000/(1000 - AP524)</f>
        <v>0</v>
      </c>
      <c r="AO524">
        <v>19.9526732677638</v>
      </c>
      <c r="AP524">
        <v>20.3516393939394</v>
      </c>
      <c r="AQ524">
        <v>-1.41000124756062e-05</v>
      </c>
      <c r="AR524">
        <v>121.21609749198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1663777723.1</v>
      </c>
      <c r="BH524">
        <v>422.89137037037</v>
      </c>
      <c r="BI524">
        <v>434.252185185185</v>
      </c>
      <c r="BJ524">
        <v>20.3452925925926</v>
      </c>
      <c r="BK524">
        <v>19.9551666666667</v>
      </c>
      <c r="BL524">
        <v>416.391703703704</v>
      </c>
      <c r="BM524">
        <v>20.0263888888889</v>
      </c>
      <c r="BN524">
        <v>500.133555555556</v>
      </c>
      <c r="BO524">
        <v>90.5682333333333</v>
      </c>
      <c r="BP524">
        <v>0.0999592111111111</v>
      </c>
      <c r="BQ524">
        <v>23.9607481481481</v>
      </c>
      <c r="BR524">
        <v>24.9990962962963</v>
      </c>
      <c r="BS524">
        <v>999.9</v>
      </c>
      <c r="BT524">
        <v>0</v>
      </c>
      <c r="BU524">
        <v>0</v>
      </c>
      <c r="BV524">
        <v>9998.51851851852</v>
      </c>
      <c r="BW524">
        <v>0</v>
      </c>
      <c r="BX524">
        <v>10.9555407407407</v>
      </c>
      <c r="BY524">
        <v>-11.3608192592593</v>
      </c>
      <c r="BZ524">
        <v>431.673888888889</v>
      </c>
      <c r="CA524">
        <v>443.094259259259</v>
      </c>
      <c r="CB524">
        <v>0.390110037037037</v>
      </c>
      <c r="CC524">
        <v>434.252185185185</v>
      </c>
      <c r="CD524">
        <v>19.9551666666667</v>
      </c>
      <c r="CE524">
        <v>1.8426362962963</v>
      </c>
      <c r="CF524">
        <v>1.80730407407407</v>
      </c>
      <c r="CG524">
        <v>16.1532444444444</v>
      </c>
      <c r="CH524">
        <v>15.8501074074074</v>
      </c>
      <c r="CI524">
        <v>1999.97074074074</v>
      </c>
      <c r="CJ524">
        <v>0.980000444444444</v>
      </c>
      <c r="CK524">
        <v>0.0199994111111111</v>
      </c>
      <c r="CL524">
        <v>0</v>
      </c>
      <c r="CM524">
        <v>279.290703703704</v>
      </c>
      <c r="CN524">
        <v>5.00063</v>
      </c>
      <c r="CO524">
        <v>5566.84333333333</v>
      </c>
      <c r="CP524">
        <v>17256.6518518518</v>
      </c>
      <c r="CQ524">
        <v>38.414037037037</v>
      </c>
      <c r="CR524">
        <v>38.625</v>
      </c>
      <c r="CS524">
        <v>38</v>
      </c>
      <c r="CT524">
        <v>37.875</v>
      </c>
      <c r="CU524">
        <v>39.125</v>
      </c>
      <c r="CV524">
        <v>1955.07037037037</v>
      </c>
      <c r="CW524">
        <v>39.9</v>
      </c>
      <c r="CX524">
        <v>0</v>
      </c>
      <c r="CY524">
        <v>1663777727.7</v>
      </c>
      <c r="CZ524">
        <v>0</v>
      </c>
      <c r="DA524">
        <v>0</v>
      </c>
      <c r="DB524" t="s">
        <v>356</v>
      </c>
      <c r="DC524">
        <v>1660677648.1</v>
      </c>
      <c r="DD524">
        <v>1660677649.1</v>
      </c>
      <c r="DE524">
        <v>0</v>
      </c>
      <c r="DF524">
        <v>-1.042</v>
      </c>
      <c r="DG524">
        <v>0.003</v>
      </c>
      <c r="DH524">
        <v>5.218</v>
      </c>
      <c r="DI524">
        <v>0.344</v>
      </c>
      <c r="DJ524">
        <v>417</v>
      </c>
      <c r="DK524">
        <v>22</v>
      </c>
      <c r="DL524">
        <v>1.24</v>
      </c>
      <c r="DM524">
        <v>0.53</v>
      </c>
      <c r="DN524">
        <v>-7.7648885</v>
      </c>
      <c r="DO524">
        <v>-65.2477645778612</v>
      </c>
      <c r="DP524">
        <v>6.67073512914977</v>
      </c>
      <c r="DQ524">
        <v>0</v>
      </c>
      <c r="DR524">
        <v>0.393732175</v>
      </c>
      <c r="DS524">
        <v>-0.0428120487804889</v>
      </c>
      <c r="DT524">
        <v>0.0155276647308723</v>
      </c>
      <c r="DU524">
        <v>1</v>
      </c>
      <c r="DV524">
        <v>1</v>
      </c>
      <c r="DW524">
        <v>2</v>
      </c>
      <c r="DX524" t="s">
        <v>383</v>
      </c>
      <c r="DY524">
        <v>2.97477</v>
      </c>
      <c r="DZ524">
        <v>2.75459</v>
      </c>
      <c r="EA524">
        <v>0.0932333</v>
      </c>
      <c r="EB524">
        <v>0.0979181</v>
      </c>
      <c r="EC524">
        <v>0.0922047</v>
      </c>
      <c r="ED524">
        <v>0.0918591</v>
      </c>
      <c r="EE524">
        <v>35347.8</v>
      </c>
      <c r="EF524">
        <v>38346.4</v>
      </c>
      <c r="EG524">
        <v>35325.8</v>
      </c>
      <c r="EH524">
        <v>38551.5</v>
      </c>
      <c r="EI524">
        <v>45471.8</v>
      </c>
      <c r="EJ524">
        <v>50567.1</v>
      </c>
      <c r="EK524">
        <v>55215.7</v>
      </c>
      <c r="EL524">
        <v>61838.6</v>
      </c>
      <c r="EM524">
        <v>1.9814</v>
      </c>
      <c r="EN524">
        <v>1.8442</v>
      </c>
      <c r="EO524">
        <v>0.110716</v>
      </c>
      <c r="EP524">
        <v>0</v>
      </c>
      <c r="EQ524">
        <v>23.1708</v>
      </c>
      <c r="ER524">
        <v>999.9</v>
      </c>
      <c r="ES524">
        <v>53.272</v>
      </c>
      <c r="ET524">
        <v>28.903</v>
      </c>
      <c r="EU524">
        <v>23.5252</v>
      </c>
      <c r="EV524">
        <v>55.5111</v>
      </c>
      <c r="EW524">
        <v>49.1747</v>
      </c>
      <c r="EX524">
        <v>1</v>
      </c>
      <c r="EY524">
        <v>-0.049939</v>
      </c>
      <c r="EZ524">
        <v>2.3281</v>
      </c>
      <c r="FA524">
        <v>20.1324</v>
      </c>
      <c r="FB524">
        <v>5.20052</v>
      </c>
      <c r="FC524">
        <v>12.0052</v>
      </c>
      <c r="FD524">
        <v>4.976</v>
      </c>
      <c r="FE524">
        <v>3.2934</v>
      </c>
      <c r="FF524">
        <v>9999</v>
      </c>
      <c r="FG524">
        <v>9999</v>
      </c>
      <c r="FH524">
        <v>703.5</v>
      </c>
      <c r="FI524">
        <v>9999</v>
      </c>
      <c r="FJ524">
        <v>1.86285</v>
      </c>
      <c r="FK524">
        <v>1.86777</v>
      </c>
      <c r="FL524">
        <v>1.86752</v>
      </c>
      <c r="FM524">
        <v>1.86865</v>
      </c>
      <c r="FN524">
        <v>1.86951</v>
      </c>
      <c r="FO524">
        <v>1.86554</v>
      </c>
      <c r="FP524">
        <v>1.86661</v>
      </c>
      <c r="FQ524">
        <v>1.86807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6.581</v>
      </c>
      <c r="GF524">
        <v>0.3193</v>
      </c>
      <c r="GG524">
        <v>3.83412584298339</v>
      </c>
      <c r="GH524">
        <v>0.00658963167372077</v>
      </c>
      <c r="GI524">
        <v>-4.22092532282452e-07</v>
      </c>
      <c r="GJ524">
        <v>-7.06053572793055e-11</v>
      </c>
      <c r="GK524">
        <v>-0.0268881048355736</v>
      </c>
      <c r="GL524">
        <v>-0.0215699510358357</v>
      </c>
      <c r="GM524">
        <v>0.00246731695535422</v>
      </c>
      <c r="GN524">
        <v>-2.63680080038783e-05</v>
      </c>
      <c r="GO524">
        <v>-4</v>
      </c>
      <c r="GP524">
        <v>2079</v>
      </c>
      <c r="GQ524">
        <v>1</v>
      </c>
      <c r="GR524">
        <v>22</v>
      </c>
      <c r="GS524">
        <v>51668</v>
      </c>
      <c r="GT524">
        <v>51668</v>
      </c>
      <c r="GU524">
        <v>1.12061</v>
      </c>
      <c r="GV524">
        <v>2.62817</v>
      </c>
      <c r="GW524">
        <v>1.54785</v>
      </c>
      <c r="GX524">
        <v>2.30225</v>
      </c>
      <c r="GY524">
        <v>1.34644</v>
      </c>
      <c r="GZ524">
        <v>2.33521</v>
      </c>
      <c r="HA524">
        <v>32.5539</v>
      </c>
      <c r="HB524">
        <v>14.885</v>
      </c>
      <c r="HC524">
        <v>18</v>
      </c>
      <c r="HD524">
        <v>496.661</v>
      </c>
      <c r="HE524">
        <v>408.818</v>
      </c>
      <c r="HF524">
        <v>19.2538</v>
      </c>
      <c r="HG524">
        <v>26.46</v>
      </c>
      <c r="HH524">
        <v>30</v>
      </c>
      <c r="HI524">
        <v>26.4823</v>
      </c>
      <c r="HJ524">
        <v>26.4329</v>
      </c>
      <c r="HK524">
        <v>22.464</v>
      </c>
      <c r="HL524">
        <v>23.2728</v>
      </c>
      <c r="HM524">
        <v>47.7285</v>
      </c>
      <c r="HN524">
        <v>19.2539</v>
      </c>
      <c r="HO524">
        <v>473.188</v>
      </c>
      <c r="HP524">
        <v>19.8715</v>
      </c>
      <c r="HQ524">
        <v>102.43</v>
      </c>
      <c r="HR524">
        <v>102.929</v>
      </c>
    </row>
    <row r="525" spans="1:226">
      <c r="A525">
        <v>509</v>
      </c>
      <c r="B525">
        <v>1663777735.6</v>
      </c>
      <c r="C525">
        <v>5087.5</v>
      </c>
      <c r="D525" t="s">
        <v>1382</v>
      </c>
      <c r="E525" t="s">
        <v>1383</v>
      </c>
      <c r="F525">
        <v>5</v>
      </c>
      <c r="G525" t="s">
        <v>1327</v>
      </c>
      <c r="H525" t="s">
        <v>354</v>
      </c>
      <c r="I525">
        <v>1663777727.81429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474.216421593991</v>
      </c>
      <c r="AK525">
        <v>458.241103030303</v>
      </c>
      <c r="AL525">
        <v>2.96705306328821</v>
      </c>
      <c r="AM525">
        <v>65.1898884545592</v>
      </c>
      <c r="AN525">
        <f>(AP525 - AO525 + BO525*1E3/(8.314*(BQ525+273.15)) * AR525/BN525 * AQ525) * BN525/(100*BB525) * 1000/(1000 - AP525)</f>
        <v>0</v>
      </c>
      <c r="AO525">
        <v>19.9342865259924</v>
      </c>
      <c r="AP525">
        <v>20.3531133333333</v>
      </c>
      <c r="AQ525">
        <v>-4.18315063165489e-06</v>
      </c>
      <c r="AR525">
        <v>121.21609749198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1663777727.81429</v>
      </c>
      <c r="BH525">
        <v>430.810642857143</v>
      </c>
      <c r="BI525">
        <v>448.229285714286</v>
      </c>
      <c r="BJ525">
        <v>20.3513357142857</v>
      </c>
      <c r="BK525">
        <v>19.9533428571429</v>
      </c>
      <c r="BL525">
        <v>424.26225</v>
      </c>
      <c r="BM525">
        <v>20.0321607142857</v>
      </c>
      <c r="BN525">
        <v>500.079964285714</v>
      </c>
      <c r="BO525">
        <v>90.5683678571429</v>
      </c>
      <c r="BP525">
        <v>0.100022353571429</v>
      </c>
      <c r="BQ525">
        <v>23.9608821428571</v>
      </c>
      <c r="BR525">
        <v>24.9977964285714</v>
      </c>
      <c r="BS525">
        <v>999.9</v>
      </c>
      <c r="BT525">
        <v>0</v>
      </c>
      <c r="BU525">
        <v>0</v>
      </c>
      <c r="BV525">
        <v>10001.25</v>
      </c>
      <c r="BW525">
        <v>0</v>
      </c>
      <c r="BX525">
        <v>10.9776</v>
      </c>
      <c r="BY525">
        <v>-17.4186153571429</v>
      </c>
      <c r="BZ525">
        <v>439.760464285714</v>
      </c>
      <c r="CA525">
        <v>457.354928571429</v>
      </c>
      <c r="CB525">
        <v>0.397977</v>
      </c>
      <c r="CC525">
        <v>448.229285714286</v>
      </c>
      <c r="CD525">
        <v>19.9533428571429</v>
      </c>
      <c r="CE525">
        <v>1.84318642857143</v>
      </c>
      <c r="CF525">
        <v>1.80714142857143</v>
      </c>
      <c r="CG525">
        <v>16.1579285714286</v>
      </c>
      <c r="CH525">
        <v>15.8487071428571</v>
      </c>
      <c r="CI525">
        <v>1999.95714285714</v>
      </c>
      <c r="CJ525">
        <v>0.980000285714286</v>
      </c>
      <c r="CK525">
        <v>0.0199995857142857</v>
      </c>
      <c r="CL525">
        <v>0</v>
      </c>
      <c r="CM525">
        <v>279.117392857143</v>
      </c>
      <c r="CN525">
        <v>5.00063</v>
      </c>
      <c r="CO525">
        <v>5563.89357142857</v>
      </c>
      <c r="CP525">
        <v>17256.5357142857</v>
      </c>
      <c r="CQ525">
        <v>38.4237142857143</v>
      </c>
      <c r="CR525">
        <v>38.625</v>
      </c>
      <c r="CS525">
        <v>38</v>
      </c>
      <c r="CT525">
        <v>37.875</v>
      </c>
      <c r="CU525">
        <v>39.125</v>
      </c>
      <c r="CV525">
        <v>1955.05678571429</v>
      </c>
      <c r="CW525">
        <v>39.9</v>
      </c>
      <c r="CX525">
        <v>0</v>
      </c>
      <c r="CY525">
        <v>1663777732.5</v>
      </c>
      <c r="CZ525">
        <v>0</v>
      </c>
      <c r="DA525">
        <v>0</v>
      </c>
      <c r="DB525" t="s">
        <v>356</v>
      </c>
      <c r="DC525">
        <v>1660677648.1</v>
      </c>
      <c r="DD525">
        <v>1660677649.1</v>
      </c>
      <c r="DE525">
        <v>0</v>
      </c>
      <c r="DF525">
        <v>-1.042</v>
      </c>
      <c r="DG525">
        <v>0.003</v>
      </c>
      <c r="DH525">
        <v>5.218</v>
      </c>
      <c r="DI525">
        <v>0.344</v>
      </c>
      <c r="DJ525">
        <v>417</v>
      </c>
      <c r="DK525">
        <v>22</v>
      </c>
      <c r="DL525">
        <v>1.24</v>
      </c>
      <c r="DM525">
        <v>0.53</v>
      </c>
      <c r="DN525">
        <v>-13.91962675</v>
      </c>
      <c r="DO525">
        <v>-77.9213526078799</v>
      </c>
      <c r="DP525">
        <v>7.63346652524899</v>
      </c>
      <c r="DQ525">
        <v>0</v>
      </c>
      <c r="DR525">
        <v>0.396142525</v>
      </c>
      <c r="DS525">
        <v>0.114462855534709</v>
      </c>
      <c r="DT525">
        <v>0.017934686789832</v>
      </c>
      <c r="DU525">
        <v>0</v>
      </c>
      <c r="DV525">
        <v>0</v>
      </c>
      <c r="DW525">
        <v>2</v>
      </c>
      <c r="DX525" t="s">
        <v>357</v>
      </c>
      <c r="DY525">
        <v>2.97414</v>
      </c>
      <c r="DZ525">
        <v>2.75389</v>
      </c>
      <c r="EA525">
        <v>0.0955513</v>
      </c>
      <c r="EB525">
        <v>0.100496</v>
      </c>
      <c r="EC525">
        <v>0.0922008</v>
      </c>
      <c r="ED525">
        <v>0.0918042</v>
      </c>
      <c r="EE525">
        <v>35257.2</v>
      </c>
      <c r="EF525">
        <v>38237.1</v>
      </c>
      <c r="EG525">
        <v>35325.6</v>
      </c>
      <c r="EH525">
        <v>38551.8</v>
      </c>
      <c r="EI525">
        <v>45472.1</v>
      </c>
      <c r="EJ525">
        <v>50570.4</v>
      </c>
      <c r="EK525">
        <v>55215.8</v>
      </c>
      <c r="EL525">
        <v>61838.9</v>
      </c>
      <c r="EM525">
        <v>1.981</v>
      </c>
      <c r="EN525">
        <v>1.8444</v>
      </c>
      <c r="EO525">
        <v>0.11149</v>
      </c>
      <c r="EP525">
        <v>0</v>
      </c>
      <c r="EQ525">
        <v>23.1708</v>
      </c>
      <c r="ER525">
        <v>999.9</v>
      </c>
      <c r="ES525">
        <v>53.296</v>
      </c>
      <c r="ET525">
        <v>28.923</v>
      </c>
      <c r="EU525">
        <v>23.5612</v>
      </c>
      <c r="EV525">
        <v>55.7011</v>
      </c>
      <c r="EW525">
        <v>49.1386</v>
      </c>
      <c r="EX525">
        <v>1</v>
      </c>
      <c r="EY525">
        <v>-0.0493902</v>
      </c>
      <c r="EZ525">
        <v>2.3159</v>
      </c>
      <c r="FA525">
        <v>20.1323</v>
      </c>
      <c r="FB525">
        <v>5.20172</v>
      </c>
      <c r="FC525">
        <v>12.0052</v>
      </c>
      <c r="FD525">
        <v>4.976</v>
      </c>
      <c r="FE525">
        <v>3.2936</v>
      </c>
      <c r="FF525">
        <v>9999</v>
      </c>
      <c r="FG525">
        <v>9999</v>
      </c>
      <c r="FH525">
        <v>703.5</v>
      </c>
      <c r="FI525">
        <v>9999</v>
      </c>
      <c r="FJ525">
        <v>1.86282</v>
      </c>
      <c r="FK525">
        <v>1.8678</v>
      </c>
      <c r="FL525">
        <v>1.86752</v>
      </c>
      <c r="FM525">
        <v>1.86865</v>
      </c>
      <c r="FN525">
        <v>1.86951</v>
      </c>
      <c r="FO525">
        <v>1.86554</v>
      </c>
      <c r="FP525">
        <v>1.86661</v>
      </c>
      <c r="FQ525">
        <v>1.86813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6.669</v>
      </c>
      <c r="GF525">
        <v>0.3192</v>
      </c>
      <c r="GG525">
        <v>3.83412584298339</v>
      </c>
      <c r="GH525">
        <v>0.00658963167372077</v>
      </c>
      <c r="GI525">
        <v>-4.22092532282452e-07</v>
      </c>
      <c r="GJ525">
        <v>-7.06053572793055e-11</v>
      </c>
      <c r="GK525">
        <v>-0.0268881048355736</v>
      </c>
      <c r="GL525">
        <v>-0.0215699510358357</v>
      </c>
      <c r="GM525">
        <v>0.00246731695535422</v>
      </c>
      <c r="GN525">
        <v>-2.63680080038783e-05</v>
      </c>
      <c r="GO525">
        <v>-4</v>
      </c>
      <c r="GP525">
        <v>2079</v>
      </c>
      <c r="GQ525">
        <v>1</v>
      </c>
      <c r="GR525">
        <v>22</v>
      </c>
      <c r="GS525">
        <v>51668.1</v>
      </c>
      <c r="GT525">
        <v>51668.1</v>
      </c>
      <c r="GU525">
        <v>1.15112</v>
      </c>
      <c r="GV525">
        <v>2.62939</v>
      </c>
      <c r="GW525">
        <v>1.54785</v>
      </c>
      <c r="GX525">
        <v>2.30225</v>
      </c>
      <c r="GY525">
        <v>1.34644</v>
      </c>
      <c r="GZ525">
        <v>2.25342</v>
      </c>
      <c r="HA525">
        <v>32.5539</v>
      </c>
      <c r="HB525">
        <v>14.8763</v>
      </c>
      <c r="HC525">
        <v>18</v>
      </c>
      <c r="HD525">
        <v>496.399</v>
      </c>
      <c r="HE525">
        <v>408.93</v>
      </c>
      <c r="HF525">
        <v>19.2567</v>
      </c>
      <c r="HG525">
        <v>26.46</v>
      </c>
      <c r="HH525">
        <v>29.9999</v>
      </c>
      <c r="HI525">
        <v>26.4823</v>
      </c>
      <c r="HJ525">
        <v>26.4329</v>
      </c>
      <c r="HK525">
        <v>23.0702</v>
      </c>
      <c r="HL525">
        <v>23.2728</v>
      </c>
      <c r="HM525">
        <v>47.7285</v>
      </c>
      <c r="HN525">
        <v>19.2578</v>
      </c>
      <c r="HO525">
        <v>493.352</v>
      </c>
      <c r="HP525">
        <v>19.8715</v>
      </c>
      <c r="HQ525">
        <v>102.43</v>
      </c>
      <c r="HR525">
        <v>102.93</v>
      </c>
    </row>
    <row r="526" spans="1:226">
      <c r="A526">
        <v>510</v>
      </c>
      <c r="B526">
        <v>1663777740.6</v>
      </c>
      <c r="C526">
        <v>5092.5</v>
      </c>
      <c r="D526" t="s">
        <v>1384</v>
      </c>
      <c r="E526" t="s">
        <v>1385</v>
      </c>
      <c r="F526">
        <v>5</v>
      </c>
      <c r="G526" t="s">
        <v>1327</v>
      </c>
      <c r="H526" t="s">
        <v>354</v>
      </c>
      <c r="I526">
        <v>1663777733.1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491.50566502916</v>
      </c>
      <c r="AK526">
        <v>474.012927272727</v>
      </c>
      <c r="AL526">
        <v>3.20379665689797</v>
      </c>
      <c r="AM526">
        <v>65.1898884545592</v>
      </c>
      <c r="AN526">
        <f>(AP526 - AO526 + BO526*1E3/(8.314*(BQ526+273.15)) * AR526/BN526 * AQ526) * BN526/(100*BB526) * 1000/(1000 - AP526)</f>
        <v>0</v>
      </c>
      <c r="AO526">
        <v>19.9325548970101</v>
      </c>
      <c r="AP526">
        <v>20.3515133333333</v>
      </c>
      <c r="AQ526">
        <v>-3.76989900625696e-06</v>
      </c>
      <c r="AR526">
        <v>121.21609749198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1663777733.1</v>
      </c>
      <c r="BH526">
        <v>443.675518518519</v>
      </c>
      <c r="BI526">
        <v>465.738037037037</v>
      </c>
      <c r="BJ526">
        <v>20.3535518518519</v>
      </c>
      <c r="BK526">
        <v>19.9406407407407</v>
      </c>
      <c r="BL526">
        <v>437.048074074074</v>
      </c>
      <c r="BM526">
        <v>20.0342777777778</v>
      </c>
      <c r="BN526">
        <v>500.057555555556</v>
      </c>
      <c r="BO526">
        <v>90.5675851851852</v>
      </c>
      <c r="BP526">
        <v>0.100071362962963</v>
      </c>
      <c r="BQ526">
        <v>23.961237037037</v>
      </c>
      <c r="BR526">
        <v>25.0006037037037</v>
      </c>
      <c r="BS526">
        <v>999.9</v>
      </c>
      <c r="BT526">
        <v>0</v>
      </c>
      <c r="BU526">
        <v>0</v>
      </c>
      <c r="BV526">
        <v>10005.3703703704</v>
      </c>
      <c r="BW526">
        <v>0</v>
      </c>
      <c r="BX526">
        <v>10.9776</v>
      </c>
      <c r="BY526">
        <v>-22.0624333333333</v>
      </c>
      <c r="BZ526">
        <v>452.893592592593</v>
      </c>
      <c r="CA526">
        <v>475.214</v>
      </c>
      <c r="CB526">
        <v>0.412897259259259</v>
      </c>
      <c r="CC526">
        <v>465.738037037037</v>
      </c>
      <c r="CD526">
        <v>19.9406407407407</v>
      </c>
      <c r="CE526">
        <v>1.84337111111111</v>
      </c>
      <c r="CF526">
        <v>1.80597555555556</v>
      </c>
      <c r="CG526">
        <v>16.1595</v>
      </c>
      <c r="CH526">
        <v>15.8386074074074</v>
      </c>
      <c r="CI526">
        <v>1999.98666666667</v>
      </c>
      <c r="CJ526">
        <v>0.980000333333333</v>
      </c>
      <c r="CK526">
        <v>0.0199995333333333</v>
      </c>
      <c r="CL526">
        <v>0</v>
      </c>
      <c r="CM526">
        <v>278.945481481481</v>
      </c>
      <c r="CN526">
        <v>5.00063</v>
      </c>
      <c r="CO526">
        <v>5561.61148148148</v>
      </c>
      <c r="CP526">
        <v>17256.7962962963</v>
      </c>
      <c r="CQ526">
        <v>38.4255185185185</v>
      </c>
      <c r="CR526">
        <v>38.625</v>
      </c>
      <c r="CS526">
        <v>38</v>
      </c>
      <c r="CT526">
        <v>37.875</v>
      </c>
      <c r="CU526">
        <v>39.125</v>
      </c>
      <c r="CV526">
        <v>1955.08555555556</v>
      </c>
      <c r="CW526">
        <v>39.9</v>
      </c>
      <c r="CX526">
        <v>0</v>
      </c>
      <c r="CY526">
        <v>1663777737.3</v>
      </c>
      <c r="CZ526">
        <v>0</v>
      </c>
      <c r="DA526">
        <v>0</v>
      </c>
      <c r="DB526" t="s">
        <v>356</v>
      </c>
      <c r="DC526">
        <v>1660677648.1</v>
      </c>
      <c r="DD526">
        <v>1660677649.1</v>
      </c>
      <c r="DE526">
        <v>0</v>
      </c>
      <c r="DF526">
        <v>-1.042</v>
      </c>
      <c r="DG526">
        <v>0.003</v>
      </c>
      <c r="DH526">
        <v>5.218</v>
      </c>
      <c r="DI526">
        <v>0.344</v>
      </c>
      <c r="DJ526">
        <v>417</v>
      </c>
      <c r="DK526">
        <v>22</v>
      </c>
      <c r="DL526">
        <v>1.24</v>
      </c>
      <c r="DM526">
        <v>0.53</v>
      </c>
      <c r="DN526">
        <v>-18.308233</v>
      </c>
      <c r="DO526">
        <v>-58.1527389118199</v>
      </c>
      <c r="DP526">
        <v>5.85305469577049</v>
      </c>
      <c r="DQ526">
        <v>0</v>
      </c>
      <c r="DR526">
        <v>0.4007473</v>
      </c>
      <c r="DS526">
        <v>0.185631669793621</v>
      </c>
      <c r="DT526">
        <v>0.0195300074580119</v>
      </c>
      <c r="DU526">
        <v>0</v>
      </c>
      <c r="DV526">
        <v>0</v>
      </c>
      <c r="DW526">
        <v>2</v>
      </c>
      <c r="DX526" t="s">
        <v>357</v>
      </c>
      <c r="DY526">
        <v>2.97372</v>
      </c>
      <c r="DZ526">
        <v>2.75414</v>
      </c>
      <c r="EA526">
        <v>0.0980594</v>
      </c>
      <c r="EB526">
        <v>0.103191</v>
      </c>
      <c r="EC526">
        <v>0.0921906</v>
      </c>
      <c r="ED526">
        <v>0.0917984</v>
      </c>
      <c r="EE526">
        <v>35159.3</v>
      </c>
      <c r="EF526">
        <v>38123.2</v>
      </c>
      <c r="EG526">
        <v>35325.4</v>
      </c>
      <c r="EH526">
        <v>38552.4</v>
      </c>
      <c r="EI526">
        <v>45472.3</v>
      </c>
      <c r="EJ526">
        <v>50571</v>
      </c>
      <c r="EK526">
        <v>55215.4</v>
      </c>
      <c r="EL526">
        <v>61839.2</v>
      </c>
      <c r="EM526">
        <v>1.9818</v>
      </c>
      <c r="EN526">
        <v>1.844</v>
      </c>
      <c r="EO526">
        <v>0.112653</v>
      </c>
      <c r="EP526">
        <v>0</v>
      </c>
      <c r="EQ526">
        <v>23.1708</v>
      </c>
      <c r="ER526">
        <v>999.9</v>
      </c>
      <c r="ES526">
        <v>53.321</v>
      </c>
      <c r="ET526">
        <v>28.893</v>
      </c>
      <c r="EU526">
        <v>23.5329</v>
      </c>
      <c r="EV526">
        <v>55.8011</v>
      </c>
      <c r="EW526">
        <v>49.2548</v>
      </c>
      <c r="EX526">
        <v>1</v>
      </c>
      <c r="EY526">
        <v>-0.0489837</v>
      </c>
      <c r="EZ526">
        <v>2.33438</v>
      </c>
      <c r="FA526">
        <v>20.1325</v>
      </c>
      <c r="FB526">
        <v>5.20172</v>
      </c>
      <c r="FC526">
        <v>12.0052</v>
      </c>
      <c r="FD526">
        <v>4.976</v>
      </c>
      <c r="FE526">
        <v>3.294</v>
      </c>
      <c r="FF526">
        <v>9999</v>
      </c>
      <c r="FG526">
        <v>9999</v>
      </c>
      <c r="FH526">
        <v>703.5</v>
      </c>
      <c r="FI526">
        <v>9999</v>
      </c>
      <c r="FJ526">
        <v>1.86289</v>
      </c>
      <c r="FK526">
        <v>1.86771</v>
      </c>
      <c r="FL526">
        <v>1.86752</v>
      </c>
      <c r="FM526">
        <v>1.86868</v>
      </c>
      <c r="FN526">
        <v>1.86951</v>
      </c>
      <c r="FO526">
        <v>1.86554</v>
      </c>
      <c r="FP526">
        <v>1.86661</v>
      </c>
      <c r="FQ526">
        <v>1.86813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6.765</v>
      </c>
      <c r="GF526">
        <v>0.3192</v>
      </c>
      <c r="GG526">
        <v>3.83412584298339</v>
      </c>
      <c r="GH526">
        <v>0.00658963167372077</v>
      </c>
      <c r="GI526">
        <v>-4.22092532282452e-07</v>
      </c>
      <c r="GJ526">
        <v>-7.06053572793055e-11</v>
      </c>
      <c r="GK526">
        <v>-0.0268881048355736</v>
      </c>
      <c r="GL526">
        <v>-0.0215699510358357</v>
      </c>
      <c r="GM526">
        <v>0.00246731695535422</v>
      </c>
      <c r="GN526">
        <v>-2.63680080038783e-05</v>
      </c>
      <c r="GO526">
        <v>-4</v>
      </c>
      <c r="GP526">
        <v>2079</v>
      </c>
      <c r="GQ526">
        <v>1</v>
      </c>
      <c r="GR526">
        <v>22</v>
      </c>
      <c r="GS526">
        <v>51668.2</v>
      </c>
      <c r="GT526">
        <v>51668.2</v>
      </c>
      <c r="GU526">
        <v>1.1853</v>
      </c>
      <c r="GV526">
        <v>2.61353</v>
      </c>
      <c r="GW526">
        <v>1.54785</v>
      </c>
      <c r="GX526">
        <v>2.30225</v>
      </c>
      <c r="GY526">
        <v>1.34644</v>
      </c>
      <c r="GZ526">
        <v>2.40967</v>
      </c>
      <c r="HA526">
        <v>32.5539</v>
      </c>
      <c r="HB526">
        <v>14.8938</v>
      </c>
      <c r="HC526">
        <v>18</v>
      </c>
      <c r="HD526">
        <v>496.923</v>
      </c>
      <c r="HE526">
        <v>408.706</v>
      </c>
      <c r="HF526">
        <v>19.2573</v>
      </c>
      <c r="HG526">
        <v>26.46</v>
      </c>
      <c r="HH526">
        <v>30.0004</v>
      </c>
      <c r="HI526">
        <v>26.4823</v>
      </c>
      <c r="HJ526">
        <v>26.4329</v>
      </c>
      <c r="HK526">
        <v>23.7437</v>
      </c>
      <c r="HL526">
        <v>23.2728</v>
      </c>
      <c r="HM526">
        <v>47.7285</v>
      </c>
      <c r="HN526">
        <v>19.2557</v>
      </c>
      <c r="HO526">
        <v>506.777</v>
      </c>
      <c r="HP526">
        <v>19.8715</v>
      </c>
      <c r="HQ526">
        <v>102.429</v>
      </c>
      <c r="HR526">
        <v>102.931</v>
      </c>
    </row>
    <row r="527" spans="1:226">
      <c r="A527">
        <v>511</v>
      </c>
      <c r="B527">
        <v>1663777745.6</v>
      </c>
      <c r="C527">
        <v>5097.5</v>
      </c>
      <c r="D527" t="s">
        <v>1386</v>
      </c>
      <c r="E527" t="s">
        <v>1387</v>
      </c>
      <c r="F527">
        <v>5</v>
      </c>
      <c r="G527" t="s">
        <v>1327</v>
      </c>
      <c r="H527" t="s">
        <v>354</v>
      </c>
      <c r="I527">
        <v>1663777737.81429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508.609836698095</v>
      </c>
      <c r="AK527">
        <v>490.542975757576</v>
      </c>
      <c r="AL527">
        <v>3.3103797755422</v>
      </c>
      <c r="AM527">
        <v>65.1898884545592</v>
      </c>
      <c r="AN527">
        <f>(AP527 - AO527 + BO527*1E3/(8.314*(BQ527+273.15)) * AR527/BN527 * AQ527) * BN527/(100*BB527) * 1000/(1000 - AP527)</f>
        <v>0</v>
      </c>
      <c r="AO527">
        <v>19.9323939004749</v>
      </c>
      <c r="AP527">
        <v>20.3473266666667</v>
      </c>
      <c r="AQ527">
        <v>-3.00439290273263e-06</v>
      </c>
      <c r="AR527">
        <v>121.21609749198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1663777737.81429</v>
      </c>
      <c r="BH527">
        <v>457.558071428572</v>
      </c>
      <c r="BI527">
        <v>481.601714285714</v>
      </c>
      <c r="BJ527">
        <v>20.3517857142857</v>
      </c>
      <c r="BK527">
        <v>19.9346678571429</v>
      </c>
      <c r="BL527">
        <v>450.845428571428</v>
      </c>
      <c r="BM527">
        <v>20.0325857142857</v>
      </c>
      <c r="BN527">
        <v>500.086892857143</v>
      </c>
      <c r="BO527">
        <v>90.5674821428571</v>
      </c>
      <c r="BP527">
        <v>0.100096135714286</v>
      </c>
      <c r="BQ527">
        <v>23.9614928571429</v>
      </c>
      <c r="BR527">
        <v>25.0033</v>
      </c>
      <c r="BS527">
        <v>999.9</v>
      </c>
      <c r="BT527">
        <v>0</v>
      </c>
      <c r="BU527">
        <v>0</v>
      </c>
      <c r="BV527">
        <v>10004.1071428571</v>
      </c>
      <c r="BW527">
        <v>0</v>
      </c>
      <c r="BX527">
        <v>10.9776</v>
      </c>
      <c r="BY527">
        <v>-24.0435428571429</v>
      </c>
      <c r="BZ527">
        <v>467.063714285714</v>
      </c>
      <c r="CA527">
        <v>491.397464285714</v>
      </c>
      <c r="CB527">
        <v>0.417105214285714</v>
      </c>
      <c r="CC527">
        <v>481.601714285714</v>
      </c>
      <c r="CD527">
        <v>19.9346678571429</v>
      </c>
      <c r="CE527">
        <v>1.84320892857143</v>
      </c>
      <c r="CF527">
        <v>1.80543321428571</v>
      </c>
      <c r="CG527">
        <v>16.1581214285714</v>
      </c>
      <c r="CH527">
        <v>15.8339107142857</v>
      </c>
      <c r="CI527">
        <v>1999.97785714286</v>
      </c>
      <c r="CJ527">
        <v>0.980000392857143</v>
      </c>
      <c r="CK527">
        <v>0.0199994678571429</v>
      </c>
      <c r="CL527">
        <v>0</v>
      </c>
      <c r="CM527">
        <v>278.86825</v>
      </c>
      <c r="CN527">
        <v>5.00063</v>
      </c>
      <c r="CO527">
        <v>5560.50107142857</v>
      </c>
      <c r="CP527">
        <v>17256.7178571429</v>
      </c>
      <c r="CQ527">
        <v>38.4192857142857</v>
      </c>
      <c r="CR527">
        <v>38.625</v>
      </c>
      <c r="CS527">
        <v>38</v>
      </c>
      <c r="CT527">
        <v>37.875</v>
      </c>
      <c r="CU527">
        <v>39.125</v>
      </c>
      <c r="CV527">
        <v>1955.07714285714</v>
      </c>
      <c r="CW527">
        <v>39.9</v>
      </c>
      <c r="CX527">
        <v>0</v>
      </c>
      <c r="CY527">
        <v>1663777742.7</v>
      </c>
      <c r="CZ527">
        <v>0</v>
      </c>
      <c r="DA527">
        <v>0</v>
      </c>
      <c r="DB527" t="s">
        <v>356</v>
      </c>
      <c r="DC527">
        <v>1660677648.1</v>
      </c>
      <c r="DD527">
        <v>1660677649.1</v>
      </c>
      <c r="DE527">
        <v>0</v>
      </c>
      <c r="DF527">
        <v>-1.042</v>
      </c>
      <c r="DG527">
        <v>0.003</v>
      </c>
      <c r="DH527">
        <v>5.218</v>
      </c>
      <c r="DI527">
        <v>0.344</v>
      </c>
      <c r="DJ527">
        <v>417</v>
      </c>
      <c r="DK527">
        <v>22</v>
      </c>
      <c r="DL527">
        <v>1.24</v>
      </c>
      <c r="DM527">
        <v>0.53</v>
      </c>
      <c r="DN527">
        <v>-22.7356275</v>
      </c>
      <c r="DO527">
        <v>-26.1811373358348</v>
      </c>
      <c r="DP527">
        <v>2.69414641723381</v>
      </c>
      <c r="DQ527">
        <v>0</v>
      </c>
      <c r="DR527">
        <v>0.413416475</v>
      </c>
      <c r="DS527">
        <v>0.0577918986866773</v>
      </c>
      <c r="DT527">
        <v>0.00756262839886868</v>
      </c>
      <c r="DU527">
        <v>1</v>
      </c>
      <c r="DV527">
        <v>1</v>
      </c>
      <c r="DW527">
        <v>2</v>
      </c>
      <c r="DX527" t="s">
        <v>383</v>
      </c>
      <c r="DY527">
        <v>2.97289</v>
      </c>
      <c r="DZ527">
        <v>2.75392</v>
      </c>
      <c r="EA527">
        <v>0.100615</v>
      </c>
      <c r="EB527">
        <v>0.105676</v>
      </c>
      <c r="EC527">
        <v>0.0921999</v>
      </c>
      <c r="ED527">
        <v>0.0917961</v>
      </c>
      <c r="EE527">
        <v>35059.9</v>
      </c>
      <c r="EF527">
        <v>38017</v>
      </c>
      <c r="EG527">
        <v>35325.6</v>
      </c>
      <c r="EH527">
        <v>38551.7</v>
      </c>
      <c r="EI527">
        <v>45472.6</v>
      </c>
      <c r="EJ527">
        <v>50570.6</v>
      </c>
      <c r="EK527">
        <v>55216.2</v>
      </c>
      <c r="EL527">
        <v>61838.4</v>
      </c>
      <c r="EM527">
        <v>1.9812</v>
      </c>
      <c r="EN527">
        <v>1.8452</v>
      </c>
      <c r="EO527">
        <v>0.110805</v>
      </c>
      <c r="EP527">
        <v>0</v>
      </c>
      <c r="EQ527">
        <v>23.1708</v>
      </c>
      <c r="ER527">
        <v>999.9</v>
      </c>
      <c r="ES527">
        <v>53.345</v>
      </c>
      <c r="ET527">
        <v>28.923</v>
      </c>
      <c r="EU527">
        <v>23.5812</v>
      </c>
      <c r="EV527">
        <v>55.6311</v>
      </c>
      <c r="EW527">
        <v>49.0024</v>
      </c>
      <c r="EX527">
        <v>1</v>
      </c>
      <c r="EY527">
        <v>-0.0493089</v>
      </c>
      <c r="EZ527">
        <v>2.3659</v>
      </c>
      <c r="FA527">
        <v>20.1327</v>
      </c>
      <c r="FB527">
        <v>5.20052</v>
      </c>
      <c r="FC527">
        <v>12.0064</v>
      </c>
      <c r="FD527">
        <v>4.9756</v>
      </c>
      <c r="FE527">
        <v>3.2936</v>
      </c>
      <c r="FF527">
        <v>9999</v>
      </c>
      <c r="FG527">
        <v>9999</v>
      </c>
      <c r="FH527">
        <v>703.5</v>
      </c>
      <c r="FI527">
        <v>9999</v>
      </c>
      <c r="FJ527">
        <v>1.86292</v>
      </c>
      <c r="FK527">
        <v>1.86771</v>
      </c>
      <c r="FL527">
        <v>1.86752</v>
      </c>
      <c r="FM527">
        <v>1.86862</v>
      </c>
      <c r="FN527">
        <v>1.86951</v>
      </c>
      <c r="FO527">
        <v>1.86554</v>
      </c>
      <c r="FP527">
        <v>1.86664</v>
      </c>
      <c r="FQ527">
        <v>1.86813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6.864</v>
      </c>
      <c r="GF527">
        <v>0.3193</v>
      </c>
      <c r="GG527">
        <v>3.83412584298339</v>
      </c>
      <c r="GH527">
        <v>0.00658963167372077</v>
      </c>
      <c r="GI527">
        <v>-4.22092532282452e-07</v>
      </c>
      <c r="GJ527">
        <v>-7.06053572793055e-11</v>
      </c>
      <c r="GK527">
        <v>-0.0268881048355736</v>
      </c>
      <c r="GL527">
        <v>-0.0215699510358357</v>
      </c>
      <c r="GM527">
        <v>0.00246731695535422</v>
      </c>
      <c r="GN527">
        <v>-2.63680080038783e-05</v>
      </c>
      <c r="GO527">
        <v>-4</v>
      </c>
      <c r="GP527">
        <v>2079</v>
      </c>
      <c r="GQ527">
        <v>1</v>
      </c>
      <c r="GR527">
        <v>22</v>
      </c>
      <c r="GS527">
        <v>51668.3</v>
      </c>
      <c r="GT527">
        <v>51668.3</v>
      </c>
      <c r="GU527">
        <v>1.2146</v>
      </c>
      <c r="GV527">
        <v>2.61597</v>
      </c>
      <c r="GW527">
        <v>1.54785</v>
      </c>
      <c r="GX527">
        <v>2.30225</v>
      </c>
      <c r="GY527">
        <v>1.34644</v>
      </c>
      <c r="GZ527">
        <v>2.44873</v>
      </c>
      <c r="HA527">
        <v>32.5539</v>
      </c>
      <c r="HB527">
        <v>14.8938</v>
      </c>
      <c r="HC527">
        <v>18</v>
      </c>
      <c r="HD527">
        <v>496.529</v>
      </c>
      <c r="HE527">
        <v>409.378</v>
      </c>
      <c r="HF527">
        <v>19.2504</v>
      </c>
      <c r="HG527">
        <v>26.46</v>
      </c>
      <c r="HH527">
        <v>30</v>
      </c>
      <c r="HI527">
        <v>26.4823</v>
      </c>
      <c r="HJ527">
        <v>26.4329</v>
      </c>
      <c r="HK527">
        <v>24.343</v>
      </c>
      <c r="HL527">
        <v>23.2728</v>
      </c>
      <c r="HM527">
        <v>47.7285</v>
      </c>
      <c r="HN527">
        <v>19.2469</v>
      </c>
      <c r="HO527">
        <v>526.903</v>
      </c>
      <c r="HP527">
        <v>19.8715</v>
      </c>
      <c r="HQ527">
        <v>102.43</v>
      </c>
      <c r="HR527">
        <v>102.929</v>
      </c>
    </row>
    <row r="528" spans="1:226">
      <c r="A528">
        <v>512</v>
      </c>
      <c r="B528">
        <v>1663777750.6</v>
      </c>
      <c r="C528">
        <v>5102.5</v>
      </c>
      <c r="D528" t="s">
        <v>1388</v>
      </c>
      <c r="E528" t="s">
        <v>1389</v>
      </c>
      <c r="F528">
        <v>5</v>
      </c>
      <c r="G528" t="s">
        <v>1327</v>
      </c>
      <c r="H528" t="s">
        <v>354</v>
      </c>
      <c r="I528">
        <v>1663777743.1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525.897220744122</v>
      </c>
      <c r="AK528">
        <v>507.471587878788</v>
      </c>
      <c r="AL528">
        <v>3.39350840525673</v>
      </c>
      <c r="AM528">
        <v>65.1898884545592</v>
      </c>
      <c r="AN528">
        <f>(AP528 - AO528 + BO528*1E3/(8.314*(BQ528+273.15)) * AR528/BN528 * AQ528) * BN528/(100*BB528) * 1000/(1000 - AP528)</f>
        <v>0</v>
      </c>
      <c r="AO528">
        <v>19.9313704040251</v>
      </c>
      <c r="AP528">
        <v>20.3471236363636</v>
      </c>
      <c r="AQ528">
        <v>-4.21131908186625e-06</v>
      </c>
      <c r="AR528">
        <v>121.21609749198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1663777743.1</v>
      </c>
      <c r="BH528">
        <v>474.218888888889</v>
      </c>
      <c r="BI528">
        <v>499.443296296296</v>
      </c>
      <c r="BJ528">
        <v>20.349437037037</v>
      </c>
      <c r="BK528">
        <v>19.9320074074074</v>
      </c>
      <c r="BL528">
        <v>467.404296296296</v>
      </c>
      <c r="BM528">
        <v>20.0303518518519</v>
      </c>
      <c r="BN528">
        <v>500.101777777778</v>
      </c>
      <c r="BO528">
        <v>90.5673814814815</v>
      </c>
      <c r="BP528">
        <v>0.100039951851852</v>
      </c>
      <c r="BQ528">
        <v>23.9630481481482</v>
      </c>
      <c r="BR528">
        <v>25.0053851851852</v>
      </c>
      <c r="BS528">
        <v>999.9</v>
      </c>
      <c r="BT528">
        <v>0</v>
      </c>
      <c r="BU528">
        <v>0</v>
      </c>
      <c r="BV528">
        <v>9995.55555555555</v>
      </c>
      <c r="BW528">
        <v>0</v>
      </c>
      <c r="BX528">
        <v>10.9776</v>
      </c>
      <c r="BY528">
        <v>-25.2243037037037</v>
      </c>
      <c r="BZ528">
        <v>484.069407407407</v>
      </c>
      <c r="CA528">
        <v>509.600592592593</v>
      </c>
      <c r="CB528">
        <v>0.417421037037037</v>
      </c>
      <c r="CC528">
        <v>499.443296296296</v>
      </c>
      <c r="CD528">
        <v>19.9320074074074</v>
      </c>
      <c r="CE528">
        <v>1.84299518518519</v>
      </c>
      <c r="CF528">
        <v>1.80519074074074</v>
      </c>
      <c r="CG528">
        <v>16.1562925925926</v>
      </c>
      <c r="CH528">
        <v>15.8318</v>
      </c>
      <c r="CI528">
        <v>1999.98</v>
      </c>
      <c r="CJ528">
        <v>0.980000444444444</v>
      </c>
      <c r="CK528">
        <v>0.0199994111111111</v>
      </c>
      <c r="CL528">
        <v>0</v>
      </c>
      <c r="CM528">
        <v>278.849666666667</v>
      </c>
      <c r="CN528">
        <v>5.00063</v>
      </c>
      <c r="CO528">
        <v>5560.21888888889</v>
      </c>
      <c r="CP528">
        <v>17256.7296296296</v>
      </c>
      <c r="CQ528">
        <v>38.4163333333333</v>
      </c>
      <c r="CR528">
        <v>38.625</v>
      </c>
      <c r="CS528">
        <v>38</v>
      </c>
      <c r="CT528">
        <v>37.8887777777778</v>
      </c>
      <c r="CU528">
        <v>39.125</v>
      </c>
      <c r="CV528">
        <v>1955.07925925926</v>
      </c>
      <c r="CW528">
        <v>39.9</v>
      </c>
      <c r="CX528">
        <v>0</v>
      </c>
      <c r="CY528">
        <v>1663777747.5</v>
      </c>
      <c r="CZ528">
        <v>0</v>
      </c>
      <c r="DA528">
        <v>0</v>
      </c>
      <c r="DB528" t="s">
        <v>356</v>
      </c>
      <c r="DC528">
        <v>1660677648.1</v>
      </c>
      <c r="DD528">
        <v>1660677649.1</v>
      </c>
      <c r="DE528">
        <v>0</v>
      </c>
      <c r="DF528">
        <v>-1.042</v>
      </c>
      <c r="DG528">
        <v>0.003</v>
      </c>
      <c r="DH528">
        <v>5.218</v>
      </c>
      <c r="DI528">
        <v>0.344</v>
      </c>
      <c r="DJ528">
        <v>417</v>
      </c>
      <c r="DK528">
        <v>22</v>
      </c>
      <c r="DL528">
        <v>1.24</v>
      </c>
      <c r="DM528">
        <v>0.53</v>
      </c>
      <c r="DN528">
        <v>-24.2448425</v>
      </c>
      <c r="DO528">
        <v>-14.7671560975609</v>
      </c>
      <c r="DP528">
        <v>1.51877558923093</v>
      </c>
      <c r="DQ528">
        <v>0</v>
      </c>
      <c r="DR528">
        <v>0.416269</v>
      </c>
      <c r="DS528">
        <v>0.0169926529080672</v>
      </c>
      <c r="DT528">
        <v>0.00495415791532729</v>
      </c>
      <c r="DU528">
        <v>1</v>
      </c>
      <c r="DV528">
        <v>1</v>
      </c>
      <c r="DW528">
        <v>2</v>
      </c>
      <c r="DX528" t="s">
        <v>383</v>
      </c>
      <c r="DY528">
        <v>2.97465</v>
      </c>
      <c r="DZ528">
        <v>2.75404</v>
      </c>
      <c r="EA528">
        <v>0.103165</v>
      </c>
      <c r="EB528">
        <v>0.108282</v>
      </c>
      <c r="EC528">
        <v>0.09219</v>
      </c>
      <c r="ED528">
        <v>0.0917875</v>
      </c>
      <c r="EE528">
        <v>34960.6</v>
      </c>
      <c r="EF528">
        <v>37906.6</v>
      </c>
      <c r="EG528">
        <v>35325.7</v>
      </c>
      <c r="EH528">
        <v>38552.1</v>
      </c>
      <c r="EI528">
        <v>45472.8</v>
      </c>
      <c r="EJ528">
        <v>50571.4</v>
      </c>
      <c r="EK528">
        <v>55215.7</v>
      </c>
      <c r="EL528">
        <v>61838.7</v>
      </c>
      <c r="EM528">
        <v>1.981</v>
      </c>
      <c r="EN528">
        <v>1.8442</v>
      </c>
      <c r="EO528">
        <v>0.112802</v>
      </c>
      <c r="EP528">
        <v>0</v>
      </c>
      <c r="EQ528">
        <v>23.1689</v>
      </c>
      <c r="ER528">
        <v>999.9</v>
      </c>
      <c r="ES528">
        <v>53.345</v>
      </c>
      <c r="ET528">
        <v>28.903</v>
      </c>
      <c r="EU528">
        <v>23.5559</v>
      </c>
      <c r="EV528">
        <v>55.9711</v>
      </c>
      <c r="EW528">
        <v>49.2428</v>
      </c>
      <c r="EX528">
        <v>1</v>
      </c>
      <c r="EY528">
        <v>-0.0489431</v>
      </c>
      <c r="EZ528">
        <v>2.33113</v>
      </c>
      <c r="FA528">
        <v>20.1325</v>
      </c>
      <c r="FB528">
        <v>5.19932</v>
      </c>
      <c r="FC528">
        <v>12.0064</v>
      </c>
      <c r="FD528">
        <v>4.9756</v>
      </c>
      <c r="FE528">
        <v>3.2938</v>
      </c>
      <c r="FF528">
        <v>9999</v>
      </c>
      <c r="FG528">
        <v>9999</v>
      </c>
      <c r="FH528">
        <v>703.5</v>
      </c>
      <c r="FI528">
        <v>9999</v>
      </c>
      <c r="FJ528">
        <v>1.86292</v>
      </c>
      <c r="FK528">
        <v>1.86777</v>
      </c>
      <c r="FL528">
        <v>1.86752</v>
      </c>
      <c r="FM528">
        <v>1.86862</v>
      </c>
      <c r="FN528">
        <v>1.86951</v>
      </c>
      <c r="FO528">
        <v>1.86557</v>
      </c>
      <c r="FP528">
        <v>1.86664</v>
      </c>
      <c r="FQ528">
        <v>1.86804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6.965</v>
      </c>
      <c r="GF528">
        <v>0.3191</v>
      </c>
      <c r="GG528">
        <v>3.83412584298339</v>
      </c>
      <c r="GH528">
        <v>0.00658963167372077</v>
      </c>
      <c r="GI528">
        <v>-4.22092532282452e-07</v>
      </c>
      <c r="GJ528">
        <v>-7.06053572793055e-11</v>
      </c>
      <c r="GK528">
        <v>-0.0268881048355736</v>
      </c>
      <c r="GL528">
        <v>-0.0215699510358357</v>
      </c>
      <c r="GM528">
        <v>0.00246731695535422</v>
      </c>
      <c r="GN528">
        <v>-2.63680080038783e-05</v>
      </c>
      <c r="GO528">
        <v>-4</v>
      </c>
      <c r="GP528">
        <v>2079</v>
      </c>
      <c r="GQ528">
        <v>1</v>
      </c>
      <c r="GR528">
        <v>22</v>
      </c>
      <c r="GS528">
        <v>51668.4</v>
      </c>
      <c r="GT528">
        <v>51668.4</v>
      </c>
      <c r="GU528">
        <v>1.24878</v>
      </c>
      <c r="GV528">
        <v>2.62451</v>
      </c>
      <c r="GW528">
        <v>1.54785</v>
      </c>
      <c r="GX528">
        <v>2.30225</v>
      </c>
      <c r="GY528">
        <v>1.34644</v>
      </c>
      <c r="GZ528">
        <v>2.35718</v>
      </c>
      <c r="HA528">
        <v>32.5539</v>
      </c>
      <c r="HB528">
        <v>14.885</v>
      </c>
      <c r="HC528">
        <v>18</v>
      </c>
      <c r="HD528">
        <v>496.398</v>
      </c>
      <c r="HE528">
        <v>408.818</v>
      </c>
      <c r="HF528">
        <v>19.2497</v>
      </c>
      <c r="HG528">
        <v>26.46</v>
      </c>
      <c r="HH528">
        <v>30.0004</v>
      </c>
      <c r="HI528">
        <v>26.4823</v>
      </c>
      <c r="HJ528">
        <v>26.4329</v>
      </c>
      <c r="HK528">
        <v>25.0159</v>
      </c>
      <c r="HL528">
        <v>23.2728</v>
      </c>
      <c r="HM528">
        <v>47.7285</v>
      </c>
      <c r="HN528">
        <v>19.2519</v>
      </c>
      <c r="HO528">
        <v>540.318</v>
      </c>
      <c r="HP528">
        <v>19.8715</v>
      </c>
      <c r="HQ528">
        <v>102.43</v>
      </c>
      <c r="HR528">
        <v>102.93</v>
      </c>
    </row>
    <row r="529" spans="1:226">
      <c r="A529">
        <v>513</v>
      </c>
      <c r="B529">
        <v>1663777755.6</v>
      </c>
      <c r="C529">
        <v>5107.5</v>
      </c>
      <c r="D529" t="s">
        <v>1390</v>
      </c>
      <c r="E529" t="s">
        <v>1391</v>
      </c>
      <c r="F529">
        <v>5</v>
      </c>
      <c r="G529" t="s">
        <v>1327</v>
      </c>
      <c r="H529" t="s">
        <v>354</v>
      </c>
      <c r="I529">
        <v>1663777747.81429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542.919978510615</v>
      </c>
      <c r="AK529">
        <v>524.421242424242</v>
      </c>
      <c r="AL529">
        <v>3.39968332570226</v>
      </c>
      <c r="AM529">
        <v>65.1898884545592</v>
      </c>
      <c r="AN529">
        <f>(AP529 - AO529 + BO529*1E3/(8.314*(BQ529+273.15)) * AR529/BN529 * AQ529) * BN529/(100*BB529) * 1000/(1000 - AP529)</f>
        <v>0</v>
      </c>
      <c r="AO529">
        <v>19.9294387087142</v>
      </c>
      <c r="AP529">
        <v>20.3485042424242</v>
      </c>
      <c r="AQ529">
        <v>-3.07197168468989e-06</v>
      </c>
      <c r="AR529">
        <v>121.21609749198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1663777747.81429</v>
      </c>
      <c r="BH529">
        <v>489.625392857143</v>
      </c>
      <c r="BI529">
        <v>515.274321428571</v>
      </c>
      <c r="BJ529">
        <v>20.3481285714286</v>
      </c>
      <c r="BK529">
        <v>19.9313785714286</v>
      </c>
      <c r="BL529">
        <v>482.716785714286</v>
      </c>
      <c r="BM529">
        <v>20.0291035714286</v>
      </c>
      <c r="BN529">
        <v>500.081285714286</v>
      </c>
      <c r="BO529">
        <v>90.5674571428571</v>
      </c>
      <c r="BP529">
        <v>0.0999552142857143</v>
      </c>
      <c r="BQ529">
        <v>23.9644785714286</v>
      </c>
      <c r="BR529">
        <v>25.0029178571429</v>
      </c>
      <c r="BS529">
        <v>999.9</v>
      </c>
      <c r="BT529">
        <v>0</v>
      </c>
      <c r="BU529">
        <v>0</v>
      </c>
      <c r="BV529">
        <v>9989.10714285714</v>
      </c>
      <c r="BW529">
        <v>0</v>
      </c>
      <c r="BX529">
        <v>10.9776</v>
      </c>
      <c r="BY529">
        <v>-25.648825</v>
      </c>
      <c r="BZ529">
        <v>499.795214285714</v>
      </c>
      <c r="CA529">
        <v>525.753214285714</v>
      </c>
      <c r="CB529">
        <v>0.416747964285714</v>
      </c>
      <c r="CC529">
        <v>515.274321428571</v>
      </c>
      <c r="CD529">
        <v>19.9313785714286</v>
      </c>
      <c r="CE529">
        <v>1.84287821428571</v>
      </c>
      <c r="CF529">
        <v>1.80513464285714</v>
      </c>
      <c r="CG529">
        <v>16.1553</v>
      </c>
      <c r="CH529">
        <v>15.8313285714286</v>
      </c>
      <c r="CI529">
        <v>1999.98535714286</v>
      </c>
      <c r="CJ529">
        <v>0.9800005</v>
      </c>
      <c r="CK529">
        <v>0.01999935</v>
      </c>
      <c r="CL529">
        <v>0</v>
      </c>
      <c r="CM529">
        <v>278.893071428571</v>
      </c>
      <c r="CN529">
        <v>5.00063</v>
      </c>
      <c r="CO529">
        <v>5560.55428571429</v>
      </c>
      <c r="CP529">
        <v>17256.7714285714</v>
      </c>
      <c r="CQ529">
        <v>38.4215</v>
      </c>
      <c r="CR529">
        <v>38.625</v>
      </c>
      <c r="CS529">
        <v>38</v>
      </c>
      <c r="CT529">
        <v>37.9015714285714</v>
      </c>
      <c r="CU529">
        <v>39.125</v>
      </c>
      <c r="CV529">
        <v>1955.08464285714</v>
      </c>
      <c r="CW529">
        <v>39.9</v>
      </c>
      <c r="CX529">
        <v>0</v>
      </c>
      <c r="CY529">
        <v>1663777752.9</v>
      </c>
      <c r="CZ529">
        <v>0</v>
      </c>
      <c r="DA529">
        <v>0</v>
      </c>
      <c r="DB529" t="s">
        <v>356</v>
      </c>
      <c r="DC529">
        <v>1660677648.1</v>
      </c>
      <c r="DD529">
        <v>1660677649.1</v>
      </c>
      <c r="DE529">
        <v>0</v>
      </c>
      <c r="DF529">
        <v>-1.042</v>
      </c>
      <c r="DG529">
        <v>0.003</v>
      </c>
      <c r="DH529">
        <v>5.218</v>
      </c>
      <c r="DI529">
        <v>0.344</v>
      </c>
      <c r="DJ529">
        <v>417</v>
      </c>
      <c r="DK529">
        <v>22</v>
      </c>
      <c r="DL529">
        <v>1.24</v>
      </c>
      <c r="DM529">
        <v>0.53</v>
      </c>
      <c r="DN529">
        <v>-25.3540275</v>
      </c>
      <c r="DO529">
        <v>-5.87411594746712</v>
      </c>
      <c r="DP529">
        <v>0.632429140689888</v>
      </c>
      <c r="DQ529">
        <v>0</v>
      </c>
      <c r="DR529">
        <v>0.417520375</v>
      </c>
      <c r="DS529">
        <v>-0.00901183114446745</v>
      </c>
      <c r="DT529">
        <v>0.00241309645152758</v>
      </c>
      <c r="DU529">
        <v>1</v>
      </c>
      <c r="DV529">
        <v>1</v>
      </c>
      <c r="DW529">
        <v>2</v>
      </c>
      <c r="DX529" t="s">
        <v>383</v>
      </c>
      <c r="DY529">
        <v>2.9743</v>
      </c>
      <c r="DZ529">
        <v>2.75371</v>
      </c>
      <c r="EA529">
        <v>0.105678</v>
      </c>
      <c r="EB529">
        <v>0.110713</v>
      </c>
      <c r="EC529">
        <v>0.092183</v>
      </c>
      <c r="ED529">
        <v>0.0917855</v>
      </c>
      <c r="EE529">
        <v>34862</v>
      </c>
      <c r="EF529">
        <v>37803.4</v>
      </c>
      <c r="EG529">
        <v>35325</v>
      </c>
      <c r="EH529">
        <v>38552.1</v>
      </c>
      <c r="EI529">
        <v>45472.6</v>
      </c>
      <c r="EJ529">
        <v>50571.5</v>
      </c>
      <c r="EK529">
        <v>55215</v>
      </c>
      <c r="EL529">
        <v>61838.6</v>
      </c>
      <c r="EM529">
        <v>1.982</v>
      </c>
      <c r="EN529">
        <v>1.8446</v>
      </c>
      <c r="EO529">
        <v>0.111759</v>
      </c>
      <c r="EP529">
        <v>0</v>
      </c>
      <c r="EQ529">
        <v>23.1708</v>
      </c>
      <c r="ER529">
        <v>999.9</v>
      </c>
      <c r="ES529">
        <v>53.37</v>
      </c>
      <c r="ET529">
        <v>28.923</v>
      </c>
      <c r="EU529">
        <v>23.5939</v>
      </c>
      <c r="EV529">
        <v>55.6211</v>
      </c>
      <c r="EW529">
        <v>48.9022</v>
      </c>
      <c r="EX529">
        <v>1</v>
      </c>
      <c r="EY529">
        <v>-0.0492683</v>
      </c>
      <c r="EZ529">
        <v>2.33682</v>
      </c>
      <c r="FA529">
        <v>20.1317</v>
      </c>
      <c r="FB529">
        <v>5.19932</v>
      </c>
      <c r="FC529">
        <v>12.004</v>
      </c>
      <c r="FD529">
        <v>4.9756</v>
      </c>
      <c r="FE529">
        <v>3.2934</v>
      </c>
      <c r="FF529">
        <v>9999</v>
      </c>
      <c r="FG529">
        <v>9999</v>
      </c>
      <c r="FH529">
        <v>703.5</v>
      </c>
      <c r="FI529">
        <v>9999</v>
      </c>
      <c r="FJ529">
        <v>1.86292</v>
      </c>
      <c r="FK529">
        <v>1.8678</v>
      </c>
      <c r="FL529">
        <v>1.86752</v>
      </c>
      <c r="FM529">
        <v>1.86865</v>
      </c>
      <c r="FN529">
        <v>1.86951</v>
      </c>
      <c r="FO529">
        <v>1.86554</v>
      </c>
      <c r="FP529">
        <v>1.86661</v>
      </c>
      <c r="FQ529">
        <v>1.86813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7.065</v>
      </c>
      <c r="GF529">
        <v>0.3189</v>
      </c>
      <c r="GG529">
        <v>3.83412584298339</v>
      </c>
      <c r="GH529">
        <v>0.00658963167372077</v>
      </c>
      <c r="GI529">
        <v>-4.22092532282452e-07</v>
      </c>
      <c r="GJ529">
        <v>-7.06053572793055e-11</v>
      </c>
      <c r="GK529">
        <v>-0.0268881048355736</v>
      </c>
      <c r="GL529">
        <v>-0.0215699510358357</v>
      </c>
      <c r="GM529">
        <v>0.00246731695535422</v>
      </c>
      <c r="GN529">
        <v>-2.63680080038783e-05</v>
      </c>
      <c r="GO529">
        <v>-4</v>
      </c>
      <c r="GP529">
        <v>2079</v>
      </c>
      <c r="GQ529">
        <v>1</v>
      </c>
      <c r="GR529">
        <v>22</v>
      </c>
      <c r="GS529">
        <v>51668.5</v>
      </c>
      <c r="GT529">
        <v>51668.4</v>
      </c>
      <c r="GU529">
        <v>1.27808</v>
      </c>
      <c r="GV529">
        <v>2.62573</v>
      </c>
      <c r="GW529">
        <v>1.54785</v>
      </c>
      <c r="GX529">
        <v>2.30225</v>
      </c>
      <c r="GY529">
        <v>1.34644</v>
      </c>
      <c r="GZ529">
        <v>2.25464</v>
      </c>
      <c r="HA529">
        <v>32.5539</v>
      </c>
      <c r="HB529">
        <v>14.8763</v>
      </c>
      <c r="HC529">
        <v>18</v>
      </c>
      <c r="HD529">
        <v>497.053</v>
      </c>
      <c r="HE529">
        <v>409.042</v>
      </c>
      <c r="HF529">
        <v>19.251</v>
      </c>
      <c r="HG529">
        <v>26.46</v>
      </c>
      <c r="HH529">
        <v>30.0001</v>
      </c>
      <c r="HI529">
        <v>26.4823</v>
      </c>
      <c r="HJ529">
        <v>26.4329</v>
      </c>
      <c r="HK529">
        <v>25.6115</v>
      </c>
      <c r="HL529">
        <v>23.2728</v>
      </c>
      <c r="HM529">
        <v>47.7285</v>
      </c>
      <c r="HN529">
        <v>19.2514</v>
      </c>
      <c r="HO529">
        <v>560.496</v>
      </c>
      <c r="HP529">
        <v>19.8715</v>
      </c>
      <c r="HQ529">
        <v>102.428</v>
      </c>
      <c r="HR529">
        <v>102.93</v>
      </c>
    </row>
    <row r="530" spans="1:226">
      <c r="A530">
        <v>514</v>
      </c>
      <c r="B530">
        <v>1663777760.6</v>
      </c>
      <c r="C530">
        <v>5112.5</v>
      </c>
      <c r="D530" t="s">
        <v>1392</v>
      </c>
      <c r="E530" t="s">
        <v>1393</v>
      </c>
      <c r="F530">
        <v>5</v>
      </c>
      <c r="G530" t="s">
        <v>1327</v>
      </c>
      <c r="H530" t="s">
        <v>354</v>
      </c>
      <c r="I530">
        <v>1663777753.1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560.344017508267</v>
      </c>
      <c r="AK530">
        <v>541.615727272727</v>
      </c>
      <c r="AL530">
        <v>3.45168917323512</v>
      </c>
      <c r="AM530">
        <v>65.1898884545592</v>
      </c>
      <c r="AN530">
        <f>(AP530 - AO530 + BO530*1E3/(8.314*(BQ530+273.15)) * AR530/BN530 * AQ530) * BN530/(100*BB530) * 1000/(1000 - AP530)</f>
        <v>0</v>
      </c>
      <c r="AO530">
        <v>19.9289676895841</v>
      </c>
      <c r="AP530">
        <v>20.3483654545455</v>
      </c>
      <c r="AQ530">
        <v>-1.60329716720161e-06</v>
      </c>
      <c r="AR530">
        <v>121.21609749198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1663777753.1</v>
      </c>
      <c r="BH530">
        <v>507.128666666667</v>
      </c>
      <c r="BI530">
        <v>533.114185185185</v>
      </c>
      <c r="BJ530">
        <v>20.3474555555556</v>
      </c>
      <c r="BK530">
        <v>19.9293259259259</v>
      </c>
      <c r="BL530">
        <v>500.113555555556</v>
      </c>
      <c r="BM530">
        <v>20.0284518518519</v>
      </c>
      <c r="BN530">
        <v>500.076222222222</v>
      </c>
      <c r="BO530">
        <v>90.5667962962963</v>
      </c>
      <c r="BP530">
        <v>0.0999808333333333</v>
      </c>
      <c r="BQ530">
        <v>23.964362962963</v>
      </c>
      <c r="BR530">
        <v>25.0019</v>
      </c>
      <c r="BS530">
        <v>999.9</v>
      </c>
      <c r="BT530">
        <v>0</v>
      </c>
      <c r="BU530">
        <v>0</v>
      </c>
      <c r="BV530">
        <v>9981.11111111111</v>
      </c>
      <c r="BW530">
        <v>0</v>
      </c>
      <c r="BX530">
        <v>10.9776</v>
      </c>
      <c r="BY530">
        <v>-25.9854407407407</v>
      </c>
      <c r="BZ530">
        <v>517.661703703704</v>
      </c>
      <c r="CA530">
        <v>543.954777777778</v>
      </c>
      <c r="CB530">
        <v>0.418125925925926</v>
      </c>
      <c r="CC530">
        <v>533.114185185185</v>
      </c>
      <c r="CD530">
        <v>19.9293259259259</v>
      </c>
      <c r="CE530">
        <v>1.84280333333333</v>
      </c>
      <c r="CF530">
        <v>1.80493481481481</v>
      </c>
      <c r="CG530">
        <v>16.1546703703704</v>
      </c>
      <c r="CH530">
        <v>15.8296</v>
      </c>
      <c r="CI530">
        <v>2000.01296296296</v>
      </c>
      <c r="CJ530">
        <v>0.980000777777778</v>
      </c>
      <c r="CK530">
        <v>0.0199990444444444</v>
      </c>
      <c r="CL530">
        <v>0</v>
      </c>
      <c r="CM530">
        <v>278.901259259259</v>
      </c>
      <c r="CN530">
        <v>5.00063</v>
      </c>
      <c r="CO530">
        <v>5561.29666666667</v>
      </c>
      <c r="CP530">
        <v>17257.0111111111</v>
      </c>
      <c r="CQ530">
        <v>38.4232222222222</v>
      </c>
      <c r="CR530">
        <v>38.625</v>
      </c>
      <c r="CS530">
        <v>38</v>
      </c>
      <c r="CT530">
        <v>37.9232222222222</v>
      </c>
      <c r="CU530">
        <v>39.125</v>
      </c>
      <c r="CV530">
        <v>1955.11222222222</v>
      </c>
      <c r="CW530">
        <v>39.9</v>
      </c>
      <c r="CX530">
        <v>0</v>
      </c>
      <c r="CY530">
        <v>1663777757.7</v>
      </c>
      <c r="CZ530">
        <v>0</v>
      </c>
      <c r="DA530">
        <v>0</v>
      </c>
      <c r="DB530" t="s">
        <v>356</v>
      </c>
      <c r="DC530">
        <v>1660677648.1</v>
      </c>
      <c r="DD530">
        <v>1660677649.1</v>
      </c>
      <c r="DE530">
        <v>0</v>
      </c>
      <c r="DF530">
        <v>-1.042</v>
      </c>
      <c r="DG530">
        <v>0.003</v>
      </c>
      <c r="DH530">
        <v>5.218</v>
      </c>
      <c r="DI530">
        <v>0.344</v>
      </c>
      <c r="DJ530">
        <v>417</v>
      </c>
      <c r="DK530">
        <v>22</v>
      </c>
      <c r="DL530">
        <v>1.24</v>
      </c>
      <c r="DM530">
        <v>0.53</v>
      </c>
      <c r="DN530">
        <v>-25.7363951219512</v>
      </c>
      <c r="DO530">
        <v>-3.88515679442507</v>
      </c>
      <c r="DP530">
        <v>0.435010788737094</v>
      </c>
      <c r="DQ530">
        <v>0</v>
      </c>
      <c r="DR530">
        <v>0.417357365853659</v>
      </c>
      <c r="DS530">
        <v>0.00283141463414588</v>
      </c>
      <c r="DT530">
        <v>0.00306470210032102</v>
      </c>
      <c r="DU530">
        <v>1</v>
      </c>
      <c r="DV530">
        <v>1</v>
      </c>
      <c r="DW530">
        <v>2</v>
      </c>
      <c r="DX530" t="s">
        <v>383</v>
      </c>
      <c r="DY530">
        <v>2.973</v>
      </c>
      <c r="DZ530">
        <v>2.75393</v>
      </c>
      <c r="EA530">
        <v>0.108205</v>
      </c>
      <c r="EB530">
        <v>0.11322</v>
      </c>
      <c r="EC530">
        <v>0.0921919</v>
      </c>
      <c r="ED530">
        <v>0.091663</v>
      </c>
      <c r="EE530">
        <v>34763.5</v>
      </c>
      <c r="EF530">
        <v>37696.7</v>
      </c>
      <c r="EG530">
        <v>35324.9</v>
      </c>
      <c r="EH530">
        <v>38551.9</v>
      </c>
      <c r="EI530">
        <v>45472.1</v>
      </c>
      <c r="EJ530">
        <v>50578.3</v>
      </c>
      <c r="EK530">
        <v>55214.8</v>
      </c>
      <c r="EL530">
        <v>61838.5</v>
      </c>
      <c r="EM530">
        <v>1.981</v>
      </c>
      <c r="EN530">
        <v>1.8442</v>
      </c>
      <c r="EO530">
        <v>0.11161</v>
      </c>
      <c r="EP530">
        <v>0</v>
      </c>
      <c r="EQ530">
        <v>23.1708</v>
      </c>
      <c r="ER530">
        <v>999.9</v>
      </c>
      <c r="ES530">
        <v>53.37</v>
      </c>
      <c r="ET530">
        <v>28.923</v>
      </c>
      <c r="EU530">
        <v>23.5948</v>
      </c>
      <c r="EV530">
        <v>55.7511</v>
      </c>
      <c r="EW530">
        <v>49.1026</v>
      </c>
      <c r="EX530">
        <v>1</v>
      </c>
      <c r="EY530">
        <v>-0.049939</v>
      </c>
      <c r="EZ530">
        <v>2.33813</v>
      </c>
      <c r="FA530">
        <v>20.1315</v>
      </c>
      <c r="FB530">
        <v>5.20052</v>
      </c>
      <c r="FC530">
        <v>12.0076</v>
      </c>
      <c r="FD530">
        <v>4.9756</v>
      </c>
      <c r="FE530">
        <v>3.2934</v>
      </c>
      <c r="FF530">
        <v>9999</v>
      </c>
      <c r="FG530">
        <v>9999</v>
      </c>
      <c r="FH530">
        <v>703.5</v>
      </c>
      <c r="FI530">
        <v>9999</v>
      </c>
      <c r="FJ530">
        <v>1.86289</v>
      </c>
      <c r="FK530">
        <v>1.86777</v>
      </c>
      <c r="FL530">
        <v>1.86752</v>
      </c>
      <c r="FM530">
        <v>1.86874</v>
      </c>
      <c r="FN530">
        <v>1.86951</v>
      </c>
      <c r="FO530">
        <v>1.86554</v>
      </c>
      <c r="FP530">
        <v>1.86661</v>
      </c>
      <c r="FQ530">
        <v>1.8681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7.167</v>
      </c>
      <c r="GF530">
        <v>0.3192</v>
      </c>
      <c r="GG530">
        <v>3.83412584298339</v>
      </c>
      <c r="GH530">
        <v>0.00658963167372077</v>
      </c>
      <c r="GI530">
        <v>-4.22092532282452e-07</v>
      </c>
      <c r="GJ530">
        <v>-7.06053572793055e-11</v>
      </c>
      <c r="GK530">
        <v>-0.0268881048355736</v>
      </c>
      <c r="GL530">
        <v>-0.0215699510358357</v>
      </c>
      <c r="GM530">
        <v>0.00246731695535422</v>
      </c>
      <c r="GN530">
        <v>-2.63680080038783e-05</v>
      </c>
      <c r="GO530">
        <v>-4</v>
      </c>
      <c r="GP530">
        <v>2079</v>
      </c>
      <c r="GQ530">
        <v>1</v>
      </c>
      <c r="GR530">
        <v>22</v>
      </c>
      <c r="GS530">
        <v>51668.5</v>
      </c>
      <c r="GT530">
        <v>51668.5</v>
      </c>
      <c r="GU530">
        <v>1.31104</v>
      </c>
      <c r="GV530">
        <v>2.60864</v>
      </c>
      <c r="GW530">
        <v>1.54785</v>
      </c>
      <c r="GX530">
        <v>2.30225</v>
      </c>
      <c r="GY530">
        <v>1.34644</v>
      </c>
      <c r="GZ530">
        <v>2.41089</v>
      </c>
      <c r="HA530">
        <v>32.5539</v>
      </c>
      <c r="HB530">
        <v>14.885</v>
      </c>
      <c r="HC530">
        <v>18</v>
      </c>
      <c r="HD530">
        <v>496.399</v>
      </c>
      <c r="HE530">
        <v>408.818</v>
      </c>
      <c r="HF530">
        <v>19.2511</v>
      </c>
      <c r="HG530">
        <v>26.46</v>
      </c>
      <c r="HH530">
        <v>30</v>
      </c>
      <c r="HI530">
        <v>26.4823</v>
      </c>
      <c r="HJ530">
        <v>26.4329</v>
      </c>
      <c r="HK530">
        <v>26.2766</v>
      </c>
      <c r="HL530">
        <v>23.5436</v>
      </c>
      <c r="HM530">
        <v>47.7285</v>
      </c>
      <c r="HN530">
        <v>19.2512</v>
      </c>
      <c r="HO530">
        <v>573.978</v>
      </c>
      <c r="HP530">
        <v>19.8715</v>
      </c>
      <c r="HQ530">
        <v>102.428</v>
      </c>
      <c r="HR530">
        <v>102.929</v>
      </c>
    </row>
    <row r="531" spans="1:226">
      <c r="A531">
        <v>515</v>
      </c>
      <c r="B531">
        <v>1663777765.6</v>
      </c>
      <c r="C531">
        <v>5117.5</v>
      </c>
      <c r="D531" t="s">
        <v>1394</v>
      </c>
      <c r="E531" t="s">
        <v>1395</v>
      </c>
      <c r="F531">
        <v>5</v>
      </c>
      <c r="G531" t="s">
        <v>1327</v>
      </c>
      <c r="H531" t="s">
        <v>354</v>
      </c>
      <c r="I531">
        <v>1663777757.81429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577.288243059481</v>
      </c>
      <c r="AK531">
        <v>558.632593939394</v>
      </c>
      <c r="AL531">
        <v>3.41579025928217</v>
      </c>
      <c r="AM531">
        <v>65.1898884545592</v>
      </c>
      <c r="AN531">
        <f>(AP531 - AO531 + BO531*1E3/(8.314*(BQ531+273.15)) * AR531/BN531 * AQ531) * BN531/(100*BB531) * 1000/(1000 - AP531)</f>
        <v>0</v>
      </c>
      <c r="AO531">
        <v>19.8649569895876</v>
      </c>
      <c r="AP531">
        <v>20.3310436363636</v>
      </c>
      <c r="AQ531">
        <v>-3.55883760524845e-05</v>
      </c>
      <c r="AR531">
        <v>121.21609749198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1663777757.81429</v>
      </c>
      <c r="BH531">
        <v>522.871571428571</v>
      </c>
      <c r="BI531">
        <v>548.937321428571</v>
      </c>
      <c r="BJ531">
        <v>20.3451178571429</v>
      </c>
      <c r="BK531">
        <v>19.9093</v>
      </c>
      <c r="BL531">
        <v>515.760928571429</v>
      </c>
      <c r="BM531">
        <v>20.0262107142857</v>
      </c>
      <c r="BN531">
        <v>500.135035714286</v>
      </c>
      <c r="BO531">
        <v>90.5663678571429</v>
      </c>
      <c r="BP531">
        <v>0.0999829392857143</v>
      </c>
      <c r="BQ531">
        <v>23.9633821428571</v>
      </c>
      <c r="BR531">
        <v>24.9960428571429</v>
      </c>
      <c r="BS531">
        <v>999.9</v>
      </c>
      <c r="BT531">
        <v>0</v>
      </c>
      <c r="BU531">
        <v>0</v>
      </c>
      <c r="BV531">
        <v>9982.5</v>
      </c>
      <c r="BW531">
        <v>0</v>
      </c>
      <c r="BX531">
        <v>10.9776</v>
      </c>
      <c r="BY531">
        <v>-26.0656214285714</v>
      </c>
      <c r="BZ531">
        <v>533.73025</v>
      </c>
      <c r="CA531">
        <v>560.087857142857</v>
      </c>
      <c r="CB531">
        <v>0.435813214285714</v>
      </c>
      <c r="CC531">
        <v>548.937321428571</v>
      </c>
      <c r="CD531">
        <v>19.9093</v>
      </c>
      <c r="CE531">
        <v>1.84258214285714</v>
      </c>
      <c r="CF531">
        <v>1.8031125</v>
      </c>
      <c r="CG531">
        <v>16.1527928571429</v>
      </c>
      <c r="CH531">
        <v>15.8137892857143</v>
      </c>
      <c r="CI531">
        <v>2000.04392857143</v>
      </c>
      <c r="CJ531">
        <v>0.980001035714286</v>
      </c>
      <c r="CK531">
        <v>0.0199987607142857</v>
      </c>
      <c r="CL531">
        <v>0</v>
      </c>
      <c r="CM531">
        <v>278.940285714286</v>
      </c>
      <c r="CN531">
        <v>5.00063</v>
      </c>
      <c r="CO531">
        <v>5562.30107142857</v>
      </c>
      <c r="CP531">
        <v>17257.2857142857</v>
      </c>
      <c r="CQ531">
        <v>38.4237142857143</v>
      </c>
      <c r="CR531">
        <v>38.625</v>
      </c>
      <c r="CS531">
        <v>38</v>
      </c>
      <c r="CT531">
        <v>37.9259285714286</v>
      </c>
      <c r="CU531">
        <v>39.1272142857143</v>
      </c>
      <c r="CV531">
        <v>1955.14321428571</v>
      </c>
      <c r="CW531">
        <v>39.9</v>
      </c>
      <c r="CX531">
        <v>0</v>
      </c>
      <c r="CY531">
        <v>1663777762.5</v>
      </c>
      <c r="CZ531">
        <v>0</v>
      </c>
      <c r="DA531">
        <v>0</v>
      </c>
      <c r="DB531" t="s">
        <v>356</v>
      </c>
      <c r="DC531">
        <v>1660677648.1</v>
      </c>
      <c r="DD531">
        <v>1660677649.1</v>
      </c>
      <c r="DE531">
        <v>0</v>
      </c>
      <c r="DF531">
        <v>-1.042</v>
      </c>
      <c r="DG531">
        <v>0.003</v>
      </c>
      <c r="DH531">
        <v>5.218</v>
      </c>
      <c r="DI531">
        <v>0.344</v>
      </c>
      <c r="DJ531">
        <v>417</v>
      </c>
      <c r="DK531">
        <v>22</v>
      </c>
      <c r="DL531">
        <v>1.24</v>
      </c>
      <c r="DM531">
        <v>0.53</v>
      </c>
      <c r="DN531">
        <v>-25.9809775</v>
      </c>
      <c r="DO531">
        <v>-2.17797185741085</v>
      </c>
      <c r="DP531">
        <v>0.300635862371325</v>
      </c>
      <c r="DQ531">
        <v>0</v>
      </c>
      <c r="DR531">
        <v>0.42839065</v>
      </c>
      <c r="DS531">
        <v>0.163209185741088</v>
      </c>
      <c r="DT531">
        <v>0.0211494236370049</v>
      </c>
      <c r="DU531">
        <v>0</v>
      </c>
      <c r="DV531">
        <v>0</v>
      </c>
      <c r="DW531">
        <v>2</v>
      </c>
      <c r="DX531" t="s">
        <v>357</v>
      </c>
      <c r="DY531">
        <v>2.97367</v>
      </c>
      <c r="DZ531">
        <v>2.75376</v>
      </c>
      <c r="EA531">
        <v>0.110665</v>
      </c>
      <c r="EB531">
        <v>0.115536</v>
      </c>
      <c r="EC531">
        <v>0.092121</v>
      </c>
      <c r="ED531">
        <v>0.091547</v>
      </c>
      <c r="EE531">
        <v>34668.2</v>
      </c>
      <c r="EF531">
        <v>37598</v>
      </c>
      <c r="EG531">
        <v>35325.4</v>
      </c>
      <c r="EH531">
        <v>38551.6</v>
      </c>
      <c r="EI531">
        <v>45475.8</v>
      </c>
      <c r="EJ531">
        <v>50584.5</v>
      </c>
      <c r="EK531">
        <v>55214.9</v>
      </c>
      <c r="EL531">
        <v>61838.1</v>
      </c>
      <c r="EM531">
        <v>1.981</v>
      </c>
      <c r="EN531">
        <v>1.845</v>
      </c>
      <c r="EO531">
        <v>0.110865</v>
      </c>
      <c r="EP531">
        <v>0</v>
      </c>
      <c r="EQ531">
        <v>23.1708</v>
      </c>
      <c r="ER531">
        <v>999.9</v>
      </c>
      <c r="ES531">
        <v>53.394</v>
      </c>
      <c r="ET531">
        <v>28.923</v>
      </c>
      <c r="EU531">
        <v>23.6044</v>
      </c>
      <c r="EV531">
        <v>55.8211</v>
      </c>
      <c r="EW531">
        <v>48.8822</v>
      </c>
      <c r="EX531">
        <v>1</v>
      </c>
      <c r="EY531">
        <v>-0.0492683</v>
      </c>
      <c r="EZ531">
        <v>2.339</v>
      </c>
      <c r="FA531">
        <v>20.132</v>
      </c>
      <c r="FB531">
        <v>5.20052</v>
      </c>
      <c r="FC531">
        <v>12.0064</v>
      </c>
      <c r="FD531">
        <v>4.9756</v>
      </c>
      <c r="FE531">
        <v>3.294</v>
      </c>
      <c r="FF531">
        <v>9999</v>
      </c>
      <c r="FG531">
        <v>9999</v>
      </c>
      <c r="FH531">
        <v>703.5</v>
      </c>
      <c r="FI531">
        <v>9999</v>
      </c>
      <c r="FJ531">
        <v>1.86292</v>
      </c>
      <c r="FK531">
        <v>1.86774</v>
      </c>
      <c r="FL531">
        <v>1.86752</v>
      </c>
      <c r="FM531">
        <v>1.86871</v>
      </c>
      <c r="FN531">
        <v>1.86951</v>
      </c>
      <c r="FO531">
        <v>1.86554</v>
      </c>
      <c r="FP531">
        <v>1.86661</v>
      </c>
      <c r="FQ531">
        <v>1.8681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7.269</v>
      </c>
      <c r="GF531">
        <v>0.3181</v>
      </c>
      <c r="GG531">
        <v>3.83412584298339</v>
      </c>
      <c r="GH531">
        <v>0.00658963167372077</v>
      </c>
      <c r="GI531">
        <v>-4.22092532282452e-07</v>
      </c>
      <c r="GJ531">
        <v>-7.06053572793055e-11</v>
      </c>
      <c r="GK531">
        <v>-0.0268881048355736</v>
      </c>
      <c r="GL531">
        <v>-0.0215699510358357</v>
      </c>
      <c r="GM531">
        <v>0.00246731695535422</v>
      </c>
      <c r="GN531">
        <v>-2.63680080038783e-05</v>
      </c>
      <c r="GO531">
        <v>-4</v>
      </c>
      <c r="GP531">
        <v>2079</v>
      </c>
      <c r="GQ531">
        <v>1</v>
      </c>
      <c r="GR531">
        <v>22</v>
      </c>
      <c r="GS531">
        <v>51668.6</v>
      </c>
      <c r="GT531">
        <v>51668.6</v>
      </c>
      <c r="GU531">
        <v>1.34033</v>
      </c>
      <c r="GV531">
        <v>2.61597</v>
      </c>
      <c r="GW531">
        <v>1.54785</v>
      </c>
      <c r="GX531">
        <v>2.30225</v>
      </c>
      <c r="GY531">
        <v>1.34644</v>
      </c>
      <c r="GZ531">
        <v>2.41821</v>
      </c>
      <c r="HA531">
        <v>32.5539</v>
      </c>
      <c r="HB531">
        <v>14.885</v>
      </c>
      <c r="HC531">
        <v>18</v>
      </c>
      <c r="HD531">
        <v>496.399</v>
      </c>
      <c r="HE531">
        <v>409.266</v>
      </c>
      <c r="HF531">
        <v>19.2512</v>
      </c>
      <c r="HG531">
        <v>26.46</v>
      </c>
      <c r="HH531">
        <v>30.0001</v>
      </c>
      <c r="HI531">
        <v>26.4823</v>
      </c>
      <c r="HJ531">
        <v>26.4329</v>
      </c>
      <c r="HK531">
        <v>26.8591</v>
      </c>
      <c r="HL531">
        <v>23.5436</v>
      </c>
      <c r="HM531">
        <v>47.7285</v>
      </c>
      <c r="HN531">
        <v>19.2511</v>
      </c>
      <c r="HO531">
        <v>587.716</v>
      </c>
      <c r="HP531">
        <v>19.8715</v>
      </c>
      <c r="HQ531">
        <v>102.429</v>
      </c>
      <c r="HR531">
        <v>102.929</v>
      </c>
    </row>
    <row r="532" spans="1:226">
      <c r="A532">
        <v>516</v>
      </c>
      <c r="B532">
        <v>1663777770.6</v>
      </c>
      <c r="C532">
        <v>5122.5</v>
      </c>
      <c r="D532" t="s">
        <v>1396</v>
      </c>
      <c r="E532" t="s">
        <v>1397</v>
      </c>
      <c r="F532">
        <v>5</v>
      </c>
      <c r="G532" t="s">
        <v>1327</v>
      </c>
      <c r="H532" t="s">
        <v>354</v>
      </c>
      <c r="I532">
        <v>1663777763.1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594.099946534189</v>
      </c>
      <c r="AK532">
        <v>575.464163636364</v>
      </c>
      <c r="AL532">
        <v>3.39070860570266</v>
      </c>
      <c r="AM532">
        <v>65.1898884545592</v>
      </c>
      <c r="AN532">
        <f>(AP532 - AO532 + BO532*1E3/(8.314*(BQ532+273.15)) * AR532/BN532 * AQ532) * BN532/(100*BB532) * 1000/(1000 - AP532)</f>
        <v>0</v>
      </c>
      <c r="AO532">
        <v>19.8458864543979</v>
      </c>
      <c r="AP532">
        <v>20.3157927272727</v>
      </c>
      <c r="AQ532">
        <v>-2.65058374997173e-05</v>
      </c>
      <c r="AR532">
        <v>121.21609749198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1663777763.1</v>
      </c>
      <c r="BH532">
        <v>540.493259259259</v>
      </c>
      <c r="BI532">
        <v>566.523296296296</v>
      </c>
      <c r="BJ532">
        <v>20.3362111111111</v>
      </c>
      <c r="BK532">
        <v>19.8810962962963</v>
      </c>
      <c r="BL532">
        <v>533.275925925926</v>
      </c>
      <c r="BM532">
        <v>20.0177</v>
      </c>
      <c r="BN532">
        <v>500.106962962963</v>
      </c>
      <c r="BO532">
        <v>90.5662333333333</v>
      </c>
      <c r="BP532">
        <v>0.100011062962963</v>
      </c>
      <c r="BQ532">
        <v>23.9627444444445</v>
      </c>
      <c r="BR532">
        <v>24.989937037037</v>
      </c>
      <c r="BS532">
        <v>999.9</v>
      </c>
      <c r="BT532">
        <v>0</v>
      </c>
      <c r="BU532">
        <v>0</v>
      </c>
      <c r="BV532">
        <v>9978.88888888889</v>
      </c>
      <c r="BW532">
        <v>0</v>
      </c>
      <c r="BX532">
        <v>10.9776</v>
      </c>
      <c r="BY532">
        <v>-26.0299703703704</v>
      </c>
      <c r="BZ532">
        <v>551.712814814815</v>
      </c>
      <c r="CA532">
        <v>578.01437037037</v>
      </c>
      <c r="CB532">
        <v>0.455114481481481</v>
      </c>
      <c r="CC532">
        <v>566.523296296296</v>
      </c>
      <c r="CD532">
        <v>19.8810962962963</v>
      </c>
      <c r="CE532">
        <v>1.8417737037037</v>
      </c>
      <c r="CF532">
        <v>1.80055555555556</v>
      </c>
      <c r="CG532">
        <v>16.1459111111111</v>
      </c>
      <c r="CH532">
        <v>15.7915925925926</v>
      </c>
      <c r="CI532">
        <v>2000.01333333333</v>
      </c>
      <c r="CJ532">
        <v>0.980000777777778</v>
      </c>
      <c r="CK532">
        <v>0.0199990444444444</v>
      </c>
      <c r="CL532">
        <v>0</v>
      </c>
      <c r="CM532">
        <v>279.01362962963</v>
      </c>
      <c r="CN532">
        <v>5.00063</v>
      </c>
      <c r="CO532">
        <v>5563.33444444444</v>
      </c>
      <c r="CP532">
        <v>17257.0222222222</v>
      </c>
      <c r="CQ532">
        <v>38.4232222222222</v>
      </c>
      <c r="CR532">
        <v>38.625</v>
      </c>
      <c r="CS532">
        <v>38</v>
      </c>
      <c r="CT532">
        <v>37.9255185185185</v>
      </c>
      <c r="CU532">
        <v>39.1318888888889</v>
      </c>
      <c r="CV532">
        <v>1955.11333333333</v>
      </c>
      <c r="CW532">
        <v>39.9</v>
      </c>
      <c r="CX532">
        <v>0</v>
      </c>
      <c r="CY532">
        <v>1663777767.3</v>
      </c>
      <c r="CZ532">
        <v>0</v>
      </c>
      <c r="DA532">
        <v>0</v>
      </c>
      <c r="DB532" t="s">
        <v>356</v>
      </c>
      <c r="DC532">
        <v>1660677648.1</v>
      </c>
      <c r="DD532">
        <v>1660677649.1</v>
      </c>
      <c r="DE532">
        <v>0</v>
      </c>
      <c r="DF532">
        <v>-1.042</v>
      </c>
      <c r="DG532">
        <v>0.003</v>
      </c>
      <c r="DH532">
        <v>5.218</v>
      </c>
      <c r="DI532">
        <v>0.344</v>
      </c>
      <c r="DJ532">
        <v>417</v>
      </c>
      <c r="DK532">
        <v>22</v>
      </c>
      <c r="DL532">
        <v>1.24</v>
      </c>
      <c r="DM532">
        <v>0.53</v>
      </c>
      <c r="DN532">
        <v>-25.99768</v>
      </c>
      <c r="DO532">
        <v>0.838919324577848</v>
      </c>
      <c r="DP532">
        <v>0.339569864829022</v>
      </c>
      <c r="DQ532">
        <v>0</v>
      </c>
      <c r="DR532">
        <v>0.445323675</v>
      </c>
      <c r="DS532">
        <v>0.247815816135084</v>
      </c>
      <c r="DT532">
        <v>0.0266266287148669</v>
      </c>
      <c r="DU532">
        <v>0</v>
      </c>
      <c r="DV532">
        <v>0</v>
      </c>
      <c r="DW532">
        <v>2</v>
      </c>
      <c r="DX532" t="s">
        <v>357</v>
      </c>
      <c r="DY532">
        <v>2.97354</v>
      </c>
      <c r="DZ532">
        <v>2.75403</v>
      </c>
      <c r="EA532">
        <v>0.113024</v>
      </c>
      <c r="EB532">
        <v>0.117808</v>
      </c>
      <c r="EC532">
        <v>0.0920594</v>
      </c>
      <c r="ED532">
        <v>0.0915024</v>
      </c>
      <c r="EE532">
        <v>34575.8</v>
      </c>
      <c r="EF532">
        <v>37501.8</v>
      </c>
      <c r="EG532">
        <v>35325</v>
      </c>
      <c r="EH532">
        <v>38552</v>
      </c>
      <c r="EI532">
        <v>45478.6</v>
      </c>
      <c r="EJ532">
        <v>50587.7</v>
      </c>
      <c r="EK532">
        <v>55214.5</v>
      </c>
      <c r="EL532">
        <v>61838.9</v>
      </c>
      <c r="EM532">
        <v>1.9814</v>
      </c>
      <c r="EN532">
        <v>1.8448</v>
      </c>
      <c r="EO532">
        <v>0.110805</v>
      </c>
      <c r="EP532">
        <v>0</v>
      </c>
      <c r="EQ532">
        <v>23.1708</v>
      </c>
      <c r="ER532">
        <v>999.9</v>
      </c>
      <c r="ES532">
        <v>53.394</v>
      </c>
      <c r="ET532">
        <v>28.923</v>
      </c>
      <c r="EU532">
        <v>23.6063</v>
      </c>
      <c r="EV532">
        <v>56.0711</v>
      </c>
      <c r="EW532">
        <v>49.0104</v>
      </c>
      <c r="EX532">
        <v>1</v>
      </c>
      <c r="EY532">
        <v>-0.0491463</v>
      </c>
      <c r="EZ532">
        <v>2.34096</v>
      </c>
      <c r="FA532">
        <v>20.1327</v>
      </c>
      <c r="FB532">
        <v>5.19932</v>
      </c>
      <c r="FC532">
        <v>12.0076</v>
      </c>
      <c r="FD532">
        <v>4.976</v>
      </c>
      <c r="FE532">
        <v>3.2934</v>
      </c>
      <c r="FF532">
        <v>9999</v>
      </c>
      <c r="FG532">
        <v>9999</v>
      </c>
      <c r="FH532">
        <v>703.5</v>
      </c>
      <c r="FI532">
        <v>9999</v>
      </c>
      <c r="FJ532">
        <v>1.86292</v>
      </c>
      <c r="FK532">
        <v>1.86774</v>
      </c>
      <c r="FL532">
        <v>1.86752</v>
      </c>
      <c r="FM532">
        <v>1.86871</v>
      </c>
      <c r="FN532">
        <v>1.86951</v>
      </c>
      <c r="FO532">
        <v>1.8656</v>
      </c>
      <c r="FP532">
        <v>1.86661</v>
      </c>
      <c r="FQ532">
        <v>1.8681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7.366</v>
      </c>
      <c r="GF532">
        <v>0.3174</v>
      </c>
      <c r="GG532">
        <v>3.83412584298339</v>
      </c>
      <c r="GH532">
        <v>0.00658963167372077</v>
      </c>
      <c r="GI532">
        <v>-4.22092532282452e-07</v>
      </c>
      <c r="GJ532">
        <v>-7.06053572793055e-11</v>
      </c>
      <c r="GK532">
        <v>-0.0268881048355736</v>
      </c>
      <c r="GL532">
        <v>-0.0215699510358357</v>
      </c>
      <c r="GM532">
        <v>0.00246731695535422</v>
      </c>
      <c r="GN532">
        <v>-2.63680080038783e-05</v>
      </c>
      <c r="GO532">
        <v>-4</v>
      </c>
      <c r="GP532">
        <v>2079</v>
      </c>
      <c r="GQ532">
        <v>1</v>
      </c>
      <c r="GR532">
        <v>22</v>
      </c>
      <c r="GS532">
        <v>51668.7</v>
      </c>
      <c r="GT532">
        <v>51668.7</v>
      </c>
      <c r="GU532">
        <v>1.37085</v>
      </c>
      <c r="GV532">
        <v>2.61963</v>
      </c>
      <c r="GW532">
        <v>1.54785</v>
      </c>
      <c r="GX532">
        <v>2.30225</v>
      </c>
      <c r="GY532">
        <v>1.34644</v>
      </c>
      <c r="GZ532">
        <v>2.37305</v>
      </c>
      <c r="HA532">
        <v>32.5539</v>
      </c>
      <c r="HB532">
        <v>14.8763</v>
      </c>
      <c r="HC532">
        <v>18</v>
      </c>
      <c r="HD532">
        <v>496.66</v>
      </c>
      <c r="HE532">
        <v>409.154</v>
      </c>
      <c r="HF532">
        <v>19.2515</v>
      </c>
      <c r="HG532">
        <v>26.4618</v>
      </c>
      <c r="HH532">
        <v>30.0002</v>
      </c>
      <c r="HI532">
        <v>26.4823</v>
      </c>
      <c r="HJ532">
        <v>26.4329</v>
      </c>
      <c r="HK532">
        <v>27.4736</v>
      </c>
      <c r="HL532">
        <v>23.5436</v>
      </c>
      <c r="HM532">
        <v>47.7285</v>
      </c>
      <c r="HN532">
        <v>19.2512</v>
      </c>
      <c r="HO532">
        <v>607.89</v>
      </c>
      <c r="HP532">
        <v>19.8715</v>
      </c>
      <c r="HQ532">
        <v>102.428</v>
      </c>
      <c r="HR532">
        <v>102.93</v>
      </c>
    </row>
    <row r="533" spans="1:226">
      <c r="A533">
        <v>517</v>
      </c>
      <c r="B533">
        <v>1663777775.6</v>
      </c>
      <c r="C533">
        <v>5127.5</v>
      </c>
      <c r="D533" t="s">
        <v>1398</v>
      </c>
      <c r="E533" t="s">
        <v>1399</v>
      </c>
      <c r="F533">
        <v>5</v>
      </c>
      <c r="G533" t="s">
        <v>1327</v>
      </c>
      <c r="H533" t="s">
        <v>354</v>
      </c>
      <c r="I533">
        <v>1663777767.81429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610.501667527458</v>
      </c>
      <c r="AK533">
        <v>591.931357575757</v>
      </c>
      <c r="AL533">
        <v>3.33981667976621</v>
      </c>
      <c r="AM533">
        <v>65.1898884545592</v>
      </c>
      <c r="AN533">
        <f>(AP533 - AO533 + BO533*1E3/(8.314*(BQ533+273.15)) * AR533/BN533 * AQ533) * BN533/(100*BB533) * 1000/(1000 - AP533)</f>
        <v>0</v>
      </c>
      <c r="AO533">
        <v>19.8356187442528</v>
      </c>
      <c r="AP533">
        <v>20.2962272727273</v>
      </c>
      <c r="AQ533">
        <v>-2.35994407722432e-05</v>
      </c>
      <c r="AR533">
        <v>121.21609749198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1663777767.81429</v>
      </c>
      <c r="BH533">
        <v>556.062357142857</v>
      </c>
      <c r="BI533">
        <v>582.020821428571</v>
      </c>
      <c r="BJ533">
        <v>20.3224107142857</v>
      </c>
      <c r="BK533">
        <v>19.852925</v>
      </c>
      <c r="BL533">
        <v>548.751035714286</v>
      </c>
      <c r="BM533">
        <v>20.0045178571429</v>
      </c>
      <c r="BN533">
        <v>500.082142857143</v>
      </c>
      <c r="BO533">
        <v>90.5669571428571</v>
      </c>
      <c r="BP533">
        <v>0.0998903928571429</v>
      </c>
      <c r="BQ533">
        <v>23.9623285714286</v>
      </c>
      <c r="BR533">
        <v>24.9886642857143</v>
      </c>
      <c r="BS533">
        <v>999.9</v>
      </c>
      <c r="BT533">
        <v>0</v>
      </c>
      <c r="BU533">
        <v>0</v>
      </c>
      <c r="BV533">
        <v>9993.39285714286</v>
      </c>
      <c r="BW533">
        <v>0</v>
      </c>
      <c r="BX533">
        <v>10.9776</v>
      </c>
      <c r="BY533">
        <v>-25.9584214285714</v>
      </c>
      <c r="BZ533">
        <v>567.596964285714</v>
      </c>
      <c r="CA533">
        <v>593.809321428571</v>
      </c>
      <c r="CB533">
        <v>0.469488357142857</v>
      </c>
      <c r="CC533">
        <v>582.020821428571</v>
      </c>
      <c r="CD533">
        <v>19.852925</v>
      </c>
      <c r="CE533">
        <v>1.84053892857143</v>
      </c>
      <c r="CF533">
        <v>1.79801928571429</v>
      </c>
      <c r="CG533">
        <v>16.1353928571429</v>
      </c>
      <c r="CH533">
        <v>15.7695678571429</v>
      </c>
      <c r="CI533">
        <v>2000.01857142857</v>
      </c>
      <c r="CJ533">
        <v>0.980000714285714</v>
      </c>
      <c r="CK533">
        <v>0.0199991142857143</v>
      </c>
      <c r="CL533">
        <v>0</v>
      </c>
      <c r="CM533">
        <v>279.099392857143</v>
      </c>
      <c r="CN533">
        <v>5.00063</v>
      </c>
      <c r="CO533">
        <v>5564.51142857143</v>
      </c>
      <c r="CP533">
        <v>17257.0714285714</v>
      </c>
      <c r="CQ533">
        <v>38.4325714285714</v>
      </c>
      <c r="CR533">
        <v>38.625</v>
      </c>
      <c r="CS533">
        <v>38</v>
      </c>
      <c r="CT533">
        <v>37.9259285714286</v>
      </c>
      <c r="CU533">
        <v>39.1316428571429</v>
      </c>
      <c r="CV533">
        <v>1955.11821428571</v>
      </c>
      <c r="CW533">
        <v>39.9</v>
      </c>
      <c r="CX533">
        <v>0</v>
      </c>
      <c r="CY533">
        <v>1663777772.7</v>
      </c>
      <c r="CZ533">
        <v>0</v>
      </c>
      <c r="DA533">
        <v>0</v>
      </c>
      <c r="DB533" t="s">
        <v>356</v>
      </c>
      <c r="DC533">
        <v>1660677648.1</v>
      </c>
      <c r="DD533">
        <v>1660677649.1</v>
      </c>
      <c r="DE533">
        <v>0</v>
      </c>
      <c r="DF533">
        <v>-1.042</v>
      </c>
      <c r="DG533">
        <v>0.003</v>
      </c>
      <c r="DH533">
        <v>5.218</v>
      </c>
      <c r="DI533">
        <v>0.344</v>
      </c>
      <c r="DJ533">
        <v>417</v>
      </c>
      <c r="DK533">
        <v>22</v>
      </c>
      <c r="DL533">
        <v>1.24</v>
      </c>
      <c r="DM533">
        <v>0.53</v>
      </c>
      <c r="DN533">
        <v>-25.9926275</v>
      </c>
      <c r="DO533">
        <v>1.59057298311457</v>
      </c>
      <c r="DP533">
        <v>0.343948379111968</v>
      </c>
      <c r="DQ533">
        <v>0</v>
      </c>
      <c r="DR533">
        <v>0.4553475</v>
      </c>
      <c r="DS533">
        <v>0.19436679174484</v>
      </c>
      <c r="DT533">
        <v>0.0236573994692992</v>
      </c>
      <c r="DU533">
        <v>0</v>
      </c>
      <c r="DV533">
        <v>0</v>
      </c>
      <c r="DW533">
        <v>2</v>
      </c>
      <c r="DX533" t="s">
        <v>357</v>
      </c>
      <c r="DY533">
        <v>2.9733</v>
      </c>
      <c r="DZ533">
        <v>2.75409</v>
      </c>
      <c r="EA533">
        <v>0.115366</v>
      </c>
      <c r="EB533">
        <v>0.120204</v>
      </c>
      <c r="EC533">
        <v>0.0920154</v>
      </c>
      <c r="ED533">
        <v>0.0914737</v>
      </c>
      <c r="EE533">
        <v>34485.1</v>
      </c>
      <c r="EF533">
        <v>37400.2</v>
      </c>
      <c r="EG533">
        <v>35325.6</v>
      </c>
      <c r="EH533">
        <v>38552.3</v>
      </c>
      <c r="EI533">
        <v>45482.1</v>
      </c>
      <c r="EJ533">
        <v>50589.6</v>
      </c>
      <c r="EK533">
        <v>55215.9</v>
      </c>
      <c r="EL533">
        <v>61839.1</v>
      </c>
      <c r="EM533">
        <v>1.981</v>
      </c>
      <c r="EN533">
        <v>1.845</v>
      </c>
      <c r="EO533">
        <v>0.110865</v>
      </c>
      <c r="EP533">
        <v>0</v>
      </c>
      <c r="EQ533">
        <v>23.1708</v>
      </c>
      <c r="ER533">
        <v>999.9</v>
      </c>
      <c r="ES533">
        <v>53.418</v>
      </c>
      <c r="ET533">
        <v>28.903</v>
      </c>
      <c r="EU533">
        <v>23.5889</v>
      </c>
      <c r="EV533">
        <v>55.7211</v>
      </c>
      <c r="EW533">
        <v>49.5833</v>
      </c>
      <c r="EX533">
        <v>1</v>
      </c>
      <c r="EY533">
        <v>-0.0493089</v>
      </c>
      <c r="EZ533">
        <v>2.29296</v>
      </c>
      <c r="FA533">
        <v>20.1336</v>
      </c>
      <c r="FB533">
        <v>5.19932</v>
      </c>
      <c r="FC533">
        <v>12.0088</v>
      </c>
      <c r="FD533">
        <v>4.9756</v>
      </c>
      <c r="FE533">
        <v>3.2938</v>
      </c>
      <c r="FF533">
        <v>9999</v>
      </c>
      <c r="FG533">
        <v>9999</v>
      </c>
      <c r="FH533">
        <v>703.5</v>
      </c>
      <c r="FI533">
        <v>9999</v>
      </c>
      <c r="FJ533">
        <v>1.86292</v>
      </c>
      <c r="FK533">
        <v>1.86777</v>
      </c>
      <c r="FL533">
        <v>1.86752</v>
      </c>
      <c r="FM533">
        <v>1.86871</v>
      </c>
      <c r="FN533">
        <v>1.86951</v>
      </c>
      <c r="FO533">
        <v>1.86554</v>
      </c>
      <c r="FP533">
        <v>1.86661</v>
      </c>
      <c r="FQ533">
        <v>1.8681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7.464</v>
      </c>
      <c r="GF533">
        <v>0.3167</v>
      </c>
      <c r="GG533">
        <v>3.83412584298339</v>
      </c>
      <c r="GH533">
        <v>0.00658963167372077</v>
      </c>
      <c r="GI533">
        <v>-4.22092532282452e-07</v>
      </c>
      <c r="GJ533">
        <v>-7.06053572793055e-11</v>
      </c>
      <c r="GK533">
        <v>-0.0268881048355736</v>
      </c>
      <c r="GL533">
        <v>-0.0215699510358357</v>
      </c>
      <c r="GM533">
        <v>0.00246731695535422</v>
      </c>
      <c r="GN533">
        <v>-2.63680080038783e-05</v>
      </c>
      <c r="GO533">
        <v>-4</v>
      </c>
      <c r="GP533">
        <v>2079</v>
      </c>
      <c r="GQ533">
        <v>1</v>
      </c>
      <c r="GR533">
        <v>22</v>
      </c>
      <c r="GS533">
        <v>51668.8</v>
      </c>
      <c r="GT533">
        <v>51668.8</v>
      </c>
      <c r="GU533">
        <v>1.40015</v>
      </c>
      <c r="GV533">
        <v>2.62451</v>
      </c>
      <c r="GW533">
        <v>1.54785</v>
      </c>
      <c r="GX533">
        <v>2.30225</v>
      </c>
      <c r="GY533">
        <v>1.34644</v>
      </c>
      <c r="GZ533">
        <v>2.27295</v>
      </c>
      <c r="HA533">
        <v>32.5539</v>
      </c>
      <c r="HB533">
        <v>14.8763</v>
      </c>
      <c r="HC533">
        <v>18</v>
      </c>
      <c r="HD533">
        <v>496.398</v>
      </c>
      <c r="HE533">
        <v>409.267</v>
      </c>
      <c r="HF533">
        <v>19.2603</v>
      </c>
      <c r="HG533">
        <v>26.4623</v>
      </c>
      <c r="HH533">
        <v>30</v>
      </c>
      <c r="HI533">
        <v>26.4823</v>
      </c>
      <c r="HJ533">
        <v>26.4329</v>
      </c>
      <c r="HK533">
        <v>28.0563</v>
      </c>
      <c r="HL533">
        <v>23.5436</v>
      </c>
      <c r="HM533">
        <v>47.7285</v>
      </c>
      <c r="HN533">
        <v>19.2641</v>
      </c>
      <c r="HO533">
        <v>621.284</v>
      </c>
      <c r="HP533">
        <v>19.885</v>
      </c>
      <c r="HQ533">
        <v>102.43</v>
      </c>
      <c r="HR533">
        <v>102.93</v>
      </c>
    </row>
    <row r="534" spans="1:226">
      <c r="A534">
        <v>518</v>
      </c>
      <c r="B534">
        <v>1663777780.6</v>
      </c>
      <c r="C534">
        <v>5132.5</v>
      </c>
      <c r="D534" t="s">
        <v>1400</v>
      </c>
      <c r="E534" t="s">
        <v>1401</v>
      </c>
      <c r="F534">
        <v>5</v>
      </c>
      <c r="G534" t="s">
        <v>1327</v>
      </c>
      <c r="H534" t="s">
        <v>354</v>
      </c>
      <c r="I534">
        <v>1663777773.1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627.400674468383</v>
      </c>
      <c r="AK534">
        <v>608.726866666666</v>
      </c>
      <c r="AL534">
        <v>3.3513998485221</v>
      </c>
      <c r="AM534">
        <v>65.1898884545592</v>
      </c>
      <c r="AN534">
        <f>(AP534 - AO534 + BO534*1E3/(8.314*(BQ534+273.15)) * AR534/BN534 * AQ534) * BN534/(100*BB534) * 1000/(1000 - AP534)</f>
        <v>0</v>
      </c>
      <c r="AO534">
        <v>19.830116593865</v>
      </c>
      <c r="AP534">
        <v>20.2897606060606</v>
      </c>
      <c r="AQ534">
        <v>-1.10543474076806e-05</v>
      </c>
      <c r="AR534">
        <v>121.21609749198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1663777773.1</v>
      </c>
      <c r="BH534">
        <v>573.433592592593</v>
      </c>
      <c r="BI534">
        <v>599.327888888889</v>
      </c>
      <c r="BJ534">
        <v>20.3056592592593</v>
      </c>
      <c r="BK534">
        <v>19.8384740740741</v>
      </c>
      <c r="BL534">
        <v>566.017666666667</v>
      </c>
      <c r="BM534">
        <v>19.9884925925926</v>
      </c>
      <c r="BN534">
        <v>500.063851851852</v>
      </c>
      <c r="BO534">
        <v>90.5675444444444</v>
      </c>
      <c r="BP534">
        <v>0.100034237037037</v>
      </c>
      <c r="BQ534">
        <v>23.9623592592593</v>
      </c>
      <c r="BR534">
        <v>24.992337037037</v>
      </c>
      <c r="BS534">
        <v>999.9</v>
      </c>
      <c r="BT534">
        <v>0</v>
      </c>
      <c r="BU534">
        <v>0</v>
      </c>
      <c r="BV534">
        <v>9992.40740740741</v>
      </c>
      <c r="BW534">
        <v>0</v>
      </c>
      <c r="BX534">
        <v>10.9776</v>
      </c>
      <c r="BY534">
        <v>-25.8943814814815</v>
      </c>
      <c r="BZ534">
        <v>585.318666666667</v>
      </c>
      <c r="CA534">
        <v>611.458111111111</v>
      </c>
      <c r="CB534">
        <v>0.467189259259259</v>
      </c>
      <c r="CC534">
        <v>599.327888888889</v>
      </c>
      <c r="CD534">
        <v>19.8384740740741</v>
      </c>
      <c r="CE534">
        <v>1.83903407407407</v>
      </c>
      <c r="CF534">
        <v>1.79672185185185</v>
      </c>
      <c r="CG534">
        <v>16.1225740740741</v>
      </c>
      <c r="CH534">
        <v>15.7583</v>
      </c>
      <c r="CI534">
        <v>2000.0062962963</v>
      </c>
      <c r="CJ534">
        <v>0.980000555555556</v>
      </c>
      <c r="CK534">
        <v>0.0199992888888889</v>
      </c>
      <c r="CL534">
        <v>0</v>
      </c>
      <c r="CM534">
        <v>279.191592592593</v>
      </c>
      <c r="CN534">
        <v>5.00063</v>
      </c>
      <c r="CO534">
        <v>5565.71333333333</v>
      </c>
      <c r="CP534">
        <v>17256.962962963</v>
      </c>
      <c r="CQ534">
        <v>38.437</v>
      </c>
      <c r="CR534">
        <v>38.625</v>
      </c>
      <c r="CS534">
        <v>38</v>
      </c>
      <c r="CT534">
        <v>37.9255185185185</v>
      </c>
      <c r="CU534">
        <v>39.1295925925926</v>
      </c>
      <c r="CV534">
        <v>1955.10592592593</v>
      </c>
      <c r="CW534">
        <v>39.9</v>
      </c>
      <c r="CX534">
        <v>0</v>
      </c>
      <c r="CY534">
        <v>1663777777.5</v>
      </c>
      <c r="CZ534">
        <v>0</v>
      </c>
      <c r="DA534">
        <v>0</v>
      </c>
      <c r="DB534" t="s">
        <v>356</v>
      </c>
      <c r="DC534">
        <v>1660677648.1</v>
      </c>
      <c r="DD534">
        <v>1660677649.1</v>
      </c>
      <c r="DE534">
        <v>0</v>
      </c>
      <c r="DF534">
        <v>-1.042</v>
      </c>
      <c r="DG534">
        <v>0.003</v>
      </c>
      <c r="DH534">
        <v>5.218</v>
      </c>
      <c r="DI534">
        <v>0.344</v>
      </c>
      <c r="DJ534">
        <v>417</v>
      </c>
      <c r="DK534">
        <v>22</v>
      </c>
      <c r="DL534">
        <v>1.24</v>
      </c>
      <c r="DM534">
        <v>0.53</v>
      </c>
      <c r="DN534">
        <v>-25.9441125</v>
      </c>
      <c r="DO534">
        <v>0.623411257035723</v>
      </c>
      <c r="DP534">
        <v>0.371370908383721</v>
      </c>
      <c r="DQ534">
        <v>0</v>
      </c>
      <c r="DR534">
        <v>0.467824725</v>
      </c>
      <c r="DS534">
        <v>-0.0332314784240154</v>
      </c>
      <c r="DT534">
        <v>0.00498780281781217</v>
      </c>
      <c r="DU534">
        <v>1</v>
      </c>
      <c r="DV534">
        <v>1</v>
      </c>
      <c r="DW534">
        <v>2</v>
      </c>
      <c r="DX534" t="s">
        <v>383</v>
      </c>
      <c r="DY534">
        <v>2.97303</v>
      </c>
      <c r="DZ534">
        <v>2.7538</v>
      </c>
      <c r="EA534">
        <v>0.117689</v>
      </c>
      <c r="EB534">
        <v>0.122432</v>
      </c>
      <c r="EC534">
        <v>0.0919998</v>
      </c>
      <c r="ED534">
        <v>0.0914723</v>
      </c>
      <c r="EE534">
        <v>34394.9</v>
      </c>
      <c r="EF534">
        <v>37306</v>
      </c>
      <c r="EG534">
        <v>35325.9</v>
      </c>
      <c r="EH534">
        <v>38552.7</v>
      </c>
      <c r="EI534">
        <v>45483</v>
      </c>
      <c r="EJ534">
        <v>50590</v>
      </c>
      <c r="EK534">
        <v>55215.9</v>
      </c>
      <c r="EL534">
        <v>61839.5</v>
      </c>
      <c r="EM534">
        <v>1.9812</v>
      </c>
      <c r="EN534">
        <v>1.8446</v>
      </c>
      <c r="EO534">
        <v>0.109226</v>
      </c>
      <c r="EP534">
        <v>0</v>
      </c>
      <c r="EQ534">
        <v>23.1708</v>
      </c>
      <c r="ER534">
        <v>999.9</v>
      </c>
      <c r="ES534">
        <v>53.418</v>
      </c>
      <c r="ET534">
        <v>28.923</v>
      </c>
      <c r="EU534">
        <v>23.6143</v>
      </c>
      <c r="EV534">
        <v>56.0311</v>
      </c>
      <c r="EW534">
        <v>49.1667</v>
      </c>
      <c r="EX534">
        <v>1</v>
      </c>
      <c r="EY534">
        <v>-0.0492683</v>
      </c>
      <c r="EZ534">
        <v>2.341</v>
      </c>
      <c r="FA534">
        <v>20.1322</v>
      </c>
      <c r="FB534">
        <v>5.20291</v>
      </c>
      <c r="FC534">
        <v>12.0088</v>
      </c>
      <c r="FD534">
        <v>4.976</v>
      </c>
      <c r="FE534">
        <v>3.294</v>
      </c>
      <c r="FF534">
        <v>9999</v>
      </c>
      <c r="FG534">
        <v>9999</v>
      </c>
      <c r="FH534">
        <v>703.5</v>
      </c>
      <c r="FI534">
        <v>9999</v>
      </c>
      <c r="FJ534">
        <v>1.86295</v>
      </c>
      <c r="FK534">
        <v>1.86777</v>
      </c>
      <c r="FL534">
        <v>1.86752</v>
      </c>
      <c r="FM534">
        <v>1.86868</v>
      </c>
      <c r="FN534">
        <v>1.86951</v>
      </c>
      <c r="FO534">
        <v>1.86557</v>
      </c>
      <c r="FP534">
        <v>1.86667</v>
      </c>
      <c r="FQ534">
        <v>1.8681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7.563</v>
      </c>
      <c r="GF534">
        <v>0.3164</v>
      </c>
      <c r="GG534">
        <v>3.83412584298339</v>
      </c>
      <c r="GH534">
        <v>0.00658963167372077</v>
      </c>
      <c r="GI534">
        <v>-4.22092532282452e-07</v>
      </c>
      <c r="GJ534">
        <v>-7.06053572793055e-11</v>
      </c>
      <c r="GK534">
        <v>-0.0268881048355736</v>
      </c>
      <c r="GL534">
        <v>-0.0215699510358357</v>
      </c>
      <c r="GM534">
        <v>0.00246731695535422</v>
      </c>
      <c r="GN534">
        <v>-2.63680080038783e-05</v>
      </c>
      <c r="GO534">
        <v>-4</v>
      </c>
      <c r="GP534">
        <v>2079</v>
      </c>
      <c r="GQ534">
        <v>1</v>
      </c>
      <c r="GR534">
        <v>22</v>
      </c>
      <c r="GS534">
        <v>51668.9</v>
      </c>
      <c r="GT534">
        <v>51668.9</v>
      </c>
      <c r="GU534">
        <v>1.43188</v>
      </c>
      <c r="GV534">
        <v>2.60498</v>
      </c>
      <c r="GW534">
        <v>1.54785</v>
      </c>
      <c r="GX534">
        <v>2.30225</v>
      </c>
      <c r="GY534">
        <v>1.34644</v>
      </c>
      <c r="GZ534">
        <v>2.36328</v>
      </c>
      <c r="HA534">
        <v>32.5539</v>
      </c>
      <c r="HB534">
        <v>14.885</v>
      </c>
      <c r="HC534">
        <v>18</v>
      </c>
      <c r="HD534">
        <v>496.529</v>
      </c>
      <c r="HE534">
        <v>409.042</v>
      </c>
      <c r="HF534">
        <v>19.2605</v>
      </c>
      <c r="HG534">
        <v>26.4623</v>
      </c>
      <c r="HH534">
        <v>30.0001</v>
      </c>
      <c r="HI534">
        <v>26.4823</v>
      </c>
      <c r="HJ534">
        <v>26.4329</v>
      </c>
      <c r="HK534">
        <v>28.6951</v>
      </c>
      <c r="HL534">
        <v>23.5436</v>
      </c>
      <c r="HM534">
        <v>47.7285</v>
      </c>
      <c r="HN534">
        <v>19.2573</v>
      </c>
      <c r="HO534">
        <v>641.448</v>
      </c>
      <c r="HP534">
        <v>19.8916</v>
      </c>
      <c r="HQ534">
        <v>102.43</v>
      </c>
      <c r="HR534">
        <v>102.931</v>
      </c>
    </row>
    <row r="535" spans="1:226">
      <c r="A535">
        <v>519</v>
      </c>
      <c r="B535">
        <v>1663777785.6</v>
      </c>
      <c r="C535">
        <v>5137.5</v>
      </c>
      <c r="D535" t="s">
        <v>1402</v>
      </c>
      <c r="E535" t="s">
        <v>1403</v>
      </c>
      <c r="F535">
        <v>5</v>
      </c>
      <c r="G535" t="s">
        <v>1327</v>
      </c>
      <c r="H535" t="s">
        <v>354</v>
      </c>
      <c r="I535">
        <v>1663777777.81429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644.862185128302</v>
      </c>
      <c r="AK535">
        <v>625.555606060606</v>
      </c>
      <c r="AL535">
        <v>3.38811994770107</v>
      </c>
      <c r="AM535">
        <v>65.1898884545592</v>
      </c>
      <c r="AN535">
        <f>(AP535 - AO535 + BO535*1E3/(8.314*(BQ535+273.15)) * AR535/BN535 * AQ535) * BN535/(100*BB535) * 1000/(1000 - AP535)</f>
        <v>0</v>
      </c>
      <c r="AO535">
        <v>19.8282485271258</v>
      </c>
      <c r="AP535">
        <v>20.2837024242424</v>
      </c>
      <c r="AQ535">
        <v>-8.34833528901441e-06</v>
      </c>
      <c r="AR535">
        <v>121.21609749198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1663777777.81429</v>
      </c>
      <c r="BH535">
        <v>588.881678571429</v>
      </c>
      <c r="BI535">
        <v>615.067285714286</v>
      </c>
      <c r="BJ535">
        <v>20.2944357142857</v>
      </c>
      <c r="BK535">
        <v>19.8321857142857</v>
      </c>
      <c r="BL535">
        <v>581.373142857143</v>
      </c>
      <c r="BM535">
        <v>19.9777535714286</v>
      </c>
      <c r="BN535">
        <v>500.074571428571</v>
      </c>
      <c r="BO535">
        <v>90.5673642857143</v>
      </c>
      <c r="BP535">
        <v>0.100064446428571</v>
      </c>
      <c r="BQ535">
        <v>23.9629821428571</v>
      </c>
      <c r="BR535">
        <v>24.9959821428571</v>
      </c>
      <c r="BS535">
        <v>999.9</v>
      </c>
      <c r="BT535">
        <v>0</v>
      </c>
      <c r="BU535">
        <v>0</v>
      </c>
      <c r="BV535">
        <v>9993.92857142857</v>
      </c>
      <c r="BW535">
        <v>0</v>
      </c>
      <c r="BX535">
        <v>10.9776</v>
      </c>
      <c r="BY535">
        <v>-26.1856357142857</v>
      </c>
      <c r="BZ535">
        <v>601.080107142857</v>
      </c>
      <c r="CA535">
        <v>627.512107142857</v>
      </c>
      <c r="CB535">
        <v>0.462238178571429</v>
      </c>
      <c r="CC535">
        <v>615.067285714286</v>
      </c>
      <c r="CD535">
        <v>19.8321857142857</v>
      </c>
      <c r="CE535">
        <v>1.83801357142857</v>
      </c>
      <c r="CF535">
        <v>1.79614964285714</v>
      </c>
      <c r="CG535">
        <v>16.1138821428571</v>
      </c>
      <c r="CH535">
        <v>15.7533214285714</v>
      </c>
      <c r="CI535">
        <v>2000.04142857143</v>
      </c>
      <c r="CJ535">
        <v>0.980000714285714</v>
      </c>
      <c r="CK535">
        <v>0.0199991142857143</v>
      </c>
      <c r="CL535">
        <v>0</v>
      </c>
      <c r="CM535">
        <v>279.2385</v>
      </c>
      <c r="CN535">
        <v>5.00063</v>
      </c>
      <c r="CO535">
        <v>5567.03214285714</v>
      </c>
      <c r="CP535">
        <v>17257.2607142857</v>
      </c>
      <c r="CQ535">
        <v>38.4325714285714</v>
      </c>
      <c r="CR535">
        <v>38.625</v>
      </c>
      <c r="CS535">
        <v>38</v>
      </c>
      <c r="CT535">
        <v>37.9325714285714</v>
      </c>
      <c r="CU535">
        <v>39.125</v>
      </c>
      <c r="CV535">
        <v>1955.14035714286</v>
      </c>
      <c r="CW535">
        <v>39.9</v>
      </c>
      <c r="CX535">
        <v>0</v>
      </c>
      <c r="CY535">
        <v>1663777782.3</v>
      </c>
      <c r="CZ535">
        <v>0</v>
      </c>
      <c r="DA535">
        <v>0</v>
      </c>
      <c r="DB535" t="s">
        <v>356</v>
      </c>
      <c r="DC535">
        <v>1660677648.1</v>
      </c>
      <c r="DD535">
        <v>1660677649.1</v>
      </c>
      <c r="DE535">
        <v>0</v>
      </c>
      <c r="DF535">
        <v>-1.042</v>
      </c>
      <c r="DG535">
        <v>0.003</v>
      </c>
      <c r="DH535">
        <v>5.218</v>
      </c>
      <c r="DI535">
        <v>0.344</v>
      </c>
      <c r="DJ535">
        <v>417</v>
      </c>
      <c r="DK535">
        <v>22</v>
      </c>
      <c r="DL535">
        <v>1.24</v>
      </c>
      <c r="DM535">
        <v>0.53</v>
      </c>
      <c r="DN535">
        <v>-26.0309425</v>
      </c>
      <c r="DO535">
        <v>-2.45885065666034</v>
      </c>
      <c r="DP535">
        <v>0.463198606910416</v>
      </c>
      <c r="DQ535">
        <v>0</v>
      </c>
      <c r="DR535">
        <v>0.465398875</v>
      </c>
      <c r="DS535">
        <v>-0.0610216097560997</v>
      </c>
      <c r="DT535">
        <v>0.00623742187200569</v>
      </c>
      <c r="DU535">
        <v>1</v>
      </c>
      <c r="DV535">
        <v>1</v>
      </c>
      <c r="DW535">
        <v>2</v>
      </c>
      <c r="DX535" t="s">
        <v>383</v>
      </c>
      <c r="DY535">
        <v>2.9734</v>
      </c>
      <c r="DZ535">
        <v>2.7539</v>
      </c>
      <c r="EA535">
        <v>0.119995</v>
      </c>
      <c r="EB535">
        <v>0.124793</v>
      </c>
      <c r="EC535">
        <v>0.0919794</v>
      </c>
      <c r="ED535">
        <v>0.0914587</v>
      </c>
      <c r="EE535">
        <v>34304.7</v>
      </c>
      <c r="EF535">
        <v>37205.1</v>
      </c>
      <c r="EG535">
        <v>35325.5</v>
      </c>
      <c r="EH535">
        <v>38552.1</v>
      </c>
      <c r="EI535">
        <v>45484.1</v>
      </c>
      <c r="EJ535">
        <v>50590.3</v>
      </c>
      <c r="EK535">
        <v>55215.9</v>
      </c>
      <c r="EL535">
        <v>61838.8</v>
      </c>
      <c r="EM535">
        <v>1.9812</v>
      </c>
      <c r="EN535">
        <v>1.8452</v>
      </c>
      <c r="EO535">
        <v>0.111461</v>
      </c>
      <c r="EP535">
        <v>0</v>
      </c>
      <c r="EQ535">
        <v>23.1728</v>
      </c>
      <c r="ER535">
        <v>999.9</v>
      </c>
      <c r="ES535">
        <v>53.418</v>
      </c>
      <c r="ET535">
        <v>28.923</v>
      </c>
      <c r="EU535">
        <v>23.6156</v>
      </c>
      <c r="EV535">
        <v>55.5011</v>
      </c>
      <c r="EW535">
        <v>48.8822</v>
      </c>
      <c r="EX535">
        <v>1</v>
      </c>
      <c r="EY535">
        <v>-0.0491463</v>
      </c>
      <c r="EZ535">
        <v>2.33606</v>
      </c>
      <c r="FA535">
        <v>20.1323</v>
      </c>
      <c r="FB535">
        <v>5.20172</v>
      </c>
      <c r="FC535">
        <v>12.0052</v>
      </c>
      <c r="FD535">
        <v>4.9752</v>
      </c>
      <c r="FE535">
        <v>3.2936</v>
      </c>
      <c r="FF535">
        <v>9999</v>
      </c>
      <c r="FG535">
        <v>9999</v>
      </c>
      <c r="FH535">
        <v>703.5</v>
      </c>
      <c r="FI535">
        <v>9999</v>
      </c>
      <c r="FJ535">
        <v>1.86295</v>
      </c>
      <c r="FK535">
        <v>1.86774</v>
      </c>
      <c r="FL535">
        <v>1.86752</v>
      </c>
      <c r="FM535">
        <v>1.86874</v>
      </c>
      <c r="FN535">
        <v>1.86951</v>
      </c>
      <c r="FO535">
        <v>1.8656</v>
      </c>
      <c r="FP535">
        <v>1.86661</v>
      </c>
      <c r="FQ535">
        <v>1.86807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7.662</v>
      </c>
      <c r="GF535">
        <v>0.3162</v>
      </c>
      <c r="GG535">
        <v>3.83412584298339</v>
      </c>
      <c r="GH535">
        <v>0.00658963167372077</v>
      </c>
      <c r="GI535">
        <v>-4.22092532282452e-07</v>
      </c>
      <c r="GJ535">
        <v>-7.06053572793055e-11</v>
      </c>
      <c r="GK535">
        <v>-0.0268881048355736</v>
      </c>
      <c r="GL535">
        <v>-0.0215699510358357</v>
      </c>
      <c r="GM535">
        <v>0.00246731695535422</v>
      </c>
      <c r="GN535">
        <v>-2.63680080038783e-05</v>
      </c>
      <c r="GO535">
        <v>-4</v>
      </c>
      <c r="GP535">
        <v>2079</v>
      </c>
      <c r="GQ535">
        <v>1</v>
      </c>
      <c r="GR535">
        <v>22</v>
      </c>
      <c r="GS535">
        <v>51669</v>
      </c>
      <c r="GT535">
        <v>51668.9</v>
      </c>
      <c r="GU535">
        <v>1.46118</v>
      </c>
      <c r="GV535">
        <v>2.60864</v>
      </c>
      <c r="GW535">
        <v>1.54785</v>
      </c>
      <c r="GX535">
        <v>2.30225</v>
      </c>
      <c r="GY535">
        <v>1.34644</v>
      </c>
      <c r="GZ535">
        <v>2.43042</v>
      </c>
      <c r="HA535">
        <v>32.5539</v>
      </c>
      <c r="HB535">
        <v>14.885</v>
      </c>
      <c r="HC535">
        <v>18</v>
      </c>
      <c r="HD535">
        <v>496.529</v>
      </c>
      <c r="HE535">
        <v>409.378</v>
      </c>
      <c r="HF535">
        <v>19.2591</v>
      </c>
      <c r="HG535">
        <v>26.4623</v>
      </c>
      <c r="HH535">
        <v>30.0002</v>
      </c>
      <c r="HI535">
        <v>26.4823</v>
      </c>
      <c r="HJ535">
        <v>26.4329</v>
      </c>
      <c r="HK535">
        <v>29.2743</v>
      </c>
      <c r="HL535">
        <v>23.5436</v>
      </c>
      <c r="HM535">
        <v>47.7285</v>
      </c>
      <c r="HN535">
        <v>19.2584</v>
      </c>
      <c r="HO535">
        <v>654.904</v>
      </c>
      <c r="HP535">
        <v>19.9048</v>
      </c>
      <c r="HQ535">
        <v>102.43</v>
      </c>
      <c r="HR535">
        <v>102.93</v>
      </c>
    </row>
    <row r="536" spans="1:226">
      <c r="A536">
        <v>520</v>
      </c>
      <c r="B536">
        <v>1663777790.6</v>
      </c>
      <c r="C536">
        <v>5142.5</v>
      </c>
      <c r="D536" t="s">
        <v>1404</v>
      </c>
      <c r="E536" t="s">
        <v>1405</v>
      </c>
      <c r="F536">
        <v>5</v>
      </c>
      <c r="G536" t="s">
        <v>1327</v>
      </c>
      <c r="H536" t="s">
        <v>354</v>
      </c>
      <c r="I536">
        <v>1663777783.1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661.851884043808</v>
      </c>
      <c r="AK536">
        <v>642.703781818181</v>
      </c>
      <c r="AL536">
        <v>3.37726054898911</v>
      </c>
      <c r="AM536">
        <v>65.1898884545592</v>
      </c>
      <c r="AN536">
        <f>(AP536 - AO536 + BO536*1E3/(8.314*(BQ536+273.15)) * AR536/BN536 * AQ536) * BN536/(100*BB536) * 1000/(1000 - AP536)</f>
        <v>0</v>
      </c>
      <c r="AO536">
        <v>19.8263559335887</v>
      </c>
      <c r="AP536">
        <v>20.2736236363636</v>
      </c>
      <c r="AQ536">
        <v>-1.22321954413145e-05</v>
      </c>
      <c r="AR536">
        <v>121.21609749198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1663777783.1</v>
      </c>
      <c r="BH536">
        <v>606.383666666667</v>
      </c>
      <c r="BI536">
        <v>632.754074074074</v>
      </c>
      <c r="BJ536">
        <v>20.2851592592593</v>
      </c>
      <c r="BK536">
        <v>19.8285333333333</v>
      </c>
      <c r="BL536">
        <v>598.770407407407</v>
      </c>
      <c r="BM536">
        <v>19.9688703703704</v>
      </c>
      <c r="BN536">
        <v>500.069851851852</v>
      </c>
      <c r="BO536">
        <v>90.5674333333333</v>
      </c>
      <c r="BP536">
        <v>0.100150766666667</v>
      </c>
      <c r="BQ536">
        <v>23.9650333333333</v>
      </c>
      <c r="BR536">
        <v>25.0018925925926</v>
      </c>
      <c r="BS536">
        <v>999.9</v>
      </c>
      <c r="BT536">
        <v>0</v>
      </c>
      <c r="BU536">
        <v>0</v>
      </c>
      <c r="BV536">
        <v>9977.96296296296</v>
      </c>
      <c r="BW536">
        <v>0</v>
      </c>
      <c r="BX536">
        <v>10.9776</v>
      </c>
      <c r="BY536">
        <v>-26.3704703703704</v>
      </c>
      <c r="BZ536">
        <v>618.938814814815</v>
      </c>
      <c r="CA536">
        <v>645.554407407407</v>
      </c>
      <c r="CB536">
        <v>0.456613259259259</v>
      </c>
      <c r="CC536">
        <v>632.754074074074</v>
      </c>
      <c r="CD536">
        <v>19.8285333333333</v>
      </c>
      <c r="CE536">
        <v>1.83717592592593</v>
      </c>
      <c r="CF536">
        <v>1.79582037037037</v>
      </c>
      <c r="CG536">
        <v>16.106737037037</v>
      </c>
      <c r="CH536">
        <v>15.7504592592593</v>
      </c>
      <c r="CI536">
        <v>2000.01777777778</v>
      </c>
      <c r="CJ536">
        <v>0.980000555555556</v>
      </c>
      <c r="CK536">
        <v>0.0199992888888889</v>
      </c>
      <c r="CL536">
        <v>0</v>
      </c>
      <c r="CM536">
        <v>279.299222222222</v>
      </c>
      <c r="CN536">
        <v>5.00063</v>
      </c>
      <c r="CO536">
        <v>5568.24814814815</v>
      </c>
      <c r="CP536">
        <v>17257.0481481481</v>
      </c>
      <c r="CQ536">
        <v>38.4324074074074</v>
      </c>
      <c r="CR536">
        <v>38.625</v>
      </c>
      <c r="CS536">
        <v>38</v>
      </c>
      <c r="CT536">
        <v>37.9324074074074</v>
      </c>
      <c r="CU536">
        <v>39.125</v>
      </c>
      <c r="CV536">
        <v>1955.11666666667</v>
      </c>
      <c r="CW536">
        <v>39.9</v>
      </c>
      <c r="CX536">
        <v>0</v>
      </c>
      <c r="CY536">
        <v>1663777787.7</v>
      </c>
      <c r="CZ536">
        <v>0</v>
      </c>
      <c r="DA536">
        <v>0</v>
      </c>
      <c r="DB536" t="s">
        <v>356</v>
      </c>
      <c r="DC536">
        <v>1660677648.1</v>
      </c>
      <c r="DD536">
        <v>1660677649.1</v>
      </c>
      <c r="DE536">
        <v>0</v>
      </c>
      <c r="DF536">
        <v>-1.042</v>
      </c>
      <c r="DG536">
        <v>0.003</v>
      </c>
      <c r="DH536">
        <v>5.218</v>
      </c>
      <c r="DI536">
        <v>0.344</v>
      </c>
      <c r="DJ536">
        <v>417</v>
      </c>
      <c r="DK536">
        <v>22</v>
      </c>
      <c r="DL536">
        <v>1.24</v>
      </c>
      <c r="DM536">
        <v>0.53</v>
      </c>
      <c r="DN536">
        <v>-26.270625</v>
      </c>
      <c r="DO536">
        <v>-2.47971332082547</v>
      </c>
      <c r="DP536">
        <v>0.482949571254598</v>
      </c>
      <c r="DQ536">
        <v>0</v>
      </c>
      <c r="DR536">
        <v>0.45935235</v>
      </c>
      <c r="DS536">
        <v>-0.0596775984990625</v>
      </c>
      <c r="DT536">
        <v>0.00610551081626263</v>
      </c>
      <c r="DU536">
        <v>1</v>
      </c>
      <c r="DV536">
        <v>1</v>
      </c>
      <c r="DW536">
        <v>2</v>
      </c>
      <c r="DX536" t="s">
        <v>383</v>
      </c>
      <c r="DY536">
        <v>2.97315</v>
      </c>
      <c r="DZ536">
        <v>2.75371</v>
      </c>
      <c r="EA536">
        <v>0.122289</v>
      </c>
      <c r="EB536">
        <v>0.126946</v>
      </c>
      <c r="EC536">
        <v>0.0919576</v>
      </c>
      <c r="ED536">
        <v>0.0914613</v>
      </c>
      <c r="EE536">
        <v>34215.5</v>
      </c>
      <c r="EF536">
        <v>37113.4</v>
      </c>
      <c r="EG536">
        <v>35325.7</v>
      </c>
      <c r="EH536">
        <v>38551.9</v>
      </c>
      <c r="EI536">
        <v>45485.4</v>
      </c>
      <c r="EJ536">
        <v>50590.1</v>
      </c>
      <c r="EK536">
        <v>55216.1</v>
      </c>
      <c r="EL536">
        <v>61838.7</v>
      </c>
      <c r="EM536">
        <v>1.9814</v>
      </c>
      <c r="EN536">
        <v>1.8454</v>
      </c>
      <c r="EO536">
        <v>0.111938</v>
      </c>
      <c r="EP536">
        <v>0</v>
      </c>
      <c r="EQ536">
        <v>23.1747</v>
      </c>
      <c r="ER536">
        <v>999.9</v>
      </c>
      <c r="ES536">
        <v>53.443</v>
      </c>
      <c r="ET536">
        <v>28.923</v>
      </c>
      <c r="EU536">
        <v>23.6256</v>
      </c>
      <c r="EV536">
        <v>55.7211</v>
      </c>
      <c r="EW536">
        <v>48.9623</v>
      </c>
      <c r="EX536">
        <v>1</v>
      </c>
      <c r="EY536">
        <v>-0.0492683</v>
      </c>
      <c r="EZ536">
        <v>2.33617</v>
      </c>
      <c r="FA536">
        <v>20.1321</v>
      </c>
      <c r="FB536">
        <v>5.20052</v>
      </c>
      <c r="FC536">
        <v>12.0099</v>
      </c>
      <c r="FD536">
        <v>4.9756</v>
      </c>
      <c r="FE536">
        <v>3.2934</v>
      </c>
      <c r="FF536">
        <v>9999</v>
      </c>
      <c r="FG536">
        <v>9999</v>
      </c>
      <c r="FH536">
        <v>703.5</v>
      </c>
      <c r="FI536">
        <v>9999</v>
      </c>
      <c r="FJ536">
        <v>1.86292</v>
      </c>
      <c r="FK536">
        <v>1.86783</v>
      </c>
      <c r="FL536">
        <v>1.86752</v>
      </c>
      <c r="FM536">
        <v>1.86865</v>
      </c>
      <c r="FN536">
        <v>1.86951</v>
      </c>
      <c r="FO536">
        <v>1.86554</v>
      </c>
      <c r="FP536">
        <v>1.86661</v>
      </c>
      <c r="FQ536">
        <v>1.86804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7.761</v>
      </c>
      <c r="GF536">
        <v>0.3159</v>
      </c>
      <c r="GG536">
        <v>3.83412584298339</v>
      </c>
      <c r="GH536">
        <v>0.00658963167372077</v>
      </c>
      <c r="GI536">
        <v>-4.22092532282452e-07</v>
      </c>
      <c r="GJ536">
        <v>-7.06053572793055e-11</v>
      </c>
      <c r="GK536">
        <v>-0.0268881048355736</v>
      </c>
      <c r="GL536">
        <v>-0.0215699510358357</v>
      </c>
      <c r="GM536">
        <v>0.00246731695535422</v>
      </c>
      <c r="GN536">
        <v>-2.63680080038783e-05</v>
      </c>
      <c r="GO536">
        <v>-4</v>
      </c>
      <c r="GP536">
        <v>2079</v>
      </c>
      <c r="GQ536">
        <v>1</v>
      </c>
      <c r="GR536">
        <v>22</v>
      </c>
      <c r="GS536">
        <v>51669</v>
      </c>
      <c r="GT536">
        <v>51669</v>
      </c>
      <c r="GU536">
        <v>1.49292</v>
      </c>
      <c r="GV536">
        <v>2.61597</v>
      </c>
      <c r="GW536">
        <v>1.54785</v>
      </c>
      <c r="GX536">
        <v>2.30225</v>
      </c>
      <c r="GY536">
        <v>1.34644</v>
      </c>
      <c r="GZ536">
        <v>2.37549</v>
      </c>
      <c r="HA536">
        <v>32.5539</v>
      </c>
      <c r="HB536">
        <v>14.8763</v>
      </c>
      <c r="HC536">
        <v>18</v>
      </c>
      <c r="HD536">
        <v>496.661</v>
      </c>
      <c r="HE536">
        <v>409.491</v>
      </c>
      <c r="HF536">
        <v>19.2591</v>
      </c>
      <c r="HG536">
        <v>26.4623</v>
      </c>
      <c r="HH536">
        <v>30.0001</v>
      </c>
      <c r="HI536">
        <v>26.4823</v>
      </c>
      <c r="HJ536">
        <v>26.4329</v>
      </c>
      <c r="HK536">
        <v>29.9083</v>
      </c>
      <c r="HL536">
        <v>23.2693</v>
      </c>
      <c r="HM536">
        <v>47.7285</v>
      </c>
      <c r="HN536">
        <v>19.2587</v>
      </c>
      <c r="HO536">
        <v>675.057</v>
      </c>
      <c r="HP536">
        <v>19.9216</v>
      </c>
      <c r="HQ536">
        <v>102.43</v>
      </c>
      <c r="HR536">
        <v>102.93</v>
      </c>
    </row>
    <row r="537" spans="1:226">
      <c r="A537">
        <v>521</v>
      </c>
      <c r="B537">
        <v>1663777795.6</v>
      </c>
      <c r="C537">
        <v>5147.5</v>
      </c>
      <c r="D537" t="s">
        <v>1406</v>
      </c>
      <c r="E537" t="s">
        <v>1407</v>
      </c>
      <c r="F537">
        <v>5</v>
      </c>
      <c r="G537" t="s">
        <v>1327</v>
      </c>
      <c r="H537" t="s">
        <v>354</v>
      </c>
      <c r="I537">
        <v>1663777787.81429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679.256215395224</v>
      </c>
      <c r="AK537">
        <v>659.752981818182</v>
      </c>
      <c r="AL537">
        <v>3.44981294556592</v>
      </c>
      <c r="AM537">
        <v>65.1898884545592</v>
      </c>
      <c r="AN537">
        <f>(AP537 - AO537 + BO537*1E3/(8.314*(BQ537+273.15)) * AR537/BN537 * AQ537) * BN537/(100*BB537) * 1000/(1000 - AP537)</f>
        <v>0</v>
      </c>
      <c r="AO537">
        <v>19.8492207410357</v>
      </c>
      <c r="AP537">
        <v>20.2734545454545</v>
      </c>
      <c r="AQ537">
        <v>3.15068151449402e-06</v>
      </c>
      <c r="AR537">
        <v>121.21609749198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1663777787.81429</v>
      </c>
      <c r="BH537">
        <v>622.018928571429</v>
      </c>
      <c r="BI537">
        <v>648.761892857143</v>
      </c>
      <c r="BJ537">
        <v>20.2783392857143</v>
      </c>
      <c r="BK537">
        <v>19.8333</v>
      </c>
      <c r="BL537">
        <v>614.312464285714</v>
      </c>
      <c r="BM537">
        <v>19.9623571428571</v>
      </c>
      <c r="BN537">
        <v>500.05325</v>
      </c>
      <c r="BO537">
        <v>90.566975</v>
      </c>
      <c r="BP537">
        <v>0.100059846428571</v>
      </c>
      <c r="BQ537">
        <v>23.9679071428571</v>
      </c>
      <c r="BR537">
        <v>25.0058892857143</v>
      </c>
      <c r="BS537">
        <v>999.9</v>
      </c>
      <c r="BT537">
        <v>0</v>
      </c>
      <c r="BU537">
        <v>0</v>
      </c>
      <c r="BV537">
        <v>9982.85714285714</v>
      </c>
      <c r="BW537">
        <v>0</v>
      </c>
      <c r="BX537">
        <v>10.9776</v>
      </c>
      <c r="BY537">
        <v>-26.743</v>
      </c>
      <c r="BZ537">
        <v>634.893321428571</v>
      </c>
      <c r="CA537">
        <v>661.889464285714</v>
      </c>
      <c r="CB537">
        <v>0.44503275</v>
      </c>
      <c r="CC537">
        <v>648.761892857143</v>
      </c>
      <c r="CD537">
        <v>19.8333</v>
      </c>
      <c r="CE537">
        <v>1.83654964285714</v>
      </c>
      <c r="CF537">
        <v>1.79624285714286</v>
      </c>
      <c r="CG537">
        <v>16.1013892857143</v>
      </c>
      <c r="CH537">
        <v>15.7541321428571</v>
      </c>
      <c r="CI537">
        <v>1999.98785714286</v>
      </c>
      <c r="CJ537">
        <v>0.980000178571429</v>
      </c>
      <c r="CK537">
        <v>0.0199997035714286</v>
      </c>
      <c r="CL537">
        <v>0</v>
      </c>
      <c r="CM537">
        <v>279.329607142857</v>
      </c>
      <c r="CN537">
        <v>5.00063</v>
      </c>
      <c r="CO537">
        <v>5569.57178571429</v>
      </c>
      <c r="CP537">
        <v>17256.7857142857</v>
      </c>
      <c r="CQ537">
        <v>38.4325714285714</v>
      </c>
      <c r="CR537">
        <v>38.625</v>
      </c>
      <c r="CS537">
        <v>38</v>
      </c>
      <c r="CT537">
        <v>37.937</v>
      </c>
      <c r="CU537">
        <v>39.1338571428571</v>
      </c>
      <c r="CV537">
        <v>1955.08642857143</v>
      </c>
      <c r="CW537">
        <v>39.9</v>
      </c>
      <c r="CX537">
        <v>0</v>
      </c>
      <c r="CY537">
        <v>1663777792.5</v>
      </c>
      <c r="CZ537">
        <v>0</v>
      </c>
      <c r="DA537">
        <v>0</v>
      </c>
      <c r="DB537" t="s">
        <v>356</v>
      </c>
      <c r="DC537">
        <v>1660677648.1</v>
      </c>
      <c r="DD537">
        <v>1660677649.1</v>
      </c>
      <c r="DE537">
        <v>0</v>
      </c>
      <c r="DF537">
        <v>-1.042</v>
      </c>
      <c r="DG537">
        <v>0.003</v>
      </c>
      <c r="DH537">
        <v>5.218</v>
      </c>
      <c r="DI537">
        <v>0.344</v>
      </c>
      <c r="DJ537">
        <v>417</v>
      </c>
      <c r="DK537">
        <v>22</v>
      </c>
      <c r="DL537">
        <v>1.24</v>
      </c>
      <c r="DM537">
        <v>0.53</v>
      </c>
      <c r="DN537">
        <v>-26.490675</v>
      </c>
      <c r="DO537">
        <v>-2.79647504690427</v>
      </c>
      <c r="DP537">
        <v>0.513698817766792</v>
      </c>
      <c r="DQ537">
        <v>0</v>
      </c>
      <c r="DR537">
        <v>0.45163555</v>
      </c>
      <c r="DS537">
        <v>-0.112441125703565</v>
      </c>
      <c r="DT537">
        <v>0.0126223338213462</v>
      </c>
      <c r="DU537">
        <v>0</v>
      </c>
      <c r="DV537">
        <v>0</v>
      </c>
      <c r="DW537">
        <v>2</v>
      </c>
      <c r="DX537" t="s">
        <v>357</v>
      </c>
      <c r="DY537">
        <v>2.97315</v>
      </c>
      <c r="DZ537">
        <v>2.75411</v>
      </c>
      <c r="EA537">
        <v>0.124556</v>
      </c>
      <c r="EB537">
        <v>0.129299</v>
      </c>
      <c r="EC537">
        <v>0.0919453</v>
      </c>
      <c r="ED537">
        <v>0.091536</v>
      </c>
      <c r="EE537">
        <v>34127</v>
      </c>
      <c r="EF537">
        <v>37013.5</v>
      </c>
      <c r="EG537">
        <v>35325.6</v>
      </c>
      <c r="EH537">
        <v>38552</v>
      </c>
      <c r="EI537">
        <v>45486.1</v>
      </c>
      <c r="EJ537">
        <v>50585.6</v>
      </c>
      <c r="EK537">
        <v>55216.2</v>
      </c>
      <c r="EL537">
        <v>61838.3</v>
      </c>
      <c r="EM537">
        <v>1.9814</v>
      </c>
      <c r="EN537">
        <v>1.8454</v>
      </c>
      <c r="EO537">
        <v>0.111371</v>
      </c>
      <c r="EP537">
        <v>0</v>
      </c>
      <c r="EQ537">
        <v>23.1767</v>
      </c>
      <c r="ER537">
        <v>999.9</v>
      </c>
      <c r="ES537">
        <v>53.443</v>
      </c>
      <c r="ET537">
        <v>28.923</v>
      </c>
      <c r="EU537">
        <v>23.6269</v>
      </c>
      <c r="EV537">
        <v>56.1211</v>
      </c>
      <c r="EW537">
        <v>49.5393</v>
      </c>
      <c r="EX537">
        <v>1</v>
      </c>
      <c r="EY537">
        <v>-0.0485366</v>
      </c>
      <c r="EZ537">
        <v>2.40806</v>
      </c>
      <c r="FA537">
        <v>20.1321</v>
      </c>
      <c r="FB537">
        <v>5.20052</v>
      </c>
      <c r="FC537">
        <v>12.004</v>
      </c>
      <c r="FD537">
        <v>4.976</v>
      </c>
      <c r="FE537">
        <v>3.2936</v>
      </c>
      <c r="FF537">
        <v>9999</v>
      </c>
      <c r="FG537">
        <v>9999</v>
      </c>
      <c r="FH537">
        <v>703.5</v>
      </c>
      <c r="FI537">
        <v>9999</v>
      </c>
      <c r="FJ537">
        <v>1.86289</v>
      </c>
      <c r="FK537">
        <v>1.8678</v>
      </c>
      <c r="FL537">
        <v>1.86752</v>
      </c>
      <c r="FM537">
        <v>1.86868</v>
      </c>
      <c r="FN537">
        <v>1.86951</v>
      </c>
      <c r="FO537">
        <v>1.86554</v>
      </c>
      <c r="FP537">
        <v>1.86661</v>
      </c>
      <c r="FQ537">
        <v>1.86804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7.861</v>
      </c>
      <c r="GF537">
        <v>0.3157</v>
      </c>
      <c r="GG537">
        <v>3.83412584298339</v>
      </c>
      <c r="GH537">
        <v>0.00658963167372077</v>
      </c>
      <c r="GI537">
        <v>-4.22092532282452e-07</v>
      </c>
      <c r="GJ537">
        <v>-7.06053572793055e-11</v>
      </c>
      <c r="GK537">
        <v>-0.0268881048355736</v>
      </c>
      <c r="GL537">
        <v>-0.0215699510358357</v>
      </c>
      <c r="GM537">
        <v>0.00246731695535422</v>
      </c>
      <c r="GN537">
        <v>-2.63680080038783e-05</v>
      </c>
      <c r="GO537">
        <v>-4</v>
      </c>
      <c r="GP537">
        <v>2079</v>
      </c>
      <c r="GQ537">
        <v>1</v>
      </c>
      <c r="GR537">
        <v>22</v>
      </c>
      <c r="GS537">
        <v>51669.1</v>
      </c>
      <c r="GT537">
        <v>51669.1</v>
      </c>
      <c r="GU537">
        <v>1.52222</v>
      </c>
      <c r="GV537">
        <v>2.61719</v>
      </c>
      <c r="GW537">
        <v>1.54785</v>
      </c>
      <c r="GX537">
        <v>2.30225</v>
      </c>
      <c r="GY537">
        <v>1.34644</v>
      </c>
      <c r="GZ537">
        <v>2.26929</v>
      </c>
      <c r="HA537">
        <v>32.5539</v>
      </c>
      <c r="HB537">
        <v>14.8675</v>
      </c>
      <c r="HC537">
        <v>18</v>
      </c>
      <c r="HD537">
        <v>496.66</v>
      </c>
      <c r="HE537">
        <v>409.491</v>
      </c>
      <c r="HF537">
        <v>19.247</v>
      </c>
      <c r="HG537">
        <v>26.4623</v>
      </c>
      <c r="HH537">
        <v>30.0006</v>
      </c>
      <c r="HI537">
        <v>26.4823</v>
      </c>
      <c r="HJ537">
        <v>26.4329</v>
      </c>
      <c r="HK537">
        <v>30.4821</v>
      </c>
      <c r="HL537">
        <v>23.2693</v>
      </c>
      <c r="HM537">
        <v>47.7285</v>
      </c>
      <c r="HN537">
        <v>19.2406</v>
      </c>
      <c r="HO537">
        <v>688.546</v>
      </c>
      <c r="HP537">
        <v>19.9344</v>
      </c>
      <c r="HQ537">
        <v>102.43</v>
      </c>
      <c r="HR537">
        <v>102.929</v>
      </c>
    </row>
    <row r="538" spans="1:226">
      <c r="A538">
        <v>522</v>
      </c>
      <c r="B538">
        <v>1663777800.1</v>
      </c>
      <c r="C538">
        <v>5152</v>
      </c>
      <c r="D538" t="s">
        <v>1408</v>
      </c>
      <c r="E538" t="s">
        <v>1409</v>
      </c>
      <c r="F538">
        <v>5</v>
      </c>
      <c r="G538" t="s">
        <v>1327</v>
      </c>
      <c r="H538" t="s">
        <v>354</v>
      </c>
      <c r="I538">
        <v>1663777792.26071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694.839990181424</v>
      </c>
      <c r="AK538">
        <v>675.225715151515</v>
      </c>
      <c r="AL538">
        <v>3.4236318354572</v>
      </c>
      <c r="AM538">
        <v>65.1898884545592</v>
      </c>
      <c r="AN538">
        <f>(AP538 - AO538 + BO538*1E3/(8.314*(BQ538+273.15)) * AR538/BN538 * AQ538) * BN538/(100*BB538) * 1000/(1000 - AP538)</f>
        <v>0</v>
      </c>
      <c r="AO538">
        <v>19.8550901935386</v>
      </c>
      <c r="AP538">
        <v>20.2720296969697</v>
      </c>
      <c r="AQ538">
        <v>-5.65608513217027e-07</v>
      </c>
      <c r="AR538">
        <v>121.21609749198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1663777792.26071</v>
      </c>
      <c r="BH538">
        <v>636.923285714286</v>
      </c>
      <c r="BI538">
        <v>663.716178571429</v>
      </c>
      <c r="BJ538">
        <v>20.2738392857143</v>
      </c>
      <c r="BK538">
        <v>19.8409535714286</v>
      </c>
      <c r="BL538">
        <v>629.128142857143</v>
      </c>
      <c r="BM538">
        <v>19.9580535714286</v>
      </c>
      <c r="BN538">
        <v>500.041214285714</v>
      </c>
      <c r="BO538">
        <v>90.5674</v>
      </c>
      <c r="BP538">
        <v>0.0999196857142857</v>
      </c>
      <c r="BQ538">
        <v>23.9688928571429</v>
      </c>
      <c r="BR538">
        <v>25.0085357142857</v>
      </c>
      <c r="BS538">
        <v>999.9</v>
      </c>
      <c r="BT538">
        <v>0</v>
      </c>
      <c r="BU538">
        <v>0</v>
      </c>
      <c r="BV538">
        <v>9994.64285714286</v>
      </c>
      <c r="BW538">
        <v>0</v>
      </c>
      <c r="BX538">
        <v>10.9776</v>
      </c>
      <c r="BY538">
        <v>-26.7929714285714</v>
      </c>
      <c r="BZ538">
        <v>650.103214285714</v>
      </c>
      <c r="CA538">
        <v>677.15175</v>
      </c>
      <c r="CB538">
        <v>0.432888535714286</v>
      </c>
      <c r="CC538">
        <v>663.716178571429</v>
      </c>
      <c r="CD538">
        <v>19.8409535714286</v>
      </c>
      <c r="CE538">
        <v>1.83615071428571</v>
      </c>
      <c r="CF538">
        <v>1.79694428571429</v>
      </c>
      <c r="CG538">
        <v>16.0979892857143</v>
      </c>
      <c r="CH538">
        <v>15.7602285714286</v>
      </c>
      <c r="CI538">
        <v>1999.96535714286</v>
      </c>
      <c r="CJ538">
        <v>0.980000071428571</v>
      </c>
      <c r="CK538">
        <v>0.0199998214285714</v>
      </c>
      <c r="CL538">
        <v>0</v>
      </c>
      <c r="CM538">
        <v>279.379142857143</v>
      </c>
      <c r="CN538">
        <v>5.00063</v>
      </c>
      <c r="CO538">
        <v>5570.90428571429</v>
      </c>
      <c r="CP538">
        <v>17256.5857142857</v>
      </c>
      <c r="CQ538">
        <v>38.437</v>
      </c>
      <c r="CR538">
        <v>38.625</v>
      </c>
      <c r="CS538">
        <v>38</v>
      </c>
      <c r="CT538">
        <v>37.937</v>
      </c>
      <c r="CU538">
        <v>39.1338571428571</v>
      </c>
      <c r="CV538">
        <v>1955.06428571429</v>
      </c>
      <c r="CW538">
        <v>39.9</v>
      </c>
      <c r="CX538">
        <v>0</v>
      </c>
      <c r="CY538">
        <v>1663777797.3</v>
      </c>
      <c r="CZ538">
        <v>0</v>
      </c>
      <c r="DA538">
        <v>0</v>
      </c>
      <c r="DB538" t="s">
        <v>356</v>
      </c>
      <c r="DC538">
        <v>1660677648.1</v>
      </c>
      <c r="DD538">
        <v>1660677649.1</v>
      </c>
      <c r="DE538">
        <v>0</v>
      </c>
      <c r="DF538">
        <v>-1.042</v>
      </c>
      <c r="DG538">
        <v>0.003</v>
      </c>
      <c r="DH538">
        <v>5.218</v>
      </c>
      <c r="DI538">
        <v>0.344</v>
      </c>
      <c r="DJ538">
        <v>417</v>
      </c>
      <c r="DK538">
        <v>22</v>
      </c>
      <c r="DL538">
        <v>1.24</v>
      </c>
      <c r="DM538">
        <v>0.53</v>
      </c>
      <c r="DN538">
        <v>-26.71203</v>
      </c>
      <c r="DO538">
        <v>-2.21050581613499</v>
      </c>
      <c r="DP538">
        <v>0.510531092197135</v>
      </c>
      <c r="DQ538">
        <v>0</v>
      </c>
      <c r="DR538">
        <v>0.44027735</v>
      </c>
      <c r="DS538">
        <v>-0.170751759849908</v>
      </c>
      <c r="DT538">
        <v>0.017541172844981</v>
      </c>
      <c r="DU538">
        <v>0</v>
      </c>
      <c r="DV538">
        <v>0</v>
      </c>
      <c r="DW538">
        <v>2</v>
      </c>
      <c r="DX538" t="s">
        <v>357</v>
      </c>
      <c r="DY538">
        <v>2.97415</v>
      </c>
      <c r="DZ538">
        <v>2.75379</v>
      </c>
      <c r="EA538">
        <v>0.126578</v>
      </c>
      <c r="EB538">
        <v>0.131141</v>
      </c>
      <c r="EC538">
        <v>0.0919435</v>
      </c>
      <c r="ED538">
        <v>0.0916195</v>
      </c>
      <c r="EE538">
        <v>34048.5</v>
      </c>
      <c r="EF538">
        <v>36935.5</v>
      </c>
      <c r="EG538">
        <v>35325.8</v>
      </c>
      <c r="EH538">
        <v>38552.3</v>
      </c>
      <c r="EI538">
        <v>45485.9</v>
      </c>
      <c r="EJ538">
        <v>50580.6</v>
      </c>
      <c r="EK538">
        <v>55215.7</v>
      </c>
      <c r="EL538">
        <v>61837.7</v>
      </c>
      <c r="EM538">
        <v>1.982</v>
      </c>
      <c r="EN538">
        <v>1.8452</v>
      </c>
      <c r="EO538">
        <v>0.110716</v>
      </c>
      <c r="EP538">
        <v>0</v>
      </c>
      <c r="EQ538">
        <v>23.1767</v>
      </c>
      <c r="ER538">
        <v>999.9</v>
      </c>
      <c r="ES538">
        <v>53.443</v>
      </c>
      <c r="ET538">
        <v>28.903</v>
      </c>
      <c r="EU538">
        <v>23.5974</v>
      </c>
      <c r="EV538">
        <v>56.0711</v>
      </c>
      <c r="EW538">
        <v>49.2588</v>
      </c>
      <c r="EX538">
        <v>1</v>
      </c>
      <c r="EY538">
        <v>-0.0485772</v>
      </c>
      <c r="EZ538">
        <v>2.39935</v>
      </c>
      <c r="FA538">
        <v>20.1317</v>
      </c>
      <c r="FB538">
        <v>5.20052</v>
      </c>
      <c r="FC538">
        <v>12.0064</v>
      </c>
      <c r="FD538">
        <v>4.976</v>
      </c>
      <c r="FE538">
        <v>3.294</v>
      </c>
      <c r="FF538">
        <v>9999</v>
      </c>
      <c r="FG538">
        <v>9999</v>
      </c>
      <c r="FH538">
        <v>703.5</v>
      </c>
      <c r="FI538">
        <v>9999</v>
      </c>
      <c r="FJ538">
        <v>1.86295</v>
      </c>
      <c r="FK538">
        <v>1.86777</v>
      </c>
      <c r="FL538">
        <v>1.86752</v>
      </c>
      <c r="FM538">
        <v>1.86862</v>
      </c>
      <c r="FN538">
        <v>1.86951</v>
      </c>
      <c r="FO538">
        <v>1.86557</v>
      </c>
      <c r="FP538">
        <v>1.86664</v>
      </c>
      <c r="FQ538">
        <v>1.8681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7.951</v>
      </c>
      <c r="GF538">
        <v>0.3157</v>
      </c>
      <c r="GG538">
        <v>3.83412584298339</v>
      </c>
      <c r="GH538">
        <v>0.00658963167372077</v>
      </c>
      <c r="GI538">
        <v>-4.22092532282452e-07</v>
      </c>
      <c r="GJ538">
        <v>-7.06053572793055e-11</v>
      </c>
      <c r="GK538">
        <v>-0.0268881048355736</v>
      </c>
      <c r="GL538">
        <v>-0.0215699510358357</v>
      </c>
      <c r="GM538">
        <v>0.00246731695535422</v>
      </c>
      <c r="GN538">
        <v>-2.63680080038783e-05</v>
      </c>
      <c r="GO538">
        <v>-4</v>
      </c>
      <c r="GP538">
        <v>2079</v>
      </c>
      <c r="GQ538">
        <v>1</v>
      </c>
      <c r="GR538">
        <v>22</v>
      </c>
      <c r="GS538">
        <v>51669.2</v>
      </c>
      <c r="GT538">
        <v>51669.2</v>
      </c>
      <c r="GU538">
        <v>1.54785</v>
      </c>
      <c r="GV538">
        <v>2.60864</v>
      </c>
      <c r="GW538">
        <v>1.54785</v>
      </c>
      <c r="GX538">
        <v>2.30225</v>
      </c>
      <c r="GY538">
        <v>1.34644</v>
      </c>
      <c r="GZ538">
        <v>2.42676</v>
      </c>
      <c r="HA538">
        <v>32.5539</v>
      </c>
      <c r="HB538">
        <v>14.885</v>
      </c>
      <c r="HC538">
        <v>18</v>
      </c>
      <c r="HD538">
        <v>497.053</v>
      </c>
      <c r="HE538">
        <v>409.378</v>
      </c>
      <c r="HF538">
        <v>19.2352</v>
      </c>
      <c r="HG538">
        <v>26.4623</v>
      </c>
      <c r="HH538">
        <v>30.0001</v>
      </c>
      <c r="HI538">
        <v>26.4823</v>
      </c>
      <c r="HJ538">
        <v>26.4329</v>
      </c>
      <c r="HK538">
        <v>30.9998</v>
      </c>
      <c r="HL538">
        <v>22.99</v>
      </c>
      <c r="HM538">
        <v>47.7285</v>
      </c>
      <c r="HN538">
        <v>19.2343</v>
      </c>
      <c r="HO538">
        <v>708.673</v>
      </c>
      <c r="HP538">
        <v>19.9484</v>
      </c>
      <c r="HQ538">
        <v>102.43</v>
      </c>
      <c r="HR538">
        <v>102.929</v>
      </c>
    </row>
    <row r="539" spans="1:226">
      <c r="A539">
        <v>523</v>
      </c>
      <c r="B539">
        <v>1663777805.6</v>
      </c>
      <c r="C539">
        <v>5157.5</v>
      </c>
      <c r="D539" t="s">
        <v>1410</v>
      </c>
      <c r="E539" t="s">
        <v>1411</v>
      </c>
      <c r="F539">
        <v>5</v>
      </c>
      <c r="G539" t="s">
        <v>1327</v>
      </c>
      <c r="H539" t="s">
        <v>354</v>
      </c>
      <c r="I539">
        <v>1663777797.83214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713.687784063526</v>
      </c>
      <c r="AK539">
        <v>694.014133333333</v>
      </c>
      <c r="AL539">
        <v>3.47015729199132</v>
      </c>
      <c r="AM539">
        <v>65.1898884545592</v>
      </c>
      <c r="AN539">
        <f>(AP539 - AO539 + BO539*1E3/(8.314*(BQ539+273.15)) * AR539/BN539 * AQ539) * BN539/(100*BB539) * 1000/(1000 - AP539)</f>
        <v>0</v>
      </c>
      <c r="AO539">
        <v>19.9349004562038</v>
      </c>
      <c r="AP539">
        <v>20.2909793939394</v>
      </c>
      <c r="AQ539">
        <v>3.16247802152749e-05</v>
      </c>
      <c r="AR539">
        <v>121.21609749198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1663777797.83214</v>
      </c>
      <c r="BH539">
        <v>655.514892857143</v>
      </c>
      <c r="BI539">
        <v>682.533071428571</v>
      </c>
      <c r="BJ539">
        <v>20.2741857142857</v>
      </c>
      <c r="BK539">
        <v>19.87615</v>
      </c>
      <c r="BL539">
        <v>647.609607142857</v>
      </c>
      <c r="BM539">
        <v>19.9583821428571</v>
      </c>
      <c r="BN539">
        <v>500.057357142857</v>
      </c>
      <c r="BO539">
        <v>90.5668285714286</v>
      </c>
      <c r="BP539">
        <v>0.0999300142857143</v>
      </c>
      <c r="BQ539">
        <v>23.9694785714286</v>
      </c>
      <c r="BR539">
        <v>25.0079321428571</v>
      </c>
      <c r="BS539">
        <v>999.9</v>
      </c>
      <c r="BT539">
        <v>0</v>
      </c>
      <c r="BU539">
        <v>0</v>
      </c>
      <c r="BV539">
        <v>10013.9285714286</v>
      </c>
      <c r="BW539">
        <v>0</v>
      </c>
      <c r="BX539">
        <v>10.9776</v>
      </c>
      <c r="BY539">
        <v>-27.018175</v>
      </c>
      <c r="BZ539">
        <v>669.08</v>
      </c>
      <c r="CA539">
        <v>696.374892857143</v>
      </c>
      <c r="CB539">
        <v>0.398027321428571</v>
      </c>
      <c r="CC539">
        <v>682.533071428571</v>
      </c>
      <c r="CD539">
        <v>19.87615</v>
      </c>
      <c r="CE539">
        <v>1.83616964285714</v>
      </c>
      <c r="CF539">
        <v>1.80012035714286</v>
      </c>
      <c r="CG539">
        <v>16.0981464285714</v>
      </c>
      <c r="CH539">
        <v>15.7878107142857</v>
      </c>
      <c r="CI539">
        <v>1999.97</v>
      </c>
      <c r="CJ539">
        <v>0.980000178571429</v>
      </c>
      <c r="CK539">
        <v>0.0199997035714286</v>
      </c>
      <c r="CL539">
        <v>0</v>
      </c>
      <c r="CM539">
        <v>279.45325</v>
      </c>
      <c r="CN539">
        <v>5.00063</v>
      </c>
      <c r="CO539">
        <v>5572.7075</v>
      </c>
      <c r="CP539">
        <v>17256.6214285714</v>
      </c>
      <c r="CQ539">
        <v>38.437</v>
      </c>
      <c r="CR539">
        <v>38.625</v>
      </c>
      <c r="CS539">
        <v>38</v>
      </c>
      <c r="CT539">
        <v>37.937</v>
      </c>
      <c r="CU539">
        <v>39.1338571428571</v>
      </c>
      <c r="CV539">
        <v>1955.06928571429</v>
      </c>
      <c r="CW539">
        <v>39.9</v>
      </c>
      <c r="CX539">
        <v>0</v>
      </c>
      <c r="CY539">
        <v>1663777802.7</v>
      </c>
      <c r="CZ539">
        <v>0</v>
      </c>
      <c r="DA539">
        <v>0</v>
      </c>
      <c r="DB539" t="s">
        <v>356</v>
      </c>
      <c r="DC539">
        <v>1660677648.1</v>
      </c>
      <c r="DD539">
        <v>1660677649.1</v>
      </c>
      <c r="DE539">
        <v>0</v>
      </c>
      <c r="DF539">
        <v>-1.042</v>
      </c>
      <c r="DG539">
        <v>0.003</v>
      </c>
      <c r="DH539">
        <v>5.218</v>
      </c>
      <c r="DI539">
        <v>0.344</v>
      </c>
      <c r="DJ539">
        <v>417</v>
      </c>
      <c r="DK539">
        <v>22</v>
      </c>
      <c r="DL539">
        <v>1.24</v>
      </c>
      <c r="DM539">
        <v>0.53</v>
      </c>
      <c r="DN539">
        <v>-26.872035</v>
      </c>
      <c r="DO539">
        <v>-2.02780187617252</v>
      </c>
      <c r="DP539">
        <v>0.501026216155402</v>
      </c>
      <c r="DQ539">
        <v>0</v>
      </c>
      <c r="DR539">
        <v>0.41184815</v>
      </c>
      <c r="DS539">
        <v>-0.354819669793621</v>
      </c>
      <c r="DT539">
        <v>0.0362522093861533</v>
      </c>
      <c r="DU539">
        <v>0</v>
      </c>
      <c r="DV539">
        <v>0</v>
      </c>
      <c r="DW539">
        <v>2</v>
      </c>
      <c r="DX539" t="s">
        <v>357</v>
      </c>
      <c r="DY539">
        <v>2.97441</v>
      </c>
      <c r="DZ539">
        <v>2.7542</v>
      </c>
      <c r="EA539">
        <v>0.128999</v>
      </c>
      <c r="EB539">
        <v>0.133665</v>
      </c>
      <c r="EC539">
        <v>0.0920115</v>
      </c>
      <c r="ED539">
        <v>0.0918075</v>
      </c>
      <c r="EE539">
        <v>33954.1</v>
      </c>
      <c r="EF539">
        <v>36828.1</v>
      </c>
      <c r="EG539">
        <v>35325.8</v>
      </c>
      <c r="EH539">
        <v>38552.1</v>
      </c>
      <c r="EI539">
        <v>45482.8</v>
      </c>
      <c r="EJ539">
        <v>50570.7</v>
      </c>
      <c r="EK539">
        <v>55216.1</v>
      </c>
      <c r="EL539">
        <v>61838.4</v>
      </c>
      <c r="EM539">
        <v>1.9812</v>
      </c>
      <c r="EN539">
        <v>1.8454</v>
      </c>
      <c r="EO539">
        <v>0.111163</v>
      </c>
      <c r="EP539">
        <v>0</v>
      </c>
      <c r="EQ539">
        <v>23.1767</v>
      </c>
      <c r="ER539">
        <v>999.9</v>
      </c>
      <c r="ES539">
        <v>53.467</v>
      </c>
      <c r="ET539">
        <v>28.923</v>
      </c>
      <c r="EU539">
        <v>23.6373</v>
      </c>
      <c r="EV539">
        <v>55.3911</v>
      </c>
      <c r="EW539">
        <v>48.9062</v>
      </c>
      <c r="EX539">
        <v>1</v>
      </c>
      <c r="EY539">
        <v>-0.0493293</v>
      </c>
      <c r="EZ539">
        <v>2.32453</v>
      </c>
      <c r="FA539">
        <v>20.1331</v>
      </c>
      <c r="FB539">
        <v>5.20411</v>
      </c>
      <c r="FC539">
        <v>12.0099</v>
      </c>
      <c r="FD539">
        <v>4.976</v>
      </c>
      <c r="FE539">
        <v>3.2936</v>
      </c>
      <c r="FF539">
        <v>9999</v>
      </c>
      <c r="FG539">
        <v>9999</v>
      </c>
      <c r="FH539">
        <v>703.5</v>
      </c>
      <c r="FI539">
        <v>9999</v>
      </c>
      <c r="FJ539">
        <v>1.86289</v>
      </c>
      <c r="FK539">
        <v>1.86774</v>
      </c>
      <c r="FL539">
        <v>1.86752</v>
      </c>
      <c r="FM539">
        <v>1.86862</v>
      </c>
      <c r="FN539">
        <v>1.86951</v>
      </c>
      <c r="FO539">
        <v>1.86554</v>
      </c>
      <c r="FP539">
        <v>1.86661</v>
      </c>
      <c r="FQ539">
        <v>1.86798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8.059</v>
      </c>
      <c r="GF539">
        <v>0.3166</v>
      </c>
      <c r="GG539">
        <v>3.83412584298339</v>
      </c>
      <c r="GH539">
        <v>0.00658963167372077</v>
      </c>
      <c r="GI539">
        <v>-4.22092532282452e-07</v>
      </c>
      <c r="GJ539">
        <v>-7.06053572793055e-11</v>
      </c>
      <c r="GK539">
        <v>-0.0268881048355736</v>
      </c>
      <c r="GL539">
        <v>-0.0215699510358357</v>
      </c>
      <c r="GM539">
        <v>0.00246731695535422</v>
      </c>
      <c r="GN539">
        <v>-2.63680080038783e-05</v>
      </c>
      <c r="GO539">
        <v>-4</v>
      </c>
      <c r="GP539">
        <v>2079</v>
      </c>
      <c r="GQ539">
        <v>1</v>
      </c>
      <c r="GR539">
        <v>22</v>
      </c>
      <c r="GS539">
        <v>51669.3</v>
      </c>
      <c r="GT539">
        <v>51669.3</v>
      </c>
      <c r="GU539">
        <v>1.58203</v>
      </c>
      <c r="GV539">
        <v>2.60498</v>
      </c>
      <c r="GW539">
        <v>1.54785</v>
      </c>
      <c r="GX539">
        <v>2.30225</v>
      </c>
      <c r="GY539">
        <v>1.34644</v>
      </c>
      <c r="GZ539">
        <v>2.43286</v>
      </c>
      <c r="HA539">
        <v>32.5539</v>
      </c>
      <c r="HB539">
        <v>14.885</v>
      </c>
      <c r="HC539">
        <v>18</v>
      </c>
      <c r="HD539">
        <v>496.53</v>
      </c>
      <c r="HE539">
        <v>409.49</v>
      </c>
      <c r="HF539">
        <v>19.2379</v>
      </c>
      <c r="HG539">
        <v>26.4645</v>
      </c>
      <c r="HH539">
        <v>30</v>
      </c>
      <c r="HI539">
        <v>26.4823</v>
      </c>
      <c r="HJ539">
        <v>26.4329</v>
      </c>
      <c r="HK539">
        <v>31.6851</v>
      </c>
      <c r="HL539">
        <v>22.99</v>
      </c>
      <c r="HM539">
        <v>47.7285</v>
      </c>
      <c r="HN539">
        <v>19.2453</v>
      </c>
      <c r="HO539">
        <v>722.089</v>
      </c>
      <c r="HP539">
        <v>19.9434</v>
      </c>
      <c r="HQ539">
        <v>102.43</v>
      </c>
      <c r="HR539">
        <v>102.93</v>
      </c>
    </row>
    <row r="540" spans="1:226">
      <c r="A540">
        <v>524</v>
      </c>
      <c r="B540">
        <v>1663777810.1</v>
      </c>
      <c r="C540">
        <v>5162</v>
      </c>
      <c r="D540" t="s">
        <v>1412</v>
      </c>
      <c r="E540" t="s">
        <v>1413</v>
      </c>
      <c r="F540">
        <v>5</v>
      </c>
      <c r="G540" t="s">
        <v>1327</v>
      </c>
      <c r="H540" t="s">
        <v>354</v>
      </c>
      <c r="I540">
        <v>1663777802.27857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729.304368062177</v>
      </c>
      <c r="AK540">
        <v>709.494418181818</v>
      </c>
      <c r="AL540">
        <v>3.45351548141559</v>
      </c>
      <c r="AM540">
        <v>65.1898884545592</v>
      </c>
      <c r="AN540">
        <f>(AP540 - AO540 + BO540*1E3/(8.314*(BQ540+273.15)) * AR540/BN540 * AQ540) * BN540/(100*BB540) * 1000/(1000 - AP540)</f>
        <v>0</v>
      </c>
      <c r="AO540">
        <v>19.9417227166771</v>
      </c>
      <c r="AP540">
        <v>20.3077545454545</v>
      </c>
      <c r="AQ540">
        <v>2.59036033838664e-05</v>
      </c>
      <c r="AR540">
        <v>121.21609749198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1663777802.27857</v>
      </c>
      <c r="BH540">
        <v>670.471678571429</v>
      </c>
      <c r="BI540">
        <v>697.514321428572</v>
      </c>
      <c r="BJ540">
        <v>20.2830107142857</v>
      </c>
      <c r="BK540">
        <v>19.9044214285714</v>
      </c>
      <c r="BL540">
        <v>662.478</v>
      </c>
      <c r="BM540">
        <v>19.9668214285714</v>
      </c>
      <c r="BN540">
        <v>500.043071428572</v>
      </c>
      <c r="BO540">
        <v>90.5671071428571</v>
      </c>
      <c r="BP540">
        <v>0.0999976642857143</v>
      </c>
      <c r="BQ540">
        <v>23.9686285714286</v>
      </c>
      <c r="BR540">
        <v>25.005275</v>
      </c>
      <c r="BS540">
        <v>999.9</v>
      </c>
      <c r="BT540">
        <v>0</v>
      </c>
      <c r="BU540">
        <v>0</v>
      </c>
      <c r="BV540">
        <v>10008.9285714286</v>
      </c>
      <c r="BW540">
        <v>0</v>
      </c>
      <c r="BX540">
        <v>10.9776</v>
      </c>
      <c r="BY540">
        <v>-27.0427107142857</v>
      </c>
      <c r="BZ540">
        <v>684.352642857143</v>
      </c>
      <c r="CA540">
        <v>711.680464285714</v>
      </c>
      <c r="CB540">
        <v>0.378571178571429</v>
      </c>
      <c r="CC540">
        <v>697.514321428572</v>
      </c>
      <c r="CD540">
        <v>19.9044214285714</v>
      </c>
      <c r="CE540">
        <v>1.83697357142857</v>
      </c>
      <c r="CF540">
        <v>1.80268678571429</v>
      </c>
      <c r="CG540">
        <v>16.1050071428571</v>
      </c>
      <c r="CH540">
        <v>15.8100857142857</v>
      </c>
      <c r="CI540">
        <v>1999.9725</v>
      </c>
      <c r="CJ540">
        <v>0.980000178571429</v>
      </c>
      <c r="CK540">
        <v>0.0199997035714286</v>
      </c>
      <c r="CL540">
        <v>0</v>
      </c>
      <c r="CM540">
        <v>279.559178571429</v>
      </c>
      <c r="CN540">
        <v>5.00063</v>
      </c>
      <c r="CO540">
        <v>5574.20464285714</v>
      </c>
      <c r="CP540">
        <v>17256.65</v>
      </c>
      <c r="CQ540">
        <v>38.437</v>
      </c>
      <c r="CR540">
        <v>38.625</v>
      </c>
      <c r="CS540">
        <v>38.0022142857143</v>
      </c>
      <c r="CT540">
        <v>37.9325714285714</v>
      </c>
      <c r="CU540">
        <v>39.1272142857143</v>
      </c>
      <c r="CV540">
        <v>1955.07178571429</v>
      </c>
      <c r="CW540">
        <v>39.9</v>
      </c>
      <c r="CX540">
        <v>0</v>
      </c>
      <c r="CY540">
        <v>1663777807.5</v>
      </c>
      <c r="CZ540">
        <v>0</v>
      </c>
      <c r="DA540">
        <v>0</v>
      </c>
      <c r="DB540" t="s">
        <v>356</v>
      </c>
      <c r="DC540">
        <v>1660677648.1</v>
      </c>
      <c r="DD540">
        <v>1660677649.1</v>
      </c>
      <c r="DE540">
        <v>0</v>
      </c>
      <c r="DF540">
        <v>-1.042</v>
      </c>
      <c r="DG540">
        <v>0.003</v>
      </c>
      <c r="DH540">
        <v>5.218</v>
      </c>
      <c r="DI540">
        <v>0.344</v>
      </c>
      <c r="DJ540">
        <v>417</v>
      </c>
      <c r="DK540">
        <v>22</v>
      </c>
      <c r="DL540">
        <v>1.24</v>
      </c>
      <c r="DM540">
        <v>0.53</v>
      </c>
      <c r="DN540">
        <v>-26.9815425</v>
      </c>
      <c r="DO540">
        <v>-1.51432232645396</v>
      </c>
      <c r="DP540">
        <v>0.495744617664932</v>
      </c>
      <c r="DQ540">
        <v>0</v>
      </c>
      <c r="DR540">
        <v>0.39338495</v>
      </c>
      <c r="DS540">
        <v>-0.32567216510319</v>
      </c>
      <c r="DT540">
        <v>0.0342866425426506</v>
      </c>
      <c r="DU540">
        <v>0</v>
      </c>
      <c r="DV540">
        <v>0</v>
      </c>
      <c r="DW540">
        <v>2</v>
      </c>
      <c r="DX540" t="s">
        <v>357</v>
      </c>
      <c r="DY540">
        <v>2.9742</v>
      </c>
      <c r="DZ540">
        <v>2.75387</v>
      </c>
      <c r="EA540">
        <v>0.130978</v>
      </c>
      <c r="EB540">
        <v>0.135457</v>
      </c>
      <c r="EC540">
        <v>0.0920684</v>
      </c>
      <c r="ED540">
        <v>0.0918202</v>
      </c>
      <c r="EE540">
        <v>33876.9</v>
      </c>
      <c r="EF540">
        <v>36751.7</v>
      </c>
      <c r="EG540">
        <v>35325.7</v>
      </c>
      <c r="EH540">
        <v>38551.8</v>
      </c>
      <c r="EI540">
        <v>45479.7</v>
      </c>
      <c r="EJ540">
        <v>50570</v>
      </c>
      <c r="EK540">
        <v>55215.8</v>
      </c>
      <c r="EL540">
        <v>61838.3</v>
      </c>
      <c r="EM540">
        <v>1.981</v>
      </c>
      <c r="EN540">
        <v>1.8454</v>
      </c>
      <c r="EO540">
        <v>0.111312</v>
      </c>
      <c r="EP540">
        <v>0</v>
      </c>
      <c r="EQ540">
        <v>23.1767</v>
      </c>
      <c r="ER540">
        <v>999.9</v>
      </c>
      <c r="ES540">
        <v>53.467</v>
      </c>
      <c r="ET540">
        <v>28.923</v>
      </c>
      <c r="EU540">
        <v>23.6359</v>
      </c>
      <c r="EV540">
        <v>55.7911</v>
      </c>
      <c r="EW540">
        <v>48.9663</v>
      </c>
      <c r="EX540">
        <v>1</v>
      </c>
      <c r="EY540">
        <v>-0.0485366</v>
      </c>
      <c r="EZ540">
        <v>2.34488</v>
      </c>
      <c r="FA540">
        <v>20.1327</v>
      </c>
      <c r="FB540">
        <v>5.19932</v>
      </c>
      <c r="FC540">
        <v>12.0088</v>
      </c>
      <c r="FD540">
        <v>4.9756</v>
      </c>
      <c r="FE540">
        <v>3.2936</v>
      </c>
      <c r="FF540">
        <v>9999</v>
      </c>
      <c r="FG540">
        <v>9999</v>
      </c>
      <c r="FH540">
        <v>703.5</v>
      </c>
      <c r="FI540">
        <v>9999</v>
      </c>
      <c r="FJ540">
        <v>1.86282</v>
      </c>
      <c r="FK540">
        <v>1.86777</v>
      </c>
      <c r="FL540">
        <v>1.86749</v>
      </c>
      <c r="FM540">
        <v>1.86862</v>
      </c>
      <c r="FN540">
        <v>1.86951</v>
      </c>
      <c r="FO540">
        <v>1.86554</v>
      </c>
      <c r="FP540">
        <v>1.86661</v>
      </c>
      <c r="FQ540">
        <v>1.86804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8.149</v>
      </c>
      <c r="GF540">
        <v>0.3174</v>
      </c>
      <c r="GG540">
        <v>3.83412584298339</v>
      </c>
      <c r="GH540">
        <v>0.00658963167372077</v>
      </c>
      <c r="GI540">
        <v>-4.22092532282452e-07</v>
      </c>
      <c r="GJ540">
        <v>-7.06053572793055e-11</v>
      </c>
      <c r="GK540">
        <v>-0.0268881048355736</v>
      </c>
      <c r="GL540">
        <v>-0.0215699510358357</v>
      </c>
      <c r="GM540">
        <v>0.00246731695535422</v>
      </c>
      <c r="GN540">
        <v>-2.63680080038783e-05</v>
      </c>
      <c r="GO540">
        <v>-4</v>
      </c>
      <c r="GP540">
        <v>2079</v>
      </c>
      <c r="GQ540">
        <v>1</v>
      </c>
      <c r="GR540">
        <v>22</v>
      </c>
      <c r="GS540">
        <v>51669.4</v>
      </c>
      <c r="GT540">
        <v>51669.3</v>
      </c>
      <c r="GU540">
        <v>1.60767</v>
      </c>
      <c r="GV540">
        <v>2.61719</v>
      </c>
      <c r="GW540">
        <v>1.54785</v>
      </c>
      <c r="GX540">
        <v>2.30225</v>
      </c>
      <c r="GY540">
        <v>1.34644</v>
      </c>
      <c r="GZ540">
        <v>2.28271</v>
      </c>
      <c r="HA540">
        <v>32.5539</v>
      </c>
      <c r="HB540">
        <v>14.8675</v>
      </c>
      <c r="HC540">
        <v>18</v>
      </c>
      <c r="HD540">
        <v>496.419</v>
      </c>
      <c r="HE540">
        <v>409.491</v>
      </c>
      <c r="HF540">
        <v>19.2424</v>
      </c>
      <c r="HG540">
        <v>26.4645</v>
      </c>
      <c r="HH540">
        <v>30.0002</v>
      </c>
      <c r="HI540">
        <v>26.4846</v>
      </c>
      <c r="HJ540">
        <v>26.4329</v>
      </c>
      <c r="HK540">
        <v>32.1902</v>
      </c>
      <c r="HL540">
        <v>22.99</v>
      </c>
      <c r="HM540">
        <v>47.7285</v>
      </c>
      <c r="HN540">
        <v>19.2433</v>
      </c>
      <c r="HO540">
        <v>742.192</v>
      </c>
      <c r="HP540">
        <v>19.9355</v>
      </c>
      <c r="HQ540">
        <v>102.43</v>
      </c>
      <c r="HR540">
        <v>102.929</v>
      </c>
    </row>
    <row r="541" spans="1:226">
      <c r="A541">
        <v>525</v>
      </c>
      <c r="B541">
        <v>1663777815.6</v>
      </c>
      <c r="C541">
        <v>5167.5</v>
      </c>
      <c r="D541" t="s">
        <v>1414</v>
      </c>
      <c r="E541" t="s">
        <v>1415</v>
      </c>
      <c r="F541">
        <v>5</v>
      </c>
      <c r="G541" t="s">
        <v>1327</v>
      </c>
      <c r="H541" t="s">
        <v>354</v>
      </c>
      <c r="I541">
        <v>1663777807.85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748.090395949919</v>
      </c>
      <c r="AK541">
        <v>728.282539393939</v>
      </c>
      <c r="AL541">
        <v>3.45107519720205</v>
      </c>
      <c r="AM541">
        <v>65.1898884545592</v>
      </c>
      <c r="AN541">
        <f>(AP541 - AO541 + BO541*1E3/(8.314*(BQ541+273.15)) * AR541/BN541 * AQ541) * BN541/(100*BB541) * 1000/(1000 - AP541)</f>
        <v>0</v>
      </c>
      <c r="AO541">
        <v>19.9437195617376</v>
      </c>
      <c r="AP541">
        <v>20.3250939393939</v>
      </c>
      <c r="AQ541">
        <v>2.07144367224668e-05</v>
      </c>
      <c r="AR541">
        <v>121.21609749198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1663777807.85</v>
      </c>
      <c r="BH541">
        <v>689.110714285714</v>
      </c>
      <c r="BI541">
        <v>716.329892857143</v>
      </c>
      <c r="BJ541">
        <v>20.3007357142857</v>
      </c>
      <c r="BK541">
        <v>19.93605</v>
      </c>
      <c r="BL541">
        <v>681.007214285714</v>
      </c>
      <c r="BM541">
        <v>19.983775</v>
      </c>
      <c r="BN541">
        <v>500.085678571429</v>
      </c>
      <c r="BO541">
        <v>90.5670464285714</v>
      </c>
      <c r="BP541">
        <v>0.100033610714286</v>
      </c>
      <c r="BQ541">
        <v>23.967725</v>
      </c>
      <c r="BR541">
        <v>25.0043357142857</v>
      </c>
      <c r="BS541">
        <v>999.9</v>
      </c>
      <c r="BT541">
        <v>0</v>
      </c>
      <c r="BU541">
        <v>0</v>
      </c>
      <c r="BV541">
        <v>10004.2857142857</v>
      </c>
      <c r="BW541">
        <v>0</v>
      </c>
      <c r="BX541">
        <v>10.9776</v>
      </c>
      <c r="BY541">
        <v>-27.2192607142857</v>
      </c>
      <c r="BZ541">
        <v>703.390428571429</v>
      </c>
      <c r="CA541">
        <v>730.901392857143</v>
      </c>
      <c r="CB541">
        <v>0.364674892857143</v>
      </c>
      <c r="CC541">
        <v>716.329892857143</v>
      </c>
      <c r="CD541">
        <v>19.93605</v>
      </c>
      <c r="CE541">
        <v>1.83857821428571</v>
      </c>
      <c r="CF541">
        <v>1.80554928571429</v>
      </c>
      <c r="CG541">
        <v>16.1186785714286</v>
      </c>
      <c r="CH541">
        <v>15.8349214285714</v>
      </c>
      <c r="CI541">
        <v>2000.01964285714</v>
      </c>
      <c r="CJ541">
        <v>0.9800005</v>
      </c>
      <c r="CK541">
        <v>0.01999935</v>
      </c>
      <c r="CL541">
        <v>0</v>
      </c>
      <c r="CM541">
        <v>279.67325</v>
      </c>
      <c r="CN541">
        <v>5.00063</v>
      </c>
      <c r="CO541">
        <v>5576.15857142857</v>
      </c>
      <c r="CP541">
        <v>17257.0607142857</v>
      </c>
      <c r="CQ541">
        <v>38.437</v>
      </c>
      <c r="CR541">
        <v>38.625</v>
      </c>
      <c r="CS541">
        <v>38.0022142857143</v>
      </c>
      <c r="CT541">
        <v>37.9325714285714</v>
      </c>
      <c r="CU541">
        <v>39.1294285714286</v>
      </c>
      <c r="CV541">
        <v>1955.11857142857</v>
      </c>
      <c r="CW541">
        <v>39.9</v>
      </c>
      <c r="CX541">
        <v>0</v>
      </c>
      <c r="CY541">
        <v>1663777812.3</v>
      </c>
      <c r="CZ541">
        <v>0</v>
      </c>
      <c r="DA541">
        <v>0</v>
      </c>
      <c r="DB541" t="s">
        <v>356</v>
      </c>
      <c r="DC541">
        <v>1660677648.1</v>
      </c>
      <c r="DD541">
        <v>1660677649.1</v>
      </c>
      <c r="DE541">
        <v>0</v>
      </c>
      <c r="DF541">
        <v>-1.042</v>
      </c>
      <c r="DG541">
        <v>0.003</v>
      </c>
      <c r="DH541">
        <v>5.218</v>
      </c>
      <c r="DI541">
        <v>0.344</v>
      </c>
      <c r="DJ541">
        <v>417</v>
      </c>
      <c r="DK541">
        <v>22</v>
      </c>
      <c r="DL541">
        <v>1.24</v>
      </c>
      <c r="DM541">
        <v>0.53</v>
      </c>
      <c r="DN541">
        <v>-27.07709</v>
      </c>
      <c r="DO541">
        <v>-0.930506566604048</v>
      </c>
      <c r="DP541">
        <v>0.465907477832241</v>
      </c>
      <c r="DQ541">
        <v>0</v>
      </c>
      <c r="DR541">
        <v>0.378747075</v>
      </c>
      <c r="DS541">
        <v>-0.156742412757974</v>
      </c>
      <c r="DT541">
        <v>0.0252472863100052</v>
      </c>
      <c r="DU541">
        <v>0</v>
      </c>
      <c r="DV541">
        <v>0</v>
      </c>
      <c r="DW541">
        <v>2</v>
      </c>
      <c r="DX541" t="s">
        <v>357</v>
      </c>
      <c r="DY541">
        <v>2.97401</v>
      </c>
      <c r="DZ541">
        <v>2.75377</v>
      </c>
      <c r="EA541">
        <v>0.133348</v>
      </c>
      <c r="EB541">
        <v>0.137937</v>
      </c>
      <c r="EC541">
        <v>0.0921276</v>
      </c>
      <c r="ED541">
        <v>0.0918357</v>
      </c>
      <c r="EE541">
        <v>33784.6</v>
      </c>
      <c r="EF541">
        <v>36646.8</v>
      </c>
      <c r="EG541">
        <v>35325.7</v>
      </c>
      <c r="EH541">
        <v>38552.3</v>
      </c>
      <c r="EI541">
        <v>45476.8</v>
      </c>
      <c r="EJ541">
        <v>50569.9</v>
      </c>
      <c r="EK541">
        <v>55215.8</v>
      </c>
      <c r="EL541">
        <v>61839.2</v>
      </c>
      <c r="EM541">
        <v>1.9808</v>
      </c>
      <c r="EN541">
        <v>1.8456</v>
      </c>
      <c r="EO541">
        <v>0.110626</v>
      </c>
      <c r="EP541">
        <v>0</v>
      </c>
      <c r="EQ541">
        <v>23.1786</v>
      </c>
      <c r="ER541">
        <v>999.9</v>
      </c>
      <c r="ES541">
        <v>53.492</v>
      </c>
      <c r="ET541">
        <v>28.923</v>
      </c>
      <c r="EU541">
        <v>23.6496</v>
      </c>
      <c r="EV541">
        <v>55.7111</v>
      </c>
      <c r="EW541">
        <v>49.0545</v>
      </c>
      <c r="EX541">
        <v>1</v>
      </c>
      <c r="EY541">
        <v>-0.048374</v>
      </c>
      <c r="EZ541">
        <v>2.38867</v>
      </c>
      <c r="FA541">
        <v>20.1314</v>
      </c>
      <c r="FB541">
        <v>5.20052</v>
      </c>
      <c r="FC541">
        <v>12.0064</v>
      </c>
      <c r="FD541">
        <v>4.9756</v>
      </c>
      <c r="FE541">
        <v>3.294</v>
      </c>
      <c r="FF541">
        <v>9999</v>
      </c>
      <c r="FG541">
        <v>9999</v>
      </c>
      <c r="FH541">
        <v>703.5</v>
      </c>
      <c r="FI541">
        <v>9999</v>
      </c>
      <c r="FJ541">
        <v>1.86289</v>
      </c>
      <c r="FK541">
        <v>1.8678</v>
      </c>
      <c r="FL541">
        <v>1.86752</v>
      </c>
      <c r="FM541">
        <v>1.86871</v>
      </c>
      <c r="FN541">
        <v>1.86951</v>
      </c>
      <c r="FO541">
        <v>1.86557</v>
      </c>
      <c r="FP541">
        <v>1.86661</v>
      </c>
      <c r="FQ541">
        <v>1.86801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8.257</v>
      </c>
      <c r="GF541">
        <v>0.3182</v>
      </c>
      <c r="GG541">
        <v>3.83412584298339</v>
      </c>
      <c r="GH541">
        <v>0.00658963167372077</v>
      </c>
      <c r="GI541">
        <v>-4.22092532282452e-07</v>
      </c>
      <c r="GJ541">
        <v>-7.06053572793055e-11</v>
      </c>
      <c r="GK541">
        <v>-0.0268881048355736</v>
      </c>
      <c r="GL541">
        <v>-0.0215699510358357</v>
      </c>
      <c r="GM541">
        <v>0.00246731695535422</v>
      </c>
      <c r="GN541">
        <v>-2.63680080038783e-05</v>
      </c>
      <c r="GO541">
        <v>-4</v>
      </c>
      <c r="GP541">
        <v>2079</v>
      </c>
      <c r="GQ541">
        <v>1</v>
      </c>
      <c r="GR541">
        <v>22</v>
      </c>
      <c r="GS541">
        <v>51669.5</v>
      </c>
      <c r="GT541">
        <v>51669.4</v>
      </c>
      <c r="GU541">
        <v>1.6394</v>
      </c>
      <c r="GV541">
        <v>2.61475</v>
      </c>
      <c r="GW541">
        <v>1.54785</v>
      </c>
      <c r="GX541">
        <v>2.30225</v>
      </c>
      <c r="GY541">
        <v>1.34644</v>
      </c>
      <c r="GZ541">
        <v>2.28516</v>
      </c>
      <c r="HA541">
        <v>32.5761</v>
      </c>
      <c r="HB541">
        <v>14.8675</v>
      </c>
      <c r="HC541">
        <v>18</v>
      </c>
      <c r="HD541">
        <v>496.288</v>
      </c>
      <c r="HE541">
        <v>409.603</v>
      </c>
      <c r="HF541">
        <v>19.2349</v>
      </c>
      <c r="HG541">
        <v>26.4645</v>
      </c>
      <c r="HH541">
        <v>30.0004</v>
      </c>
      <c r="HI541">
        <v>26.4846</v>
      </c>
      <c r="HJ541">
        <v>26.4329</v>
      </c>
      <c r="HK541">
        <v>32.8427</v>
      </c>
      <c r="HL541">
        <v>22.99</v>
      </c>
      <c r="HM541">
        <v>47.7285</v>
      </c>
      <c r="HN541">
        <v>19.2314</v>
      </c>
      <c r="HO541">
        <v>755.715</v>
      </c>
      <c r="HP541">
        <v>19.9342</v>
      </c>
      <c r="HQ541">
        <v>102.43</v>
      </c>
      <c r="HR541">
        <v>102.931</v>
      </c>
    </row>
    <row r="542" spans="1:226">
      <c r="A542">
        <v>526</v>
      </c>
      <c r="B542">
        <v>1663777820.6</v>
      </c>
      <c r="C542">
        <v>5172.5</v>
      </c>
      <c r="D542" t="s">
        <v>1416</v>
      </c>
      <c r="E542" t="s">
        <v>1417</v>
      </c>
      <c r="F542">
        <v>5</v>
      </c>
      <c r="G542" t="s">
        <v>1327</v>
      </c>
      <c r="H542" t="s">
        <v>354</v>
      </c>
      <c r="I542">
        <v>1663777813.11852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764.444312499067</v>
      </c>
      <c r="AK542">
        <v>745.099163636364</v>
      </c>
      <c r="AL542">
        <v>3.31565566336817</v>
      </c>
      <c r="AM542">
        <v>65.1898884545592</v>
      </c>
      <c r="AN542">
        <f>(AP542 - AO542 + BO542*1E3/(8.314*(BQ542+273.15)) * AR542/BN542 * AQ542) * BN542/(100*BB542) * 1000/(1000 - AP542)</f>
        <v>0</v>
      </c>
      <c r="AO542">
        <v>19.9431613210809</v>
      </c>
      <c r="AP542">
        <v>20.3370296969697</v>
      </c>
      <c r="AQ542">
        <v>6.99004244170941e-06</v>
      </c>
      <c r="AR542">
        <v>121.21609749198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1663777813.11852</v>
      </c>
      <c r="BH542">
        <v>706.801703703704</v>
      </c>
      <c r="BI542">
        <v>733.81</v>
      </c>
      <c r="BJ542">
        <v>20.319337037037</v>
      </c>
      <c r="BK542">
        <v>19.9429259259259</v>
      </c>
      <c r="BL542">
        <v>698.594222222222</v>
      </c>
      <c r="BM542">
        <v>20.0015777777778</v>
      </c>
      <c r="BN542">
        <v>500.114037037037</v>
      </c>
      <c r="BO542">
        <v>90.5670111111111</v>
      </c>
      <c r="BP542">
        <v>0.100133281481481</v>
      </c>
      <c r="BQ542">
        <v>23.9676407407407</v>
      </c>
      <c r="BR542">
        <v>25.0028518518518</v>
      </c>
      <c r="BS542">
        <v>999.9</v>
      </c>
      <c r="BT542">
        <v>0</v>
      </c>
      <c r="BU542">
        <v>0</v>
      </c>
      <c r="BV542">
        <v>9983.7037037037</v>
      </c>
      <c r="BW542">
        <v>0</v>
      </c>
      <c r="BX542">
        <v>10.9776</v>
      </c>
      <c r="BY542">
        <v>-27.0084148148148</v>
      </c>
      <c r="BZ542">
        <v>721.461629629629</v>
      </c>
      <c r="CA542">
        <v>748.742222222222</v>
      </c>
      <c r="CB542">
        <v>0.37641337037037</v>
      </c>
      <c r="CC542">
        <v>733.81</v>
      </c>
      <c r="CD542">
        <v>19.9429259259259</v>
      </c>
      <c r="CE542">
        <v>1.84026333333333</v>
      </c>
      <c r="CF542">
        <v>1.80617222222222</v>
      </c>
      <c r="CG542">
        <v>16.1330333333333</v>
      </c>
      <c r="CH542">
        <v>15.8403074074074</v>
      </c>
      <c r="CI542">
        <v>1999.98925925926</v>
      </c>
      <c r="CJ542">
        <v>0.980000222222222</v>
      </c>
      <c r="CK542">
        <v>0.0199996555555556</v>
      </c>
      <c r="CL542">
        <v>0</v>
      </c>
      <c r="CM542">
        <v>279.755259259259</v>
      </c>
      <c r="CN542">
        <v>5.00063</v>
      </c>
      <c r="CO542">
        <v>5577.89925925926</v>
      </c>
      <c r="CP542">
        <v>17256.8037037037</v>
      </c>
      <c r="CQ542">
        <v>38.437</v>
      </c>
      <c r="CR542">
        <v>38.625</v>
      </c>
      <c r="CS542">
        <v>38.0022962962963</v>
      </c>
      <c r="CT542">
        <v>37.9324074074074</v>
      </c>
      <c r="CU542">
        <v>39.1410740740741</v>
      </c>
      <c r="CV542">
        <v>1955.08814814815</v>
      </c>
      <c r="CW542">
        <v>39.9</v>
      </c>
      <c r="CX542">
        <v>0</v>
      </c>
      <c r="CY542">
        <v>1663777817.7</v>
      </c>
      <c r="CZ542">
        <v>0</v>
      </c>
      <c r="DA542">
        <v>0</v>
      </c>
      <c r="DB542" t="s">
        <v>356</v>
      </c>
      <c r="DC542">
        <v>1660677648.1</v>
      </c>
      <c r="DD542">
        <v>1660677649.1</v>
      </c>
      <c r="DE542">
        <v>0</v>
      </c>
      <c r="DF542">
        <v>-1.042</v>
      </c>
      <c r="DG542">
        <v>0.003</v>
      </c>
      <c r="DH542">
        <v>5.218</v>
      </c>
      <c r="DI542">
        <v>0.344</v>
      </c>
      <c r="DJ542">
        <v>417</v>
      </c>
      <c r="DK542">
        <v>22</v>
      </c>
      <c r="DL542">
        <v>1.24</v>
      </c>
      <c r="DM542">
        <v>0.53</v>
      </c>
      <c r="DN542">
        <v>-27.0681475</v>
      </c>
      <c r="DO542">
        <v>0.0439508442777412</v>
      </c>
      <c r="DP542">
        <v>0.478975825061923</v>
      </c>
      <c r="DQ542">
        <v>1</v>
      </c>
      <c r="DR542">
        <v>0.37125075</v>
      </c>
      <c r="DS542">
        <v>0.0881695159474658</v>
      </c>
      <c r="DT542">
        <v>0.0153712253378675</v>
      </c>
      <c r="DU542">
        <v>1</v>
      </c>
      <c r="DV542">
        <v>2</v>
      </c>
      <c r="DW542">
        <v>2</v>
      </c>
      <c r="DX542" t="s">
        <v>1260</v>
      </c>
      <c r="DY542">
        <v>2.97295</v>
      </c>
      <c r="DZ542">
        <v>2.75347</v>
      </c>
      <c r="EA542">
        <v>0.135438</v>
      </c>
      <c r="EB542">
        <v>0.139792</v>
      </c>
      <c r="EC542">
        <v>0.0921477</v>
      </c>
      <c r="ED542">
        <v>0.0918298</v>
      </c>
      <c r="EE542">
        <v>33702.9</v>
      </c>
      <c r="EF542">
        <v>36567.9</v>
      </c>
      <c r="EG542">
        <v>35325.5</v>
      </c>
      <c r="EH542">
        <v>38552.2</v>
      </c>
      <c r="EI542">
        <v>45475.8</v>
      </c>
      <c r="EJ542">
        <v>50569</v>
      </c>
      <c r="EK542">
        <v>55215.8</v>
      </c>
      <c r="EL542">
        <v>61837.6</v>
      </c>
      <c r="EM542">
        <v>1.982</v>
      </c>
      <c r="EN542">
        <v>1.8456</v>
      </c>
      <c r="EO542">
        <v>0.110298</v>
      </c>
      <c r="EP542">
        <v>0</v>
      </c>
      <c r="EQ542">
        <v>23.1786</v>
      </c>
      <c r="ER542">
        <v>999.9</v>
      </c>
      <c r="ES542">
        <v>53.492</v>
      </c>
      <c r="ET542">
        <v>28.923</v>
      </c>
      <c r="EU542">
        <v>23.6476</v>
      </c>
      <c r="EV542">
        <v>56.2011</v>
      </c>
      <c r="EW542">
        <v>48.9543</v>
      </c>
      <c r="EX542">
        <v>1</v>
      </c>
      <c r="EY542">
        <v>-0.0486179</v>
      </c>
      <c r="EZ542">
        <v>2.34434</v>
      </c>
      <c r="FA542">
        <v>20.131</v>
      </c>
      <c r="FB542">
        <v>5.20052</v>
      </c>
      <c r="FC542">
        <v>12.0052</v>
      </c>
      <c r="FD542">
        <v>4.976</v>
      </c>
      <c r="FE542">
        <v>3.2934</v>
      </c>
      <c r="FF542">
        <v>9999</v>
      </c>
      <c r="FG542">
        <v>9999</v>
      </c>
      <c r="FH542">
        <v>703.5</v>
      </c>
      <c r="FI542">
        <v>9999</v>
      </c>
      <c r="FJ542">
        <v>1.86292</v>
      </c>
      <c r="FK542">
        <v>1.8678</v>
      </c>
      <c r="FL542">
        <v>1.86752</v>
      </c>
      <c r="FM542">
        <v>1.86868</v>
      </c>
      <c r="FN542">
        <v>1.86951</v>
      </c>
      <c r="FO542">
        <v>1.86554</v>
      </c>
      <c r="FP542">
        <v>1.86664</v>
      </c>
      <c r="FQ542">
        <v>1.8681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8.352</v>
      </c>
      <c r="GF542">
        <v>0.3185</v>
      </c>
      <c r="GG542">
        <v>3.83412584298339</v>
      </c>
      <c r="GH542">
        <v>0.00658963167372077</v>
      </c>
      <c r="GI542">
        <v>-4.22092532282452e-07</v>
      </c>
      <c r="GJ542">
        <v>-7.06053572793055e-11</v>
      </c>
      <c r="GK542">
        <v>-0.0268881048355736</v>
      </c>
      <c r="GL542">
        <v>-0.0215699510358357</v>
      </c>
      <c r="GM542">
        <v>0.00246731695535422</v>
      </c>
      <c r="GN542">
        <v>-2.63680080038783e-05</v>
      </c>
      <c r="GO542">
        <v>-4</v>
      </c>
      <c r="GP542">
        <v>2079</v>
      </c>
      <c r="GQ542">
        <v>1</v>
      </c>
      <c r="GR542">
        <v>22</v>
      </c>
      <c r="GS542">
        <v>51669.5</v>
      </c>
      <c r="GT542">
        <v>51669.5</v>
      </c>
      <c r="GU542">
        <v>1.66504</v>
      </c>
      <c r="GV542">
        <v>2.59766</v>
      </c>
      <c r="GW542">
        <v>1.54785</v>
      </c>
      <c r="GX542">
        <v>2.30225</v>
      </c>
      <c r="GY542">
        <v>1.34644</v>
      </c>
      <c r="GZ542">
        <v>2.39014</v>
      </c>
      <c r="HA542">
        <v>32.5539</v>
      </c>
      <c r="HB542">
        <v>14.8763</v>
      </c>
      <c r="HC542">
        <v>18</v>
      </c>
      <c r="HD542">
        <v>497.074</v>
      </c>
      <c r="HE542">
        <v>409.603</v>
      </c>
      <c r="HF542">
        <v>19.2344</v>
      </c>
      <c r="HG542">
        <v>26.4645</v>
      </c>
      <c r="HH542">
        <v>30.0001</v>
      </c>
      <c r="HI542">
        <v>26.4846</v>
      </c>
      <c r="HJ542">
        <v>26.4329</v>
      </c>
      <c r="HK542">
        <v>33.4691</v>
      </c>
      <c r="HL542">
        <v>22.99</v>
      </c>
      <c r="HM542">
        <v>47.7285</v>
      </c>
      <c r="HN542">
        <v>19.2375</v>
      </c>
      <c r="HO542">
        <v>776.057</v>
      </c>
      <c r="HP542">
        <v>19.9342</v>
      </c>
      <c r="HQ542">
        <v>102.43</v>
      </c>
      <c r="HR542">
        <v>102.929</v>
      </c>
    </row>
    <row r="543" spans="1:226">
      <c r="A543">
        <v>527</v>
      </c>
      <c r="B543">
        <v>1663777825.6</v>
      </c>
      <c r="C543">
        <v>5177.5</v>
      </c>
      <c r="D543" t="s">
        <v>1418</v>
      </c>
      <c r="E543" t="s">
        <v>1419</v>
      </c>
      <c r="F543">
        <v>5</v>
      </c>
      <c r="G543" t="s">
        <v>1327</v>
      </c>
      <c r="H543" t="s">
        <v>354</v>
      </c>
      <c r="I543">
        <v>1663777817.83214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781.620799110087</v>
      </c>
      <c r="AK543">
        <v>761.957115151515</v>
      </c>
      <c r="AL543">
        <v>3.40149920482814</v>
      </c>
      <c r="AM543">
        <v>65.1898884545592</v>
      </c>
      <c r="AN543">
        <f>(AP543 - AO543 + BO543*1E3/(8.314*(BQ543+273.15)) * AR543/BN543 * AQ543) * BN543/(100*BB543) * 1000/(1000 - AP543)</f>
        <v>0</v>
      </c>
      <c r="AO543">
        <v>19.9463749337723</v>
      </c>
      <c r="AP543">
        <v>20.3442327272727</v>
      </c>
      <c r="AQ543">
        <v>8.97806343764094e-06</v>
      </c>
      <c r="AR543">
        <v>121.21609749198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1663777817.83214</v>
      </c>
      <c r="BH543">
        <v>722.423071428571</v>
      </c>
      <c r="BI543">
        <v>749.491928571428</v>
      </c>
      <c r="BJ543">
        <v>20.3318785714286</v>
      </c>
      <c r="BK543">
        <v>19.9450142857143</v>
      </c>
      <c r="BL543">
        <v>714.124142857143</v>
      </c>
      <c r="BM543">
        <v>20.0135714285714</v>
      </c>
      <c r="BN543">
        <v>500.140321428571</v>
      </c>
      <c r="BO543">
        <v>90.5660714285715</v>
      </c>
      <c r="BP543">
        <v>0.100043107142857</v>
      </c>
      <c r="BQ543">
        <v>23.9676785714286</v>
      </c>
      <c r="BR543">
        <v>24.9971678571429</v>
      </c>
      <c r="BS543">
        <v>999.9</v>
      </c>
      <c r="BT543">
        <v>0</v>
      </c>
      <c r="BU543">
        <v>0</v>
      </c>
      <c r="BV543">
        <v>9998.21428571429</v>
      </c>
      <c r="BW543">
        <v>0</v>
      </c>
      <c r="BX543">
        <v>10.9776</v>
      </c>
      <c r="BY543">
        <v>-27.0689357142857</v>
      </c>
      <c r="BZ543">
        <v>737.416321428571</v>
      </c>
      <c r="CA543">
        <v>764.744821428572</v>
      </c>
      <c r="CB543">
        <v>0.386874142857143</v>
      </c>
      <c r="CC543">
        <v>749.491928571428</v>
      </c>
      <c r="CD543">
        <v>19.9450142857143</v>
      </c>
      <c r="CE543">
        <v>1.84138</v>
      </c>
      <c r="CF543">
        <v>1.80634178571429</v>
      </c>
      <c r="CG543">
        <v>16.14255</v>
      </c>
      <c r="CH543">
        <v>15.8417714285714</v>
      </c>
      <c r="CI543">
        <v>1999.98464285714</v>
      </c>
      <c r="CJ543">
        <v>0.980000285714286</v>
      </c>
      <c r="CK543">
        <v>0.0199995857142857</v>
      </c>
      <c r="CL543">
        <v>0</v>
      </c>
      <c r="CM543">
        <v>279.85025</v>
      </c>
      <c r="CN543">
        <v>5.00063</v>
      </c>
      <c r="CO543">
        <v>5579.50464285714</v>
      </c>
      <c r="CP543">
        <v>17256.7571428571</v>
      </c>
      <c r="CQ543">
        <v>38.4325714285714</v>
      </c>
      <c r="CR543">
        <v>38.625</v>
      </c>
      <c r="CS543">
        <v>38</v>
      </c>
      <c r="CT543">
        <v>37.937</v>
      </c>
      <c r="CU543">
        <v>39.1405</v>
      </c>
      <c r="CV543">
        <v>1955.08392857143</v>
      </c>
      <c r="CW543">
        <v>39.9</v>
      </c>
      <c r="CX543">
        <v>0</v>
      </c>
      <c r="CY543">
        <v>1663777822.5</v>
      </c>
      <c r="CZ543">
        <v>0</v>
      </c>
      <c r="DA543">
        <v>0</v>
      </c>
      <c r="DB543" t="s">
        <v>356</v>
      </c>
      <c r="DC543">
        <v>1660677648.1</v>
      </c>
      <c r="DD543">
        <v>1660677649.1</v>
      </c>
      <c r="DE543">
        <v>0</v>
      </c>
      <c r="DF543">
        <v>-1.042</v>
      </c>
      <c r="DG543">
        <v>0.003</v>
      </c>
      <c r="DH543">
        <v>5.218</v>
      </c>
      <c r="DI543">
        <v>0.344</v>
      </c>
      <c r="DJ543">
        <v>417</v>
      </c>
      <c r="DK543">
        <v>22</v>
      </c>
      <c r="DL543">
        <v>1.24</v>
      </c>
      <c r="DM543">
        <v>0.53</v>
      </c>
      <c r="DN543">
        <v>-27.0410875</v>
      </c>
      <c r="DO543">
        <v>1.43217973733591</v>
      </c>
      <c r="DP543">
        <v>0.507677647325298</v>
      </c>
      <c r="DQ543">
        <v>0</v>
      </c>
      <c r="DR543">
        <v>0.378722975</v>
      </c>
      <c r="DS543">
        <v>0.143922675422138</v>
      </c>
      <c r="DT543">
        <v>0.0141865765664016</v>
      </c>
      <c r="DU543">
        <v>0</v>
      </c>
      <c r="DV543">
        <v>0</v>
      </c>
      <c r="DW543">
        <v>2</v>
      </c>
      <c r="DX543" t="s">
        <v>357</v>
      </c>
      <c r="DY543">
        <v>2.97459</v>
      </c>
      <c r="DZ543">
        <v>2.75422</v>
      </c>
      <c r="EA543">
        <v>0.137519</v>
      </c>
      <c r="EB543">
        <v>0.142002</v>
      </c>
      <c r="EC543">
        <v>0.0921825</v>
      </c>
      <c r="ED543">
        <v>0.0918542</v>
      </c>
      <c r="EE543">
        <v>33621.9</v>
      </c>
      <c r="EF543">
        <v>36473.1</v>
      </c>
      <c r="EG543">
        <v>35325.5</v>
      </c>
      <c r="EH543">
        <v>38551.3</v>
      </c>
      <c r="EI543">
        <v>45473.8</v>
      </c>
      <c r="EJ543">
        <v>50567.3</v>
      </c>
      <c r="EK543">
        <v>55215.4</v>
      </c>
      <c r="EL543">
        <v>61837.1</v>
      </c>
      <c r="EM543">
        <v>1.9818</v>
      </c>
      <c r="EN543">
        <v>1.8454</v>
      </c>
      <c r="EO543">
        <v>0.110805</v>
      </c>
      <c r="EP543">
        <v>0</v>
      </c>
      <c r="EQ543">
        <v>23.1806</v>
      </c>
      <c r="ER543">
        <v>999.9</v>
      </c>
      <c r="ES543">
        <v>53.492</v>
      </c>
      <c r="ET543">
        <v>28.923</v>
      </c>
      <c r="EU543">
        <v>23.6485</v>
      </c>
      <c r="EV543">
        <v>55.6711</v>
      </c>
      <c r="EW543">
        <v>49.0024</v>
      </c>
      <c r="EX543">
        <v>1</v>
      </c>
      <c r="EY543">
        <v>-0.0486789</v>
      </c>
      <c r="EZ543">
        <v>2.3432</v>
      </c>
      <c r="FA543">
        <v>20.1324</v>
      </c>
      <c r="FB543">
        <v>5.19932</v>
      </c>
      <c r="FC543">
        <v>12.0088</v>
      </c>
      <c r="FD543">
        <v>4.9756</v>
      </c>
      <c r="FE543">
        <v>3.2934</v>
      </c>
      <c r="FF543">
        <v>9999</v>
      </c>
      <c r="FG543">
        <v>9999</v>
      </c>
      <c r="FH543">
        <v>703.5</v>
      </c>
      <c r="FI543">
        <v>9999</v>
      </c>
      <c r="FJ543">
        <v>1.86292</v>
      </c>
      <c r="FK543">
        <v>1.86771</v>
      </c>
      <c r="FL543">
        <v>1.86752</v>
      </c>
      <c r="FM543">
        <v>1.86865</v>
      </c>
      <c r="FN543">
        <v>1.86951</v>
      </c>
      <c r="FO543">
        <v>1.86554</v>
      </c>
      <c r="FP543">
        <v>1.86661</v>
      </c>
      <c r="FQ543">
        <v>1.86801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8.449</v>
      </c>
      <c r="GF543">
        <v>0.319</v>
      </c>
      <c r="GG543">
        <v>3.83412584298339</v>
      </c>
      <c r="GH543">
        <v>0.00658963167372077</v>
      </c>
      <c r="GI543">
        <v>-4.22092532282452e-07</v>
      </c>
      <c r="GJ543">
        <v>-7.06053572793055e-11</v>
      </c>
      <c r="GK543">
        <v>-0.0268881048355736</v>
      </c>
      <c r="GL543">
        <v>-0.0215699510358357</v>
      </c>
      <c r="GM543">
        <v>0.00246731695535422</v>
      </c>
      <c r="GN543">
        <v>-2.63680080038783e-05</v>
      </c>
      <c r="GO543">
        <v>-4</v>
      </c>
      <c r="GP543">
        <v>2079</v>
      </c>
      <c r="GQ543">
        <v>1</v>
      </c>
      <c r="GR543">
        <v>22</v>
      </c>
      <c r="GS543">
        <v>51669.6</v>
      </c>
      <c r="GT543">
        <v>51669.6</v>
      </c>
      <c r="GU543">
        <v>1.69922</v>
      </c>
      <c r="GV543">
        <v>2.60376</v>
      </c>
      <c r="GW543">
        <v>1.54785</v>
      </c>
      <c r="GX543">
        <v>2.30225</v>
      </c>
      <c r="GY543">
        <v>1.34644</v>
      </c>
      <c r="GZ543">
        <v>2.44385</v>
      </c>
      <c r="HA543">
        <v>32.5761</v>
      </c>
      <c r="HB543">
        <v>14.8763</v>
      </c>
      <c r="HC543">
        <v>18</v>
      </c>
      <c r="HD543">
        <v>496.943</v>
      </c>
      <c r="HE543">
        <v>409.507</v>
      </c>
      <c r="HF543">
        <v>19.2383</v>
      </c>
      <c r="HG543">
        <v>26.4667</v>
      </c>
      <c r="HH543">
        <v>30.0001</v>
      </c>
      <c r="HI543">
        <v>26.4846</v>
      </c>
      <c r="HJ543">
        <v>26.4351</v>
      </c>
      <c r="HK543">
        <v>34.0197</v>
      </c>
      <c r="HL543">
        <v>22.99</v>
      </c>
      <c r="HM543">
        <v>47.7285</v>
      </c>
      <c r="HN543">
        <v>19.2393</v>
      </c>
      <c r="HO543">
        <v>789.582</v>
      </c>
      <c r="HP543">
        <v>19.9342</v>
      </c>
      <c r="HQ543">
        <v>102.429</v>
      </c>
      <c r="HR543">
        <v>102.927</v>
      </c>
    </row>
    <row r="544" spans="1:226">
      <c r="A544">
        <v>528</v>
      </c>
      <c r="B544">
        <v>1663777830.6</v>
      </c>
      <c r="C544">
        <v>5182.5</v>
      </c>
      <c r="D544" t="s">
        <v>1420</v>
      </c>
      <c r="E544" t="s">
        <v>1421</v>
      </c>
      <c r="F544">
        <v>5</v>
      </c>
      <c r="G544" t="s">
        <v>1327</v>
      </c>
      <c r="H544" t="s">
        <v>354</v>
      </c>
      <c r="I544">
        <v>1663777823.1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798.657676877113</v>
      </c>
      <c r="AK544">
        <v>779.133466666667</v>
      </c>
      <c r="AL544">
        <v>3.44431360019662</v>
      </c>
      <c r="AM544">
        <v>65.1898884545592</v>
      </c>
      <c r="AN544">
        <f>(AP544 - AO544 + BO544*1E3/(8.314*(BQ544+273.15)) * AR544/BN544 * AQ544) * BN544/(100*BB544) * 1000/(1000 - AP544)</f>
        <v>0</v>
      </c>
      <c r="AO544">
        <v>19.9482974599102</v>
      </c>
      <c r="AP544">
        <v>20.3504793939394</v>
      </c>
      <c r="AQ544">
        <v>6.2682348681137e-06</v>
      </c>
      <c r="AR544">
        <v>121.21609749198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1663777823.1</v>
      </c>
      <c r="BH544">
        <v>739.928333333333</v>
      </c>
      <c r="BI544">
        <v>766.896925925926</v>
      </c>
      <c r="BJ544">
        <v>20.3415185185185</v>
      </c>
      <c r="BK544">
        <v>19.9464</v>
      </c>
      <c r="BL544">
        <v>731.527296296296</v>
      </c>
      <c r="BM544">
        <v>20.0227925925926</v>
      </c>
      <c r="BN544">
        <v>500.148148148148</v>
      </c>
      <c r="BO544">
        <v>90.5659481481482</v>
      </c>
      <c r="BP544">
        <v>0.100156644444444</v>
      </c>
      <c r="BQ544">
        <v>23.9677703703704</v>
      </c>
      <c r="BR544">
        <v>24.9931296296296</v>
      </c>
      <c r="BS544">
        <v>999.9</v>
      </c>
      <c r="BT544">
        <v>0</v>
      </c>
      <c r="BU544">
        <v>0</v>
      </c>
      <c r="BV544">
        <v>9985.92592592593</v>
      </c>
      <c r="BW544">
        <v>0</v>
      </c>
      <c r="BX544">
        <v>10.9776</v>
      </c>
      <c r="BY544">
        <v>-26.9686</v>
      </c>
      <c r="BZ544">
        <v>755.292296296296</v>
      </c>
      <c r="CA544">
        <v>782.505074074074</v>
      </c>
      <c r="CB544">
        <v>0.395125333333333</v>
      </c>
      <c r="CC544">
        <v>766.896925925926</v>
      </c>
      <c r="CD544">
        <v>19.9464</v>
      </c>
      <c r="CE544">
        <v>1.84225</v>
      </c>
      <c r="CF544">
        <v>1.80646481481481</v>
      </c>
      <c r="CG544">
        <v>16.149962962963</v>
      </c>
      <c r="CH544">
        <v>15.842837037037</v>
      </c>
      <c r="CI544">
        <v>1999.97296296296</v>
      </c>
      <c r="CJ544">
        <v>0.980000222222222</v>
      </c>
      <c r="CK544">
        <v>0.0199996555555556</v>
      </c>
      <c r="CL544">
        <v>0</v>
      </c>
      <c r="CM544">
        <v>279.983925925926</v>
      </c>
      <c r="CN544">
        <v>5.00063</v>
      </c>
      <c r="CO544">
        <v>5581.55740740741</v>
      </c>
      <c r="CP544">
        <v>17256.6592592593</v>
      </c>
      <c r="CQ544">
        <v>38.4324074074074</v>
      </c>
      <c r="CR544">
        <v>38.625</v>
      </c>
      <c r="CS544">
        <v>38</v>
      </c>
      <c r="CT544">
        <v>37.937</v>
      </c>
      <c r="CU544">
        <v>39.1364814814815</v>
      </c>
      <c r="CV544">
        <v>1955.07259259259</v>
      </c>
      <c r="CW544">
        <v>39.9003703703704</v>
      </c>
      <c r="CX544">
        <v>0</v>
      </c>
      <c r="CY544">
        <v>1663777827.9</v>
      </c>
      <c r="CZ544">
        <v>0</v>
      </c>
      <c r="DA544">
        <v>0</v>
      </c>
      <c r="DB544" t="s">
        <v>356</v>
      </c>
      <c r="DC544">
        <v>1660677648.1</v>
      </c>
      <c r="DD544">
        <v>1660677649.1</v>
      </c>
      <c r="DE544">
        <v>0</v>
      </c>
      <c r="DF544">
        <v>-1.042</v>
      </c>
      <c r="DG544">
        <v>0.003</v>
      </c>
      <c r="DH544">
        <v>5.218</v>
      </c>
      <c r="DI544">
        <v>0.344</v>
      </c>
      <c r="DJ544">
        <v>417</v>
      </c>
      <c r="DK544">
        <v>22</v>
      </c>
      <c r="DL544">
        <v>1.24</v>
      </c>
      <c r="DM544">
        <v>0.53</v>
      </c>
      <c r="DN544">
        <v>-27.079915</v>
      </c>
      <c r="DO544">
        <v>0.146503564728036</v>
      </c>
      <c r="DP544">
        <v>0.470821483446752</v>
      </c>
      <c r="DQ544">
        <v>0</v>
      </c>
      <c r="DR544">
        <v>0.390313</v>
      </c>
      <c r="DS544">
        <v>0.0915602701688553</v>
      </c>
      <c r="DT544">
        <v>0.00952293838843873</v>
      </c>
      <c r="DU544">
        <v>1</v>
      </c>
      <c r="DV544">
        <v>1</v>
      </c>
      <c r="DW544">
        <v>2</v>
      </c>
      <c r="DX544" t="s">
        <v>383</v>
      </c>
      <c r="DY544">
        <v>2.97302</v>
      </c>
      <c r="DZ544">
        <v>2.75421</v>
      </c>
      <c r="EA544">
        <v>0.139594</v>
      </c>
      <c r="EB544">
        <v>0.143961</v>
      </c>
      <c r="EC544">
        <v>0.092183</v>
      </c>
      <c r="ED544">
        <v>0.091842</v>
      </c>
      <c r="EE544">
        <v>33540.9</v>
      </c>
      <c r="EF544">
        <v>36390.4</v>
      </c>
      <c r="EG544">
        <v>35325.4</v>
      </c>
      <c r="EH544">
        <v>38551.8</v>
      </c>
      <c r="EI544">
        <v>45473.5</v>
      </c>
      <c r="EJ544">
        <v>50568</v>
      </c>
      <c r="EK544">
        <v>55215.1</v>
      </c>
      <c r="EL544">
        <v>61837.1</v>
      </c>
      <c r="EM544">
        <v>1.9812</v>
      </c>
      <c r="EN544">
        <v>1.8458</v>
      </c>
      <c r="EO544">
        <v>0.109941</v>
      </c>
      <c r="EP544">
        <v>0</v>
      </c>
      <c r="EQ544">
        <v>23.1826</v>
      </c>
      <c r="ER544">
        <v>999.9</v>
      </c>
      <c r="ES544">
        <v>53.516</v>
      </c>
      <c r="ET544">
        <v>28.923</v>
      </c>
      <c r="EU544">
        <v>23.659</v>
      </c>
      <c r="EV544">
        <v>56.0411</v>
      </c>
      <c r="EW544">
        <v>49.2067</v>
      </c>
      <c r="EX544">
        <v>1</v>
      </c>
      <c r="EY544">
        <v>-0.0485366</v>
      </c>
      <c r="EZ544">
        <v>2.33022</v>
      </c>
      <c r="FA544">
        <v>20.1324</v>
      </c>
      <c r="FB544">
        <v>5.19932</v>
      </c>
      <c r="FC544">
        <v>12.0088</v>
      </c>
      <c r="FD544">
        <v>4.976</v>
      </c>
      <c r="FE544">
        <v>3.2936</v>
      </c>
      <c r="FF544">
        <v>9999</v>
      </c>
      <c r="FG544">
        <v>9999</v>
      </c>
      <c r="FH544">
        <v>703.5</v>
      </c>
      <c r="FI544">
        <v>9999</v>
      </c>
      <c r="FJ544">
        <v>1.86289</v>
      </c>
      <c r="FK544">
        <v>1.8678</v>
      </c>
      <c r="FL544">
        <v>1.86752</v>
      </c>
      <c r="FM544">
        <v>1.86865</v>
      </c>
      <c r="FN544">
        <v>1.86951</v>
      </c>
      <c r="FO544">
        <v>1.86563</v>
      </c>
      <c r="FP544">
        <v>1.86664</v>
      </c>
      <c r="FQ544">
        <v>1.86807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8.546</v>
      </c>
      <c r="GF544">
        <v>0.319</v>
      </c>
      <c r="GG544">
        <v>3.83412584298339</v>
      </c>
      <c r="GH544">
        <v>0.00658963167372077</v>
      </c>
      <c r="GI544">
        <v>-4.22092532282452e-07</v>
      </c>
      <c r="GJ544">
        <v>-7.06053572793055e-11</v>
      </c>
      <c r="GK544">
        <v>-0.0268881048355736</v>
      </c>
      <c r="GL544">
        <v>-0.0215699510358357</v>
      </c>
      <c r="GM544">
        <v>0.00246731695535422</v>
      </c>
      <c r="GN544">
        <v>-2.63680080038783e-05</v>
      </c>
      <c r="GO544">
        <v>-4</v>
      </c>
      <c r="GP544">
        <v>2079</v>
      </c>
      <c r="GQ544">
        <v>1</v>
      </c>
      <c r="GR544">
        <v>22</v>
      </c>
      <c r="GS544">
        <v>51669.7</v>
      </c>
      <c r="GT544">
        <v>51669.7</v>
      </c>
      <c r="GU544">
        <v>1.72607</v>
      </c>
      <c r="GV544">
        <v>2.6123</v>
      </c>
      <c r="GW544">
        <v>1.54785</v>
      </c>
      <c r="GX544">
        <v>2.30225</v>
      </c>
      <c r="GY544">
        <v>1.34644</v>
      </c>
      <c r="GZ544">
        <v>2.37305</v>
      </c>
      <c r="HA544">
        <v>32.5539</v>
      </c>
      <c r="HB544">
        <v>14.8675</v>
      </c>
      <c r="HC544">
        <v>18</v>
      </c>
      <c r="HD544">
        <v>496.55</v>
      </c>
      <c r="HE544">
        <v>409.731</v>
      </c>
      <c r="HF544">
        <v>19.2424</v>
      </c>
      <c r="HG544">
        <v>26.4667</v>
      </c>
      <c r="HH544">
        <v>30.0002</v>
      </c>
      <c r="HI544">
        <v>26.4846</v>
      </c>
      <c r="HJ544">
        <v>26.4351</v>
      </c>
      <c r="HK544">
        <v>34.5665</v>
      </c>
      <c r="HL544">
        <v>22.99</v>
      </c>
      <c r="HM544">
        <v>47.7285</v>
      </c>
      <c r="HN544">
        <v>19.2437</v>
      </c>
      <c r="HO544">
        <v>809.818</v>
      </c>
      <c r="HP544">
        <v>19.9342</v>
      </c>
      <c r="HQ544">
        <v>102.429</v>
      </c>
      <c r="HR544">
        <v>102.928</v>
      </c>
    </row>
    <row r="545" spans="1:226">
      <c r="A545">
        <v>529</v>
      </c>
      <c r="B545">
        <v>1663777835.6</v>
      </c>
      <c r="C545">
        <v>5187.5</v>
      </c>
      <c r="D545" t="s">
        <v>1422</v>
      </c>
      <c r="E545" t="s">
        <v>1423</v>
      </c>
      <c r="F545">
        <v>5</v>
      </c>
      <c r="G545" t="s">
        <v>1327</v>
      </c>
      <c r="H545" t="s">
        <v>354</v>
      </c>
      <c r="I545">
        <v>1663777827.81429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815.923590684275</v>
      </c>
      <c r="AK545">
        <v>796.152206060606</v>
      </c>
      <c r="AL545">
        <v>3.4341236219964</v>
      </c>
      <c r="AM545">
        <v>65.1898884545592</v>
      </c>
      <c r="AN545">
        <f>(AP545 - AO545 + BO545*1E3/(8.314*(BQ545+273.15)) * AR545/BN545 * AQ545) * BN545/(100*BB545) * 1000/(1000 - AP545)</f>
        <v>0</v>
      </c>
      <c r="AO545">
        <v>19.9490442542139</v>
      </c>
      <c r="AP545">
        <v>20.3558206060606</v>
      </c>
      <c r="AQ545">
        <v>4.62875305010691e-06</v>
      </c>
      <c r="AR545">
        <v>121.21609749198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1663777827.81429</v>
      </c>
      <c r="BH545">
        <v>755.564321428571</v>
      </c>
      <c r="BI545">
        <v>782.721</v>
      </c>
      <c r="BJ545">
        <v>20.3475214285714</v>
      </c>
      <c r="BK545">
        <v>19.9478107142857</v>
      </c>
      <c r="BL545">
        <v>747.072428571429</v>
      </c>
      <c r="BM545">
        <v>20.028525</v>
      </c>
      <c r="BN545">
        <v>500.140892857143</v>
      </c>
      <c r="BO545">
        <v>90.565625</v>
      </c>
      <c r="BP545">
        <v>0.100068996428571</v>
      </c>
      <c r="BQ545">
        <v>23.967925</v>
      </c>
      <c r="BR545">
        <v>24.9920678571429</v>
      </c>
      <c r="BS545">
        <v>999.9</v>
      </c>
      <c r="BT545">
        <v>0</v>
      </c>
      <c r="BU545">
        <v>0</v>
      </c>
      <c r="BV545">
        <v>9991.78571428571</v>
      </c>
      <c r="BW545">
        <v>0</v>
      </c>
      <c r="BX545">
        <v>10.9776</v>
      </c>
      <c r="BY545">
        <v>-27.156675</v>
      </c>
      <c r="BZ545">
        <v>771.257607142857</v>
      </c>
      <c r="CA545">
        <v>798.652357142857</v>
      </c>
      <c r="CB545">
        <v>0.39972325</v>
      </c>
      <c r="CC545">
        <v>782.721</v>
      </c>
      <c r="CD545">
        <v>19.9478107142857</v>
      </c>
      <c r="CE545">
        <v>1.84278607142857</v>
      </c>
      <c r="CF545">
        <v>1.80658535714286</v>
      </c>
      <c r="CG545">
        <v>16.1545321428571</v>
      </c>
      <c r="CH545">
        <v>15.8438857142857</v>
      </c>
      <c r="CI545">
        <v>1999.98571428571</v>
      </c>
      <c r="CJ545">
        <v>0.980000178571429</v>
      </c>
      <c r="CK545">
        <v>0.0199997035714286</v>
      </c>
      <c r="CL545">
        <v>0</v>
      </c>
      <c r="CM545">
        <v>280.081964285714</v>
      </c>
      <c r="CN545">
        <v>5.00063</v>
      </c>
      <c r="CO545">
        <v>5583.41214285714</v>
      </c>
      <c r="CP545">
        <v>17256.7714285714</v>
      </c>
      <c r="CQ545">
        <v>38.4303571428571</v>
      </c>
      <c r="CR545">
        <v>38.625</v>
      </c>
      <c r="CS545">
        <v>38</v>
      </c>
      <c r="CT545">
        <v>37.937</v>
      </c>
      <c r="CU545">
        <v>39.1316428571429</v>
      </c>
      <c r="CV545">
        <v>1955.085</v>
      </c>
      <c r="CW545">
        <v>39.9007142857143</v>
      </c>
      <c r="CX545">
        <v>0</v>
      </c>
      <c r="CY545">
        <v>1663777832.7</v>
      </c>
      <c r="CZ545">
        <v>0</v>
      </c>
      <c r="DA545">
        <v>0</v>
      </c>
      <c r="DB545" t="s">
        <v>356</v>
      </c>
      <c r="DC545">
        <v>1660677648.1</v>
      </c>
      <c r="DD545">
        <v>1660677649.1</v>
      </c>
      <c r="DE545">
        <v>0</v>
      </c>
      <c r="DF545">
        <v>-1.042</v>
      </c>
      <c r="DG545">
        <v>0.003</v>
      </c>
      <c r="DH545">
        <v>5.218</v>
      </c>
      <c r="DI545">
        <v>0.344</v>
      </c>
      <c r="DJ545">
        <v>417</v>
      </c>
      <c r="DK545">
        <v>22</v>
      </c>
      <c r="DL545">
        <v>1.24</v>
      </c>
      <c r="DM545">
        <v>0.53</v>
      </c>
      <c r="DN545">
        <v>-27.06409</v>
      </c>
      <c r="DO545">
        <v>-1.23070694183853</v>
      </c>
      <c r="DP545">
        <v>0.450691482502166</v>
      </c>
      <c r="DQ545">
        <v>0</v>
      </c>
      <c r="DR545">
        <v>0.3958305</v>
      </c>
      <c r="DS545">
        <v>0.0644790393996249</v>
      </c>
      <c r="DT545">
        <v>0.00690201735726592</v>
      </c>
      <c r="DU545">
        <v>1</v>
      </c>
      <c r="DV545">
        <v>1</v>
      </c>
      <c r="DW545">
        <v>2</v>
      </c>
      <c r="DX545" t="s">
        <v>383</v>
      </c>
      <c r="DY545">
        <v>2.97271</v>
      </c>
      <c r="DZ545">
        <v>2.75334</v>
      </c>
      <c r="EA545">
        <v>0.141617</v>
      </c>
      <c r="EB545">
        <v>0.145999</v>
      </c>
      <c r="EC545">
        <v>0.0922214</v>
      </c>
      <c r="ED545">
        <v>0.0918453</v>
      </c>
      <c r="EE545">
        <v>33462.1</v>
      </c>
      <c r="EF545">
        <v>36303.5</v>
      </c>
      <c r="EG545">
        <v>35325.4</v>
      </c>
      <c r="EH545">
        <v>38551.5</v>
      </c>
      <c r="EI545">
        <v>45472.2</v>
      </c>
      <c r="EJ545">
        <v>50568.5</v>
      </c>
      <c r="EK545">
        <v>55215.8</v>
      </c>
      <c r="EL545">
        <v>61837.9</v>
      </c>
      <c r="EM545">
        <v>1.9808</v>
      </c>
      <c r="EN545">
        <v>1.8454</v>
      </c>
      <c r="EO545">
        <v>0.11012</v>
      </c>
      <c r="EP545">
        <v>0</v>
      </c>
      <c r="EQ545">
        <v>23.1826</v>
      </c>
      <c r="ER545">
        <v>999.9</v>
      </c>
      <c r="ES545">
        <v>53.516</v>
      </c>
      <c r="ET545">
        <v>28.923</v>
      </c>
      <c r="EU545">
        <v>23.6592</v>
      </c>
      <c r="EV545">
        <v>55.5711</v>
      </c>
      <c r="EW545">
        <v>49.3069</v>
      </c>
      <c r="EX545">
        <v>1</v>
      </c>
      <c r="EY545">
        <v>-0.0486585</v>
      </c>
      <c r="EZ545">
        <v>2.31752</v>
      </c>
      <c r="FA545">
        <v>20.133</v>
      </c>
      <c r="FB545">
        <v>5.19932</v>
      </c>
      <c r="FC545">
        <v>12.0076</v>
      </c>
      <c r="FD545">
        <v>4.9756</v>
      </c>
      <c r="FE545">
        <v>3.294</v>
      </c>
      <c r="FF545">
        <v>9999</v>
      </c>
      <c r="FG545">
        <v>9999</v>
      </c>
      <c r="FH545">
        <v>703.5</v>
      </c>
      <c r="FI545">
        <v>9999</v>
      </c>
      <c r="FJ545">
        <v>1.86292</v>
      </c>
      <c r="FK545">
        <v>1.86774</v>
      </c>
      <c r="FL545">
        <v>1.86752</v>
      </c>
      <c r="FM545">
        <v>1.86865</v>
      </c>
      <c r="FN545">
        <v>1.86951</v>
      </c>
      <c r="FO545">
        <v>1.8656</v>
      </c>
      <c r="FP545">
        <v>1.86661</v>
      </c>
      <c r="FQ545">
        <v>1.8681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8.642</v>
      </c>
      <c r="GF545">
        <v>0.3195</v>
      </c>
      <c r="GG545">
        <v>3.83412584298339</v>
      </c>
      <c r="GH545">
        <v>0.00658963167372077</v>
      </c>
      <c r="GI545">
        <v>-4.22092532282452e-07</v>
      </c>
      <c r="GJ545">
        <v>-7.06053572793055e-11</v>
      </c>
      <c r="GK545">
        <v>-0.0268881048355736</v>
      </c>
      <c r="GL545">
        <v>-0.0215699510358357</v>
      </c>
      <c r="GM545">
        <v>0.00246731695535422</v>
      </c>
      <c r="GN545">
        <v>-2.63680080038783e-05</v>
      </c>
      <c r="GO545">
        <v>-4</v>
      </c>
      <c r="GP545">
        <v>2079</v>
      </c>
      <c r="GQ545">
        <v>1</v>
      </c>
      <c r="GR545">
        <v>22</v>
      </c>
      <c r="GS545">
        <v>51669.8</v>
      </c>
      <c r="GT545">
        <v>51669.8</v>
      </c>
      <c r="GU545">
        <v>1.75781</v>
      </c>
      <c r="GV545">
        <v>2.61475</v>
      </c>
      <c r="GW545">
        <v>1.54785</v>
      </c>
      <c r="GX545">
        <v>2.30225</v>
      </c>
      <c r="GY545">
        <v>1.34644</v>
      </c>
      <c r="GZ545">
        <v>2.27295</v>
      </c>
      <c r="HA545">
        <v>32.5761</v>
      </c>
      <c r="HB545">
        <v>14.8588</v>
      </c>
      <c r="HC545">
        <v>18</v>
      </c>
      <c r="HD545">
        <v>496.288</v>
      </c>
      <c r="HE545">
        <v>409.507</v>
      </c>
      <c r="HF545">
        <v>19.2486</v>
      </c>
      <c r="HG545">
        <v>26.4667</v>
      </c>
      <c r="HH545">
        <v>30.0001</v>
      </c>
      <c r="HI545">
        <v>26.4846</v>
      </c>
      <c r="HJ545">
        <v>26.4351</v>
      </c>
      <c r="HK545">
        <v>35.1899</v>
      </c>
      <c r="HL545">
        <v>22.99</v>
      </c>
      <c r="HM545">
        <v>47.7285</v>
      </c>
      <c r="HN545">
        <v>19.2497</v>
      </c>
      <c r="HO545">
        <v>823.309</v>
      </c>
      <c r="HP545">
        <v>19.9342</v>
      </c>
      <c r="HQ545">
        <v>102.43</v>
      </c>
      <c r="HR545">
        <v>102.928</v>
      </c>
    </row>
    <row r="546" spans="1:226">
      <c r="A546">
        <v>530</v>
      </c>
      <c r="B546">
        <v>1663777840.6</v>
      </c>
      <c r="C546">
        <v>5192.5</v>
      </c>
      <c r="D546" t="s">
        <v>1424</v>
      </c>
      <c r="E546" t="s">
        <v>1425</v>
      </c>
      <c r="F546">
        <v>5</v>
      </c>
      <c r="G546" t="s">
        <v>1327</v>
      </c>
      <c r="H546" t="s">
        <v>354</v>
      </c>
      <c r="I546">
        <v>1663777833.1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833.20149968931</v>
      </c>
      <c r="AK546">
        <v>813.198563636364</v>
      </c>
      <c r="AL546">
        <v>3.42152913833601</v>
      </c>
      <c r="AM546">
        <v>65.1898884545592</v>
      </c>
      <c r="AN546">
        <f>(AP546 - AO546 + BO546*1E3/(8.314*(BQ546+273.15)) * AR546/BN546 * AQ546) * BN546/(100*BB546) * 1000/(1000 - AP546)</f>
        <v>0</v>
      </c>
      <c r="AO546">
        <v>19.9526728931467</v>
      </c>
      <c r="AP546">
        <v>20.3597296969697</v>
      </c>
      <c r="AQ546">
        <v>3.72866686831146e-06</v>
      </c>
      <c r="AR546">
        <v>121.21609749198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1663777833.1</v>
      </c>
      <c r="BH546">
        <v>773.23762962963</v>
      </c>
      <c r="BI546">
        <v>800.517185185185</v>
      </c>
      <c r="BJ546">
        <v>20.352862962963</v>
      </c>
      <c r="BK546">
        <v>19.9497555555556</v>
      </c>
      <c r="BL546">
        <v>764.643333333333</v>
      </c>
      <c r="BM546">
        <v>20.0336259259259</v>
      </c>
      <c r="BN546">
        <v>500.155296296296</v>
      </c>
      <c r="BO546">
        <v>90.5663</v>
      </c>
      <c r="BP546">
        <v>0.100113748148148</v>
      </c>
      <c r="BQ546">
        <v>23.9688666666667</v>
      </c>
      <c r="BR546">
        <v>24.9934777777778</v>
      </c>
      <c r="BS546">
        <v>999.9</v>
      </c>
      <c r="BT546">
        <v>0</v>
      </c>
      <c r="BU546">
        <v>0</v>
      </c>
      <c r="BV546">
        <v>9987.77777777778</v>
      </c>
      <c r="BW546">
        <v>0</v>
      </c>
      <c r="BX546">
        <v>10.9776</v>
      </c>
      <c r="BY546">
        <v>-27.2795333333333</v>
      </c>
      <c r="BZ546">
        <v>789.302407407407</v>
      </c>
      <c r="CA546">
        <v>816.812481481482</v>
      </c>
      <c r="CB546">
        <v>0.403113</v>
      </c>
      <c r="CC546">
        <v>800.517185185185</v>
      </c>
      <c r="CD546">
        <v>19.9497555555556</v>
      </c>
      <c r="CE546">
        <v>1.84328296296296</v>
      </c>
      <c r="CF546">
        <v>1.80677481481481</v>
      </c>
      <c r="CG546">
        <v>16.1587518518519</v>
      </c>
      <c r="CH546">
        <v>15.8455296296296</v>
      </c>
      <c r="CI546">
        <v>1999.99296296296</v>
      </c>
      <c r="CJ546">
        <v>0.980000111111111</v>
      </c>
      <c r="CK546">
        <v>0.0199997777777778</v>
      </c>
      <c r="CL546">
        <v>0</v>
      </c>
      <c r="CM546">
        <v>280.133296296296</v>
      </c>
      <c r="CN546">
        <v>5.00063</v>
      </c>
      <c r="CO546">
        <v>5585.56851851852</v>
      </c>
      <c r="CP546">
        <v>17256.8407407407</v>
      </c>
      <c r="CQ546">
        <v>38.4347037037037</v>
      </c>
      <c r="CR546">
        <v>38.625</v>
      </c>
      <c r="CS546">
        <v>38</v>
      </c>
      <c r="CT546">
        <v>37.937</v>
      </c>
      <c r="CU546">
        <v>39.1295925925926</v>
      </c>
      <c r="CV546">
        <v>1955.09185185185</v>
      </c>
      <c r="CW546">
        <v>39.9007407407407</v>
      </c>
      <c r="CX546">
        <v>0</v>
      </c>
      <c r="CY546">
        <v>1663777837.5</v>
      </c>
      <c r="CZ546">
        <v>0</v>
      </c>
      <c r="DA546">
        <v>0</v>
      </c>
      <c r="DB546" t="s">
        <v>356</v>
      </c>
      <c r="DC546">
        <v>1660677648.1</v>
      </c>
      <c r="DD546">
        <v>1660677649.1</v>
      </c>
      <c r="DE546">
        <v>0</v>
      </c>
      <c r="DF546">
        <v>-1.042</v>
      </c>
      <c r="DG546">
        <v>0.003</v>
      </c>
      <c r="DH546">
        <v>5.218</v>
      </c>
      <c r="DI546">
        <v>0.344</v>
      </c>
      <c r="DJ546">
        <v>417</v>
      </c>
      <c r="DK546">
        <v>22</v>
      </c>
      <c r="DL546">
        <v>1.24</v>
      </c>
      <c r="DM546">
        <v>0.53</v>
      </c>
      <c r="DN546">
        <v>-27.242785</v>
      </c>
      <c r="DO546">
        <v>-1.59487879924945</v>
      </c>
      <c r="DP546">
        <v>0.357283524354259</v>
      </c>
      <c r="DQ546">
        <v>0</v>
      </c>
      <c r="DR546">
        <v>0.401225025</v>
      </c>
      <c r="DS546">
        <v>0.0401520112570346</v>
      </c>
      <c r="DT546">
        <v>0.00483047380951133</v>
      </c>
      <c r="DU546">
        <v>1</v>
      </c>
      <c r="DV546">
        <v>1</v>
      </c>
      <c r="DW546">
        <v>2</v>
      </c>
      <c r="DX546" t="s">
        <v>383</v>
      </c>
      <c r="DY546">
        <v>2.9731</v>
      </c>
      <c r="DZ546">
        <v>2.75397</v>
      </c>
      <c r="EA546">
        <v>0.143665</v>
      </c>
      <c r="EB546">
        <v>0.147996</v>
      </c>
      <c r="EC546">
        <v>0.0922214</v>
      </c>
      <c r="ED546">
        <v>0.0918602</v>
      </c>
      <c r="EE546">
        <v>33382.5</v>
      </c>
      <c r="EF546">
        <v>36218.3</v>
      </c>
      <c r="EG546">
        <v>35325.5</v>
      </c>
      <c r="EH546">
        <v>38551.1</v>
      </c>
      <c r="EI546">
        <v>45471.6</v>
      </c>
      <c r="EJ546">
        <v>50567.5</v>
      </c>
      <c r="EK546">
        <v>55215</v>
      </c>
      <c r="EL546">
        <v>61837.6</v>
      </c>
      <c r="EM546">
        <v>1.9818</v>
      </c>
      <c r="EN546">
        <v>1.845</v>
      </c>
      <c r="EO546">
        <v>0.110745</v>
      </c>
      <c r="EP546">
        <v>0</v>
      </c>
      <c r="EQ546">
        <v>23.1826</v>
      </c>
      <c r="ER546">
        <v>999.9</v>
      </c>
      <c r="ES546">
        <v>53.516</v>
      </c>
      <c r="ET546">
        <v>28.923</v>
      </c>
      <c r="EU546">
        <v>23.6603</v>
      </c>
      <c r="EV546">
        <v>55.7311</v>
      </c>
      <c r="EW546">
        <v>49.5913</v>
      </c>
      <c r="EX546">
        <v>1</v>
      </c>
      <c r="EY546">
        <v>-0.0486179</v>
      </c>
      <c r="EZ546">
        <v>2.31124</v>
      </c>
      <c r="FA546">
        <v>20.1323</v>
      </c>
      <c r="FB546">
        <v>5.20172</v>
      </c>
      <c r="FC546">
        <v>12.0052</v>
      </c>
      <c r="FD546">
        <v>4.9756</v>
      </c>
      <c r="FE546">
        <v>3.2938</v>
      </c>
      <c r="FF546">
        <v>9999</v>
      </c>
      <c r="FG546">
        <v>9999</v>
      </c>
      <c r="FH546">
        <v>703.5</v>
      </c>
      <c r="FI546">
        <v>9999</v>
      </c>
      <c r="FJ546">
        <v>1.86289</v>
      </c>
      <c r="FK546">
        <v>1.86783</v>
      </c>
      <c r="FL546">
        <v>1.86752</v>
      </c>
      <c r="FM546">
        <v>1.86868</v>
      </c>
      <c r="FN546">
        <v>1.86951</v>
      </c>
      <c r="FO546">
        <v>1.86557</v>
      </c>
      <c r="FP546">
        <v>1.86661</v>
      </c>
      <c r="FQ546">
        <v>1.8681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8.74</v>
      </c>
      <c r="GF546">
        <v>0.3196</v>
      </c>
      <c r="GG546">
        <v>3.83412584298339</v>
      </c>
      <c r="GH546">
        <v>0.00658963167372077</v>
      </c>
      <c r="GI546">
        <v>-4.22092532282452e-07</v>
      </c>
      <c r="GJ546">
        <v>-7.06053572793055e-11</v>
      </c>
      <c r="GK546">
        <v>-0.0268881048355736</v>
      </c>
      <c r="GL546">
        <v>-0.0215699510358357</v>
      </c>
      <c r="GM546">
        <v>0.00246731695535422</v>
      </c>
      <c r="GN546">
        <v>-2.63680080038783e-05</v>
      </c>
      <c r="GO546">
        <v>-4</v>
      </c>
      <c r="GP546">
        <v>2079</v>
      </c>
      <c r="GQ546">
        <v>1</v>
      </c>
      <c r="GR546">
        <v>22</v>
      </c>
      <c r="GS546">
        <v>51669.9</v>
      </c>
      <c r="GT546">
        <v>51669.9</v>
      </c>
      <c r="GU546">
        <v>1.78467</v>
      </c>
      <c r="GV546">
        <v>2.59766</v>
      </c>
      <c r="GW546">
        <v>1.54785</v>
      </c>
      <c r="GX546">
        <v>2.30225</v>
      </c>
      <c r="GY546">
        <v>1.34644</v>
      </c>
      <c r="GZ546">
        <v>2.41089</v>
      </c>
      <c r="HA546">
        <v>32.5761</v>
      </c>
      <c r="HB546">
        <v>14.8675</v>
      </c>
      <c r="HC546">
        <v>18</v>
      </c>
      <c r="HD546">
        <v>496.943</v>
      </c>
      <c r="HE546">
        <v>409.282</v>
      </c>
      <c r="HF546">
        <v>19.2552</v>
      </c>
      <c r="HG546">
        <v>26.4667</v>
      </c>
      <c r="HH546">
        <v>30.0001</v>
      </c>
      <c r="HI546">
        <v>26.4846</v>
      </c>
      <c r="HJ546">
        <v>26.4351</v>
      </c>
      <c r="HK546">
        <v>35.728</v>
      </c>
      <c r="HL546">
        <v>22.99</v>
      </c>
      <c r="HM546">
        <v>47.7285</v>
      </c>
      <c r="HN546">
        <v>19.2557</v>
      </c>
      <c r="HO546">
        <v>843.454</v>
      </c>
      <c r="HP546">
        <v>19.9342</v>
      </c>
      <c r="HQ546">
        <v>102.429</v>
      </c>
      <c r="HR546">
        <v>102.928</v>
      </c>
    </row>
    <row r="547" spans="1:226">
      <c r="A547">
        <v>531</v>
      </c>
      <c r="B547">
        <v>1663777845.6</v>
      </c>
      <c r="C547">
        <v>5197.5</v>
      </c>
      <c r="D547" t="s">
        <v>1426</v>
      </c>
      <c r="E547" t="s">
        <v>1427</v>
      </c>
      <c r="F547">
        <v>5</v>
      </c>
      <c r="G547" t="s">
        <v>1327</v>
      </c>
      <c r="H547" t="s">
        <v>354</v>
      </c>
      <c r="I547">
        <v>1663777837.81429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850.552858821472</v>
      </c>
      <c r="AK547">
        <v>830.387696969697</v>
      </c>
      <c r="AL547">
        <v>3.43534247385679</v>
      </c>
      <c r="AM547">
        <v>65.1898884545592</v>
      </c>
      <c r="AN547">
        <f>(AP547 - AO547 + BO547*1E3/(8.314*(BQ547+273.15)) * AR547/BN547 * AQ547) * BN547/(100*BB547) * 1000/(1000 - AP547)</f>
        <v>0</v>
      </c>
      <c r="AO547">
        <v>19.9550726373443</v>
      </c>
      <c r="AP547">
        <v>20.3670187878788</v>
      </c>
      <c r="AQ547">
        <v>5.19090168940471e-06</v>
      </c>
      <c r="AR547">
        <v>121.21609749198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1663777837.81429</v>
      </c>
      <c r="BH547">
        <v>789.018392857143</v>
      </c>
      <c r="BI547">
        <v>816.462178571429</v>
      </c>
      <c r="BJ547">
        <v>20.358</v>
      </c>
      <c r="BK547">
        <v>19.9515892857143</v>
      </c>
      <c r="BL547">
        <v>780.332892857143</v>
      </c>
      <c r="BM547">
        <v>20.0385392857143</v>
      </c>
      <c r="BN547">
        <v>500.115392857143</v>
      </c>
      <c r="BO547">
        <v>90.5651107142857</v>
      </c>
      <c r="BP547">
        <v>0.100050157142857</v>
      </c>
      <c r="BQ547">
        <v>23.9709107142857</v>
      </c>
      <c r="BR547">
        <v>24.9969678571429</v>
      </c>
      <c r="BS547">
        <v>999.9</v>
      </c>
      <c r="BT547">
        <v>0</v>
      </c>
      <c r="BU547">
        <v>0</v>
      </c>
      <c r="BV547">
        <v>10001.4285714286</v>
      </c>
      <c r="BW547">
        <v>0</v>
      </c>
      <c r="BX547">
        <v>10.9776</v>
      </c>
      <c r="BY547">
        <v>-27.4437857142857</v>
      </c>
      <c r="BZ547">
        <v>805.415214285714</v>
      </c>
      <c r="CA547">
        <v>833.083607142857</v>
      </c>
      <c r="CB547">
        <v>0.406420964285714</v>
      </c>
      <c r="CC547">
        <v>816.462178571429</v>
      </c>
      <c r="CD547">
        <v>19.9515892857143</v>
      </c>
      <c r="CE547">
        <v>1.84372392857143</v>
      </c>
      <c r="CF547">
        <v>1.80691714285714</v>
      </c>
      <c r="CG547">
        <v>16.1625</v>
      </c>
      <c r="CH547">
        <v>15.8467607142857</v>
      </c>
      <c r="CI547">
        <v>1999.99607142857</v>
      </c>
      <c r="CJ547">
        <v>0.980000071428571</v>
      </c>
      <c r="CK547">
        <v>0.0199998214285714</v>
      </c>
      <c r="CL547">
        <v>0</v>
      </c>
      <c r="CM547">
        <v>280.224464285714</v>
      </c>
      <c r="CN547">
        <v>5.00063</v>
      </c>
      <c r="CO547">
        <v>5587.46178571429</v>
      </c>
      <c r="CP547">
        <v>17256.8678571429</v>
      </c>
      <c r="CQ547">
        <v>38.4347857142857</v>
      </c>
      <c r="CR547">
        <v>38.625</v>
      </c>
      <c r="CS547">
        <v>38</v>
      </c>
      <c r="CT547">
        <v>37.937</v>
      </c>
      <c r="CU547">
        <v>39.1294285714286</v>
      </c>
      <c r="CV547">
        <v>1955.09464285714</v>
      </c>
      <c r="CW547">
        <v>39.9007142857143</v>
      </c>
      <c r="CX547">
        <v>0</v>
      </c>
      <c r="CY547">
        <v>1663777842.3</v>
      </c>
      <c r="CZ547">
        <v>0</v>
      </c>
      <c r="DA547">
        <v>0</v>
      </c>
      <c r="DB547" t="s">
        <v>356</v>
      </c>
      <c r="DC547">
        <v>1660677648.1</v>
      </c>
      <c r="DD547">
        <v>1660677649.1</v>
      </c>
      <c r="DE547">
        <v>0</v>
      </c>
      <c r="DF547">
        <v>-1.042</v>
      </c>
      <c r="DG547">
        <v>0.003</v>
      </c>
      <c r="DH547">
        <v>5.218</v>
      </c>
      <c r="DI547">
        <v>0.344</v>
      </c>
      <c r="DJ547">
        <v>417</v>
      </c>
      <c r="DK547">
        <v>22</v>
      </c>
      <c r="DL547">
        <v>1.24</v>
      </c>
      <c r="DM547">
        <v>0.53</v>
      </c>
      <c r="DN547">
        <v>-27.3786825</v>
      </c>
      <c r="DO547">
        <v>-1.53119437148214</v>
      </c>
      <c r="DP547">
        <v>0.280180068783899</v>
      </c>
      <c r="DQ547">
        <v>0</v>
      </c>
      <c r="DR547">
        <v>0.404122275</v>
      </c>
      <c r="DS547">
        <v>0.0391633058161352</v>
      </c>
      <c r="DT547">
        <v>0.00482024467733485</v>
      </c>
      <c r="DU547">
        <v>1</v>
      </c>
      <c r="DV547">
        <v>1</v>
      </c>
      <c r="DW547">
        <v>2</v>
      </c>
      <c r="DX547" t="s">
        <v>383</v>
      </c>
      <c r="DY547">
        <v>2.97454</v>
      </c>
      <c r="DZ547">
        <v>2.75398</v>
      </c>
      <c r="EA547">
        <v>0.145681</v>
      </c>
      <c r="EB547">
        <v>0.150009</v>
      </c>
      <c r="EC547">
        <v>0.0922171</v>
      </c>
      <c r="ED547">
        <v>0.0918666</v>
      </c>
      <c r="EE547">
        <v>33303.1</v>
      </c>
      <c r="EF547">
        <v>36133.1</v>
      </c>
      <c r="EG547">
        <v>35324.7</v>
      </c>
      <c r="EH547">
        <v>38551.4</v>
      </c>
      <c r="EI547">
        <v>45470.9</v>
      </c>
      <c r="EJ547">
        <v>50567.1</v>
      </c>
      <c r="EK547">
        <v>55213.8</v>
      </c>
      <c r="EL547">
        <v>61837.5</v>
      </c>
      <c r="EM547">
        <v>1.982</v>
      </c>
      <c r="EN547">
        <v>1.8454</v>
      </c>
      <c r="EO547">
        <v>0.110507</v>
      </c>
      <c r="EP547">
        <v>0</v>
      </c>
      <c r="EQ547">
        <v>23.1826</v>
      </c>
      <c r="ER547">
        <v>999.9</v>
      </c>
      <c r="ES547">
        <v>53.516</v>
      </c>
      <c r="ET547">
        <v>28.923</v>
      </c>
      <c r="EU547">
        <v>23.66</v>
      </c>
      <c r="EV547">
        <v>55.9511</v>
      </c>
      <c r="EW547">
        <v>49.1146</v>
      </c>
      <c r="EX547">
        <v>1</v>
      </c>
      <c r="EY547">
        <v>-0.0486585</v>
      </c>
      <c r="EZ547">
        <v>2.32922</v>
      </c>
      <c r="FA547">
        <v>20.1322</v>
      </c>
      <c r="FB547">
        <v>5.19812</v>
      </c>
      <c r="FC547">
        <v>12.0088</v>
      </c>
      <c r="FD547">
        <v>4.9756</v>
      </c>
      <c r="FE547">
        <v>3.2934</v>
      </c>
      <c r="FF547">
        <v>9999</v>
      </c>
      <c r="FG547">
        <v>9999</v>
      </c>
      <c r="FH547">
        <v>703.5</v>
      </c>
      <c r="FI547">
        <v>9999</v>
      </c>
      <c r="FJ547">
        <v>1.86289</v>
      </c>
      <c r="FK547">
        <v>1.86771</v>
      </c>
      <c r="FL547">
        <v>1.86752</v>
      </c>
      <c r="FM547">
        <v>1.86865</v>
      </c>
      <c r="FN547">
        <v>1.86951</v>
      </c>
      <c r="FO547">
        <v>1.86557</v>
      </c>
      <c r="FP547">
        <v>1.86664</v>
      </c>
      <c r="FQ547">
        <v>1.86813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8.836</v>
      </c>
      <c r="GF547">
        <v>0.3195</v>
      </c>
      <c r="GG547">
        <v>3.83412584298339</v>
      </c>
      <c r="GH547">
        <v>0.00658963167372077</v>
      </c>
      <c r="GI547">
        <v>-4.22092532282452e-07</v>
      </c>
      <c r="GJ547">
        <v>-7.06053572793055e-11</v>
      </c>
      <c r="GK547">
        <v>-0.0268881048355736</v>
      </c>
      <c r="GL547">
        <v>-0.0215699510358357</v>
      </c>
      <c r="GM547">
        <v>0.00246731695535422</v>
      </c>
      <c r="GN547">
        <v>-2.63680080038783e-05</v>
      </c>
      <c r="GO547">
        <v>-4</v>
      </c>
      <c r="GP547">
        <v>2079</v>
      </c>
      <c r="GQ547">
        <v>1</v>
      </c>
      <c r="GR547">
        <v>22</v>
      </c>
      <c r="GS547">
        <v>51670</v>
      </c>
      <c r="GT547">
        <v>51669.9</v>
      </c>
      <c r="GU547">
        <v>1.81519</v>
      </c>
      <c r="GV547">
        <v>2.6062</v>
      </c>
      <c r="GW547">
        <v>1.54785</v>
      </c>
      <c r="GX547">
        <v>2.30225</v>
      </c>
      <c r="GY547">
        <v>1.34644</v>
      </c>
      <c r="GZ547">
        <v>2.42065</v>
      </c>
      <c r="HA547">
        <v>32.5761</v>
      </c>
      <c r="HB547">
        <v>14.8675</v>
      </c>
      <c r="HC547">
        <v>18</v>
      </c>
      <c r="HD547">
        <v>497.074</v>
      </c>
      <c r="HE547">
        <v>409.507</v>
      </c>
      <c r="HF547">
        <v>19.2579</v>
      </c>
      <c r="HG547">
        <v>26.4667</v>
      </c>
      <c r="HH547">
        <v>30.0001</v>
      </c>
      <c r="HI547">
        <v>26.4846</v>
      </c>
      <c r="HJ547">
        <v>26.4351</v>
      </c>
      <c r="HK547">
        <v>36.3388</v>
      </c>
      <c r="HL547">
        <v>22.99</v>
      </c>
      <c r="HM547">
        <v>47.7285</v>
      </c>
      <c r="HN547">
        <v>19.256</v>
      </c>
      <c r="HO547">
        <v>856.93</v>
      </c>
      <c r="HP547">
        <v>19.9342</v>
      </c>
      <c r="HQ547">
        <v>102.426</v>
      </c>
      <c r="HR547">
        <v>102.928</v>
      </c>
    </row>
    <row r="548" spans="1:226">
      <c r="A548">
        <v>532</v>
      </c>
      <c r="B548">
        <v>1663777850.6</v>
      </c>
      <c r="C548">
        <v>5202.5</v>
      </c>
      <c r="D548" t="s">
        <v>1428</v>
      </c>
      <c r="E548" t="s">
        <v>1429</v>
      </c>
      <c r="F548">
        <v>5</v>
      </c>
      <c r="G548" t="s">
        <v>1327</v>
      </c>
      <c r="H548" t="s">
        <v>354</v>
      </c>
      <c r="I548">
        <v>1663777843.1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867.332666060085</v>
      </c>
      <c r="AK548">
        <v>847.307321212121</v>
      </c>
      <c r="AL548">
        <v>3.38034566662435</v>
      </c>
      <c r="AM548">
        <v>65.1898884545592</v>
      </c>
      <c r="AN548">
        <f>(AP548 - AO548 + BO548*1E3/(8.314*(BQ548+273.15)) * AR548/BN548 * AQ548) * BN548/(100*BB548) * 1000/(1000 - AP548)</f>
        <v>0</v>
      </c>
      <c r="AO548">
        <v>19.9532983322507</v>
      </c>
      <c r="AP548">
        <v>20.3689496969697</v>
      </c>
      <c r="AQ548">
        <v>6.82209515955131e-06</v>
      </c>
      <c r="AR548">
        <v>121.21609749198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1663777843.1</v>
      </c>
      <c r="BH548">
        <v>806.714555555556</v>
      </c>
      <c r="BI548">
        <v>834.261777777778</v>
      </c>
      <c r="BJ548">
        <v>20.3629851851852</v>
      </c>
      <c r="BK548">
        <v>19.9529814814815</v>
      </c>
      <c r="BL548">
        <v>797.927074074074</v>
      </c>
      <c r="BM548">
        <v>20.0433111111111</v>
      </c>
      <c r="BN548">
        <v>500.072037037037</v>
      </c>
      <c r="BO548">
        <v>90.5643888888889</v>
      </c>
      <c r="BP548">
        <v>0.100110996296296</v>
      </c>
      <c r="BQ548">
        <v>23.9724037037037</v>
      </c>
      <c r="BR548">
        <v>24.9955481481481</v>
      </c>
      <c r="BS548">
        <v>999.9</v>
      </c>
      <c r="BT548">
        <v>0</v>
      </c>
      <c r="BU548">
        <v>0</v>
      </c>
      <c r="BV548">
        <v>9988.88888888889</v>
      </c>
      <c r="BW548">
        <v>0</v>
      </c>
      <c r="BX548">
        <v>10.9776</v>
      </c>
      <c r="BY548">
        <v>-27.5471777777778</v>
      </c>
      <c r="BZ548">
        <v>823.483296296296</v>
      </c>
      <c r="CA548">
        <v>851.246740740741</v>
      </c>
      <c r="CB548">
        <v>0.410006925925926</v>
      </c>
      <c r="CC548">
        <v>834.261777777778</v>
      </c>
      <c r="CD548">
        <v>19.9529814814815</v>
      </c>
      <c r="CE548">
        <v>1.84416074074074</v>
      </c>
      <c r="CF548">
        <v>1.80702925925926</v>
      </c>
      <c r="CG548">
        <v>16.1662111111111</v>
      </c>
      <c r="CH548">
        <v>15.8477296296296</v>
      </c>
      <c r="CI548">
        <v>2000.00444444444</v>
      </c>
      <c r="CJ548">
        <v>0.980000222222222</v>
      </c>
      <c r="CK548">
        <v>0.0199996555555556</v>
      </c>
      <c r="CL548">
        <v>0</v>
      </c>
      <c r="CM548">
        <v>280.280074074074</v>
      </c>
      <c r="CN548">
        <v>5.00063</v>
      </c>
      <c r="CO548">
        <v>5589.70962962963</v>
      </c>
      <c r="CP548">
        <v>17256.9296296296</v>
      </c>
      <c r="CQ548">
        <v>38.437</v>
      </c>
      <c r="CR548">
        <v>38.625</v>
      </c>
      <c r="CS548">
        <v>38</v>
      </c>
      <c r="CT548">
        <v>37.937</v>
      </c>
      <c r="CU548">
        <v>39.1318888888889</v>
      </c>
      <c r="CV548">
        <v>1955.10333333333</v>
      </c>
      <c r="CW548">
        <v>39.9003703703704</v>
      </c>
      <c r="CX548">
        <v>0</v>
      </c>
      <c r="CY548">
        <v>1663777847.7</v>
      </c>
      <c r="CZ548">
        <v>0</v>
      </c>
      <c r="DA548">
        <v>0</v>
      </c>
      <c r="DB548" t="s">
        <v>356</v>
      </c>
      <c r="DC548">
        <v>1660677648.1</v>
      </c>
      <c r="DD548">
        <v>1660677649.1</v>
      </c>
      <c r="DE548">
        <v>0</v>
      </c>
      <c r="DF548">
        <v>-1.042</v>
      </c>
      <c r="DG548">
        <v>0.003</v>
      </c>
      <c r="DH548">
        <v>5.218</v>
      </c>
      <c r="DI548">
        <v>0.344</v>
      </c>
      <c r="DJ548">
        <v>417</v>
      </c>
      <c r="DK548">
        <v>22</v>
      </c>
      <c r="DL548">
        <v>1.24</v>
      </c>
      <c r="DM548">
        <v>0.53</v>
      </c>
      <c r="DN548">
        <v>-27.4615925</v>
      </c>
      <c r="DO548">
        <v>-1.27270806754218</v>
      </c>
      <c r="DP548">
        <v>0.232668221280325</v>
      </c>
      <c r="DQ548">
        <v>0</v>
      </c>
      <c r="DR548">
        <v>0.408280675</v>
      </c>
      <c r="DS548">
        <v>0.0395897673545954</v>
      </c>
      <c r="DT548">
        <v>0.00467232498541946</v>
      </c>
      <c r="DU548">
        <v>1</v>
      </c>
      <c r="DV548">
        <v>1</v>
      </c>
      <c r="DW548">
        <v>2</v>
      </c>
      <c r="DX548" t="s">
        <v>383</v>
      </c>
      <c r="DY548">
        <v>2.97385</v>
      </c>
      <c r="DZ548">
        <v>2.75358</v>
      </c>
      <c r="EA548">
        <v>0.147663</v>
      </c>
      <c r="EB548">
        <v>0.151933</v>
      </c>
      <c r="EC548">
        <v>0.0922515</v>
      </c>
      <c r="ED548">
        <v>0.0918651</v>
      </c>
      <c r="EE548">
        <v>33226.5</v>
      </c>
      <c r="EF548">
        <v>36051.2</v>
      </c>
      <c r="EG548">
        <v>35325.4</v>
      </c>
      <c r="EH548">
        <v>38551.2</v>
      </c>
      <c r="EI548">
        <v>45470.3</v>
      </c>
      <c r="EJ548">
        <v>50567.8</v>
      </c>
      <c r="EK548">
        <v>55215.2</v>
      </c>
      <c r="EL548">
        <v>61838.1</v>
      </c>
      <c r="EM548">
        <v>1.9814</v>
      </c>
      <c r="EN548">
        <v>1.8456</v>
      </c>
      <c r="EO548">
        <v>0.108033</v>
      </c>
      <c r="EP548">
        <v>0</v>
      </c>
      <c r="EQ548">
        <v>23.1845</v>
      </c>
      <c r="ER548">
        <v>999.9</v>
      </c>
      <c r="ES548">
        <v>53.516</v>
      </c>
      <c r="ET548">
        <v>28.923</v>
      </c>
      <c r="EU548">
        <v>23.6607</v>
      </c>
      <c r="EV548">
        <v>56.3211</v>
      </c>
      <c r="EW548">
        <v>48.8462</v>
      </c>
      <c r="EX548">
        <v>1</v>
      </c>
      <c r="EY548">
        <v>-0.0484959</v>
      </c>
      <c r="EZ548">
        <v>2.33893</v>
      </c>
      <c r="FA548">
        <v>20.1323</v>
      </c>
      <c r="FB548">
        <v>5.19932</v>
      </c>
      <c r="FC548">
        <v>12.0088</v>
      </c>
      <c r="FD548">
        <v>4.9756</v>
      </c>
      <c r="FE548">
        <v>3.2934</v>
      </c>
      <c r="FF548">
        <v>9999</v>
      </c>
      <c r="FG548">
        <v>9999</v>
      </c>
      <c r="FH548">
        <v>703.5</v>
      </c>
      <c r="FI548">
        <v>9999</v>
      </c>
      <c r="FJ548">
        <v>1.86292</v>
      </c>
      <c r="FK548">
        <v>1.86774</v>
      </c>
      <c r="FL548">
        <v>1.86752</v>
      </c>
      <c r="FM548">
        <v>1.86865</v>
      </c>
      <c r="FN548">
        <v>1.86951</v>
      </c>
      <c r="FO548">
        <v>1.86554</v>
      </c>
      <c r="FP548">
        <v>1.86661</v>
      </c>
      <c r="FQ548">
        <v>1.86801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8.932</v>
      </c>
      <c r="GF548">
        <v>0.32</v>
      </c>
      <c r="GG548">
        <v>3.83412584298339</v>
      </c>
      <c r="GH548">
        <v>0.00658963167372077</v>
      </c>
      <c r="GI548">
        <v>-4.22092532282452e-07</v>
      </c>
      <c r="GJ548">
        <v>-7.06053572793055e-11</v>
      </c>
      <c r="GK548">
        <v>-0.0268881048355736</v>
      </c>
      <c r="GL548">
        <v>-0.0215699510358357</v>
      </c>
      <c r="GM548">
        <v>0.00246731695535422</v>
      </c>
      <c r="GN548">
        <v>-2.63680080038783e-05</v>
      </c>
      <c r="GO548">
        <v>-4</v>
      </c>
      <c r="GP548">
        <v>2079</v>
      </c>
      <c r="GQ548">
        <v>1</v>
      </c>
      <c r="GR548">
        <v>22</v>
      </c>
      <c r="GS548">
        <v>51670</v>
      </c>
      <c r="GT548">
        <v>51670</v>
      </c>
      <c r="GU548">
        <v>1.84204</v>
      </c>
      <c r="GV548">
        <v>2.60986</v>
      </c>
      <c r="GW548">
        <v>1.54785</v>
      </c>
      <c r="GX548">
        <v>2.30225</v>
      </c>
      <c r="GY548">
        <v>1.34644</v>
      </c>
      <c r="GZ548">
        <v>2.35596</v>
      </c>
      <c r="HA548">
        <v>32.5761</v>
      </c>
      <c r="HB548">
        <v>14.8588</v>
      </c>
      <c r="HC548">
        <v>18</v>
      </c>
      <c r="HD548">
        <v>496.692</v>
      </c>
      <c r="HE548">
        <v>409.619</v>
      </c>
      <c r="HF548">
        <v>19.258</v>
      </c>
      <c r="HG548">
        <v>26.469</v>
      </c>
      <c r="HH548">
        <v>30.0002</v>
      </c>
      <c r="HI548">
        <v>26.4863</v>
      </c>
      <c r="HJ548">
        <v>26.4351</v>
      </c>
      <c r="HK548">
        <v>36.8783</v>
      </c>
      <c r="HL548">
        <v>22.99</v>
      </c>
      <c r="HM548">
        <v>47.7285</v>
      </c>
      <c r="HN548">
        <v>19.2561</v>
      </c>
      <c r="HO548">
        <v>877.055</v>
      </c>
      <c r="HP548">
        <v>19.9333</v>
      </c>
      <c r="HQ548">
        <v>102.429</v>
      </c>
      <c r="HR548">
        <v>102.928</v>
      </c>
    </row>
    <row r="549" spans="1:226">
      <c r="A549">
        <v>533</v>
      </c>
      <c r="B549">
        <v>1663777855.6</v>
      </c>
      <c r="C549">
        <v>5207.5</v>
      </c>
      <c r="D549" t="s">
        <v>1430</v>
      </c>
      <c r="E549" t="s">
        <v>1431</v>
      </c>
      <c r="F549">
        <v>5</v>
      </c>
      <c r="G549" t="s">
        <v>1327</v>
      </c>
      <c r="H549" t="s">
        <v>354</v>
      </c>
      <c r="I549">
        <v>1663777847.81429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884.592660120593</v>
      </c>
      <c r="AK549">
        <v>864.578793939394</v>
      </c>
      <c r="AL549">
        <v>3.45998344004387</v>
      </c>
      <c r="AM549">
        <v>65.1898884545592</v>
      </c>
      <c r="AN549">
        <f>(AP549 - AO549 + BO549*1E3/(8.314*(BQ549+273.15)) * AR549/BN549 * AQ549) * BN549/(100*BB549) * 1000/(1000 - AP549)</f>
        <v>0</v>
      </c>
      <c r="AO549">
        <v>19.9549787000755</v>
      </c>
      <c r="AP549">
        <v>20.3685018181818</v>
      </c>
      <c r="AQ549">
        <v>1.3540220926385e-06</v>
      </c>
      <c r="AR549">
        <v>121.21609749198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1663777847.81429</v>
      </c>
      <c r="BH549">
        <v>822.513178571429</v>
      </c>
      <c r="BI549">
        <v>850.105535714286</v>
      </c>
      <c r="BJ549">
        <v>20.3666321428571</v>
      </c>
      <c r="BK549">
        <v>19.9534892857143</v>
      </c>
      <c r="BL549">
        <v>813.634964285714</v>
      </c>
      <c r="BM549">
        <v>20.0467928571429</v>
      </c>
      <c r="BN549">
        <v>500.045678571429</v>
      </c>
      <c r="BO549">
        <v>90.5634964285714</v>
      </c>
      <c r="BP549">
        <v>0.0999567321428571</v>
      </c>
      <c r="BQ549">
        <v>23.9736392857143</v>
      </c>
      <c r="BR549">
        <v>24.9931535714286</v>
      </c>
      <c r="BS549">
        <v>999.9</v>
      </c>
      <c r="BT549">
        <v>0</v>
      </c>
      <c r="BU549">
        <v>0</v>
      </c>
      <c r="BV549">
        <v>9996.96428571429</v>
      </c>
      <c r="BW549">
        <v>0</v>
      </c>
      <c r="BX549">
        <v>10.9776</v>
      </c>
      <c r="BY549">
        <v>-27.5923214285714</v>
      </c>
      <c r="BZ549">
        <v>839.61325</v>
      </c>
      <c r="CA549">
        <v>867.4135</v>
      </c>
      <c r="CB549">
        <v>0.413147785714286</v>
      </c>
      <c r="CC549">
        <v>850.105535714286</v>
      </c>
      <c r="CD549">
        <v>19.9534892857143</v>
      </c>
      <c r="CE549">
        <v>1.84447321428571</v>
      </c>
      <c r="CF549">
        <v>1.80705785714286</v>
      </c>
      <c r="CG549">
        <v>16.1688642857143</v>
      </c>
      <c r="CH549">
        <v>15.8479714285714</v>
      </c>
      <c r="CI549">
        <v>1999.98964285714</v>
      </c>
      <c r="CJ549">
        <v>0.979999964285714</v>
      </c>
      <c r="CK549">
        <v>0.0199999392857143</v>
      </c>
      <c r="CL549">
        <v>0</v>
      </c>
      <c r="CM549">
        <v>280.393464285714</v>
      </c>
      <c r="CN549">
        <v>5.00063</v>
      </c>
      <c r="CO549">
        <v>5591.6875</v>
      </c>
      <c r="CP549">
        <v>17256.8</v>
      </c>
      <c r="CQ549">
        <v>38.437</v>
      </c>
      <c r="CR549">
        <v>38.625</v>
      </c>
      <c r="CS549">
        <v>38</v>
      </c>
      <c r="CT549">
        <v>37.937</v>
      </c>
      <c r="CU549">
        <v>39.1449285714286</v>
      </c>
      <c r="CV549">
        <v>1955.08821428571</v>
      </c>
      <c r="CW549">
        <v>39.9007142857143</v>
      </c>
      <c r="CX549">
        <v>0</v>
      </c>
      <c r="CY549">
        <v>1663777852.5</v>
      </c>
      <c r="CZ549">
        <v>0</v>
      </c>
      <c r="DA549">
        <v>0</v>
      </c>
      <c r="DB549" t="s">
        <v>356</v>
      </c>
      <c r="DC549">
        <v>1660677648.1</v>
      </c>
      <c r="DD549">
        <v>1660677649.1</v>
      </c>
      <c r="DE549">
        <v>0</v>
      </c>
      <c r="DF549">
        <v>-1.042</v>
      </c>
      <c r="DG549">
        <v>0.003</v>
      </c>
      <c r="DH549">
        <v>5.218</v>
      </c>
      <c r="DI549">
        <v>0.344</v>
      </c>
      <c r="DJ549">
        <v>417</v>
      </c>
      <c r="DK549">
        <v>22</v>
      </c>
      <c r="DL549">
        <v>1.24</v>
      </c>
      <c r="DM549">
        <v>0.53</v>
      </c>
      <c r="DN549">
        <v>-27.5530275</v>
      </c>
      <c r="DO549">
        <v>-0.837297185741024</v>
      </c>
      <c r="DP549">
        <v>0.222147824643299</v>
      </c>
      <c r="DQ549">
        <v>0</v>
      </c>
      <c r="DR549">
        <v>0.410674975</v>
      </c>
      <c r="DS549">
        <v>0.0383642138836774</v>
      </c>
      <c r="DT549">
        <v>0.00453550736680859</v>
      </c>
      <c r="DU549">
        <v>1</v>
      </c>
      <c r="DV549">
        <v>1</v>
      </c>
      <c r="DW549">
        <v>2</v>
      </c>
      <c r="DX549" t="s">
        <v>383</v>
      </c>
      <c r="DY549">
        <v>2.97289</v>
      </c>
      <c r="DZ549">
        <v>2.75391</v>
      </c>
      <c r="EA549">
        <v>0.149637</v>
      </c>
      <c r="EB549">
        <v>0.153889</v>
      </c>
      <c r="EC549">
        <v>0.0922561</v>
      </c>
      <c r="ED549">
        <v>0.0918692</v>
      </c>
      <c r="EE549">
        <v>33148.8</v>
      </c>
      <c r="EF549">
        <v>35967.8</v>
      </c>
      <c r="EG549">
        <v>35324.5</v>
      </c>
      <c r="EH549">
        <v>38551</v>
      </c>
      <c r="EI549">
        <v>45469.3</v>
      </c>
      <c r="EJ549">
        <v>50567.1</v>
      </c>
      <c r="EK549">
        <v>55214.1</v>
      </c>
      <c r="EL549">
        <v>61837.5</v>
      </c>
      <c r="EM549">
        <v>1.9814</v>
      </c>
      <c r="EN549">
        <v>1.8452</v>
      </c>
      <c r="EO549">
        <v>0.109673</v>
      </c>
      <c r="EP549">
        <v>0</v>
      </c>
      <c r="EQ549">
        <v>23.1864</v>
      </c>
      <c r="ER549">
        <v>999.9</v>
      </c>
      <c r="ES549">
        <v>53.54</v>
      </c>
      <c r="ET549">
        <v>28.923</v>
      </c>
      <c r="EU549">
        <v>23.6719</v>
      </c>
      <c r="EV549">
        <v>56.3011</v>
      </c>
      <c r="EW549">
        <v>49.1426</v>
      </c>
      <c r="EX549">
        <v>1</v>
      </c>
      <c r="EY549">
        <v>-0.0486585</v>
      </c>
      <c r="EZ549">
        <v>2.29525</v>
      </c>
      <c r="FA549">
        <v>20.1336</v>
      </c>
      <c r="FB549">
        <v>5.19932</v>
      </c>
      <c r="FC549">
        <v>12.0064</v>
      </c>
      <c r="FD549">
        <v>4.9756</v>
      </c>
      <c r="FE549">
        <v>3.2934</v>
      </c>
      <c r="FF549">
        <v>9999</v>
      </c>
      <c r="FG549">
        <v>9999</v>
      </c>
      <c r="FH549">
        <v>703.5</v>
      </c>
      <c r="FI549">
        <v>9999</v>
      </c>
      <c r="FJ549">
        <v>1.86285</v>
      </c>
      <c r="FK549">
        <v>1.86771</v>
      </c>
      <c r="FL549">
        <v>1.86752</v>
      </c>
      <c r="FM549">
        <v>1.86865</v>
      </c>
      <c r="FN549">
        <v>1.86951</v>
      </c>
      <c r="FO549">
        <v>1.86554</v>
      </c>
      <c r="FP549">
        <v>1.86661</v>
      </c>
      <c r="FQ549">
        <v>1.8681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9.028</v>
      </c>
      <c r="GF549">
        <v>0.3201</v>
      </c>
      <c r="GG549">
        <v>3.83412584298339</v>
      </c>
      <c r="GH549">
        <v>0.00658963167372077</v>
      </c>
      <c r="GI549">
        <v>-4.22092532282452e-07</v>
      </c>
      <c r="GJ549">
        <v>-7.06053572793055e-11</v>
      </c>
      <c r="GK549">
        <v>-0.0268881048355736</v>
      </c>
      <c r="GL549">
        <v>-0.0215699510358357</v>
      </c>
      <c r="GM549">
        <v>0.00246731695535422</v>
      </c>
      <c r="GN549">
        <v>-2.63680080038783e-05</v>
      </c>
      <c r="GO549">
        <v>-4</v>
      </c>
      <c r="GP549">
        <v>2079</v>
      </c>
      <c r="GQ549">
        <v>1</v>
      </c>
      <c r="GR549">
        <v>22</v>
      </c>
      <c r="GS549">
        <v>51670.1</v>
      </c>
      <c r="GT549">
        <v>51670.1</v>
      </c>
      <c r="GU549">
        <v>1.87256</v>
      </c>
      <c r="GV549">
        <v>2.61108</v>
      </c>
      <c r="GW549">
        <v>1.54785</v>
      </c>
      <c r="GX549">
        <v>2.30225</v>
      </c>
      <c r="GY549">
        <v>1.34644</v>
      </c>
      <c r="GZ549">
        <v>2.27417</v>
      </c>
      <c r="HA549">
        <v>32.5761</v>
      </c>
      <c r="HB549">
        <v>14.8588</v>
      </c>
      <c r="HC549">
        <v>18</v>
      </c>
      <c r="HD549">
        <v>496.7</v>
      </c>
      <c r="HE549">
        <v>409.394</v>
      </c>
      <c r="HF549">
        <v>19.2665</v>
      </c>
      <c r="HG549">
        <v>26.469</v>
      </c>
      <c r="HH549">
        <v>30.0001</v>
      </c>
      <c r="HI549">
        <v>26.4867</v>
      </c>
      <c r="HJ549">
        <v>26.4351</v>
      </c>
      <c r="HK549">
        <v>37.4962</v>
      </c>
      <c r="HL549">
        <v>22.99</v>
      </c>
      <c r="HM549">
        <v>47.7285</v>
      </c>
      <c r="HN549">
        <v>19.2692</v>
      </c>
      <c r="HO549">
        <v>890.535</v>
      </c>
      <c r="HP549">
        <v>19.9336</v>
      </c>
      <c r="HQ549">
        <v>102.427</v>
      </c>
      <c r="HR549">
        <v>102.927</v>
      </c>
    </row>
    <row r="550" spans="1:226">
      <c r="A550">
        <v>534</v>
      </c>
      <c r="B550">
        <v>1663777860.6</v>
      </c>
      <c r="C550">
        <v>5212.5</v>
      </c>
      <c r="D550" t="s">
        <v>1432</v>
      </c>
      <c r="E550" t="s">
        <v>1433</v>
      </c>
      <c r="F550">
        <v>5</v>
      </c>
      <c r="G550" t="s">
        <v>1327</v>
      </c>
      <c r="H550" t="s">
        <v>354</v>
      </c>
      <c r="I550">
        <v>1663777853.1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901.882785258394</v>
      </c>
      <c r="AK550">
        <v>881.551315151515</v>
      </c>
      <c r="AL550">
        <v>3.41706627671178</v>
      </c>
      <c r="AM550">
        <v>65.1898884545592</v>
      </c>
      <c r="AN550">
        <f>(AP550 - AO550 + BO550*1E3/(8.314*(BQ550+273.15)) * AR550/BN550 * AQ550) * BN550/(100*BB550) * 1000/(1000 - AP550)</f>
        <v>0</v>
      </c>
      <c r="AO550">
        <v>19.9521471370473</v>
      </c>
      <c r="AP550">
        <v>20.3745818181818</v>
      </c>
      <c r="AQ550">
        <v>5.59637880418312e-06</v>
      </c>
      <c r="AR550">
        <v>121.21609749198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1663777853.1</v>
      </c>
      <c r="BH550">
        <v>840.183925925926</v>
      </c>
      <c r="BI550">
        <v>867.864481481481</v>
      </c>
      <c r="BJ550">
        <v>20.3692481481482</v>
      </c>
      <c r="BK550">
        <v>19.9532296296296</v>
      </c>
      <c r="BL550">
        <v>831.204666666667</v>
      </c>
      <c r="BM550">
        <v>20.0493074074074</v>
      </c>
      <c r="BN550">
        <v>500.048777777778</v>
      </c>
      <c r="BO550">
        <v>90.5635592592593</v>
      </c>
      <c r="BP550">
        <v>0.100045540740741</v>
      </c>
      <c r="BQ550">
        <v>23.973937037037</v>
      </c>
      <c r="BR550">
        <v>24.9923148148148</v>
      </c>
      <c r="BS550">
        <v>999.9</v>
      </c>
      <c r="BT550">
        <v>0</v>
      </c>
      <c r="BU550">
        <v>0</v>
      </c>
      <c r="BV550">
        <v>9996.48148148148</v>
      </c>
      <c r="BW550">
        <v>0</v>
      </c>
      <c r="BX550">
        <v>10.9776</v>
      </c>
      <c r="BY550">
        <v>-27.6805407407407</v>
      </c>
      <c r="BZ550">
        <v>857.65362962963</v>
      </c>
      <c r="CA550">
        <v>885.533777777778</v>
      </c>
      <c r="CB550">
        <v>0.416022037037037</v>
      </c>
      <c r="CC550">
        <v>867.864481481481</v>
      </c>
      <c r="CD550">
        <v>19.9532296296296</v>
      </c>
      <c r="CE550">
        <v>1.84471259259259</v>
      </c>
      <c r="CF550">
        <v>1.80703592592593</v>
      </c>
      <c r="CG550">
        <v>16.1709037037037</v>
      </c>
      <c r="CH550">
        <v>15.8477888888889</v>
      </c>
      <c r="CI550">
        <v>1999.96518518519</v>
      </c>
      <c r="CJ550">
        <v>0.979999777777778</v>
      </c>
      <c r="CK550">
        <v>0.0200001444444444</v>
      </c>
      <c r="CL550">
        <v>0</v>
      </c>
      <c r="CM550">
        <v>280.454148148148</v>
      </c>
      <c r="CN550">
        <v>5.00063</v>
      </c>
      <c r="CO550">
        <v>5594.0137037037</v>
      </c>
      <c r="CP550">
        <v>17256.5925925926</v>
      </c>
      <c r="CQ550">
        <v>38.437</v>
      </c>
      <c r="CR550">
        <v>38.625</v>
      </c>
      <c r="CS550">
        <v>38</v>
      </c>
      <c r="CT550">
        <v>37.937</v>
      </c>
      <c r="CU550">
        <v>39.1502592592593</v>
      </c>
      <c r="CV550">
        <v>1955.06407407407</v>
      </c>
      <c r="CW550">
        <v>39.9011111111111</v>
      </c>
      <c r="CX550">
        <v>0</v>
      </c>
      <c r="CY550">
        <v>1663777857.3</v>
      </c>
      <c r="CZ550">
        <v>0</v>
      </c>
      <c r="DA550">
        <v>0</v>
      </c>
      <c r="DB550" t="s">
        <v>356</v>
      </c>
      <c r="DC550">
        <v>1660677648.1</v>
      </c>
      <c r="DD550">
        <v>1660677649.1</v>
      </c>
      <c r="DE550">
        <v>0</v>
      </c>
      <c r="DF550">
        <v>-1.042</v>
      </c>
      <c r="DG550">
        <v>0.003</v>
      </c>
      <c r="DH550">
        <v>5.218</v>
      </c>
      <c r="DI550">
        <v>0.344</v>
      </c>
      <c r="DJ550">
        <v>417</v>
      </c>
      <c r="DK550">
        <v>22</v>
      </c>
      <c r="DL550">
        <v>1.24</v>
      </c>
      <c r="DM550">
        <v>0.53</v>
      </c>
      <c r="DN550">
        <v>-27.6405</v>
      </c>
      <c r="DO550">
        <v>-0.681428893058082</v>
      </c>
      <c r="DP550">
        <v>0.23769346015404</v>
      </c>
      <c r="DQ550">
        <v>0</v>
      </c>
      <c r="DR550">
        <v>0.413621525</v>
      </c>
      <c r="DS550">
        <v>0.0321491594746713</v>
      </c>
      <c r="DT550">
        <v>0.003925358735119</v>
      </c>
      <c r="DU550">
        <v>1</v>
      </c>
      <c r="DV550">
        <v>1</v>
      </c>
      <c r="DW550">
        <v>2</v>
      </c>
      <c r="DX550" t="s">
        <v>383</v>
      </c>
      <c r="DY550">
        <v>2.97424</v>
      </c>
      <c r="DZ550">
        <v>2.7537</v>
      </c>
      <c r="EA550">
        <v>0.151572</v>
      </c>
      <c r="EB550">
        <v>0.155779</v>
      </c>
      <c r="EC550">
        <v>0.0922641</v>
      </c>
      <c r="ED550">
        <v>0.0918591</v>
      </c>
      <c r="EE550">
        <v>33073.7</v>
      </c>
      <c r="EF550">
        <v>35887.3</v>
      </c>
      <c r="EG550">
        <v>35324.8</v>
      </c>
      <c r="EH550">
        <v>38550.7</v>
      </c>
      <c r="EI550">
        <v>45469.5</v>
      </c>
      <c r="EJ550">
        <v>50567.7</v>
      </c>
      <c r="EK550">
        <v>55214.9</v>
      </c>
      <c r="EL550">
        <v>61837.4</v>
      </c>
      <c r="EM550">
        <v>1.9818</v>
      </c>
      <c r="EN550">
        <v>1.845</v>
      </c>
      <c r="EO550">
        <v>0.110447</v>
      </c>
      <c r="EP550">
        <v>0</v>
      </c>
      <c r="EQ550">
        <v>23.1884</v>
      </c>
      <c r="ER550">
        <v>999.9</v>
      </c>
      <c r="ES550">
        <v>53.54</v>
      </c>
      <c r="ET550">
        <v>28.923</v>
      </c>
      <c r="EU550">
        <v>23.6696</v>
      </c>
      <c r="EV550">
        <v>56.2511</v>
      </c>
      <c r="EW550">
        <v>48.8542</v>
      </c>
      <c r="EX550">
        <v>1</v>
      </c>
      <c r="EY550">
        <v>-0.0484146</v>
      </c>
      <c r="EZ550">
        <v>2.29192</v>
      </c>
      <c r="FA550">
        <v>20.1325</v>
      </c>
      <c r="FB550">
        <v>5.19932</v>
      </c>
      <c r="FC550">
        <v>12.0064</v>
      </c>
      <c r="FD550">
        <v>4.9752</v>
      </c>
      <c r="FE550">
        <v>3.2936</v>
      </c>
      <c r="FF550">
        <v>9999</v>
      </c>
      <c r="FG550">
        <v>9999</v>
      </c>
      <c r="FH550">
        <v>703.5</v>
      </c>
      <c r="FI550">
        <v>9999</v>
      </c>
      <c r="FJ550">
        <v>1.86285</v>
      </c>
      <c r="FK550">
        <v>1.86774</v>
      </c>
      <c r="FL550">
        <v>1.86752</v>
      </c>
      <c r="FM550">
        <v>1.86865</v>
      </c>
      <c r="FN550">
        <v>1.86951</v>
      </c>
      <c r="FO550">
        <v>1.86557</v>
      </c>
      <c r="FP550">
        <v>1.86661</v>
      </c>
      <c r="FQ550">
        <v>1.8681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9.122</v>
      </c>
      <c r="GF550">
        <v>0.3201</v>
      </c>
      <c r="GG550">
        <v>3.83412584298339</v>
      </c>
      <c r="GH550">
        <v>0.00658963167372077</v>
      </c>
      <c r="GI550">
        <v>-4.22092532282452e-07</v>
      </c>
      <c r="GJ550">
        <v>-7.06053572793055e-11</v>
      </c>
      <c r="GK550">
        <v>-0.0268881048355736</v>
      </c>
      <c r="GL550">
        <v>-0.0215699510358357</v>
      </c>
      <c r="GM550">
        <v>0.00246731695535422</v>
      </c>
      <c r="GN550">
        <v>-2.63680080038783e-05</v>
      </c>
      <c r="GO550">
        <v>-4</v>
      </c>
      <c r="GP550">
        <v>2079</v>
      </c>
      <c r="GQ550">
        <v>1</v>
      </c>
      <c r="GR550">
        <v>22</v>
      </c>
      <c r="GS550">
        <v>51670.2</v>
      </c>
      <c r="GT550">
        <v>51670.2</v>
      </c>
      <c r="GU550">
        <v>1.89941</v>
      </c>
      <c r="GV550">
        <v>2.59766</v>
      </c>
      <c r="GW550">
        <v>1.54785</v>
      </c>
      <c r="GX550">
        <v>2.30225</v>
      </c>
      <c r="GY550">
        <v>1.34644</v>
      </c>
      <c r="GZ550">
        <v>2.44385</v>
      </c>
      <c r="HA550">
        <v>32.5761</v>
      </c>
      <c r="HB550">
        <v>14.8675</v>
      </c>
      <c r="HC550">
        <v>18</v>
      </c>
      <c r="HD550">
        <v>496.963</v>
      </c>
      <c r="HE550">
        <v>409.282</v>
      </c>
      <c r="HF550">
        <v>19.2743</v>
      </c>
      <c r="HG550">
        <v>26.469</v>
      </c>
      <c r="HH550">
        <v>30.0002</v>
      </c>
      <c r="HI550">
        <v>26.4867</v>
      </c>
      <c r="HJ550">
        <v>26.4351</v>
      </c>
      <c r="HK550">
        <v>38.0273</v>
      </c>
      <c r="HL550">
        <v>22.99</v>
      </c>
      <c r="HM550">
        <v>47.7285</v>
      </c>
      <c r="HN550">
        <v>19.2752</v>
      </c>
      <c r="HO550">
        <v>903.93</v>
      </c>
      <c r="HP550">
        <v>19.9329</v>
      </c>
      <c r="HQ550">
        <v>102.428</v>
      </c>
      <c r="HR550">
        <v>102.927</v>
      </c>
    </row>
    <row r="551" spans="1:226">
      <c r="A551">
        <v>535</v>
      </c>
      <c r="B551">
        <v>1663777865.6</v>
      </c>
      <c r="C551">
        <v>5217.5</v>
      </c>
      <c r="D551" t="s">
        <v>1434</v>
      </c>
      <c r="E551" t="s">
        <v>1435</v>
      </c>
      <c r="F551">
        <v>5</v>
      </c>
      <c r="G551" t="s">
        <v>1327</v>
      </c>
      <c r="H551" t="s">
        <v>354</v>
      </c>
      <c r="I551">
        <v>1663777857.81429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919.044872993892</v>
      </c>
      <c r="AK551">
        <v>898.724212121212</v>
      </c>
      <c r="AL551">
        <v>3.43227881044891</v>
      </c>
      <c r="AM551">
        <v>65.1898884545592</v>
      </c>
      <c r="AN551">
        <f>(AP551 - AO551 + BO551*1E3/(8.314*(BQ551+273.15)) * AR551/BN551 * AQ551) * BN551/(100*BB551) * 1000/(1000 - AP551)</f>
        <v>0</v>
      </c>
      <c r="AO551">
        <v>19.9538284975512</v>
      </c>
      <c r="AP551">
        <v>20.373923030303</v>
      </c>
      <c r="AQ551">
        <v>6.28439813476036e-06</v>
      </c>
      <c r="AR551">
        <v>121.21609749198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1663777857.81429</v>
      </c>
      <c r="BH551">
        <v>855.972035714286</v>
      </c>
      <c r="BI551">
        <v>883.719214285714</v>
      </c>
      <c r="BJ551">
        <v>20.3712071428571</v>
      </c>
      <c r="BK551">
        <v>19.9532392857143</v>
      </c>
      <c r="BL551">
        <v>846.902857142857</v>
      </c>
      <c r="BM551">
        <v>20.051175</v>
      </c>
      <c r="BN551">
        <v>500.012428571429</v>
      </c>
      <c r="BO551">
        <v>90.5644071428571</v>
      </c>
      <c r="BP551">
        <v>0.0998937928571429</v>
      </c>
      <c r="BQ551">
        <v>23.9750392857143</v>
      </c>
      <c r="BR551">
        <v>24.9948714285714</v>
      </c>
      <c r="BS551">
        <v>999.9</v>
      </c>
      <c r="BT551">
        <v>0</v>
      </c>
      <c r="BU551">
        <v>0</v>
      </c>
      <c r="BV551">
        <v>10024.2857142857</v>
      </c>
      <c r="BW551">
        <v>0</v>
      </c>
      <c r="BX551">
        <v>10.9776</v>
      </c>
      <c r="BY551">
        <v>-27.7472571428571</v>
      </c>
      <c r="BZ551">
        <v>873.771785714286</v>
      </c>
      <c r="CA551">
        <v>901.711392857143</v>
      </c>
      <c r="CB551">
        <v>0.417967857142857</v>
      </c>
      <c r="CC551">
        <v>883.719214285714</v>
      </c>
      <c r="CD551">
        <v>19.9532392857143</v>
      </c>
      <c r="CE551">
        <v>1.84490678571429</v>
      </c>
      <c r="CF551">
        <v>1.80705392857143</v>
      </c>
      <c r="CG551">
        <v>16.1725607142857</v>
      </c>
      <c r="CH551">
        <v>15.8479392857143</v>
      </c>
      <c r="CI551">
        <v>1999.94857142857</v>
      </c>
      <c r="CJ551">
        <v>0.979999642857143</v>
      </c>
      <c r="CK551">
        <v>0.0200002928571429</v>
      </c>
      <c r="CL551">
        <v>0</v>
      </c>
      <c r="CM551">
        <v>280.616392857143</v>
      </c>
      <c r="CN551">
        <v>5.00063</v>
      </c>
      <c r="CO551">
        <v>5596.10642857143</v>
      </c>
      <c r="CP551">
        <v>17256.45</v>
      </c>
      <c r="CQ551">
        <v>38.437</v>
      </c>
      <c r="CR551">
        <v>38.625</v>
      </c>
      <c r="CS551">
        <v>38</v>
      </c>
      <c r="CT551">
        <v>37.937</v>
      </c>
      <c r="CU551">
        <v>39.1515714285714</v>
      </c>
      <c r="CV551">
        <v>1955.0475</v>
      </c>
      <c r="CW551">
        <v>39.9010714285714</v>
      </c>
      <c r="CX551">
        <v>0</v>
      </c>
      <c r="CY551">
        <v>1663777862.7</v>
      </c>
      <c r="CZ551">
        <v>0</v>
      </c>
      <c r="DA551">
        <v>0</v>
      </c>
      <c r="DB551" t="s">
        <v>356</v>
      </c>
      <c r="DC551">
        <v>1660677648.1</v>
      </c>
      <c r="DD551">
        <v>1660677649.1</v>
      </c>
      <c r="DE551">
        <v>0</v>
      </c>
      <c r="DF551">
        <v>-1.042</v>
      </c>
      <c r="DG551">
        <v>0.003</v>
      </c>
      <c r="DH551">
        <v>5.218</v>
      </c>
      <c r="DI551">
        <v>0.344</v>
      </c>
      <c r="DJ551">
        <v>417</v>
      </c>
      <c r="DK551">
        <v>22</v>
      </c>
      <c r="DL551">
        <v>1.24</v>
      </c>
      <c r="DM551">
        <v>0.53</v>
      </c>
      <c r="DN551">
        <v>-27.6930075</v>
      </c>
      <c r="DO551">
        <v>-1.4282037523452</v>
      </c>
      <c r="DP551">
        <v>0.25550625764108</v>
      </c>
      <c r="DQ551">
        <v>0</v>
      </c>
      <c r="DR551">
        <v>0.41639565</v>
      </c>
      <c r="DS551">
        <v>0.0293431969981219</v>
      </c>
      <c r="DT551">
        <v>0.00377609418281642</v>
      </c>
      <c r="DU551">
        <v>1</v>
      </c>
      <c r="DV551">
        <v>1</v>
      </c>
      <c r="DW551">
        <v>2</v>
      </c>
      <c r="DX551" t="s">
        <v>383</v>
      </c>
      <c r="DY551">
        <v>2.97433</v>
      </c>
      <c r="DZ551">
        <v>2.75447</v>
      </c>
      <c r="EA551">
        <v>0.153495</v>
      </c>
      <c r="EB551">
        <v>0.1576</v>
      </c>
      <c r="EC551">
        <v>0.0922652</v>
      </c>
      <c r="ED551">
        <v>0.091855</v>
      </c>
      <c r="EE551">
        <v>32998.4</v>
      </c>
      <c r="EF551">
        <v>35809.9</v>
      </c>
      <c r="EG551">
        <v>35324.4</v>
      </c>
      <c r="EH551">
        <v>38550.7</v>
      </c>
      <c r="EI551">
        <v>45469.1</v>
      </c>
      <c r="EJ551">
        <v>50567.5</v>
      </c>
      <c r="EK551">
        <v>55214.4</v>
      </c>
      <c r="EL551">
        <v>61836.9</v>
      </c>
      <c r="EM551">
        <v>1.9808</v>
      </c>
      <c r="EN551">
        <v>1.8456</v>
      </c>
      <c r="EO551">
        <v>0.110894</v>
      </c>
      <c r="EP551">
        <v>0</v>
      </c>
      <c r="EQ551">
        <v>23.1884</v>
      </c>
      <c r="ER551">
        <v>999.9</v>
      </c>
      <c r="ES551">
        <v>53.54</v>
      </c>
      <c r="ET551">
        <v>28.923</v>
      </c>
      <c r="EU551">
        <v>23.6698</v>
      </c>
      <c r="EV551">
        <v>56.1711</v>
      </c>
      <c r="EW551">
        <v>49.371</v>
      </c>
      <c r="EX551">
        <v>1</v>
      </c>
      <c r="EY551">
        <v>-0.0479268</v>
      </c>
      <c r="EZ551">
        <v>2.39549</v>
      </c>
      <c r="FA551">
        <v>20.131</v>
      </c>
      <c r="FB551">
        <v>5.20052</v>
      </c>
      <c r="FC551">
        <v>12.0088</v>
      </c>
      <c r="FD551">
        <v>4.976</v>
      </c>
      <c r="FE551">
        <v>3.2934</v>
      </c>
      <c r="FF551">
        <v>9999</v>
      </c>
      <c r="FG551">
        <v>9999</v>
      </c>
      <c r="FH551">
        <v>703.5</v>
      </c>
      <c r="FI551">
        <v>9999</v>
      </c>
      <c r="FJ551">
        <v>1.86289</v>
      </c>
      <c r="FK551">
        <v>1.8678</v>
      </c>
      <c r="FL551">
        <v>1.86752</v>
      </c>
      <c r="FM551">
        <v>1.86868</v>
      </c>
      <c r="FN551">
        <v>1.86951</v>
      </c>
      <c r="FO551">
        <v>1.86557</v>
      </c>
      <c r="FP551">
        <v>1.86664</v>
      </c>
      <c r="FQ551">
        <v>1.8681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9.217</v>
      </c>
      <c r="GF551">
        <v>0.3202</v>
      </c>
      <c r="GG551">
        <v>3.83412584298339</v>
      </c>
      <c r="GH551">
        <v>0.00658963167372077</v>
      </c>
      <c r="GI551">
        <v>-4.22092532282452e-07</v>
      </c>
      <c r="GJ551">
        <v>-7.06053572793055e-11</v>
      </c>
      <c r="GK551">
        <v>-0.0268881048355736</v>
      </c>
      <c r="GL551">
        <v>-0.0215699510358357</v>
      </c>
      <c r="GM551">
        <v>0.00246731695535422</v>
      </c>
      <c r="GN551">
        <v>-2.63680080038783e-05</v>
      </c>
      <c r="GO551">
        <v>-4</v>
      </c>
      <c r="GP551">
        <v>2079</v>
      </c>
      <c r="GQ551">
        <v>1</v>
      </c>
      <c r="GR551">
        <v>22</v>
      </c>
      <c r="GS551">
        <v>51670.3</v>
      </c>
      <c r="GT551">
        <v>51670.3</v>
      </c>
      <c r="GU551">
        <v>1.92871</v>
      </c>
      <c r="GV551">
        <v>2.60132</v>
      </c>
      <c r="GW551">
        <v>1.54785</v>
      </c>
      <c r="GX551">
        <v>2.30225</v>
      </c>
      <c r="GY551">
        <v>1.34644</v>
      </c>
      <c r="GZ551">
        <v>2.41455</v>
      </c>
      <c r="HA551">
        <v>32.5761</v>
      </c>
      <c r="HB551">
        <v>14.8675</v>
      </c>
      <c r="HC551">
        <v>18</v>
      </c>
      <c r="HD551">
        <v>496.308</v>
      </c>
      <c r="HE551">
        <v>409.619</v>
      </c>
      <c r="HF551">
        <v>19.2672</v>
      </c>
      <c r="HG551">
        <v>26.469</v>
      </c>
      <c r="HH551">
        <v>30.0006</v>
      </c>
      <c r="HI551">
        <v>26.4867</v>
      </c>
      <c r="HJ551">
        <v>26.4351</v>
      </c>
      <c r="HK551">
        <v>38.6287</v>
      </c>
      <c r="HL551">
        <v>22.99</v>
      </c>
      <c r="HM551">
        <v>47.7285</v>
      </c>
      <c r="HN551">
        <v>19.2571</v>
      </c>
      <c r="HO551">
        <v>924.219</v>
      </c>
      <c r="HP551">
        <v>19.9265</v>
      </c>
      <c r="HQ551">
        <v>102.427</v>
      </c>
      <c r="HR551">
        <v>102.927</v>
      </c>
    </row>
    <row r="552" spans="1:226">
      <c r="A552">
        <v>536</v>
      </c>
      <c r="B552">
        <v>1663777870.6</v>
      </c>
      <c r="C552">
        <v>5222.5</v>
      </c>
      <c r="D552" t="s">
        <v>1436</v>
      </c>
      <c r="E552" t="s">
        <v>1437</v>
      </c>
      <c r="F552">
        <v>5</v>
      </c>
      <c r="G552" t="s">
        <v>1327</v>
      </c>
      <c r="H552" t="s">
        <v>354</v>
      </c>
      <c r="I552">
        <v>1663777863.1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935.419224652268</v>
      </c>
      <c r="AK552">
        <v>915.4988</v>
      </c>
      <c r="AL552">
        <v>3.34510898586382</v>
      </c>
      <c r="AM552">
        <v>65.1898884545592</v>
      </c>
      <c r="AN552">
        <f>(AP552 - AO552 + BO552*1E3/(8.314*(BQ552+273.15)) * AR552/BN552 * AQ552) * BN552/(100*BB552) * 1000/(1000 - AP552)</f>
        <v>0</v>
      </c>
      <c r="AO552">
        <v>19.9553290100312</v>
      </c>
      <c r="AP552">
        <v>20.3724127272727</v>
      </c>
      <c r="AQ552">
        <v>-7.44596053030237e-06</v>
      </c>
      <c r="AR552">
        <v>121.21609749198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1663777863.1</v>
      </c>
      <c r="BH552">
        <v>873.618481481481</v>
      </c>
      <c r="BI552">
        <v>901.295407407408</v>
      </c>
      <c r="BJ552">
        <v>20.3730296296296</v>
      </c>
      <c r="BK552">
        <v>19.9539074074074</v>
      </c>
      <c r="BL552">
        <v>864.449148148148</v>
      </c>
      <c r="BM552">
        <v>20.0529259259259</v>
      </c>
      <c r="BN552">
        <v>500.046592592593</v>
      </c>
      <c r="BO552">
        <v>90.5646296296296</v>
      </c>
      <c r="BP552">
        <v>0.100007696296296</v>
      </c>
      <c r="BQ552">
        <v>23.9759111111111</v>
      </c>
      <c r="BR552">
        <v>25.0018962962963</v>
      </c>
      <c r="BS552">
        <v>999.9</v>
      </c>
      <c r="BT552">
        <v>0</v>
      </c>
      <c r="BU552">
        <v>0</v>
      </c>
      <c r="BV552">
        <v>10020.3703703704</v>
      </c>
      <c r="BW552">
        <v>0</v>
      </c>
      <c r="BX552">
        <v>10.9776</v>
      </c>
      <c r="BY552">
        <v>-27.6770296296296</v>
      </c>
      <c r="BZ552">
        <v>891.786962962963</v>
      </c>
      <c r="CA552">
        <v>919.646037037037</v>
      </c>
      <c r="CB552">
        <v>0.419133259259259</v>
      </c>
      <c r="CC552">
        <v>901.295407407408</v>
      </c>
      <c r="CD552">
        <v>19.9539074074074</v>
      </c>
      <c r="CE552">
        <v>1.84507666666667</v>
      </c>
      <c r="CF552">
        <v>1.80711777777778</v>
      </c>
      <c r="CG552">
        <v>16.1740111111111</v>
      </c>
      <c r="CH552">
        <v>15.8485</v>
      </c>
      <c r="CI552">
        <v>1999.97481481481</v>
      </c>
      <c r="CJ552">
        <v>0.979999888888889</v>
      </c>
      <c r="CK552">
        <v>0.0200000222222222</v>
      </c>
      <c r="CL552">
        <v>0</v>
      </c>
      <c r="CM552">
        <v>280.822296296296</v>
      </c>
      <c r="CN552">
        <v>5.00063</v>
      </c>
      <c r="CO552">
        <v>5598.52333333333</v>
      </c>
      <c r="CP552">
        <v>17256.6777777778</v>
      </c>
      <c r="CQ552">
        <v>38.437</v>
      </c>
      <c r="CR552">
        <v>38.625</v>
      </c>
      <c r="CS552">
        <v>38</v>
      </c>
      <c r="CT552">
        <v>37.937</v>
      </c>
      <c r="CU552">
        <v>39.1571481481481</v>
      </c>
      <c r="CV552">
        <v>1955.0737037037</v>
      </c>
      <c r="CW552">
        <v>39.9011111111111</v>
      </c>
      <c r="CX552">
        <v>0</v>
      </c>
      <c r="CY552">
        <v>1663777867.5</v>
      </c>
      <c r="CZ552">
        <v>0</v>
      </c>
      <c r="DA552">
        <v>0</v>
      </c>
      <c r="DB552" t="s">
        <v>356</v>
      </c>
      <c r="DC552">
        <v>1660677648.1</v>
      </c>
      <c r="DD552">
        <v>1660677649.1</v>
      </c>
      <c r="DE552">
        <v>0</v>
      </c>
      <c r="DF552">
        <v>-1.042</v>
      </c>
      <c r="DG552">
        <v>0.003</v>
      </c>
      <c r="DH552">
        <v>5.218</v>
      </c>
      <c r="DI552">
        <v>0.344</v>
      </c>
      <c r="DJ552">
        <v>417</v>
      </c>
      <c r="DK552">
        <v>22</v>
      </c>
      <c r="DL552">
        <v>1.24</v>
      </c>
      <c r="DM552">
        <v>0.53</v>
      </c>
      <c r="DN552">
        <v>-27.64576</v>
      </c>
      <c r="DO552">
        <v>1.1534634146342</v>
      </c>
      <c r="DP552">
        <v>0.353881488495795</v>
      </c>
      <c r="DQ552">
        <v>0</v>
      </c>
      <c r="DR552">
        <v>0.4180739</v>
      </c>
      <c r="DS552">
        <v>0.0169196848030008</v>
      </c>
      <c r="DT552">
        <v>0.00311628102712192</v>
      </c>
      <c r="DU552">
        <v>1</v>
      </c>
      <c r="DV552">
        <v>1</v>
      </c>
      <c r="DW552">
        <v>2</v>
      </c>
      <c r="DX552" t="s">
        <v>383</v>
      </c>
      <c r="DY552">
        <v>2.97304</v>
      </c>
      <c r="DZ552">
        <v>2.75381</v>
      </c>
      <c r="EA552">
        <v>0.15537</v>
      </c>
      <c r="EB552">
        <v>0.159496</v>
      </c>
      <c r="EC552">
        <v>0.0922603</v>
      </c>
      <c r="ED552">
        <v>0.0918712</v>
      </c>
      <c r="EE552">
        <v>32925.4</v>
      </c>
      <c r="EF552">
        <v>35729.4</v>
      </c>
      <c r="EG552">
        <v>35324.5</v>
      </c>
      <c r="EH552">
        <v>38550.8</v>
      </c>
      <c r="EI552">
        <v>45469.2</v>
      </c>
      <c r="EJ552">
        <v>50566.9</v>
      </c>
      <c r="EK552">
        <v>55214.1</v>
      </c>
      <c r="EL552">
        <v>61837.1</v>
      </c>
      <c r="EM552">
        <v>1.9814</v>
      </c>
      <c r="EN552">
        <v>1.8452</v>
      </c>
      <c r="EO552">
        <v>0.110328</v>
      </c>
      <c r="EP552">
        <v>0</v>
      </c>
      <c r="EQ552">
        <v>23.1903</v>
      </c>
      <c r="ER552">
        <v>999.9</v>
      </c>
      <c r="ES552">
        <v>53.54</v>
      </c>
      <c r="ET552">
        <v>28.923</v>
      </c>
      <c r="EU552">
        <v>23.6689</v>
      </c>
      <c r="EV552">
        <v>55.7911</v>
      </c>
      <c r="EW552">
        <v>49.5232</v>
      </c>
      <c r="EX552">
        <v>1</v>
      </c>
      <c r="EY552">
        <v>-0.0479268</v>
      </c>
      <c r="EZ552">
        <v>2.38584</v>
      </c>
      <c r="FA552">
        <v>20.1312</v>
      </c>
      <c r="FB552">
        <v>5.20052</v>
      </c>
      <c r="FC552">
        <v>12.0052</v>
      </c>
      <c r="FD552">
        <v>4.9756</v>
      </c>
      <c r="FE552">
        <v>3.2934</v>
      </c>
      <c r="FF552">
        <v>9999</v>
      </c>
      <c r="FG552">
        <v>9999</v>
      </c>
      <c r="FH552">
        <v>703.5</v>
      </c>
      <c r="FI552">
        <v>9999</v>
      </c>
      <c r="FJ552">
        <v>1.86295</v>
      </c>
      <c r="FK552">
        <v>1.86777</v>
      </c>
      <c r="FL552">
        <v>1.86752</v>
      </c>
      <c r="FM552">
        <v>1.86865</v>
      </c>
      <c r="FN552">
        <v>1.86951</v>
      </c>
      <c r="FO552">
        <v>1.86554</v>
      </c>
      <c r="FP552">
        <v>1.86661</v>
      </c>
      <c r="FQ552">
        <v>1.86807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9.31</v>
      </c>
      <c r="GF552">
        <v>0.3202</v>
      </c>
      <c r="GG552">
        <v>3.83412584298339</v>
      </c>
      <c r="GH552">
        <v>0.00658963167372077</v>
      </c>
      <c r="GI552">
        <v>-4.22092532282452e-07</v>
      </c>
      <c r="GJ552">
        <v>-7.06053572793055e-11</v>
      </c>
      <c r="GK552">
        <v>-0.0268881048355736</v>
      </c>
      <c r="GL552">
        <v>-0.0215699510358357</v>
      </c>
      <c r="GM552">
        <v>0.00246731695535422</v>
      </c>
      <c r="GN552">
        <v>-2.63680080038783e-05</v>
      </c>
      <c r="GO552">
        <v>-4</v>
      </c>
      <c r="GP552">
        <v>2079</v>
      </c>
      <c r="GQ552">
        <v>1</v>
      </c>
      <c r="GR552">
        <v>22</v>
      </c>
      <c r="GS552">
        <v>51670.4</v>
      </c>
      <c r="GT552">
        <v>51670.4</v>
      </c>
      <c r="GU552">
        <v>1.95679</v>
      </c>
      <c r="GV552">
        <v>2.60742</v>
      </c>
      <c r="GW552">
        <v>1.54785</v>
      </c>
      <c r="GX552">
        <v>2.30225</v>
      </c>
      <c r="GY552">
        <v>1.34644</v>
      </c>
      <c r="GZ552">
        <v>2.33276</v>
      </c>
      <c r="HA552">
        <v>32.5761</v>
      </c>
      <c r="HB552">
        <v>14.8588</v>
      </c>
      <c r="HC552">
        <v>18</v>
      </c>
      <c r="HD552">
        <v>496.701</v>
      </c>
      <c r="HE552">
        <v>409.411</v>
      </c>
      <c r="HF552">
        <v>19.254</v>
      </c>
      <c r="HG552">
        <v>26.4712</v>
      </c>
      <c r="HH552">
        <v>30.0002</v>
      </c>
      <c r="HI552">
        <v>26.4867</v>
      </c>
      <c r="HJ552">
        <v>26.4374</v>
      </c>
      <c r="HK552">
        <v>39.1654</v>
      </c>
      <c r="HL552">
        <v>22.99</v>
      </c>
      <c r="HM552">
        <v>47.7285</v>
      </c>
      <c r="HN552">
        <v>19.252</v>
      </c>
      <c r="HO552">
        <v>937.753</v>
      </c>
      <c r="HP552">
        <v>19.9265</v>
      </c>
      <c r="HQ552">
        <v>102.427</v>
      </c>
      <c r="HR552">
        <v>102.927</v>
      </c>
    </row>
    <row r="553" spans="1:226">
      <c r="A553">
        <v>537</v>
      </c>
      <c r="B553">
        <v>1663777875.6</v>
      </c>
      <c r="C553">
        <v>5227.5</v>
      </c>
      <c r="D553" t="s">
        <v>1438</v>
      </c>
      <c r="E553" t="s">
        <v>1439</v>
      </c>
      <c r="F553">
        <v>5</v>
      </c>
      <c r="G553" t="s">
        <v>1327</v>
      </c>
      <c r="H553" t="s">
        <v>354</v>
      </c>
      <c r="I553">
        <v>1663777867.81429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952.53113127966</v>
      </c>
      <c r="AK553">
        <v>932.505218181818</v>
      </c>
      <c r="AL553">
        <v>3.37838991829532</v>
      </c>
      <c r="AM553">
        <v>65.1898884545592</v>
      </c>
      <c r="AN553">
        <f>(AP553 - AO553 + BO553*1E3/(8.314*(BQ553+273.15)) * AR553/BN553 * AQ553) * BN553/(100*BB553) * 1000/(1000 - AP553)</f>
        <v>0</v>
      </c>
      <c r="AO553">
        <v>19.9656677346023</v>
      </c>
      <c r="AP553">
        <v>20.3716490909091</v>
      </c>
      <c r="AQ553">
        <v>-1.35521907978197e-06</v>
      </c>
      <c r="AR553">
        <v>121.21609749198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1663777867.81429</v>
      </c>
      <c r="BH553">
        <v>889.332464285714</v>
      </c>
      <c r="BI553">
        <v>916.821785714286</v>
      </c>
      <c r="BJ553">
        <v>20.3731892857143</v>
      </c>
      <c r="BK553">
        <v>19.95885</v>
      </c>
      <c r="BL553">
        <v>880.074214285714</v>
      </c>
      <c r="BM553">
        <v>20.0530714285714</v>
      </c>
      <c r="BN553">
        <v>500.067464285714</v>
      </c>
      <c r="BO553">
        <v>90.5645285714286</v>
      </c>
      <c r="BP553">
        <v>0.0999838571428572</v>
      </c>
      <c r="BQ553">
        <v>23.9760428571429</v>
      </c>
      <c r="BR553">
        <v>25.0034964285714</v>
      </c>
      <c r="BS553">
        <v>999.9</v>
      </c>
      <c r="BT553">
        <v>0</v>
      </c>
      <c r="BU553">
        <v>0</v>
      </c>
      <c r="BV553">
        <v>10015.1785714286</v>
      </c>
      <c r="BW553">
        <v>0</v>
      </c>
      <c r="BX553">
        <v>10.9776</v>
      </c>
      <c r="BY553">
        <v>-27.4894428571429</v>
      </c>
      <c r="BZ553">
        <v>907.827928571429</v>
      </c>
      <c r="CA553">
        <v>935.493392857143</v>
      </c>
      <c r="CB553">
        <v>0.414338607142857</v>
      </c>
      <c r="CC553">
        <v>916.821785714286</v>
      </c>
      <c r="CD553">
        <v>19.95885</v>
      </c>
      <c r="CE553">
        <v>1.8450875</v>
      </c>
      <c r="CF553">
        <v>1.80756392857143</v>
      </c>
      <c r="CG553">
        <v>16.1741</v>
      </c>
      <c r="CH553">
        <v>15.85235</v>
      </c>
      <c r="CI553">
        <v>1999.98892857143</v>
      </c>
      <c r="CJ553">
        <v>0.980000071428571</v>
      </c>
      <c r="CK553">
        <v>0.0199998214285714</v>
      </c>
      <c r="CL553">
        <v>0</v>
      </c>
      <c r="CM553">
        <v>280.935071428571</v>
      </c>
      <c r="CN553">
        <v>5.00063</v>
      </c>
      <c r="CO553">
        <v>5600.55642857143</v>
      </c>
      <c r="CP553">
        <v>17256.8</v>
      </c>
      <c r="CQ553">
        <v>38.437</v>
      </c>
      <c r="CR553">
        <v>38.625</v>
      </c>
      <c r="CS553">
        <v>38</v>
      </c>
      <c r="CT553">
        <v>37.937</v>
      </c>
      <c r="CU553">
        <v>39.1670714285714</v>
      </c>
      <c r="CV553">
        <v>1955.08785714286</v>
      </c>
      <c r="CW553">
        <v>39.9007142857143</v>
      </c>
      <c r="CX553">
        <v>0</v>
      </c>
      <c r="CY553">
        <v>1663777872.3</v>
      </c>
      <c r="CZ553">
        <v>0</v>
      </c>
      <c r="DA553">
        <v>0</v>
      </c>
      <c r="DB553" t="s">
        <v>356</v>
      </c>
      <c r="DC553">
        <v>1660677648.1</v>
      </c>
      <c r="DD553">
        <v>1660677649.1</v>
      </c>
      <c r="DE553">
        <v>0</v>
      </c>
      <c r="DF553">
        <v>-1.042</v>
      </c>
      <c r="DG553">
        <v>0.003</v>
      </c>
      <c r="DH553">
        <v>5.218</v>
      </c>
      <c r="DI553">
        <v>0.344</v>
      </c>
      <c r="DJ553">
        <v>417</v>
      </c>
      <c r="DK553">
        <v>22</v>
      </c>
      <c r="DL553">
        <v>1.24</v>
      </c>
      <c r="DM553">
        <v>0.53</v>
      </c>
      <c r="DN553">
        <v>-27.570565</v>
      </c>
      <c r="DO553">
        <v>2.44614484052536</v>
      </c>
      <c r="DP553">
        <v>0.46464327206471</v>
      </c>
      <c r="DQ553">
        <v>0</v>
      </c>
      <c r="DR553">
        <v>0.415783825</v>
      </c>
      <c r="DS553">
        <v>-0.0549661125703565</v>
      </c>
      <c r="DT553">
        <v>0.0104787306647501</v>
      </c>
      <c r="DU553">
        <v>1</v>
      </c>
      <c r="DV553">
        <v>1</v>
      </c>
      <c r="DW553">
        <v>2</v>
      </c>
      <c r="DX553" t="s">
        <v>383</v>
      </c>
      <c r="DY553">
        <v>2.97288</v>
      </c>
      <c r="DZ553">
        <v>2.75426</v>
      </c>
      <c r="EA553">
        <v>0.157235</v>
      </c>
      <c r="EB553">
        <v>0.161239</v>
      </c>
      <c r="EC553">
        <v>0.0922595</v>
      </c>
      <c r="ED553">
        <v>0.0920186</v>
      </c>
      <c r="EE553">
        <v>32852.6</v>
      </c>
      <c r="EF553">
        <v>35654.6</v>
      </c>
      <c r="EG553">
        <v>35324.3</v>
      </c>
      <c r="EH553">
        <v>38549.9</v>
      </c>
      <c r="EI553">
        <v>45469</v>
      </c>
      <c r="EJ553">
        <v>50558.3</v>
      </c>
      <c r="EK553">
        <v>55213.8</v>
      </c>
      <c r="EL553">
        <v>61836.7</v>
      </c>
      <c r="EM553">
        <v>1.9814</v>
      </c>
      <c r="EN553">
        <v>1.846</v>
      </c>
      <c r="EO553">
        <v>0.109881</v>
      </c>
      <c r="EP553">
        <v>0</v>
      </c>
      <c r="EQ553">
        <v>23.1923</v>
      </c>
      <c r="ER553">
        <v>999.9</v>
      </c>
      <c r="ES553">
        <v>53.565</v>
      </c>
      <c r="ET553">
        <v>28.923</v>
      </c>
      <c r="EU553">
        <v>23.6815</v>
      </c>
      <c r="EV553">
        <v>56.0711</v>
      </c>
      <c r="EW553">
        <v>49.0104</v>
      </c>
      <c r="EX553">
        <v>1</v>
      </c>
      <c r="EY553">
        <v>-0.0479268</v>
      </c>
      <c r="EZ553">
        <v>2.38429</v>
      </c>
      <c r="FA553">
        <v>20.1316</v>
      </c>
      <c r="FB553">
        <v>5.19932</v>
      </c>
      <c r="FC553">
        <v>12.0088</v>
      </c>
      <c r="FD553">
        <v>4.9756</v>
      </c>
      <c r="FE553">
        <v>3.2932</v>
      </c>
      <c r="FF553">
        <v>9999</v>
      </c>
      <c r="FG553">
        <v>9999</v>
      </c>
      <c r="FH553">
        <v>703.5</v>
      </c>
      <c r="FI553">
        <v>9999</v>
      </c>
      <c r="FJ553">
        <v>1.86292</v>
      </c>
      <c r="FK553">
        <v>1.8678</v>
      </c>
      <c r="FL553">
        <v>1.86752</v>
      </c>
      <c r="FM553">
        <v>1.86868</v>
      </c>
      <c r="FN553">
        <v>1.86951</v>
      </c>
      <c r="FO553">
        <v>1.86557</v>
      </c>
      <c r="FP553">
        <v>1.86661</v>
      </c>
      <c r="FQ553">
        <v>1.86804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9.404</v>
      </c>
      <c r="GF553">
        <v>0.3201</v>
      </c>
      <c r="GG553">
        <v>3.83412584298339</v>
      </c>
      <c r="GH553">
        <v>0.00658963167372077</v>
      </c>
      <c r="GI553">
        <v>-4.22092532282452e-07</v>
      </c>
      <c r="GJ553">
        <v>-7.06053572793055e-11</v>
      </c>
      <c r="GK553">
        <v>-0.0268881048355736</v>
      </c>
      <c r="GL553">
        <v>-0.0215699510358357</v>
      </c>
      <c r="GM553">
        <v>0.00246731695535422</v>
      </c>
      <c r="GN553">
        <v>-2.63680080038783e-05</v>
      </c>
      <c r="GO553">
        <v>-4</v>
      </c>
      <c r="GP553">
        <v>2079</v>
      </c>
      <c r="GQ553">
        <v>1</v>
      </c>
      <c r="GR553">
        <v>22</v>
      </c>
      <c r="GS553">
        <v>51670.5</v>
      </c>
      <c r="GT553">
        <v>51670.4</v>
      </c>
      <c r="GU553">
        <v>1.98486</v>
      </c>
      <c r="GV553">
        <v>2.60742</v>
      </c>
      <c r="GW553">
        <v>1.54785</v>
      </c>
      <c r="GX553">
        <v>2.30225</v>
      </c>
      <c r="GY553">
        <v>1.34644</v>
      </c>
      <c r="GZ553">
        <v>2.28638</v>
      </c>
      <c r="HA553">
        <v>32.5761</v>
      </c>
      <c r="HB553">
        <v>14.8588</v>
      </c>
      <c r="HC553">
        <v>18</v>
      </c>
      <c r="HD553">
        <v>496.701</v>
      </c>
      <c r="HE553">
        <v>409.86</v>
      </c>
      <c r="HF553">
        <v>19.2474</v>
      </c>
      <c r="HG553">
        <v>26.4712</v>
      </c>
      <c r="HH553">
        <v>30.0002</v>
      </c>
      <c r="HI553">
        <v>26.4867</v>
      </c>
      <c r="HJ553">
        <v>26.4374</v>
      </c>
      <c r="HK553">
        <v>39.7326</v>
      </c>
      <c r="HL553">
        <v>22.99</v>
      </c>
      <c r="HM553">
        <v>48.0993</v>
      </c>
      <c r="HN553">
        <v>19.2477</v>
      </c>
      <c r="HO553">
        <v>958.018</v>
      </c>
      <c r="HP553">
        <v>19.9258</v>
      </c>
      <c r="HQ553">
        <v>102.426</v>
      </c>
      <c r="HR553">
        <v>102.926</v>
      </c>
    </row>
    <row r="554" spans="1:226">
      <c r="A554">
        <v>538</v>
      </c>
      <c r="B554">
        <v>1663777880.6</v>
      </c>
      <c r="C554">
        <v>5232.5</v>
      </c>
      <c r="D554" t="s">
        <v>1440</v>
      </c>
      <c r="E554" t="s">
        <v>1441</v>
      </c>
      <c r="F554">
        <v>5</v>
      </c>
      <c r="G554" t="s">
        <v>1327</v>
      </c>
      <c r="H554" t="s">
        <v>354</v>
      </c>
      <c r="I554">
        <v>1663777873.1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969.31096144439</v>
      </c>
      <c r="AK554">
        <v>949.238</v>
      </c>
      <c r="AL554">
        <v>3.4119070839144</v>
      </c>
      <c r="AM554">
        <v>65.1898884545592</v>
      </c>
      <c r="AN554">
        <f>(AP554 - AO554 + BO554*1E3/(8.314*(BQ554+273.15)) * AR554/BN554 * AQ554) * BN554/(100*BB554) * 1000/(1000 - AP554)</f>
        <v>0</v>
      </c>
      <c r="AO554">
        <v>20.0167035808979</v>
      </c>
      <c r="AP554">
        <v>20.3884757575758</v>
      </c>
      <c r="AQ554">
        <v>1.95121342472215e-05</v>
      </c>
      <c r="AR554">
        <v>121.21609749198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1663777873.1</v>
      </c>
      <c r="BH554">
        <v>906.784296296296</v>
      </c>
      <c r="BI554">
        <v>934.216740740741</v>
      </c>
      <c r="BJ554">
        <v>20.3761074074074</v>
      </c>
      <c r="BK554">
        <v>19.9794407407407</v>
      </c>
      <c r="BL554">
        <v>897.42762962963</v>
      </c>
      <c r="BM554">
        <v>20.0558666666667</v>
      </c>
      <c r="BN554">
        <v>500.137259259259</v>
      </c>
      <c r="BO554">
        <v>90.5629925925926</v>
      </c>
      <c r="BP554">
        <v>0.100074359259259</v>
      </c>
      <c r="BQ554">
        <v>23.9767555555556</v>
      </c>
      <c r="BR554">
        <v>25.0055740740741</v>
      </c>
      <c r="BS554">
        <v>999.9</v>
      </c>
      <c r="BT554">
        <v>0</v>
      </c>
      <c r="BU554">
        <v>0</v>
      </c>
      <c r="BV554">
        <v>10013.8888888889</v>
      </c>
      <c r="BW554">
        <v>0</v>
      </c>
      <c r="BX554">
        <v>10.9776</v>
      </c>
      <c r="BY554">
        <v>-27.432462962963</v>
      </c>
      <c r="BZ554">
        <v>925.645518518519</v>
      </c>
      <c r="CA554">
        <v>953.262814814815</v>
      </c>
      <c r="CB554">
        <v>0.39666937037037</v>
      </c>
      <c r="CC554">
        <v>934.216740740741</v>
      </c>
      <c r="CD554">
        <v>19.9794407407407</v>
      </c>
      <c r="CE554">
        <v>1.84532037037037</v>
      </c>
      <c r="CF554">
        <v>1.80939777777778</v>
      </c>
      <c r="CG554">
        <v>16.1760703703704</v>
      </c>
      <c r="CH554">
        <v>15.8682037037037</v>
      </c>
      <c r="CI554">
        <v>2000.00074074074</v>
      </c>
      <c r="CJ554">
        <v>0.980000111111111</v>
      </c>
      <c r="CK554">
        <v>0.0199997777777778</v>
      </c>
      <c r="CL554">
        <v>0</v>
      </c>
      <c r="CM554">
        <v>281.07337037037</v>
      </c>
      <c r="CN554">
        <v>5.00063</v>
      </c>
      <c r="CO554">
        <v>5602.82333333333</v>
      </c>
      <c r="CP554">
        <v>17256.9148148148</v>
      </c>
      <c r="CQ554">
        <v>38.437</v>
      </c>
      <c r="CR554">
        <v>38.625</v>
      </c>
      <c r="CS554">
        <v>38</v>
      </c>
      <c r="CT554">
        <v>37.937</v>
      </c>
      <c r="CU554">
        <v>39.1755185185185</v>
      </c>
      <c r="CV554">
        <v>1955.09925925926</v>
      </c>
      <c r="CW554">
        <v>39.9003703703704</v>
      </c>
      <c r="CX554">
        <v>0</v>
      </c>
      <c r="CY554">
        <v>1663777877.7</v>
      </c>
      <c r="CZ554">
        <v>0</v>
      </c>
      <c r="DA554">
        <v>0</v>
      </c>
      <c r="DB554" t="s">
        <v>356</v>
      </c>
      <c r="DC554">
        <v>1660677648.1</v>
      </c>
      <c r="DD554">
        <v>1660677649.1</v>
      </c>
      <c r="DE554">
        <v>0</v>
      </c>
      <c r="DF554">
        <v>-1.042</v>
      </c>
      <c r="DG554">
        <v>0.003</v>
      </c>
      <c r="DH554">
        <v>5.218</v>
      </c>
      <c r="DI554">
        <v>0.344</v>
      </c>
      <c r="DJ554">
        <v>417</v>
      </c>
      <c r="DK554">
        <v>22</v>
      </c>
      <c r="DL554">
        <v>1.24</v>
      </c>
      <c r="DM554">
        <v>0.53</v>
      </c>
      <c r="DN554">
        <v>-27.4977125</v>
      </c>
      <c r="DO554">
        <v>1.45131219512203</v>
      </c>
      <c r="DP554">
        <v>0.458277877050322</v>
      </c>
      <c r="DQ554">
        <v>0</v>
      </c>
      <c r="DR554">
        <v>0.40565845</v>
      </c>
      <c r="DS554">
        <v>-0.186690191369607</v>
      </c>
      <c r="DT554">
        <v>0.0218788339222523</v>
      </c>
      <c r="DU554">
        <v>0</v>
      </c>
      <c r="DV554">
        <v>0</v>
      </c>
      <c r="DW554">
        <v>2</v>
      </c>
      <c r="DX554" t="s">
        <v>357</v>
      </c>
      <c r="DY554">
        <v>2.97417</v>
      </c>
      <c r="DZ554">
        <v>2.75452</v>
      </c>
      <c r="EA554">
        <v>0.159052</v>
      </c>
      <c r="EB554">
        <v>0.163167</v>
      </c>
      <c r="EC554">
        <v>0.0923102</v>
      </c>
      <c r="ED554">
        <v>0.0920746</v>
      </c>
      <c r="EE554">
        <v>32781.7</v>
      </c>
      <c r="EF554">
        <v>35572.9</v>
      </c>
      <c r="EG554">
        <v>35324.2</v>
      </c>
      <c r="EH554">
        <v>38550.2</v>
      </c>
      <c r="EI554">
        <v>45466.6</v>
      </c>
      <c r="EJ554">
        <v>50555.1</v>
      </c>
      <c r="EK554">
        <v>55214</v>
      </c>
      <c r="EL554">
        <v>61836.5</v>
      </c>
      <c r="EM554">
        <v>1.9814</v>
      </c>
      <c r="EN554">
        <v>1.8458</v>
      </c>
      <c r="EO554">
        <v>0.110537</v>
      </c>
      <c r="EP554">
        <v>0</v>
      </c>
      <c r="EQ554">
        <v>23.1923</v>
      </c>
      <c r="ER554">
        <v>999.9</v>
      </c>
      <c r="ES554">
        <v>53.614</v>
      </c>
      <c r="ET554">
        <v>28.933</v>
      </c>
      <c r="EU554">
        <v>23.7171</v>
      </c>
      <c r="EV554">
        <v>55.6911</v>
      </c>
      <c r="EW554">
        <v>48.8822</v>
      </c>
      <c r="EX554">
        <v>1</v>
      </c>
      <c r="EY554">
        <v>-0.0480488</v>
      </c>
      <c r="EZ554">
        <v>2.35131</v>
      </c>
      <c r="FA554">
        <v>20.1327</v>
      </c>
      <c r="FB554">
        <v>5.20052</v>
      </c>
      <c r="FC554">
        <v>12.004</v>
      </c>
      <c r="FD554">
        <v>4.9756</v>
      </c>
      <c r="FE554">
        <v>3.2938</v>
      </c>
      <c r="FF554">
        <v>9999</v>
      </c>
      <c r="FG554">
        <v>9999</v>
      </c>
      <c r="FH554">
        <v>703.5</v>
      </c>
      <c r="FI554">
        <v>9999</v>
      </c>
      <c r="FJ554">
        <v>1.86285</v>
      </c>
      <c r="FK554">
        <v>1.8678</v>
      </c>
      <c r="FL554">
        <v>1.86752</v>
      </c>
      <c r="FM554">
        <v>1.86868</v>
      </c>
      <c r="FN554">
        <v>1.86951</v>
      </c>
      <c r="FO554">
        <v>1.86554</v>
      </c>
      <c r="FP554">
        <v>1.86661</v>
      </c>
      <c r="FQ554">
        <v>1.86804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9.495</v>
      </c>
      <c r="GF554">
        <v>0.3208</v>
      </c>
      <c r="GG554">
        <v>3.83412584298339</v>
      </c>
      <c r="GH554">
        <v>0.00658963167372077</v>
      </c>
      <c r="GI554">
        <v>-4.22092532282452e-07</v>
      </c>
      <c r="GJ554">
        <v>-7.06053572793055e-11</v>
      </c>
      <c r="GK554">
        <v>-0.0268881048355736</v>
      </c>
      <c r="GL554">
        <v>-0.0215699510358357</v>
      </c>
      <c r="GM554">
        <v>0.00246731695535422</v>
      </c>
      <c r="GN554">
        <v>-2.63680080038783e-05</v>
      </c>
      <c r="GO554">
        <v>-4</v>
      </c>
      <c r="GP554">
        <v>2079</v>
      </c>
      <c r="GQ554">
        <v>1</v>
      </c>
      <c r="GR554">
        <v>22</v>
      </c>
      <c r="GS554">
        <v>51670.5</v>
      </c>
      <c r="GT554">
        <v>51670.5</v>
      </c>
      <c r="GU554">
        <v>2.0105</v>
      </c>
      <c r="GV554">
        <v>2.59521</v>
      </c>
      <c r="GW554">
        <v>1.54785</v>
      </c>
      <c r="GX554">
        <v>2.30225</v>
      </c>
      <c r="GY554">
        <v>1.34644</v>
      </c>
      <c r="GZ554">
        <v>2.43042</v>
      </c>
      <c r="HA554">
        <v>32.5761</v>
      </c>
      <c r="HB554">
        <v>14.8675</v>
      </c>
      <c r="HC554">
        <v>18</v>
      </c>
      <c r="HD554">
        <v>496.7</v>
      </c>
      <c r="HE554">
        <v>409.747</v>
      </c>
      <c r="HF554">
        <v>19.2483</v>
      </c>
      <c r="HG554">
        <v>26.4712</v>
      </c>
      <c r="HH554">
        <v>30.0001</v>
      </c>
      <c r="HI554">
        <v>26.4867</v>
      </c>
      <c r="HJ554">
        <v>26.4374</v>
      </c>
      <c r="HK554">
        <v>40.2622</v>
      </c>
      <c r="HL554">
        <v>23.2787</v>
      </c>
      <c r="HM554">
        <v>48.0993</v>
      </c>
      <c r="HN554">
        <v>19.2518</v>
      </c>
      <c r="HO554">
        <v>971.417</v>
      </c>
      <c r="HP554">
        <v>19.9108</v>
      </c>
      <c r="HQ554">
        <v>102.426</v>
      </c>
      <c r="HR554">
        <v>102.926</v>
      </c>
    </row>
    <row r="555" spans="1:226">
      <c r="A555">
        <v>539</v>
      </c>
      <c r="B555">
        <v>1663777885.6</v>
      </c>
      <c r="C555">
        <v>5237.5</v>
      </c>
      <c r="D555" t="s">
        <v>1442</v>
      </c>
      <c r="E555" t="s">
        <v>1443</v>
      </c>
      <c r="F555">
        <v>5</v>
      </c>
      <c r="G555" t="s">
        <v>1327</v>
      </c>
      <c r="H555" t="s">
        <v>354</v>
      </c>
      <c r="I555">
        <v>1663777877.81429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986.322497448235</v>
      </c>
      <c r="AK555">
        <v>966.175678787879</v>
      </c>
      <c r="AL555">
        <v>3.38993090953823</v>
      </c>
      <c r="AM555">
        <v>65.1898884545592</v>
      </c>
      <c r="AN555">
        <f>(AP555 - AO555 + BO555*1E3/(8.314*(BQ555+273.15)) * AR555/BN555 * AQ555) * BN555/(100*BB555) * 1000/(1000 - AP555)</f>
        <v>0</v>
      </c>
      <c r="AO555">
        <v>20.0064589110503</v>
      </c>
      <c r="AP555">
        <v>20.4026903030303</v>
      </c>
      <c r="AQ555">
        <v>1.67860367982619e-05</v>
      </c>
      <c r="AR555">
        <v>121.21609749198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1663777877.81429</v>
      </c>
      <c r="BH555">
        <v>922.366607142857</v>
      </c>
      <c r="BI555">
        <v>949.835321428571</v>
      </c>
      <c r="BJ555">
        <v>20.3835107142857</v>
      </c>
      <c r="BK555">
        <v>19.9953535714286</v>
      </c>
      <c r="BL555">
        <v>912.922357142857</v>
      </c>
      <c r="BM555">
        <v>20.0629464285714</v>
      </c>
      <c r="BN555">
        <v>500.119321428571</v>
      </c>
      <c r="BO555">
        <v>90.5616071428571</v>
      </c>
      <c r="BP555">
        <v>0.100039867857143</v>
      </c>
      <c r="BQ555">
        <v>23.9783714285714</v>
      </c>
      <c r="BR555">
        <v>25.0021</v>
      </c>
      <c r="BS555">
        <v>999.9</v>
      </c>
      <c r="BT555">
        <v>0</v>
      </c>
      <c r="BU555">
        <v>0</v>
      </c>
      <c r="BV555">
        <v>10018.3928571429</v>
      </c>
      <c r="BW555">
        <v>0</v>
      </c>
      <c r="BX555">
        <v>10.9776</v>
      </c>
      <c r="BY555">
        <v>-27.4687214285714</v>
      </c>
      <c r="BZ555">
        <v>941.559071428571</v>
      </c>
      <c r="CA555">
        <v>969.215464285715</v>
      </c>
      <c r="CB555">
        <v>0.388153714285714</v>
      </c>
      <c r="CC555">
        <v>949.835321428571</v>
      </c>
      <c r="CD555">
        <v>19.9953535714286</v>
      </c>
      <c r="CE555">
        <v>1.84596285714286</v>
      </c>
      <c r="CF555">
        <v>1.81081142857143</v>
      </c>
      <c r="CG555">
        <v>16.1815214285714</v>
      </c>
      <c r="CH555">
        <v>15.8804178571429</v>
      </c>
      <c r="CI555">
        <v>2000.00321428571</v>
      </c>
      <c r="CJ555">
        <v>0.980000178571428</v>
      </c>
      <c r="CK555">
        <v>0.0199997035714286</v>
      </c>
      <c r="CL555">
        <v>0</v>
      </c>
      <c r="CM555">
        <v>281.123571428571</v>
      </c>
      <c r="CN555">
        <v>5.00063</v>
      </c>
      <c r="CO555">
        <v>5604.73357142857</v>
      </c>
      <c r="CP555">
        <v>17256.9357142857</v>
      </c>
      <c r="CQ555">
        <v>38.437</v>
      </c>
      <c r="CR555">
        <v>38.625</v>
      </c>
      <c r="CS555">
        <v>38</v>
      </c>
      <c r="CT555">
        <v>37.937</v>
      </c>
      <c r="CU555">
        <v>39.1759285714286</v>
      </c>
      <c r="CV555">
        <v>1955.10178571429</v>
      </c>
      <c r="CW555">
        <v>39.9</v>
      </c>
      <c r="CX555">
        <v>0</v>
      </c>
      <c r="CY555">
        <v>1663777882.5</v>
      </c>
      <c r="CZ555">
        <v>0</v>
      </c>
      <c r="DA555">
        <v>0</v>
      </c>
      <c r="DB555" t="s">
        <v>356</v>
      </c>
      <c r="DC555">
        <v>1660677648.1</v>
      </c>
      <c r="DD555">
        <v>1660677649.1</v>
      </c>
      <c r="DE555">
        <v>0</v>
      </c>
      <c r="DF555">
        <v>-1.042</v>
      </c>
      <c r="DG555">
        <v>0.003</v>
      </c>
      <c r="DH555">
        <v>5.218</v>
      </c>
      <c r="DI555">
        <v>0.344</v>
      </c>
      <c r="DJ555">
        <v>417</v>
      </c>
      <c r="DK555">
        <v>22</v>
      </c>
      <c r="DL555">
        <v>1.24</v>
      </c>
      <c r="DM555">
        <v>0.53</v>
      </c>
      <c r="DN555">
        <v>-27.43985</v>
      </c>
      <c r="DO555">
        <v>-0.668242401500897</v>
      </c>
      <c r="DP555">
        <v>0.449968625572939</v>
      </c>
      <c r="DQ555">
        <v>0</v>
      </c>
      <c r="DR555">
        <v>0.394927925</v>
      </c>
      <c r="DS555">
        <v>-0.147974127579737</v>
      </c>
      <c r="DT555">
        <v>0.0225847832194461</v>
      </c>
      <c r="DU555">
        <v>0</v>
      </c>
      <c r="DV555">
        <v>0</v>
      </c>
      <c r="DW555">
        <v>2</v>
      </c>
      <c r="DX555" t="s">
        <v>357</v>
      </c>
      <c r="DY555">
        <v>2.9739</v>
      </c>
      <c r="DZ555">
        <v>2.75412</v>
      </c>
      <c r="EA555">
        <v>0.160891</v>
      </c>
      <c r="EB555">
        <v>0.164907</v>
      </c>
      <c r="EC555">
        <v>0.0923428</v>
      </c>
      <c r="ED555">
        <v>0.0919513</v>
      </c>
      <c r="EE555">
        <v>32710.1</v>
      </c>
      <c r="EF555">
        <v>35499</v>
      </c>
      <c r="EG555">
        <v>35324.2</v>
      </c>
      <c r="EH555">
        <v>38550.3</v>
      </c>
      <c r="EI555">
        <v>45465</v>
      </c>
      <c r="EJ555">
        <v>50561.6</v>
      </c>
      <c r="EK555">
        <v>55213.9</v>
      </c>
      <c r="EL555">
        <v>61836</v>
      </c>
      <c r="EM555">
        <v>1.9812</v>
      </c>
      <c r="EN555">
        <v>1.8458</v>
      </c>
      <c r="EO555">
        <v>0.109047</v>
      </c>
      <c r="EP555">
        <v>0</v>
      </c>
      <c r="EQ555">
        <v>23.1942</v>
      </c>
      <c r="ER555">
        <v>999.9</v>
      </c>
      <c r="ES555">
        <v>53.614</v>
      </c>
      <c r="ET555">
        <v>28.933</v>
      </c>
      <c r="EU555">
        <v>23.72</v>
      </c>
      <c r="EV555">
        <v>56.0311</v>
      </c>
      <c r="EW555">
        <v>49.4471</v>
      </c>
      <c r="EX555">
        <v>1</v>
      </c>
      <c r="EY555">
        <v>-0.0478862</v>
      </c>
      <c r="EZ555">
        <v>2.36205</v>
      </c>
      <c r="FA555">
        <v>20.1314</v>
      </c>
      <c r="FB555">
        <v>5.19932</v>
      </c>
      <c r="FC555">
        <v>12.0088</v>
      </c>
      <c r="FD555">
        <v>4.9752</v>
      </c>
      <c r="FE555">
        <v>3.2934</v>
      </c>
      <c r="FF555">
        <v>9999</v>
      </c>
      <c r="FG555">
        <v>9999</v>
      </c>
      <c r="FH555">
        <v>703.5</v>
      </c>
      <c r="FI555">
        <v>9999</v>
      </c>
      <c r="FJ555">
        <v>1.86285</v>
      </c>
      <c r="FK555">
        <v>1.8678</v>
      </c>
      <c r="FL555">
        <v>1.86752</v>
      </c>
      <c r="FM555">
        <v>1.86871</v>
      </c>
      <c r="FN555">
        <v>1.86951</v>
      </c>
      <c r="FO555">
        <v>1.86554</v>
      </c>
      <c r="FP555">
        <v>1.86661</v>
      </c>
      <c r="FQ555">
        <v>1.86807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9.589</v>
      </c>
      <c r="GF555">
        <v>0.3214</v>
      </c>
      <c r="GG555">
        <v>3.83412584298339</v>
      </c>
      <c r="GH555">
        <v>0.00658963167372077</v>
      </c>
      <c r="GI555">
        <v>-4.22092532282452e-07</v>
      </c>
      <c r="GJ555">
        <v>-7.06053572793055e-11</v>
      </c>
      <c r="GK555">
        <v>-0.0268881048355736</v>
      </c>
      <c r="GL555">
        <v>-0.0215699510358357</v>
      </c>
      <c r="GM555">
        <v>0.00246731695535422</v>
      </c>
      <c r="GN555">
        <v>-2.63680080038783e-05</v>
      </c>
      <c r="GO555">
        <v>-4</v>
      </c>
      <c r="GP555">
        <v>2079</v>
      </c>
      <c r="GQ555">
        <v>1</v>
      </c>
      <c r="GR555">
        <v>22</v>
      </c>
      <c r="GS555">
        <v>51670.6</v>
      </c>
      <c r="GT555">
        <v>51670.6</v>
      </c>
      <c r="GU555">
        <v>2.04102</v>
      </c>
      <c r="GV555">
        <v>2.6001</v>
      </c>
      <c r="GW555">
        <v>1.54785</v>
      </c>
      <c r="GX555">
        <v>2.30225</v>
      </c>
      <c r="GY555">
        <v>1.34644</v>
      </c>
      <c r="GZ555">
        <v>2.42554</v>
      </c>
      <c r="HA555">
        <v>32.5761</v>
      </c>
      <c r="HB555">
        <v>14.8675</v>
      </c>
      <c r="HC555">
        <v>18</v>
      </c>
      <c r="HD555">
        <v>496.59</v>
      </c>
      <c r="HE555">
        <v>409.748</v>
      </c>
      <c r="HF555">
        <v>19.2505</v>
      </c>
      <c r="HG555">
        <v>26.4734</v>
      </c>
      <c r="HH555">
        <v>30.0002</v>
      </c>
      <c r="HI555">
        <v>26.489</v>
      </c>
      <c r="HJ555">
        <v>26.4374</v>
      </c>
      <c r="HK555">
        <v>40.8443</v>
      </c>
      <c r="HL555">
        <v>23.2787</v>
      </c>
      <c r="HM555">
        <v>48.0993</v>
      </c>
      <c r="HN555">
        <v>19.2507</v>
      </c>
      <c r="HO555">
        <v>991.598</v>
      </c>
      <c r="HP555">
        <v>19.8906</v>
      </c>
      <c r="HQ555">
        <v>102.426</v>
      </c>
      <c r="HR555">
        <v>102.925</v>
      </c>
    </row>
    <row r="556" spans="1:226">
      <c r="A556">
        <v>540</v>
      </c>
      <c r="B556">
        <v>1663777890.6</v>
      </c>
      <c r="C556">
        <v>5242.5</v>
      </c>
      <c r="D556" t="s">
        <v>1444</v>
      </c>
      <c r="E556" t="s">
        <v>1445</v>
      </c>
      <c r="F556">
        <v>5</v>
      </c>
      <c r="G556" t="s">
        <v>1327</v>
      </c>
      <c r="H556" t="s">
        <v>354</v>
      </c>
      <c r="I556">
        <v>1663777883.1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1003.50727723277</v>
      </c>
      <c r="AK556">
        <v>983.1466</v>
      </c>
      <c r="AL556">
        <v>3.43203525168832</v>
      </c>
      <c r="AM556">
        <v>65.1898884545592</v>
      </c>
      <c r="AN556">
        <f>(AP556 - AO556 + BO556*1E3/(8.314*(BQ556+273.15)) * AR556/BN556 * AQ556) * BN556/(100*BB556) * 1000/(1000 - AP556)</f>
        <v>0</v>
      </c>
      <c r="AO556">
        <v>19.9796630089893</v>
      </c>
      <c r="AP556">
        <v>20.4030006060606</v>
      </c>
      <c r="AQ556">
        <v>-1.26615554145769e-06</v>
      </c>
      <c r="AR556">
        <v>121.21609749198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1663777883.1</v>
      </c>
      <c r="BH556">
        <v>939.790481481481</v>
      </c>
      <c r="BI556">
        <v>967.506</v>
      </c>
      <c r="BJ556">
        <v>20.3937</v>
      </c>
      <c r="BK556">
        <v>19.9997296296296</v>
      </c>
      <c r="BL556">
        <v>930.248592592593</v>
      </c>
      <c r="BM556">
        <v>20.0727</v>
      </c>
      <c r="BN556">
        <v>500.14</v>
      </c>
      <c r="BO556">
        <v>90.5605259259259</v>
      </c>
      <c r="BP556">
        <v>0.1001369</v>
      </c>
      <c r="BQ556">
        <v>23.9811296296296</v>
      </c>
      <c r="BR556">
        <v>24.9988185185185</v>
      </c>
      <c r="BS556">
        <v>999.9</v>
      </c>
      <c r="BT556">
        <v>0</v>
      </c>
      <c r="BU556">
        <v>0</v>
      </c>
      <c r="BV556">
        <v>10012.962962963</v>
      </c>
      <c r="BW556">
        <v>0</v>
      </c>
      <c r="BX556">
        <v>10.9776</v>
      </c>
      <c r="BY556">
        <v>-27.7154962962963</v>
      </c>
      <c r="BZ556">
        <v>959.355333333333</v>
      </c>
      <c r="CA556">
        <v>987.250925925926</v>
      </c>
      <c r="CB556">
        <v>0.393973962962963</v>
      </c>
      <c r="CC556">
        <v>967.506</v>
      </c>
      <c r="CD556">
        <v>19.9997296296296</v>
      </c>
      <c r="CE556">
        <v>1.84686481481481</v>
      </c>
      <c r="CF556">
        <v>1.81118666666667</v>
      </c>
      <c r="CG556">
        <v>16.1891814814815</v>
      </c>
      <c r="CH556">
        <v>15.8836592592593</v>
      </c>
      <c r="CI556">
        <v>2000.00592592593</v>
      </c>
      <c r="CJ556">
        <v>0.980000222222222</v>
      </c>
      <c r="CK556">
        <v>0.0199996555555556</v>
      </c>
      <c r="CL556">
        <v>0</v>
      </c>
      <c r="CM556">
        <v>281.264814814815</v>
      </c>
      <c r="CN556">
        <v>5.00063</v>
      </c>
      <c r="CO556">
        <v>5606.76074074074</v>
      </c>
      <c r="CP556">
        <v>17256.9592592593</v>
      </c>
      <c r="CQ556">
        <v>38.437</v>
      </c>
      <c r="CR556">
        <v>38.625</v>
      </c>
      <c r="CS556">
        <v>38</v>
      </c>
      <c r="CT556">
        <v>37.937</v>
      </c>
      <c r="CU556">
        <v>39.1824074074074</v>
      </c>
      <c r="CV556">
        <v>1955.10444444444</v>
      </c>
      <c r="CW556">
        <v>39.9003703703704</v>
      </c>
      <c r="CX556">
        <v>0</v>
      </c>
      <c r="CY556">
        <v>1663777887.3</v>
      </c>
      <c r="CZ556">
        <v>0</v>
      </c>
      <c r="DA556">
        <v>0</v>
      </c>
      <c r="DB556" t="s">
        <v>356</v>
      </c>
      <c r="DC556">
        <v>1660677648.1</v>
      </c>
      <c r="DD556">
        <v>1660677649.1</v>
      </c>
      <c r="DE556">
        <v>0</v>
      </c>
      <c r="DF556">
        <v>-1.042</v>
      </c>
      <c r="DG556">
        <v>0.003</v>
      </c>
      <c r="DH556">
        <v>5.218</v>
      </c>
      <c r="DI556">
        <v>0.344</v>
      </c>
      <c r="DJ556">
        <v>417</v>
      </c>
      <c r="DK556">
        <v>22</v>
      </c>
      <c r="DL556">
        <v>1.24</v>
      </c>
      <c r="DM556">
        <v>0.53</v>
      </c>
      <c r="DN556">
        <v>-27.5737325</v>
      </c>
      <c r="DO556">
        <v>-1.33426829268286</v>
      </c>
      <c r="DP556">
        <v>0.465132324391404</v>
      </c>
      <c r="DQ556">
        <v>0</v>
      </c>
      <c r="DR556">
        <v>0.394912025</v>
      </c>
      <c r="DS556">
        <v>0.0273254071294551</v>
      </c>
      <c r="DT556">
        <v>0.022582579010697</v>
      </c>
      <c r="DU556">
        <v>1</v>
      </c>
      <c r="DV556">
        <v>1</v>
      </c>
      <c r="DW556">
        <v>2</v>
      </c>
      <c r="DX556" t="s">
        <v>383</v>
      </c>
      <c r="DY556">
        <v>2.97282</v>
      </c>
      <c r="DZ556">
        <v>2.75345</v>
      </c>
      <c r="EA556">
        <v>0.162707</v>
      </c>
      <c r="EB556">
        <v>0.166762</v>
      </c>
      <c r="EC556">
        <v>0.0923407</v>
      </c>
      <c r="ED556">
        <v>0.0918002</v>
      </c>
      <c r="EE556">
        <v>32639</v>
      </c>
      <c r="EF556">
        <v>35420</v>
      </c>
      <c r="EG556">
        <v>35323.9</v>
      </c>
      <c r="EH556">
        <v>38550</v>
      </c>
      <c r="EI556">
        <v>45465.1</v>
      </c>
      <c r="EJ556">
        <v>50570</v>
      </c>
      <c r="EK556">
        <v>55214</v>
      </c>
      <c r="EL556">
        <v>61835.9</v>
      </c>
      <c r="EM556">
        <v>1.9814</v>
      </c>
      <c r="EN556">
        <v>1.8454</v>
      </c>
      <c r="EO556">
        <v>0.109851</v>
      </c>
      <c r="EP556">
        <v>0</v>
      </c>
      <c r="EQ556">
        <v>23.1942</v>
      </c>
      <c r="ER556">
        <v>999.9</v>
      </c>
      <c r="ES556">
        <v>53.638</v>
      </c>
      <c r="ET556">
        <v>28.933</v>
      </c>
      <c r="EU556">
        <v>23.7279</v>
      </c>
      <c r="EV556">
        <v>56.0411</v>
      </c>
      <c r="EW556">
        <v>49.403</v>
      </c>
      <c r="EX556">
        <v>1</v>
      </c>
      <c r="EY556">
        <v>-0.0478455</v>
      </c>
      <c r="EZ556">
        <v>2.36296</v>
      </c>
      <c r="FA556">
        <v>20.1325</v>
      </c>
      <c r="FB556">
        <v>5.19932</v>
      </c>
      <c r="FC556">
        <v>12.0088</v>
      </c>
      <c r="FD556">
        <v>4.9756</v>
      </c>
      <c r="FE556">
        <v>3.2934</v>
      </c>
      <c r="FF556">
        <v>9999</v>
      </c>
      <c r="FG556">
        <v>9999</v>
      </c>
      <c r="FH556">
        <v>703.5</v>
      </c>
      <c r="FI556">
        <v>9999</v>
      </c>
      <c r="FJ556">
        <v>1.86285</v>
      </c>
      <c r="FK556">
        <v>1.8678</v>
      </c>
      <c r="FL556">
        <v>1.86752</v>
      </c>
      <c r="FM556">
        <v>1.86865</v>
      </c>
      <c r="FN556">
        <v>1.86951</v>
      </c>
      <c r="FO556">
        <v>1.86554</v>
      </c>
      <c r="FP556">
        <v>1.86661</v>
      </c>
      <c r="FQ556">
        <v>1.8681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9.68</v>
      </c>
      <c r="GF556">
        <v>0.3213</v>
      </c>
      <c r="GG556">
        <v>3.83412584298339</v>
      </c>
      <c r="GH556">
        <v>0.00658963167372077</v>
      </c>
      <c r="GI556">
        <v>-4.22092532282452e-07</v>
      </c>
      <c r="GJ556">
        <v>-7.06053572793055e-11</v>
      </c>
      <c r="GK556">
        <v>-0.0268881048355736</v>
      </c>
      <c r="GL556">
        <v>-0.0215699510358357</v>
      </c>
      <c r="GM556">
        <v>0.00246731695535422</v>
      </c>
      <c r="GN556">
        <v>-2.63680080038783e-05</v>
      </c>
      <c r="GO556">
        <v>-4</v>
      </c>
      <c r="GP556">
        <v>2079</v>
      </c>
      <c r="GQ556">
        <v>1</v>
      </c>
      <c r="GR556">
        <v>22</v>
      </c>
      <c r="GS556">
        <v>51670.7</v>
      </c>
      <c r="GT556">
        <v>51670.7</v>
      </c>
      <c r="GU556">
        <v>2.06787</v>
      </c>
      <c r="GV556">
        <v>2.60986</v>
      </c>
      <c r="GW556">
        <v>1.54785</v>
      </c>
      <c r="GX556">
        <v>2.30225</v>
      </c>
      <c r="GY556">
        <v>1.34644</v>
      </c>
      <c r="GZ556">
        <v>2.30103</v>
      </c>
      <c r="HA556">
        <v>32.5761</v>
      </c>
      <c r="HB556">
        <v>14.85</v>
      </c>
      <c r="HC556">
        <v>18</v>
      </c>
      <c r="HD556">
        <v>496.721</v>
      </c>
      <c r="HE556">
        <v>409.523</v>
      </c>
      <c r="HF556">
        <v>19.2507</v>
      </c>
      <c r="HG556">
        <v>26.4734</v>
      </c>
      <c r="HH556">
        <v>30.0003</v>
      </c>
      <c r="HI556">
        <v>26.489</v>
      </c>
      <c r="HJ556">
        <v>26.4374</v>
      </c>
      <c r="HK556">
        <v>41.3759</v>
      </c>
      <c r="HL556">
        <v>23.5698</v>
      </c>
      <c r="HM556">
        <v>48.0993</v>
      </c>
      <c r="HN556">
        <v>19.2507</v>
      </c>
      <c r="HO556">
        <v>1005.02</v>
      </c>
      <c r="HP556">
        <v>19.8815</v>
      </c>
      <c r="HQ556">
        <v>102.426</v>
      </c>
      <c r="HR556">
        <v>102.925</v>
      </c>
    </row>
    <row r="557" spans="1:226">
      <c r="A557">
        <v>541</v>
      </c>
      <c r="B557">
        <v>1663777895.6</v>
      </c>
      <c r="C557">
        <v>5247.5</v>
      </c>
      <c r="D557" t="s">
        <v>1446</v>
      </c>
      <c r="E557" t="s">
        <v>1447</v>
      </c>
      <c r="F557">
        <v>5</v>
      </c>
      <c r="G557" t="s">
        <v>1327</v>
      </c>
      <c r="H557" t="s">
        <v>354</v>
      </c>
      <c r="I557">
        <v>1663777887.81429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1020.38629599061</v>
      </c>
      <c r="AK557">
        <v>1000.14108484848</v>
      </c>
      <c r="AL557">
        <v>3.40850949448522</v>
      </c>
      <c r="AM557">
        <v>65.1898884545592</v>
      </c>
      <c r="AN557">
        <f>(AP557 - AO557 + BO557*1E3/(8.314*(BQ557+273.15)) * AR557/BN557 * AQ557) * BN557/(100*BB557) * 1000/(1000 - AP557)</f>
        <v>0</v>
      </c>
      <c r="AO557">
        <v>19.9151150167229</v>
      </c>
      <c r="AP557">
        <v>20.3826266666667</v>
      </c>
      <c r="AQ557">
        <v>-2.15291355774323e-05</v>
      </c>
      <c r="AR557">
        <v>121.21609749198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1663777887.81429</v>
      </c>
      <c r="BH557">
        <v>955.481857142857</v>
      </c>
      <c r="BI557">
        <v>983.239642857143</v>
      </c>
      <c r="BJ557">
        <v>20.3966142857143</v>
      </c>
      <c r="BK557">
        <v>19.9694964285714</v>
      </c>
      <c r="BL557">
        <v>945.852392857143</v>
      </c>
      <c r="BM557">
        <v>20.0754785714286</v>
      </c>
      <c r="BN557">
        <v>500.1395</v>
      </c>
      <c r="BO557">
        <v>90.5607</v>
      </c>
      <c r="BP557">
        <v>0.100196032142857</v>
      </c>
      <c r="BQ557">
        <v>23.9814964285714</v>
      </c>
      <c r="BR557">
        <v>24.9984571428571</v>
      </c>
      <c r="BS557">
        <v>999.9</v>
      </c>
      <c r="BT557">
        <v>0</v>
      </c>
      <c r="BU557">
        <v>0</v>
      </c>
      <c r="BV557">
        <v>9994.82142857143</v>
      </c>
      <c r="BW557">
        <v>0</v>
      </c>
      <c r="BX557">
        <v>10.9776</v>
      </c>
      <c r="BY557">
        <v>-27.7579428571429</v>
      </c>
      <c r="BZ557">
        <v>975.376035714286</v>
      </c>
      <c r="CA557">
        <v>1003.27421428571</v>
      </c>
      <c r="CB557">
        <v>0.427121321428571</v>
      </c>
      <c r="CC557">
        <v>983.239642857143</v>
      </c>
      <c r="CD557">
        <v>19.9694964285714</v>
      </c>
      <c r="CE557">
        <v>1.84713285714286</v>
      </c>
      <c r="CF557">
        <v>1.80845178571429</v>
      </c>
      <c r="CG557">
        <v>16.1914607142857</v>
      </c>
      <c r="CH557">
        <v>15.8600035714286</v>
      </c>
      <c r="CI557">
        <v>2000.00071428571</v>
      </c>
      <c r="CJ557">
        <v>0.980000285714286</v>
      </c>
      <c r="CK557">
        <v>0.0199995857142857</v>
      </c>
      <c r="CL557">
        <v>0</v>
      </c>
      <c r="CM557">
        <v>281.294571428571</v>
      </c>
      <c r="CN557">
        <v>5.00063</v>
      </c>
      <c r="CO557">
        <v>5608.49571428572</v>
      </c>
      <c r="CP557">
        <v>17256.9107142857</v>
      </c>
      <c r="CQ557">
        <v>38.437</v>
      </c>
      <c r="CR557">
        <v>38.625</v>
      </c>
      <c r="CS557">
        <v>38</v>
      </c>
      <c r="CT557">
        <v>37.937</v>
      </c>
      <c r="CU557">
        <v>39.187</v>
      </c>
      <c r="CV557">
        <v>1955.09964285714</v>
      </c>
      <c r="CW557">
        <v>39.9003571428571</v>
      </c>
      <c r="CX557">
        <v>0</v>
      </c>
      <c r="CY557">
        <v>1663777892.7</v>
      </c>
      <c r="CZ557">
        <v>0</v>
      </c>
      <c r="DA557">
        <v>0</v>
      </c>
      <c r="DB557" t="s">
        <v>356</v>
      </c>
      <c r="DC557">
        <v>1660677648.1</v>
      </c>
      <c r="DD557">
        <v>1660677649.1</v>
      </c>
      <c r="DE557">
        <v>0</v>
      </c>
      <c r="DF557">
        <v>-1.042</v>
      </c>
      <c r="DG557">
        <v>0.003</v>
      </c>
      <c r="DH557">
        <v>5.218</v>
      </c>
      <c r="DI557">
        <v>0.344</v>
      </c>
      <c r="DJ557">
        <v>417</v>
      </c>
      <c r="DK557">
        <v>22</v>
      </c>
      <c r="DL557">
        <v>1.24</v>
      </c>
      <c r="DM557">
        <v>0.53</v>
      </c>
      <c r="DN557">
        <v>-27.705345</v>
      </c>
      <c r="DO557">
        <v>-1.10224840525328</v>
      </c>
      <c r="DP557">
        <v>0.447297910765297</v>
      </c>
      <c r="DQ557">
        <v>0</v>
      </c>
      <c r="DR557">
        <v>0.412991325</v>
      </c>
      <c r="DS557">
        <v>0.411542983114446</v>
      </c>
      <c r="DT557">
        <v>0.0411066916622996</v>
      </c>
      <c r="DU557">
        <v>0</v>
      </c>
      <c r="DV557">
        <v>0</v>
      </c>
      <c r="DW557">
        <v>2</v>
      </c>
      <c r="DX557" t="s">
        <v>357</v>
      </c>
      <c r="DY557">
        <v>2.97268</v>
      </c>
      <c r="DZ557">
        <v>2.75322</v>
      </c>
      <c r="EA557">
        <v>0.164521</v>
      </c>
      <c r="EB557">
        <v>0.168475</v>
      </c>
      <c r="EC557">
        <v>0.0922905</v>
      </c>
      <c r="ED557">
        <v>0.0917109</v>
      </c>
      <c r="EE557">
        <v>32568.1</v>
      </c>
      <c r="EF557">
        <v>35347.1</v>
      </c>
      <c r="EG557">
        <v>35323.6</v>
      </c>
      <c r="EH557">
        <v>38549.9</v>
      </c>
      <c r="EI557">
        <v>45467.7</v>
      </c>
      <c r="EJ557">
        <v>50575.3</v>
      </c>
      <c r="EK557">
        <v>55214</v>
      </c>
      <c r="EL557">
        <v>61836.2</v>
      </c>
      <c r="EM557">
        <v>1.981</v>
      </c>
      <c r="EN557">
        <v>1.8458</v>
      </c>
      <c r="EO557">
        <v>0.108898</v>
      </c>
      <c r="EP557">
        <v>0</v>
      </c>
      <c r="EQ557">
        <v>23.1962</v>
      </c>
      <c r="ER557">
        <v>999.9</v>
      </c>
      <c r="ES557">
        <v>53.638</v>
      </c>
      <c r="ET557">
        <v>28.933</v>
      </c>
      <c r="EU557">
        <v>23.7277</v>
      </c>
      <c r="EV557">
        <v>55.8411</v>
      </c>
      <c r="EW557">
        <v>48.9503</v>
      </c>
      <c r="EX557">
        <v>1</v>
      </c>
      <c r="EY557">
        <v>-0.0477642</v>
      </c>
      <c r="EZ557">
        <v>2.35664</v>
      </c>
      <c r="FA557">
        <v>20.1311</v>
      </c>
      <c r="FB557">
        <v>5.19812</v>
      </c>
      <c r="FC557">
        <v>12.0088</v>
      </c>
      <c r="FD557">
        <v>4.9756</v>
      </c>
      <c r="FE557">
        <v>3.2936</v>
      </c>
      <c r="FF557">
        <v>9999</v>
      </c>
      <c r="FG557">
        <v>9999</v>
      </c>
      <c r="FH557">
        <v>703.6</v>
      </c>
      <c r="FI557">
        <v>9999</v>
      </c>
      <c r="FJ557">
        <v>1.86292</v>
      </c>
      <c r="FK557">
        <v>1.86783</v>
      </c>
      <c r="FL557">
        <v>1.86752</v>
      </c>
      <c r="FM557">
        <v>1.86868</v>
      </c>
      <c r="FN557">
        <v>1.86951</v>
      </c>
      <c r="FO557">
        <v>1.86554</v>
      </c>
      <c r="FP557">
        <v>1.86661</v>
      </c>
      <c r="FQ557">
        <v>1.8681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9.773</v>
      </c>
      <c r="GF557">
        <v>0.3206</v>
      </c>
      <c r="GG557">
        <v>3.83412584298339</v>
      </c>
      <c r="GH557">
        <v>0.00658963167372077</v>
      </c>
      <c r="GI557">
        <v>-4.22092532282452e-07</v>
      </c>
      <c r="GJ557">
        <v>-7.06053572793055e-11</v>
      </c>
      <c r="GK557">
        <v>-0.0268881048355736</v>
      </c>
      <c r="GL557">
        <v>-0.0215699510358357</v>
      </c>
      <c r="GM557">
        <v>0.00246731695535422</v>
      </c>
      <c r="GN557">
        <v>-2.63680080038783e-05</v>
      </c>
      <c r="GO557">
        <v>-4</v>
      </c>
      <c r="GP557">
        <v>2079</v>
      </c>
      <c r="GQ557">
        <v>1</v>
      </c>
      <c r="GR557">
        <v>22</v>
      </c>
      <c r="GS557">
        <v>51670.8</v>
      </c>
      <c r="GT557">
        <v>51670.8</v>
      </c>
      <c r="GU557">
        <v>2.09595</v>
      </c>
      <c r="GV557">
        <v>2.60376</v>
      </c>
      <c r="GW557">
        <v>1.54785</v>
      </c>
      <c r="GX557">
        <v>2.30225</v>
      </c>
      <c r="GY557">
        <v>1.34644</v>
      </c>
      <c r="GZ557">
        <v>2.2876</v>
      </c>
      <c r="HA557">
        <v>32.5761</v>
      </c>
      <c r="HB557">
        <v>14.85</v>
      </c>
      <c r="HC557">
        <v>18</v>
      </c>
      <c r="HD557">
        <v>496.459</v>
      </c>
      <c r="HE557">
        <v>409.748</v>
      </c>
      <c r="HF557">
        <v>19.2521</v>
      </c>
      <c r="HG557">
        <v>26.4734</v>
      </c>
      <c r="HH557">
        <v>30.0004</v>
      </c>
      <c r="HI557">
        <v>26.489</v>
      </c>
      <c r="HJ557">
        <v>26.4374</v>
      </c>
      <c r="HK557">
        <v>41.9613</v>
      </c>
      <c r="HL557">
        <v>23.5698</v>
      </c>
      <c r="HM557">
        <v>48.0993</v>
      </c>
      <c r="HN557">
        <v>19.2528</v>
      </c>
      <c r="HO557">
        <v>1025.16</v>
      </c>
      <c r="HP557">
        <v>19.8885</v>
      </c>
      <c r="HQ557">
        <v>102.425</v>
      </c>
      <c r="HR557">
        <v>102.925</v>
      </c>
    </row>
    <row r="558" spans="1:226">
      <c r="A558">
        <v>542</v>
      </c>
      <c r="B558">
        <v>1663777900.6</v>
      </c>
      <c r="C558">
        <v>5252.5</v>
      </c>
      <c r="D558" t="s">
        <v>1448</v>
      </c>
      <c r="E558" t="s">
        <v>1449</v>
      </c>
      <c r="F558">
        <v>5</v>
      </c>
      <c r="G558" t="s">
        <v>1327</v>
      </c>
      <c r="H558" t="s">
        <v>354</v>
      </c>
      <c r="I558">
        <v>1663777893.1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1037.90577637248</v>
      </c>
      <c r="AK558">
        <v>1017.05460606061</v>
      </c>
      <c r="AL558">
        <v>3.37271342048142</v>
      </c>
      <c r="AM558">
        <v>65.1898884545592</v>
      </c>
      <c r="AN558">
        <f>(AP558 - AO558 + BO558*1E3/(8.314*(BQ558+273.15)) * AR558/BN558 * AQ558) * BN558/(100*BB558) * 1000/(1000 - AP558)</f>
        <v>0</v>
      </c>
      <c r="AO558">
        <v>19.899024711322</v>
      </c>
      <c r="AP558">
        <v>20.3655860606061</v>
      </c>
      <c r="AQ558">
        <v>-1.63267245978482e-05</v>
      </c>
      <c r="AR558">
        <v>121.21609749198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1663777893.1</v>
      </c>
      <c r="BH558">
        <v>973.055629629629</v>
      </c>
      <c r="BI558">
        <v>1001.09555555556</v>
      </c>
      <c r="BJ558">
        <v>20.3886148148148</v>
      </c>
      <c r="BK558">
        <v>19.9321037037037</v>
      </c>
      <c r="BL558">
        <v>963.328518518519</v>
      </c>
      <c r="BM558">
        <v>20.0678296296296</v>
      </c>
      <c r="BN558">
        <v>500.121740740741</v>
      </c>
      <c r="BO558">
        <v>90.5607925925926</v>
      </c>
      <c r="BP558">
        <v>0.100127340740741</v>
      </c>
      <c r="BQ558">
        <v>23.9818259259259</v>
      </c>
      <c r="BR558">
        <v>25.0002777777778</v>
      </c>
      <c r="BS558">
        <v>999.9</v>
      </c>
      <c r="BT558">
        <v>0</v>
      </c>
      <c r="BU558">
        <v>0</v>
      </c>
      <c r="BV558">
        <v>9996.2962962963</v>
      </c>
      <c r="BW558">
        <v>0</v>
      </c>
      <c r="BX558">
        <v>10.9776</v>
      </c>
      <c r="BY558">
        <v>-28.0401851851852</v>
      </c>
      <c r="BZ558">
        <v>993.307555555556</v>
      </c>
      <c r="CA558">
        <v>1021.45496296296</v>
      </c>
      <c r="CB558">
        <v>0.456518481481481</v>
      </c>
      <c r="CC558">
        <v>1001.09555555556</v>
      </c>
      <c r="CD558">
        <v>19.9321037037037</v>
      </c>
      <c r="CE558">
        <v>1.84641037037037</v>
      </c>
      <c r="CF558">
        <v>1.80506777777778</v>
      </c>
      <c r="CG558">
        <v>16.1853259259259</v>
      </c>
      <c r="CH558">
        <v>15.8307111111111</v>
      </c>
      <c r="CI558">
        <v>1999.96333333333</v>
      </c>
      <c r="CJ558">
        <v>0.979999888888889</v>
      </c>
      <c r="CK558">
        <v>0.0200000222222222</v>
      </c>
      <c r="CL558">
        <v>0</v>
      </c>
      <c r="CM558">
        <v>281.412333333333</v>
      </c>
      <c r="CN558">
        <v>5.00063</v>
      </c>
      <c r="CO558">
        <v>5610.20185185185</v>
      </c>
      <c r="CP558">
        <v>17256.5814814815</v>
      </c>
      <c r="CQ558">
        <v>38.437</v>
      </c>
      <c r="CR558">
        <v>38.625</v>
      </c>
      <c r="CS558">
        <v>38</v>
      </c>
      <c r="CT558">
        <v>37.9463333333333</v>
      </c>
      <c r="CU558">
        <v>39.187</v>
      </c>
      <c r="CV558">
        <v>1955.06222222222</v>
      </c>
      <c r="CW558">
        <v>39.9007407407407</v>
      </c>
      <c r="CX558">
        <v>0</v>
      </c>
      <c r="CY558">
        <v>1663777897.5</v>
      </c>
      <c r="CZ558">
        <v>0</v>
      </c>
      <c r="DA558">
        <v>0</v>
      </c>
      <c r="DB558" t="s">
        <v>356</v>
      </c>
      <c r="DC558">
        <v>1660677648.1</v>
      </c>
      <c r="DD558">
        <v>1660677649.1</v>
      </c>
      <c r="DE558">
        <v>0</v>
      </c>
      <c r="DF558">
        <v>-1.042</v>
      </c>
      <c r="DG558">
        <v>0.003</v>
      </c>
      <c r="DH558">
        <v>5.218</v>
      </c>
      <c r="DI558">
        <v>0.344</v>
      </c>
      <c r="DJ558">
        <v>417</v>
      </c>
      <c r="DK558">
        <v>22</v>
      </c>
      <c r="DL558">
        <v>1.24</v>
      </c>
      <c r="DM558">
        <v>0.53</v>
      </c>
      <c r="DN558">
        <v>-27.85529</v>
      </c>
      <c r="DO558">
        <v>-1.64354071294556</v>
      </c>
      <c r="DP558">
        <v>0.474964050113269</v>
      </c>
      <c r="DQ558">
        <v>0</v>
      </c>
      <c r="DR558">
        <v>0.433800275</v>
      </c>
      <c r="DS558">
        <v>0.38207748968105</v>
      </c>
      <c r="DT558">
        <v>0.03894612172668</v>
      </c>
      <c r="DU558">
        <v>0</v>
      </c>
      <c r="DV558">
        <v>0</v>
      </c>
      <c r="DW558">
        <v>2</v>
      </c>
      <c r="DX558" t="s">
        <v>357</v>
      </c>
      <c r="DY558">
        <v>2.97443</v>
      </c>
      <c r="DZ558">
        <v>2.75409</v>
      </c>
      <c r="EA558">
        <v>0.166352</v>
      </c>
      <c r="EB558">
        <v>0.170345</v>
      </c>
      <c r="EC558">
        <v>0.0922316</v>
      </c>
      <c r="ED558">
        <v>0.0916642</v>
      </c>
      <c r="EE558">
        <v>32497.5</v>
      </c>
      <c r="EF558">
        <v>35267.8</v>
      </c>
      <c r="EG558">
        <v>35324.4</v>
      </c>
      <c r="EH558">
        <v>38550</v>
      </c>
      <c r="EI558">
        <v>45470.9</v>
      </c>
      <c r="EJ558">
        <v>50578.3</v>
      </c>
      <c r="EK558">
        <v>55214.1</v>
      </c>
      <c r="EL558">
        <v>61836.7</v>
      </c>
      <c r="EM558">
        <v>1.9814</v>
      </c>
      <c r="EN558">
        <v>1.8452</v>
      </c>
      <c r="EO558">
        <v>0.110835</v>
      </c>
      <c r="EP558">
        <v>0</v>
      </c>
      <c r="EQ558">
        <v>23.1962</v>
      </c>
      <c r="ER558">
        <v>999.9</v>
      </c>
      <c r="ES558">
        <v>53.663</v>
      </c>
      <c r="ET558">
        <v>28.933</v>
      </c>
      <c r="EU558">
        <v>23.7379</v>
      </c>
      <c r="EV558">
        <v>55.7011</v>
      </c>
      <c r="EW558">
        <v>49.0064</v>
      </c>
      <c r="EX558">
        <v>1</v>
      </c>
      <c r="EY558">
        <v>-0.0478049</v>
      </c>
      <c r="EZ558">
        <v>2.3658</v>
      </c>
      <c r="FA558">
        <v>20.1322</v>
      </c>
      <c r="FB558">
        <v>5.19932</v>
      </c>
      <c r="FC558">
        <v>12.0088</v>
      </c>
      <c r="FD558">
        <v>4.976</v>
      </c>
      <c r="FE558">
        <v>3.2934</v>
      </c>
      <c r="FF558">
        <v>9999</v>
      </c>
      <c r="FG558">
        <v>9999</v>
      </c>
      <c r="FH558">
        <v>703.6</v>
      </c>
      <c r="FI558">
        <v>9999</v>
      </c>
      <c r="FJ558">
        <v>1.86289</v>
      </c>
      <c r="FK558">
        <v>1.86777</v>
      </c>
      <c r="FL558">
        <v>1.86752</v>
      </c>
      <c r="FM558">
        <v>1.86865</v>
      </c>
      <c r="FN558">
        <v>1.86951</v>
      </c>
      <c r="FO558">
        <v>1.86557</v>
      </c>
      <c r="FP558">
        <v>1.86661</v>
      </c>
      <c r="FQ558">
        <v>1.8681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9.866</v>
      </c>
      <c r="GF558">
        <v>0.3198</v>
      </c>
      <c r="GG558">
        <v>3.83412584298339</v>
      </c>
      <c r="GH558">
        <v>0.00658963167372077</v>
      </c>
      <c r="GI558">
        <v>-4.22092532282452e-07</v>
      </c>
      <c r="GJ558">
        <v>-7.06053572793055e-11</v>
      </c>
      <c r="GK558">
        <v>-0.0268881048355736</v>
      </c>
      <c r="GL558">
        <v>-0.0215699510358357</v>
      </c>
      <c r="GM558">
        <v>0.00246731695535422</v>
      </c>
      <c r="GN558">
        <v>-2.63680080038783e-05</v>
      </c>
      <c r="GO558">
        <v>-4</v>
      </c>
      <c r="GP558">
        <v>2079</v>
      </c>
      <c r="GQ558">
        <v>1</v>
      </c>
      <c r="GR558">
        <v>22</v>
      </c>
      <c r="GS558">
        <v>51670.9</v>
      </c>
      <c r="GT558">
        <v>51670.9</v>
      </c>
      <c r="GU558">
        <v>2.1228</v>
      </c>
      <c r="GV558">
        <v>2.59277</v>
      </c>
      <c r="GW558">
        <v>1.54785</v>
      </c>
      <c r="GX558">
        <v>2.30225</v>
      </c>
      <c r="GY558">
        <v>1.34644</v>
      </c>
      <c r="GZ558">
        <v>2.40234</v>
      </c>
      <c r="HA558">
        <v>32.5761</v>
      </c>
      <c r="HB558">
        <v>14.8588</v>
      </c>
      <c r="HC558">
        <v>18</v>
      </c>
      <c r="HD558">
        <v>496.721</v>
      </c>
      <c r="HE558">
        <v>409.411</v>
      </c>
      <c r="HF558">
        <v>19.2523</v>
      </c>
      <c r="HG558">
        <v>26.4757</v>
      </c>
      <c r="HH558">
        <v>30.0002</v>
      </c>
      <c r="HI558">
        <v>26.489</v>
      </c>
      <c r="HJ558">
        <v>26.4374</v>
      </c>
      <c r="HK558">
        <v>42.4872</v>
      </c>
      <c r="HL558">
        <v>23.5698</v>
      </c>
      <c r="HM558">
        <v>48.0993</v>
      </c>
      <c r="HN558">
        <v>19.2516</v>
      </c>
      <c r="HO558">
        <v>1038.63</v>
      </c>
      <c r="HP558">
        <v>19.8948</v>
      </c>
      <c r="HQ558">
        <v>102.427</v>
      </c>
      <c r="HR558">
        <v>102.926</v>
      </c>
    </row>
    <row r="559" spans="1:226">
      <c r="A559">
        <v>543</v>
      </c>
      <c r="B559">
        <v>1663777905.1</v>
      </c>
      <c r="C559">
        <v>5257</v>
      </c>
      <c r="D559" t="s">
        <v>1450</v>
      </c>
      <c r="E559" t="s">
        <v>1451</v>
      </c>
      <c r="F559">
        <v>5</v>
      </c>
      <c r="G559" t="s">
        <v>1327</v>
      </c>
      <c r="H559" t="s">
        <v>354</v>
      </c>
      <c r="I559">
        <v>1663777897.54444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1053.24821457646</v>
      </c>
      <c r="AK559">
        <v>1032.75212121212</v>
      </c>
      <c r="AL559">
        <v>3.43630104572904</v>
      </c>
      <c r="AM559">
        <v>65.1898884545592</v>
      </c>
      <c r="AN559">
        <f>(AP559 - AO559 + BO559*1E3/(8.314*(BQ559+273.15)) * AR559/BN559 * AQ559) * BN559/(100*BB559) * 1000/(1000 - AP559)</f>
        <v>0</v>
      </c>
      <c r="AO559">
        <v>19.8876813776906</v>
      </c>
      <c r="AP559">
        <v>20.3493193939394</v>
      </c>
      <c r="AQ559">
        <v>-1.90854561021784e-05</v>
      </c>
      <c r="AR559">
        <v>121.21609749198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1663777897.54444</v>
      </c>
      <c r="BH559">
        <v>987.977888888889</v>
      </c>
      <c r="BI559">
        <v>1015.96559259259</v>
      </c>
      <c r="BJ559">
        <v>20.3757666666667</v>
      </c>
      <c r="BK559">
        <v>19.905237037037</v>
      </c>
      <c r="BL559">
        <v>978.168111111111</v>
      </c>
      <c r="BM559">
        <v>20.055537037037</v>
      </c>
      <c r="BN559">
        <v>500.082888888889</v>
      </c>
      <c r="BO559">
        <v>90.5613296296296</v>
      </c>
      <c r="BP559">
        <v>0.0999821222222222</v>
      </c>
      <c r="BQ559">
        <v>23.9819185185185</v>
      </c>
      <c r="BR559">
        <v>25.0063111111111</v>
      </c>
      <c r="BS559">
        <v>999.9</v>
      </c>
      <c r="BT559">
        <v>0</v>
      </c>
      <c r="BU559">
        <v>0</v>
      </c>
      <c r="BV559">
        <v>9997.40740740741</v>
      </c>
      <c r="BW559">
        <v>0</v>
      </c>
      <c r="BX559">
        <v>10.9776</v>
      </c>
      <c r="BY559">
        <v>-27.9882962962963</v>
      </c>
      <c r="BZ559">
        <v>1008.52711111111</v>
      </c>
      <c r="CA559">
        <v>1036.59925925926</v>
      </c>
      <c r="CB559">
        <v>0.470535481481481</v>
      </c>
      <c r="CC559">
        <v>1015.96559259259</v>
      </c>
      <c r="CD559">
        <v>19.905237037037</v>
      </c>
      <c r="CE559">
        <v>1.84525740740741</v>
      </c>
      <c r="CF559">
        <v>1.80264481481481</v>
      </c>
      <c r="CG559">
        <v>16.1755296296296</v>
      </c>
      <c r="CH559">
        <v>15.8097259259259</v>
      </c>
      <c r="CI559">
        <v>1999.96962962963</v>
      </c>
      <c r="CJ559">
        <v>0.979999777777778</v>
      </c>
      <c r="CK559">
        <v>0.0200001444444444</v>
      </c>
      <c r="CL559">
        <v>0</v>
      </c>
      <c r="CM559">
        <v>281.438851851852</v>
      </c>
      <c r="CN559">
        <v>5.00063</v>
      </c>
      <c r="CO559">
        <v>5611.74296296296</v>
      </c>
      <c r="CP559">
        <v>17256.637037037</v>
      </c>
      <c r="CQ559">
        <v>38.437</v>
      </c>
      <c r="CR559">
        <v>38.625</v>
      </c>
      <c r="CS559">
        <v>38</v>
      </c>
      <c r="CT559">
        <v>37.9463333333333</v>
      </c>
      <c r="CU559">
        <v>39.187</v>
      </c>
      <c r="CV559">
        <v>1955.06814814815</v>
      </c>
      <c r="CW559">
        <v>39.9011111111111</v>
      </c>
      <c r="CX559">
        <v>0</v>
      </c>
      <c r="CY559">
        <v>1663777902.3</v>
      </c>
      <c r="CZ559">
        <v>0</v>
      </c>
      <c r="DA559">
        <v>0</v>
      </c>
      <c r="DB559" t="s">
        <v>356</v>
      </c>
      <c r="DC559">
        <v>1660677648.1</v>
      </c>
      <c r="DD559">
        <v>1660677649.1</v>
      </c>
      <c r="DE559">
        <v>0</v>
      </c>
      <c r="DF559">
        <v>-1.042</v>
      </c>
      <c r="DG559">
        <v>0.003</v>
      </c>
      <c r="DH559">
        <v>5.218</v>
      </c>
      <c r="DI559">
        <v>0.344</v>
      </c>
      <c r="DJ559">
        <v>417</v>
      </c>
      <c r="DK559">
        <v>22</v>
      </c>
      <c r="DL559">
        <v>1.24</v>
      </c>
      <c r="DM559">
        <v>0.53</v>
      </c>
      <c r="DN559">
        <v>-27.9554425</v>
      </c>
      <c r="DO559">
        <v>-1.17052570356464</v>
      </c>
      <c r="DP559">
        <v>0.495010064487329</v>
      </c>
      <c r="DQ559">
        <v>0</v>
      </c>
      <c r="DR559">
        <v>0.456803575</v>
      </c>
      <c r="DS559">
        <v>0.194558667917448</v>
      </c>
      <c r="DT559">
        <v>0.0237784115342967</v>
      </c>
      <c r="DU559">
        <v>0</v>
      </c>
      <c r="DV559">
        <v>0</v>
      </c>
      <c r="DW559">
        <v>2</v>
      </c>
      <c r="DX559" t="s">
        <v>357</v>
      </c>
      <c r="DY559">
        <v>2.97452</v>
      </c>
      <c r="DZ559">
        <v>2.75384</v>
      </c>
      <c r="EA559">
        <v>0.167956</v>
      </c>
      <c r="EB559">
        <v>0.171794</v>
      </c>
      <c r="EC559">
        <v>0.092182</v>
      </c>
      <c r="ED559">
        <v>0.0916352</v>
      </c>
      <c r="EE559">
        <v>32434.9</v>
      </c>
      <c r="EF559">
        <v>35205.4</v>
      </c>
      <c r="EG559">
        <v>35324.4</v>
      </c>
      <c r="EH559">
        <v>38549.2</v>
      </c>
      <c r="EI559">
        <v>45473.7</v>
      </c>
      <c r="EJ559">
        <v>50579</v>
      </c>
      <c r="EK559">
        <v>55214.4</v>
      </c>
      <c r="EL559">
        <v>61835.5</v>
      </c>
      <c r="EM559">
        <v>1.982</v>
      </c>
      <c r="EN559">
        <v>1.8458</v>
      </c>
      <c r="EO559">
        <v>0.11161</v>
      </c>
      <c r="EP559">
        <v>0</v>
      </c>
      <c r="EQ559">
        <v>23.1982</v>
      </c>
      <c r="ER559">
        <v>999.9</v>
      </c>
      <c r="ES559">
        <v>53.663</v>
      </c>
      <c r="ET559">
        <v>28.933</v>
      </c>
      <c r="EU559">
        <v>23.7398</v>
      </c>
      <c r="EV559">
        <v>55.7411</v>
      </c>
      <c r="EW559">
        <v>49.0505</v>
      </c>
      <c r="EX559">
        <v>1</v>
      </c>
      <c r="EY559">
        <v>-0.0471138</v>
      </c>
      <c r="EZ559">
        <v>2.4076</v>
      </c>
      <c r="FA559">
        <v>20.1309</v>
      </c>
      <c r="FB559">
        <v>5.20052</v>
      </c>
      <c r="FC559">
        <v>12.0076</v>
      </c>
      <c r="FD559">
        <v>4.9756</v>
      </c>
      <c r="FE559">
        <v>3.2936</v>
      </c>
      <c r="FF559">
        <v>9999</v>
      </c>
      <c r="FG559">
        <v>9999</v>
      </c>
      <c r="FH559">
        <v>703.6</v>
      </c>
      <c r="FI559">
        <v>9999</v>
      </c>
      <c r="FJ559">
        <v>1.86289</v>
      </c>
      <c r="FK559">
        <v>1.86774</v>
      </c>
      <c r="FL559">
        <v>1.86752</v>
      </c>
      <c r="FM559">
        <v>1.86865</v>
      </c>
      <c r="FN559">
        <v>1.86951</v>
      </c>
      <c r="FO559">
        <v>1.86554</v>
      </c>
      <c r="FP559">
        <v>1.86661</v>
      </c>
      <c r="FQ559">
        <v>1.86807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9.95</v>
      </c>
      <c r="GF559">
        <v>0.3191</v>
      </c>
      <c r="GG559">
        <v>3.83412584298339</v>
      </c>
      <c r="GH559">
        <v>0.00658963167372077</v>
      </c>
      <c r="GI559">
        <v>-4.22092532282452e-07</v>
      </c>
      <c r="GJ559">
        <v>-7.06053572793055e-11</v>
      </c>
      <c r="GK559">
        <v>-0.0268881048355736</v>
      </c>
      <c r="GL559">
        <v>-0.0215699510358357</v>
      </c>
      <c r="GM559">
        <v>0.00246731695535422</v>
      </c>
      <c r="GN559">
        <v>-2.63680080038783e-05</v>
      </c>
      <c r="GO559">
        <v>-4</v>
      </c>
      <c r="GP559">
        <v>2079</v>
      </c>
      <c r="GQ559">
        <v>1</v>
      </c>
      <c r="GR559">
        <v>22</v>
      </c>
      <c r="GS559">
        <v>51670.9</v>
      </c>
      <c r="GT559">
        <v>51670.9</v>
      </c>
      <c r="GU559">
        <v>2.146</v>
      </c>
      <c r="GV559">
        <v>2.6062</v>
      </c>
      <c r="GW559">
        <v>1.54785</v>
      </c>
      <c r="GX559">
        <v>2.30225</v>
      </c>
      <c r="GY559">
        <v>1.34644</v>
      </c>
      <c r="GZ559">
        <v>2.33398</v>
      </c>
      <c r="HA559">
        <v>32.5761</v>
      </c>
      <c r="HB559">
        <v>14.85</v>
      </c>
      <c r="HC559">
        <v>18</v>
      </c>
      <c r="HD559">
        <v>497.114</v>
      </c>
      <c r="HE559">
        <v>409.747</v>
      </c>
      <c r="HF559">
        <v>19.245</v>
      </c>
      <c r="HG559">
        <v>26.4757</v>
      </c>
      <c r="HH559">
        <v>30.0004</v>
      </c>
      <c r="HI559">
        <v>26.489</v>
      </c>
      <c r="HJ559">
        <v>26.4374</v>
      </c>
      <c r="HK559">
        <v>42.9639</v>
      </c>
      <c r="HL559">
        <v>23.5698</v>
      </c>
      <c r="HM559">
        <v>48.0993</v>
      </c>
      <c r="HN559">
        <v>19.2409</v>
      </c>
      <c r="HO559">
        <v>1058.78</v>
      </c>
      <c r="HP559">
        <v>19.8948</v>
      </c>
      <c r="HQ559">
        <v>102.427</v>
      </c>
      <c r="HR559">
        <v>102.924</v>
      </c>
    </row>
    <row r="560" spans="1:226">
      <c r="A560">
        <v>544</v>
      </c>
      <c r="B560">
        <v>1663777910.6</v>
      </c>
      <c r="C560">
        <v>5262.5</v>
      </c>
      <c r="D560" t="s">
        <v>1452</v>
      </c>
      <c r="E560" t="s">
        <v>1453</v>
      </c>
      <c r="F560">
        <v>5</v>
      </c>
      <c r="G560" t="s">
        <v>1327</v>
      </c>
      <c r="H560" t="s">
        <v>354</v>
      </c>
      <c r="I560">
        <v>1663777902.83214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1072.10421773224</v>
      </c>
      <c r="AK560">
        <v>1051.53793939394</v>
      </c>
      <c r="AL560">
        <v>3.45607668846605</v>
      </c>
      <c r="AM560">
        <v>65.1898884545592</v>
      </c>
      <c r="AN560">
        <f>(AP560 - AO560 + BO560*1E3/(8.314*(BQ560+273.15)) * AR560/BN560 * AQ560) * BN560/(100*BB560) * 1000/(1000 - AP560)</f>
        <v>0</v>
      </c>
      <c r="AO560">
        <v>19.8872515988799</v>
      </c>
      <c r="AP560">
        <v>20.3391860606061</v>
      </c>
      <c r="AQ560">
        <v>-1.32058683111546e-05</v>
      </c>
      <c r="AR560">
        <v>121.21609749198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1663777902.83214</v>
      </c>
      <c r="BH560">
        <v>1005.68753571429</v>
      </c>
      <c r="BI560">
        <v>1033.81464285714</v>
      </c>
      <c r="BJ560">
        <v>20.3583535714286</v>
      </c>
      <c r="BK560">
        <v>19.8929071428571</v>
      </c>
      <c r="BL560">
        <v>995.780464285714</v>
      </c>
      <c r="BM560">
        <v>20.0388857142857</v>
      </c>
      <c r="BN560">
        <v>500.0915</v>
      </c>
      <c r="BO560">
        <v>90.5604857142857</v>
      </c>
      <c r="BP560">
        <v>0.0999958607142857</v>
      </c>
      <c r="BQ560">
        <v>23.9822964285714</v>
      </c>
      <c r="BR560">
        <v>25.0076642857143</v>
      </c>
      <c r="BS560">
        <v>999.9</v>
      </c>
      <c r="BT560">
        <v>0</v>
      </c>
      <c r="BU560">
        <v>0</v>
      </c>
      <c r="BV560">
        <v>9995.89285714286</v>
      </c>
      <c r="BW560">
        <v>0</v>
      </c>
      <c r="BX560">
        <v>10.9776</v>
      </c>
      <c r="BY560">
        <v>-28.1277464285714</v>
      </c>
      <c r="BZ560">
        <v>1026.58785714286</v>
      </c>
      <c r="CA560">
        <v>1054.79821428571</v>
      </c>
      <c r="CB560">
        <v>0.46544625</v>
      </c>
      <c r="CC560">
        <v>1033.81464285714</v>
      </c>
      <c r="CD560">
        <v>19.8929071428571</v>
      </c>
      <c r="CE560">
        <v>1.8436625</v>
      </c>
      <c r="CF560">
        <v>1.80151142857143</v>
      </c>
      <c r="CG560">
        <v>16.161975</v>
      </c>
      <c r="CH560">
        <v>15.7998964285714</v>
      </c>
      <c r="CI560">
        <v>2000.005</v>
      </c>
      <c r="CJ560">
        <v>0.979999964285714</v>
      </c>
      <c r="CK560">
        <v>0.0199999392857143</v>
      </c>
      <c r="CL560">
        <v>0</v>
      </c>
      <c r="CM560">
        <v>281.541785714286</v>
      </c>
      <c r="CN560">
        <v>5.00063</v>
      </c>
      <c r="CO560">
        <v>5613.43392857143</v>
      </c>
      <c r="CP560">
        <v>17256.9392857143</v>
      </c>
      <c r="CQ560">
        <v>38.437</v>
      </c>
      <c r="CR560">
        <v>38.625</v>
      </c>
      <c r="CS560">
        <v>38</v>
      </c>
      <c r="CT560">
        <v>37.946</v>
      </c>
      <c r="CU560">
        <v>39.1847857142857</v>
      </c>
      <c r="CV560">
        <v>1955.10321428571</v>
      </c>
      <c r="CW560">
        <v>39.9014285714286</v>
      </c>
      <c r="CX560">
        <v>0</v>
      </c>
      <c r="CY560">
        <v>1663777907.7</v>
      </c>
      <c r="CZ560">
        <v>0</v>
      </c>
      <c r="DA560">
        <v>0</v>
      </c>
      <c r="DB560" t="s">
        <v>356</v>
      </c>
      <c r="DC560">
        <v>1660677648.1</v>
      </c>
      <c r="DD560">
        <v>1660677649.1</v>
      </c>
      <c r="DE560">
        <v>0</v>
      </c>
      <c r="DF560">
        <v>-1.042</v>
      </c>
      <c r="DG560">
        <v>0.003</v>
      </c>
      <c r="DH560">
        <v>5.218</v>
      </c>
      <c r="DI560">
        <v>0.344</v>
      </c>
      <c r="DJ560">
        <v>417</v>
      </c>
      <c r="DK560">
        <v>22</v>
      </c>
      <c r="DL560">
        <v>1.24</v>
      </c>
      <c r="DM560">
        <v>0.53</v>
      </c>
      <c r="DN560">
        <v>-28.01077</v>
      </c>
      <c r="DO560">
        <v>-0.829603001876052</v>
      </c>
      <c r="DP560">
        <v>0.523097449429836</v>
      </c>
      <c r="DQ560">
        <v>0</v>
      </c>
      <c r="DR560">
        <v>0.46742985</v>
      </c>
      <c r="DS560">
        <v>-0.0594165703564724</v>
      </c>
      <c r="DT560">
        <v>0.00755408003515319</v>
      </c>
      <c r="DU560">
        <v>1</v>
      </c>
      <c r="DV560">
        <v>1</v>
      </c>
      <c r="DW560">
        <v>2</v>
      </c>
      <c r="DX560" t="s">
        <v>383</v>
      </c>
      <c r="DY560">
        <v>2.973</v>
      </c>
      <c r="DZ560">
        <v>2.75388</v>
      </c>
      <c r="EA560">
        <v>0.169903</v>
      </c>
      <c r="EB560">
        <v>0.173882</v>
      </c>
      <c r="EC560">
        <v>0.09214</v>
      </c>
      <c r="ED560">
        <v>0.0916318</v>
      </c>
      <c r="EE560">
        <v>32358.5</v>
      </c>
      <c r="EF560">
        <v>35117.6</v>
      </c>
      <c r="EG560">
        <v>35323.8</v>
      </c>
      <c r="EH560">
        <v>38550.2</v>
      </c>
      <c r="EI560">
        <v>45475.7</v>
      </c>
      <c r="EJ560">
        <v>50580.1</v>
      </c>
      <c r="EK560">
        <v>55214.1</v>
      </c>
      <c r="EL560">
        <v>61836.6</v>
      </c>
      <c r="EM560">
        <v>1.9816</v>
      </c>
      <c r="EN560">
        <v>1.845</v>
      </c>
      <c r="EO560">
        <v>0.110775</v>
      </c>
      <c r="EP560">
        <v>0</v>
      </c>
      <c r="EQ560">
        <v>23.1989</v>
      </c>
      <c r="ER560">
        <v>999.9</v>
      </c>
      <c r="ES560">
        <v>53.687</v>
      </c>
      <c r="ET560">
        <v>28.933</v>
      </c>
      <c r="EU560">
        <v>23.7482</v>
      </c>
      <c r="EV560">
        <v>56.4111</v>
      </c>
      <c r="EW560">
        <v>49.3349</v>
      </c>
      <c r="EX560">
        <v>1</v>
      </c>
      <c r="EY560">
        <v>-0.047439</v>
      </c>
      <c r="EZ560">
        <v>2.42122</v>
      </c>
      <c r="FA560">
        <v>20.1319</v>
      </c>
      <c r="FB560">
        <v>5.20052</v>
      </c>
      <c r="FC560">
        <v>12.0076</v>
      </c>
      <c r="FD560">
        <v>4.9756</v>
      </c>
      <c r="FE560">
        <v>3.2932</v>
      </c>
      <c r="FF560">
        <v>9999</v>
      </c>
      <c r="FG560">
        <v>9999</v>
      </c>
      <c r="FH560">
        <v>703.6</v>
      </c>
      <c r="FI560">
        <v>9999</v>
      </c>
      <c r="FJ560">
        <v>1.86289</v>
      </c>
      <c r="FK560">
        <v>1.86783</v>
      </c>
      <c r="FL560">
        <v>1.86752</v>
      </c>
      <c r="FM560">
        <v>1.86865</v>
      </c>
      <c r="FN560">
        <v>1.86951</v>
      </c>
      <c r="FO560">
        <v>1.86554</v>
      </c>
      <c r="FP560">
        <v>1.86664</v>
      </c>
      <c r="FQ560">
        <v>1.86804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10.05</v>
      </c>
      <c r="GF560">
        <v>0.3185</v>
      </c>
      <c r="GG560">
        <v>3.83412584298339</v>
      </c>
      <c r="GH560">
        <v>0.00658963167372077</v>
      </c>
      <c r="GI560">
        <v>-4.22092532282452e-07</v>
      </c>
      <c r="GJ560">
        <v>-7.06053572793055e-11</v>
      </c>
      <c r="GK560">
        <v>-0.0268881048355736</v>
      </c>
      <c r="GL560">
        <v>-0.0215699510358357</v>
      </c>
      <c r="GM560">
        <v>0.00246731695535422</v>
      </c>
      <c r="GN560">
        <v>-2.63680080038783e-05</v>
      </c>
      <c r="GO560">
        <v>-4</v>
      </c>
      <c r="GP560">
        <v>2079</v>
      </c>
      <c r="GQ560">
        <v>1</v>
      </c>
      <c r="GR560">
        <v>22</v>
      </c>
      <c r="GS560">
        <v>51671</v>
      </c>
      <c r="GT560">
        <v>51671</v>
      </c>
      <c r="GU560">
        <v>2.17773</v>
      </c>
      <c r="GV560">
        <v>2.60864</v>
      </c>
      <c r="GW560">
        <v>1.54785</v>
      </c>
      <c r="GX560">
        <v>2.30225</v>
      </c>
      <c r="GY560">
        <v>1.34644</v>
      </c>
      <c r="GZ560">
        <v>2.32666</v>
      </c>
      <c r="HA560">
        <v>32.5761</v>
      </c>
      <c r="HB560">
        <v>14.85</v>
      </c>
      <c r="HC560">
        <v>18</v>
      </c>
      <c r="HD560">
        <v>496.852</v>
      </c>
      <c r="HE560">
        <v>409.315</v>
      </c>
      <c r="HF560">
        <v>19.2334</v>
      </c>
      <c r="HG560">
        <v>26.4757</v>
      </c>
      <c r="HH560">
        <v>30.0001</v>
      </c>
      <c r="HI560">
        <v>26.489</v>
      </c>
      <c r="HJ560">
        <v>26.4396</v>
      </c>
      <c r="HK560">
        <v>43.5964</v>
      </c>
      <c r="HL560">
        <v>23.5698</v>
      </c>
      <c r="HM560">
        <v>48.0993</v>
      </c>
      <c r="HN560">
        <v>19.2312</v>
      </c>
      <c r="HO560">
        <v>1072.24</v>
      </c>
      <c r="HP560">
        <v>19.8948</v>
      </c>
      <c r="HQ560">
        <v>102.426</v>
      </c>
      <c r="HR560">
        <v>102.926</v>
      </c>
    </row>
    <row r="561" spans="1:226">
      <c r="A561">
        <v>545</v>
      </c>
      <c r="B561">
        <v>1663777915.6</v>
      </c>
      <c r="C561">
        <v>5267.5</v>
      </c>
      <c r="D561" t="s">
        <v>1454</v>
      </c>
      <c r="E561" t="s">
        <v>1455</v>
      </c>
      <c r="F561">
        <v>5</v>
      </c>
      <c r="G561" t="s">
        <v>1327</v>
      </c>
      <c r="H561" t="s">
        <v>354</v>
      </c>
      <c r="I561">
        <v>1663777908.11852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1089.36120175953</v>
      </c>
      <c r="AK561">
        <v>1068.81624242424</v>
      </c>
      <c r="AL561">
        <v>3.4309599018648</v>
      </c>
      <c r="AM561">
        <v>65.1898884545592</v>
      </c>
      <c r="AN561">
        <f>(AP561 - AO561 + BO561*1E3/(8.314*(BQ561+273.15)) * AR561/BN561 * AQ561) * BN561/(100*BB561) * 1000/(1000 - AP561)</f>
        <v>0</v>
      </c>
      <c r="AO561">
        <v>19.8867293407935</v>
      </c>
      <c r="AP561">
        <v>20.3275545454545</v>
      </c>
      <c r="AQ561">
        <v>-9.91955564689063e-06</v>
      </c>
      <c r="AR561">
        <v>121.21609749198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1663777908.11852</v>
      </c>
      <c r="BH561">
        <v>1023.54885185185</v>
      </c>
      <c r="BI561">
        <v>1051.5462962963</v>
      </c>
      <c r="BJ561">
        <v>20.3441666666667</v>
      </c>
      <c r="BK561">
        <v>19.8869962962963</v>
      </c>
      <c r="BL561">
        <v>1013.5437037037</v>
      </c>
      <c r="BM561">
        <v>20.0253074074074</v>
      </c>
      <c r="BN561">
        <v>500.091481481482</v>
      </c>
      <c r="BO561">
        <v>90.5594259259259</v>
      </c>
      <c r="BP561">
        <v>0.0999742185185185</v>
      </c>
      <c r="BQ561">
        <v>23.9824074074074</v>
      </c>
      <c r="BR561">
        <v>25.0096037037037</v>
      </c>
      <c r="BS561">
        <v>999.9</v>
      </c>
      <c r="BT561">
        <v>0</v>
      </c>
      <c r="BU561">
        <v>0</v>
      </c>
      <c r="BV561">
        <v>9991.66666666667</v>
      </c>
      <c r="BW561">
        <v>0</v>
      </c>
      <c r="BX561">
        <v>10.9776</v>
      </c>
      <c r="BY561">
        <v>-27.9978703703704</v>
      </c>
      <c r="BZ561">
        <v>1044.80481481481</v>
      </c>
      <c r="CA561">
        <v>1072.8837037037</v>
      </c>
      <c r="CB561">
        <v>0.457161074074074</v>
      </c>
      <c r="CC561">
        <v>1051.5462962963</v>
      </c>
      <c r="CD561">
        <v>19.8869962962963</v>
      </c>
      <c r="CE561">
        <v>1.84235555555556</v>
      </c>
      <c r="CF561">
        <v>1.80095555555556</v>
      </c>
      <c r="CG561">
        <v>16.1508592592593</v>
      </c>
      <c r="CH561">
        <v>15.7950777777778</v>
      </c>
      <c r="CI561">
        <v>2000.00814814815</v>
      </c>
      <c r="CJ561">
        <v>0.980000111111111</v>
      </c>
      <c r="CK561">
        <v>0.0199997777777778</v>
      </c>
      <c r="CL561">
        <v>0</v>
      </c>
      <c r="CM561">
        <v>281.628814814815</v>
      </c>
      <c r="CN561">
        <v>5.00063</v>
      </c>
      <c r="CO561">
        <v>5614.93518518518</v>
      </c>
      <c r="CP561">
        <v>17256.9740740741</v>
      </c>
      <c r="CQ561">
        <v>38.437</v>
      </c>
      <c r="CR561">
        <v>38.625</v>
      </c>
      <c r="CS561">
        <v>38</v>
      </c>
      <c r="CT561">
        <v>37.937</v>
      </c>
      <c r="CU561">
        <v>39.1847037037037</v>
      </c>
      <c r="CV561">
        <v>1955.10703703704</v>
      </c>
      <c r="CW561">
        <v>39.9011111111111</v>
      </c>
      <c r="CX561">
        <v>0</v>
      </c>
      <c r="CY561">
        <v>1663777912.5</v>
      </c>
      <c r="CZ561">
        <v>0</v>
      </c>
      <c r="DA561">
        <v>0</v>
      </c>
      <c r="DB561" t="s">
        <v>356</v>
      </c>
      <c r="DC561">
        <v>1660677648.1</v>
      </c>
      <c r="DD561">
        <v>1660677649.1</v>
      </c>
      <c r="DE561">
        <v>0</v>
      </c>
      <c r="DF561">
        <v>-1.042</v>
      </c>
      <c r="DG561">
        <v>0.003</v>
      </c>
      <c r="DH561">
        <v>5.218</v>
      </c>
      <c r="DI561">
        <v>0.344</v>
      </c>
      <c r="DJ561">
        <v>417</v>
      </c>
      <c r="DK561">
        <v>22</v>
      </c>
      <c r="DL561">
        <v>1.24</v>
      </c>
      <c r="DM561">
        <v>0.53</v>
      </c>
      <c r="DN561">
        <v>-28.0713275</v>
      </c>
      <c r="DO561">
        <v>-0.5974525328329</v>
      </c>
      <c r="DP561">
        <v>0.505524706116081</v>
      </c>
      <c r="DQ561">
        <v>0</v>
      </c>
      <c r="DR561">
        <v>0.462673725</v>
      </c>
      <c r="DS561">
        <v>-0.0939927692307709</v>
      </c>
      <c r="DT561">
        <v>0.0099305135868884</v>
      </c>
      <c r="DU561">
        <v>1</v>
      </c>
      <c r="DV561">
        <v>1</v>
      </c>
      <c r="DW561">
        <v>2</v>
      </c>
      <c r="DX561" t="s">
        <v>383</v>
      </c>
      <c r="DY561">
        <v>2.97338</v>
      </c>
      <c r="DZ561">
        <v>2.75378</v>
      </c>
      <c r="EA561">
        <v>0.171667</v>
      </c>
      <c r="EB561">
        <v>0.175462</v>
      </c>
      <c r="EC561">
        <v>0.0921006</v>
      </c>
      <c r="ED561">
        <v>0.0916336</v>
      </c>
      <c r="EE561">
        <v>32289.9</v>
      </c>
      <c r="EF561">
        <v>35050.2</v>
      </c>
      <c r="EG561">
        <v>35323.9</v>
      </c>
      <c r="EH561">
        <v>38549.9</v>
      </c>
      <c r="EI561">
        <v>45477.4</v>
      </c>
      <c r="EJ561">
        <v>50579.5</v>
      </c>
      <c r="EK561">
        <v>55213.7</v>
      </c>
      <c r="EL561">
        <v>61835.9</v>
      </c>
      <c r="EM561">
        <v>1.9816</v>
      </c>
      <c r="EN561">
        <v>1.8456</v>
      </c>
      <c r="EO561">
        <v>0.108838</v>
      </c>
      <c r="EP561">
        <v>0</v>
      </c>
      <c r="EQ561">
        <v>23.2001</v>
      </c>
      <c r="ER561">
        <v>999.9</v>
      </c>
      <c r="ES561">
        <v>53.687</v>
      </c>
      <c r="ET561">
        <v>28.933</v>
      </c>
      <c r="EU561">
        <v>23.7482</v>
      </c>
      <c r="EV561">
        <v>55.7911</v>
      </c>
      <c r="EW561">
        <v>48.8502</v>
      </c>
      <c r="EX561">
        <v>1</v>
      </c>
      <c r="EY561">
        <v>-0.0473577</v>
      </c>
      <c r="EZ561">
        <v>2.44425</v>
      </c>
      <c r="FA561">
        <v>20.1299</v>
      </c>
      <c r="FB561">
        <v>5.19812</v>
      </c>
      <c r="FC561">
        <v>12.0064</v>
      </c>
      <c r="FD561">
        <v>4.9752</v>
      </c>
      <c r="FE561">
        <v>3.2932</v>
      </c>
      <c r="FF561">
        <v>9999</v>
      </c>
      <c r="FG561">
        <v>9999</v>
      </c>
      <c r="FH561">
        <v>703.6</v>
      </c>
      <c r="FI561">
        <v>9999</v>
      </c>
      <c r="FJ561">
        <v>1.86289</v>
      </c>
      <c r="FK561">
        <v>1.86777</v>
      </c>
      <c r="FL561">
        <v>1.86752</v>
      </c>
      <c r="FM561">
        <v>1.86865</v>
      </c>
      <c r="FN561">
        <v>1.86951</v>
      </c>
      <c r="FO561">
        <v>1.86554</v>
      </c>
      <c r="FP561">
        <v>1.86661</v>
      </c>
      <c r="FQ561">
        <v>1.86804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10.14</v>
      </c>
      <c r="GF561">
        <v>0.318</v>
      </c>
      <c r="GG561">
        <v>3.83412584298339</v>
      </c>
      <c r="GH561">
        <v>0.00658963167372077</v>
      </c>
      <c r="GI561">
        <v>-4.22092532282452e-07</v>
      </c>
      <c r="GJ561">
        <v>-7.06053572793055e-11</v>
      </c>
      <c r="GK561">
        <v>-0.0268881048355736</v>
      </c>
      <c r="GL561">
        <v>-0.0215699510358357</v>
      </c>
      <c r="GM561">
        <v>0.00246731695535422</v>
      </c>
      <c r="GN561">
        <v>-2.63680080038783e-05</v>
      </c>
      <c r="GO561">
        <v>-4</v>
      </c>
      <c r="GP561">
        <v>2079</v>
      </c>
      <c r="GQ561">
        <v>1</v>
      </c>
      <c r="GR561">
        <v>22</v>
      </c>
      <c r="GS561">
        <v>51671.1</v>
      </c>
      <c r="GT561">
        <v>51671.1</v>
      </c>
      <c r="GU561">
        <v>2.20337</v>
      </c>
      <c r="GV561">
        <v>2.60254</v>
      </c>
      <c r="GW561">
        <v>1.54785</v>
      </c>
      <c r="GX561">
        <v>2.30225</v>
      </c>
      <c r="GY561">
        <v>1.34644</v>
      </c>
      <c r="GZ561">
        <v>2.31812</v>
      </c>
      <c r="HA561">
        <v>32.5761</v>
      </c>
      <c r="HB561">
        <v>14.85</v>
      </c>
      <c r="HC561">
        <v>18</v>
      </c>
      <c r="HD561">
        <v>496.864</v>
      </c>
      <c r="HE561">
        <v>409.651</v>
      </c>
      <c r="HF561">
        <v>19.2214</v>
      </c>
      <c r="HG561">
        <v>26.4757</v>
      </c>
      <c r="HH561">
        <v>30.0001</v>
      </c>
      <c r="HI561">
        <v>26.4908</v>
      </c>
      <c r="HJ561">
        <v>26.4396</v>
      </c>
      <c r="HK561">
        <v>44.1022</v>
      </c>
      <c r="HL561">
        <v>23.5698</v>
      </c>
      <c r="HM561">
        <v>48.0993</v>
      </c>
      <c r="HN561">
        <v>19.2193</v>
      </c>
      <c r="HO561">
        <v>1092.65</v>
      </c>
      <c r="HP561">
        <v>19.8948</v>
      </c>
      <c r="HQ561">
        <v>102.425</v>
      </c>
      <c r="HR561">
        <v>102.925</v>
      </c>
    </row>
    <row r="562" spans="1:226">
      <c r="A562">
        <v>546</v>
      </c>
      <c r="B562">
        <v>1663777920.6</v>
      </c>
      <c r="C562">
        <v>5272.5</v>
      </c>
      <c r="D562" t="s">
        <v>1456</v>
      </c>
      <c r="E562" t="s">
        <v>1457</v>
      </c>
      <c r="F562">
        <v>5</v>
      </c>
      <c r="G562" t="s">
        <v>1327</v>
      </c>
      <c r="H562" t="s">
        <v>354</v>
      </c>
      <c r="I562">
        <v>1663777912.83214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1106.01158057511</v>
      </c>
      <c r="AK562">
        <v>1085.75224242424</v>
      </c>
      <c r="AL562">
        <v>3.43928918302852</v>
      </c>
      <c r="AM562">
        <v>65.1898884545592</v>
      </c>
      <c r="AN562">
        <f>(AP562 - AO562 + BO562*1E3/(8.314*(BQ562+273.15)) * AR562/BN562 * AQ562) * BN562/(100*BB562) * 1000/(1000 - AP562)</f>
        <v>0</v>
      </c>
      <c r="AO562">
        <v>19.8866909732432</v>
      </c>
      <c r="AP562">
        <v>20.3231490909091</v>
      </c>
      <c r="AQ562">
        <v>-6.22027403897294e-06</v>
      </c>
      <c r="AR562">
        <v>121.21609749198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1663777912.83214</v>
      </c>
      <c r="BH562">
        <v>1039.33571428571</v>
      </c>
      <c r="BI562">
        <v>1067.38428571429</v>
      </c>
      <c r="BJ562">
        <v>20.3333892857143</v>
      </c>
      <c r="BK562">
        <v>19.8862535714286</v>
      </c>
      <c r="BL562">
        <v>1029.24428571429</v>
      </c>
      <c r="BM562">
        <v>20.0150035714286</v>
      </c>
      <c r="BN562">
        <v>500.103035714286</v>
      </c>
      <c r="BO562">
        <v>90.5584178571429</v>
      </c>
      <c r="BP562">
        <v>0.0999590678571429</v>
      </c>
      <c r="BQ562">
        <v>23.9809428571429</v>
      </c>
      <c r="BR562">
        <v>25.0092</v>
      </c>
      <c r="BS562">
        <v>999.9</v>
      </c>
      <c r="BT562">
        <v>0</v>
      </c>
      <c r="BU562">
        <v>0</v>
      </c>
      <c r="BV562">
        <v>10002.5</v>
      </c>
      <c r="BW562">
        <v>0</v>
      </c>
      <c r="BX562">
        <v>10.9776</v>
      </c>
      <c r="BY562">
        <v>-28.0493285714286</v>
      </c>
      <c r="BZ562">
        <v>1060.90785714286</v>
      </c>
      <c r="CA562">
        <v>1089.04214285714</v>
      </c>
      <c r="CB562">
        <v>0.44712075</v>
      </c>
      <c r="CC562">
        <v>1067.38428571429</v>
      </c>
      <c r="CD562">
        <v>19.8862535714286</v>
      </c>
      <c r="CE562">
        <v>1.84135964285714</v>
      </c>
      <c r="CF562">
        <v>1.80086892857143</v>
      </c>
      <c r="CG562">
        <v>16.1423821428571</v>
      </c>
      <c r="CH562">
        <v>15.7943321428571</v>
      </c>
      <c r="CI562">
        <v>2000.02071428571</v>
      </c>
      <c r="CJ562">
        <v>0.980000071428571</v>
      </c>
      <c r="CK562">
        <v>0.0199998214285714</v>
      </c>
      <c r="CL562">
        <v>0</v>
      </c>
      <c r="CM562">
        <v>281.695821428571</v>
      </c>
      <c r="CN562">
        <v>5.00063</v>
      </c>
      <c r="CO562">
        <v>5616.14821428571</v>
      </c>
      <c r="CP562">
        <v>17257.0857142857</v>
      </c>
      <c r="CQ562">
        <v>38.437</v>
      </c>
      <c r="CR562">
        <v>38.625</v>
      </c>
      <c r="CS562">
        <v>38</v>
      </c>
      <c r="CT562">
        <v>37.937</v>
      </c>
      <c r="CU562">
        <v>39.1847857142857</v>
      </c>
      <c r="CV562">
        <v>1955.11928571429</v>
      </c>
      <c r="CW562">
        <v>39.9014285714286</v>
      </c>
      <c r="CX562">
        <v>0</v>
      </c>
      <c r="CY562">
        <v>1663777917.3</v>
      </c>
      <c r="CZ562">
        <v>0</v>
      </c>
      <c r="DA562">
        <v>0</v>
      </c>
      <c r="DB562" t="s">
        <v>356</v>
      </c>
      <c r="DC562">
        <v>1660677648.1</v>
      </c>
      <c r="DD562">
        <v>1660677649.1</v>
      </c>
      <c r="DE562">
        <v>0</v>
      </c>
      <c r="DF562">
        <v>-1.042</v>
      </c>
      <c r="DG562">
        <v>0.003</v>
      </c>
      <c r="DH562">
        <v>5.218</v>
      </c>
      <c r="DI562">
        <v>0.344</v>
      </c>
      <c r="DJ562">
        <v>417</v>
      </c>
      <c r="DK562">
        <v>22</v>
      </c>
      <c r="DL562">
        <v>1.24</v>
      </c>
      <c r="DM562">
        <v>0.53</v>
      </c>
      <c r="DN562">
        <v>-27.9909675</v>
      </c>
      <c r="DO562">
        <v>0.766582739212052</v>
      </c>
      <c r="DP562">
        <v>0.509175258328358</v>
      </c>
      <c r="DQ562">
        <v>0</v>
      </c>
      <c r="DR562">
        <v>0.454471975</v>
      </c>
      <c r="DS562">
        <v>-0.128885437148219</v>
      </c>
      <c r="DT562">
        <v>0.0126894511120212</v>
      </c>
      <c r="DU562">
        <v>0</v>
      </c>
      <c r="DV562">
        <v>0</v>
      </c>
      <c r="DW562">
        <v>2</v>
      </c>
      <c r="DX562" t="s">
        <v>357</v>
      </c>
      <c r="DY562">
        <v>2.97438</v>
      </c>
      <c r="DZ562">
        <v>2.75368</v>
      </c>
      <c r="EA562">
        <v>0.173384</v>
      </c>
      <c r="EB562">
        <v>0.177309</v>
      </c>
      <c r="EC562">
        <v>0.092092</v>
      </c>
      <c r="ED562">
        <v>0.0916324</v>
      </c>
      <c r="EE562">
        <v>32222.9</v>
      </c>
      <c r="EF562">
        <v>34972.2</v>
      </c>
      <c r="EG562">
        <v>35323.8</v>
      </c>
      <c r="EH562">
        <v>38550.3</v>
      </c>
      <c r="EI562">
        <v>45478.3</v>
      </c>
      <c r="EJ562">
        <v>50580.3</v>
      </c>
      <c r="EK562">
        <v>55214.3</v>
      </c>
      <c r="EL562">
        <v>61836.7</v>
      </c>
      <c r="EM562">
        <v>1.9816</v>
      </c>
      <c r="EN562">
        <v>1.8456</v>
      </c>
      <c r="EO562">
        <v>0.109404</v>
      </c>
      <c r="EP562">
        <v>0</v>
      </c>
      <c r="EQ562">
        <v>23.2021</v>
      </c>
      <c r="ER562">
        <v>999.9</v>
      </c>
      <c r="ES562">
        <v>53.687</v>
      </c>
      <c r="ET562">
        <v>28.933</v>
      </c>
      <c r="EU562">
        <v>23.7534</v>
      </c>
      <c r="EV562">
        <v>55.6811</v>
      </c>
      <c r="EW562">
        <v>49.2548</v>
      </c>
      <c r="EX562">
        <v>1</v>
      </c>
      <c r="EY562">
        <v>-0.0473577</v>
      </c>
      <c r="EZ562">
        <v>2.41562</v>
      </c>
      <c r="FA562">
        <v>20.1316</v>
      </c>
      <c r="FB562">
        <v>5.19932</v>
      </c>
      <c r="FC562">
        <v>12.0052</v>
      </c>
      <c r="FD562">
        <v>4.9756</v>
      </c>
      <c r="FE562">
        <v>3.2936</v>
      </c>
      <c r="FF562">
        <v>9999</v>
      </c>
      <c r="FG562">
        <v>9999</v>
      </c>
      <c r="FH562">
        <v>703.6</v>
      </c>
      <c r="FI562">
        <v>9999</v>
      </c>
      <c r="FJ562">
        <v>1.86292</v>
      </c>
      <c r="FK562">
        <v>1.86783</v>
      </c>
      <c r="FL562">
        <v>1.86752</v>
      </c>
      <c r="FM562">
        <v>1.86868</v>
      </c>
      <c r="FN562">
        <v>1.86951</v>
      </c>
      <c r="FO562">
        <v>1.86554</v>
      </c>
      <c r="FP562">
        <v>1.86661</v>
      </c>
      <c r="FQ562">
        <v>1.86798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10.23</v>
      </c>
      <c r="GF562">
        <v>0.318</v>
      </c>
      <c r="GG562">
        <v>3.83412584298339</v>
      </c>
      <c r="GH562">
        <v>0.00658963167372077</v>
      </c>
      <c r="GI562">
        <v>-4.22092532282452e-07</v>
      </c>
      <c r="GJ562">
        <v>-7.06053572793055e-11</v>
      </c>
      <c r="GK562">
        <v>-0.0268881048355736</v>
      </c>
      <c r="GL562">
        <v>-0.0215699510358357</v>
      </c>
      <c r="GM562">
        <v>0.00246731695535422</v>
      </c>
      <c r="GN562">
        <v>-2.63680080038783e-05</v>
      </c>
      <c r="GO562">
        <v>-4</v>
      </c>
      <c r="GP562">
        <v>2079</v>
      </c>
      <c r="GQ562">
        <v>1</v>
      </c>
      <c r="GR562">
        <v>22</v>
      </c>
      <c r="GS562">
        <v>51671.2</v>
      </c>
      <c r="GT562">
        <v>51671.2</v>
      </c>
      <c r="GU562">
        <v>2.23145</v>
      </c>
      <c r="GV562">
        <v>2.59155</v>
      </c>
      <c r="GW562">
        <v>1.54785</v>
      </c>
      <c r="GX562">
        <v>2.30225</v>
      </c>
      <c r="GY562">
        <v>1.34644</v>
      </c>
      <c r="GZ562">
        <v>2.44751</v>
      </c>
      <c r="HA562">
        <v>32.5761</v>
      </c>
      <c r="HB562">
        <v>14.8588</v>
      </c>
      <c r="HC562">
        <v>18</v>
      </c>
      <c r="HD562">
        <v>496.872</v>
      </c>
      <c r="HE562">
        <v>409.651</v>
      </c>
      <c r="HF562">
        <v>19.2132</v>
      </c>
      <c r="HG562">
        <v>26.4779</v>
      </c>
      <c r="HH562">
        <v>30.0001</v>
      </c>
      <c r="HI562">
        <v>26.4912</v>
      </c>
      <c r="HJ562">
        <v>26.4396</v>
      </c>
      <c r="HK562">
        <v>44.6794</v>
      </c>
      <c r="HL562">
        <v>23.5698</v>
      </c>
      <c r="HM562">
        <v>48.0993</v>
      </c>
      <c r="HN562">
        <v>19.2163</v>
      </c>
      <c r="HO562">
        <v>1106.15</v>
      </c>
      <c r="HP562">
        <v>19.8948</v>
      </c>
      <c r="HQ562">
        <v>102.426</v>
      </c>
      <c r="HR562">
        <v>102.926</v>
      </c>
    </row>
    <row r="563" spans="1:226">
      <c r="A563">
        <v>547</v>
      </c>
      <c r="B563">
        <v>1663777925.6</v>
      </c>
      <c r="C563">
        <v>5277.5</v>
      </c>
      <c r="D563" t="s">
        <v>1458</v>
      </c>
      <c r="E563" t="s">
        <v>1459</v>
      </c>
      <c r="F563">
        <v>5</v>
      </c>
      <c r="G563" t="s">
        <v>1327</v>
      </c>
      <c r="H563" t="s">
        <v>354</v>
      </c>
      <c r="I563">
        <v>1663777918.1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1123.13990043479</v>
      </c>
      <c r="AK563">
        <v>1102.77060606061</v>
      </c>
      <c r="AL563">
        <v>3.38634469491883</v>
      </c>
      <c r="AM563">
        <v>65.1898884545592</v>
      </c>
      <c r="AN563">
        <f>(AP563 - AO563 + BO563*1E3/(8.314*(BQ563+273.15)) * AR563/BN563 * AQ563) * BN563/(100*BB563) * 1000/(1000 - AP563)</f>
        <v>0</v>
      </c>
      <c r="AO563">
        <v>19.8857429713763</v>
      </c>
      <c r="AP563">
        <v>20.3166636363636</v>
      </c>
      <c r="AQ563">
        <v>-3.15015029769669e-06</v>
      </c>
      <c r="AR563">
        <v>121.21609749198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1663777918.1</v>
      </c>
      <c r="BH563">
        <v>1057.04222222222</v>
      </c>
      <c r="BI563">
        <v>1084.94703703704</v>
      </c>
      <c r="BJ563">
        <v>20.3249333333333</v>
      </c>
      <c r="BK563">
        <v>19.8857592592593</v>
      </c>
      <c r="BL563">
        <v>1046.85333333333</v>
      </c>
      <c r="BM563">
        <v>20.0069259259259</v>
      </c>
      <c r="BN563">
        <v>500.069407407407</v>
      </c>
      <c r="BO563">
        <v>90.5581592592593</v>
      </c>
      <c r="BP563">
        <v>0.0998051925925926</v>
      </c>
      <c r="BQ563">
        <v>23.9812740740741</v>
      </c>
      <c r="BR563">
        <v>25.0092111111111</v>
      </c>
      <c r="BS563">
        <v>999.9</v>
      </c>
      <c r="BT563">
        <v>0</v>
      </c>
      <c r="BU563">
        <v>0</v>
      </c>
      <c r="BV563">
        <v>10020.1851851852</v>
      </c>
      <c r="BW563">
        <v>0</v>
      </c>
      <c r="BX563">
        <v>10.9776</v>
      </c>
      <c r="BY563">
        <v>-27.9057111111111</v>
      </c>
      <c r="BZ563">
        <v>1078.97148148148</v>
      </c>
      <c r="CA563">
        <v>1106.96074074074</v>
      </c>
      <c r="CB563">
        <v>0.439167407407408</v>
      </c>
      <c r="CC563">
        <v>1084.94703703704</v>
      </c>
      <c r="CD563">
        <v>19.8857592592593</v>
      </c>
      <c r="CE563">
        <v>1.84058962962963</v>
      </c>
      <c r="CF563">
        <v>1.80081888888889</v>
      </c>
      <c r="CG563">
        <v>16.1358222222222</v>
      </c>
      <c r="CH563">
        <v>15.7939</v>
      </c>
      <c r="CI563">
        <v>1999.98074074074</v>
      </c>
      <c r="CJ563">
        <v>0.979999888888889</v>
      </c>
      <c r="CK563">
        <v>0.0200000222222222</v>
      </c>
      <c r="CL563">
        <v>0</v>
      </c>
      <c r="CM563">
        <v>281.723407407407</v>
      </c>
      <c r="CN563">
        <v>5.00063</v>
      </c>
      <c r="CO563">
        <v>5617.32481481482</v>
      </c>
      <c r="CP563">
        <v>17256.7444444444</v>
      </c>
      <c r="CQ563">
        <v>38.437</v>
      </c>
      <c r="CR563">
        <v>38.625</v>
      </c>
      <c r="CS563">
        <v>38</v>
      </c>
      <c r="CT563">
        <v>37.937</v>
      </c>
      <c r="CU563">
        <v>39.187</v>
      </c>
      <c r="CV563">
        <v>1955.08</v>
      </c>
      <c r="CW563">
        <v>39.9007407407407</v>
      </c>
      <c r="CX563">
        <v>0</v>
      </c>
      <c r="CY563">
        <v>1663777922.7</v>
      </c>
      <c r="CZ563">
        <v>0</v>
      </c>
      <c r="DA563">
        <v>0</v>
      </c>
      <c r="DB563" t="s">
        <v>356</v>
      </c>
      <c r="DC563">
        <v>1660677648.1</v>
      </c>
      <c r="DD563">
        <v>1660677649.1</v>
      </c>
      <c r="DE563">
        <v>0</v>
      </c>
      <c r="DF563">
        <v>-1.042</v>
      </c>
      <c r="DG563">
        <v>0.003</v>
      </c>
      <c r="DH563">
        <v>5.218</v>
      </c>
      <c r="DI563">
        <v>0.344</v>
      </c>
      <c r="DJ563">
        <v>417</v>
      </c>
      <c r="DK563">
        <v>22</v>
      </c>
      <c r="DL563">
        <v>1.24</v>
      </c>
      <c r="DM563">
        <v>0.53</v>
      </c>
      <c r="DN563">
        <v>-27.98199</v>
      </c>
      <c r="DO563">
        <v>0.173407879924956</v>
      </c>
      <c r="DP563">
        <v>0.481557466871816</v>
      </c>
      <c r="DQ563">
        <v>0</v>
      </c>
      <c r="DR563">
        <v>0.44528595</v>
      </c>
      <c r="DS563">
        <v>-0.0994301088180117</v>
      </c>
      <c r="DT563">
        <v>0.0100878521424285</v>
      </c>
      <c r="DU563">
        <v>1</v>
      </c>
      <c r="DV563">
        <v>1</v>
      </c>
      <c r="DW563">
        <v>2</v>
      </c>
      <c r="DX563" t="s">
        <v>383</v>
      </c>
      <c r="DY563">
        <v>2.97391</v>
      </c>
      <c r="DZ563">
        <v>2.75377</v>
      </c>
      <c r="EA563">
        <v>0.175108</v>
      </c>
      <c r="EB563">
        <v>0.178873</v>
      </c>
      <c r="EC563">
        <v>0.0920623</v>
      </c>
      <c r="ED563">
        <v>0.0916325</v>
      </c>
      <c r="EE563">
        <v>32155.7</v>
      </c>
      <c r="EF563">
        <v>34905.8</v>
      </c>
      <c r="EG563">
        <v>35323.8</v>
      </c>
      <c r="EH563">
        <v>38550.4</v>
      </c>
      <c r="EI563">
        <v>45479</v>
      </c>
      <c r="EJ563">
        <v>50580.5</v>
      </c>
      <c r="EK563">
        <v>55213.3</v>
      </c>
      <c r="EL563">
        <v>61836.9</v>
      </c>
      <c r="EM563">
        <v>1.9812</v>
      </c>
      <c r="EN563">
        <v>1.8458</v>
      </c>
      <c r="EO563">
        <v>0.11003</v>
      </c>
      <c r="EP563">
        <v>0</v>
      </c>
      <c r="EQ563">
        <v>23.2021</v>
      </c>
      <c r="ER563">
        <v>999.9</v>
      </c>
      <c r="ES563">
        <v>53.711</v>
      </c>
      <c r="ET563">
        <v>28.933</v>
      </c>
      <c r="EU563">
        <v>23.7623</v>
      </c>
      <c r="EV563">
        <v>55.3311</v>
      </c>
      <c r="EW563">
        <v>49.0345</v>
      </c>
      <c r="EX563">
        <v>1</v>
      </c>
      <c r="EY563">
        <v>-0.0472358</v>
      </c>
      <c r="EZ563">
        <v>2.44444</v>
      </c>
      <c r="FA563">
        <v>20.13</v>
      </c>
      <c r="FB563">
        <v>5.19932</v>
      </c>
      <c r="FC563">
        <v>12.004</v>
      </c>
      <c r="FD563">
        <v>4.9752</v>
      </c>
      <c r="FE563">
        <v>3.293</v>
      </c>
      <c r="FF563">
        <v>9999</v>
      </c>
      <c r="FG563">
        <v>9999</v>
      </c>
      <c r="FH563">
        <v>703.6</v>
      </c>
      <c r="FI563">
        <v>9999</v>
      </c>
      <c r="FJ563">
        <v>1.86289</v>
      </c>
      <c r="FK563">
        <v>1.86777</v>
      </c>
      <c r="FL563">
        <v>1.86752</v>
      </c>
      <c r="FM563">
        <v>1.86865</v>
      </c>
      <c r="FN563">
        <v>1.86954</v>
      </c>
      <c r="FO563">
        <v>1.86554</v>
      </c>
      <c r="FP563">
        <v>1.86661</v>
      </c>
      <c r="FQ563">
        <v>1.8681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10.33</v>
      </c>
      <c r="GF563">
        <v>0.3175</v>
      </c>
      <c r="GG563">
        <v>3.83412584298339</v>
      </c>
      <c r="GH563">
        <v>0.00658963167372077</v>
      </c>
      <c r="GI563">
        <v>-4.22092532282452e-07</v>
      </c>
      <c r="GJ563">
        <v>-7.06053572793055e-11</v>
      </c>
      <c r="GK563">
        <v>-0.0268881048355736</v>
      </c>
      <c r="GL563">
        <v>-0.0215699510358357</v>
      </c>
      <c r="GM563">
        <v>0.00246731695535422</v>
      </c>
      <c r="GN563">
        <v>-2.63680080038783e-05</v>
      </c>
      <c r="GO563">
        <v>-4</v>
      </c>
      <c r="GP563">
        <v>2079</v>
      </c>
      <c r="GQ563">
        <v>1</v>
      </c>
      <c r="GR563">
        <v>22</v>
      </c>
      <c r="GS563">
        <v>51671.3</v>
      </c>
      <c r="GT563">
        <v>51671.3</v>
      </c>
      <c r="GU563">
        <v>2.25708</v>
      </c>
      <c r="GV563">
        <v>2.60132</v>
      </c>
      <c r="GW563">
        <v>1.54785</v>
      </c>
      <c r="GX563">
        <v>2.30225</v>
      </c>
      <c r="GY563">
        <v>1.34644</v>
      </c>
      <c r="GZ563">
        <v>2.3877</v>
      </c>
      <c r="HA563">
        <v>32.5761</v>
      </c>
      <c r="HB563">
        <v>14.85</v>
      </c>
      <c r="HC563">
        <v>18</v>
      </c>
      <c r="HD563">
        <v>496.611</v>
      </c>
      <c r="HE563">
        <v>409.764</v>
      </c>
      <c r="HF563">
        <v>19.2034</v>
      </c>
      <c r="HG563">
        <v>26.4779</v>
      </c>
      <c r="HH563">
        <v>30.0003</v>
      </c>
      <c r="HI563">
        <v>26.4912</v>
      </c>
      <c r="HJ563">
        <v>26.4396</v>
      </c>
      <c r="HK563">
        <v>45.1738</v>
      </c>
      <c r="HL563">
        <v>23.5698</v>
      </c>
      <c r="HM563">
        <v>48.0993</v>
      </c>
      <c r="HN563">
        <v>19.2029</v>
      </c>
      <c r="HO563">
        <v>1126.36</v>
      </c>
      <c r="HP563">
        <v>19.8948</v>
      </c>
      <c r="HQ563">
        <v>102.425</v>
      </c>
      <c r="HR563">
        <v>102.926</v>
      </c>
    </row>
    <row r="564" spans="1:226">
      <c r="A564">
        <v>548</v>
      </c>
      <c r="B564">
        <v>1663777930.6</v>
      </c>
      <c r="C564">
        <v>5282.5</v>
      </c>
      <c r="D564" t="s">
        <v>1460</v>
      </c>
      <c r="E564" t="s">
        <v>1461</v>
      </c>
      <c r="F564">
        <v>5</v>
      </c>
      <c r="G564" t="s">
        <v>1327</v>
      </c>
      <c r="H564" t="s">
        <v>354</v>
      </c>
      <c r="I564">
        <v>1663777922.81429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1139.98703862237</v>
      </c>
      <c r="AK564">
        <v>1119.54903030303</v>
      </c>
      <c r="AL564">
        <v>3.36956029410661</v>
      </c>
      <c r="AM564">
        <v>65.1898884545592</v>
      </c>
      <c r="AN564">
        <f>(AP564 - AO564 + BO564*1E3/(8.314*(BQ564+273.15)) * AR564/BN564 * AQ564) * BN564/(100*BB564) * 1000/(1000 - AP564)</f>
        <v>0</v>
      </c>
      <c r="AO564">
        <v>19.8850169352053</v>
      </c>
      <c r="AP564">
        <v>20.3103933333333</v>
      </c>
      <c r="AQ564">
        <v>-4.13366290110438e-06</v>
      </c>
      <c r="AR564">
        <v>121.21609749198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1663777922.81429</v>
      </c>
      <c r="BH564">
        <v>1072.69071428571</v>
      </c>
      <c r="BI564">
        <v>1100.59535714286</v>
      </c>
      <c r="BJ564">
        <v>20.3186321428571</v>
      </c>
      <c r="BK564">
        <v>19.8855964285714</v>
      </c>
      <c r="BL564">
        <v>1062.41714285714</v>
      </c>
      <c r="BM564">
        <v>20.0009</v>
      </c>
      <c r="BN564">
        <v>500.120821428571</v>
      </c>
      <c r="BO564">
        <v>90.5580785714286</v>
      </c>
      <c r="BP564">
        <v>0.0999909392857143</v>
      </c>
      <c r="BQ564">
        <v>23.9805857142857</v>
      </c>
      <c r="BR564">
        <v>25.0087928571429</v>
      </c>
      <c r="BS564">
        <v>999.9</v>
      </c>
      <c r="BT564">
        <v>0</v>
      </c>
      <c r="BU564">
        <v>0</v>
      </c>
      <c r="BV564">
        <v>10001.9642857143</v>
      </c>
      <c r="BW564">
        <v>0</v>
      </c>
      <c r="BX564">
        <v>10.9728785714286</v>
      </c>
      <c r="BY564">
        <v>-27.9053678571429</v>
      </c>
      <c r="BZ564">
        <v>1094.93821428571</v>
      </c>
      <c r="CA564">
        <v>1122.92607142857</v>
      </c>
      <c r="CB564">
        <v>0.433026142857143</v>
      </c>
      <c r="CC564">
        <v>1100.59535714286</v>
      </c>
      <c r="CD564">
        <v>19.8855964285714</v>
      </c>
      <c r="CE564">
        <v>1.84001678571429</v>
      </c>
      <c r="CF564">
        <v>1.8008025</v>
      </c>
      <c r="CG564">
        <v>16.1309428571429</v>
      </c>
      <c r="CH564">
        <v>15.7937535714286</v>
      </c>
      <c r="CI564">
        <v>2000.01535714286</v>
      </c>
      <c r="CJ564">
        <v>0.980000071428571</v>
      </c>
      <c r="CK564">
        <v>0.0199998214285714</v>
      </c>
      <c r="CL564">
        <v>0</v>
      </c>
      <c r="CM564">
        <v>281.705535714286</v>
      </c>
      <c r="CN564">
        <v>5.00063</v>
      </c>
      <c r="CO564">
        <v>5618.18107142857</v>
      </c>
      <c r="CP564">
        <v>17257.0428571429</v>
      </c>
      <c r="CQ564">
        <v>38.437</v>
      </c>
      <c r="CR564">
        <v>38.625</v>
      </c>
      <c r="CS564">
        <v>38</v>
      </c>
      <c r="CT564">
        <v>37.937</v>
      </c>
      <c r="CU564">
        <v>39.1781428571429</v>
      </c>
      <c r="CV564">
        <v>1955.11392857143</v>
      </c>
      <c r="CW564">
        <v>39.9014285714286</v>
      </c>
      <c r="CX564">
        <v>0</v>
      </c>
      <c r="CY564">
        <v>1663777927.5</v>
      </c>
      <c r="CZ564">
        <v>0</v>
      </c>
      <c r="DA564">
        <v>0</v>
      </c>
      <c r="DB564" t="s">
        <v>356</v>
      </c>
      <c r="DC564">
        <v>1660677648.1</v>
      </c>
      <c r="DD564">
        <v>1660677649.1</v>
      </c>
      <c r="DE564">
        <v>0</v>
      </c>
      <c r="DF564">
        <v>-1.042</v>
      </c>
      <c r="DG564">
        <v>0.003</v>
      </c>
      <c r="DH564">
        <v>5.218</v>
      </c>
      <c r="DI564">
        <v>0.344</v>
      </c>
      <c r="DJ564">
        <v>417</v>
      </c>
      <c r="DK564">
        <v>22</v>
      </c>
      <c r="DL564">
        <v>1.24</v>
      </c>
      <c r="DM564">
        <v>0.53</v>
      </c>
      <c r="DN564">
        <v>-27.9473075</v>
      </c>
      <c r="DO564">
        <v>1.05711782363989</v>
      </c>
      <c r="DP564">
        <v>0.42888783987629</v>
      </c>
      <c r="DQ564">
        <v>0</v>
      </c>
      <c r="DR564">
        <v>0.438049125</v>
      </c>
      <c r="DS564">
        <v>-0.0801986679174498</v>
      </c>
      <c r="DT564">
        <v>0.00836940366211207</v>
      </c>
      <c r="DU564">
        <v>1</v>
      </c>
      <c r="DV564">
        <v>1</v>
      </c>
      <c r="DW564">
        <v>2</v>
      </c>
      <c r="DX564" t="s">
        <v>383</v>
      </c>
      <c r="DY564">
        <v>2.973</v>
      </c>
      <c r="DZ564">
        <v>2.75342</v>
      </c>
      <c r="EA564">
        <v>0.176783</v>
      </c>
      <c r="EB564">
        <v>0.180596</v>
      </c>
      <c r="EC564">
        <v>0.0920543</v>
      </c>
      <c r="ED564">
        <v>0.0916152</v>
      </c>
      <c r="EE564">
        <v>32090.6</v>
      </c>
      <c r="EF564">
        <v>34832.3</v>
      </c>
      <c r="EG564">
        <v>35323.9</v>
      </c>
      <c r="EH564">
        <v>38550.1</v>
      </c>
      <c r="EI564">
        <v>45479.6</v>
      </c>
      <c r="EJ564">
        <v>50581.2</v>
      </c>
      <c r="EK564">
        <v>55213.5</v>
      </c>
      <c r="EL564">
        <v>61836.5</v>
      </c>
      <c r="EM564">
        <v>1.981</v>
      </c>
      <c r="EN564">
        <v>1.846</v>
      </c>
      <c r="EO564">
        <v>0.108838</v>
      </c>
      <c r="EP564">
        <v>0</v>
      </c>
      <c r="EQ564">
        <v>23.2001</v>
      </c>
      <c r="ER564">
        <v>999.9</v>
      </c>
      <c r="ES564">
        <v>53.711</v>
      </c>
      <c r="ET564">
        <v>28.933</v>
      </c>
      <c r="EU564">
        <v>23.7625</v>
      </c>
      <c r="EV564">
        <v>55.3711</v>
      </c>
      <c r="EW564">
        <v>48.9183</v>
      </c>
      <c r="EX564">
        <v>1</v>
      </c>
      <c r="EY564">
        <v>-0.047378</v>
      </c>
      <c r="EZ564">
        <v>2.44205</v>
      </c>
      <c r="FA564">
        <v>20.1305</v>
      </c>
      <c r="FB564">
        <v>5.20052</v>
      </c>
      <c r="FC564">
        <v>12.0052</v>
      </c>
      <c r="FD564">
        <v>4.9752</v>
      </c>
      <c r="FE564">
        <v>3.2932</v>
      </c>
      <c r="FF564">
        <v>9999</v>
      </c>
      <c r="FG564">
        <v>9999</v>
      </c>
      <c r="FH564">
        <v>703.6</v>
      </c>
      <c r="FI564">
        <v>9999</v>
      </c>
      <c r="FJ564">
        <v>1.86292</v>
      </c>
      <c r="FK564">
        <v>1.86771</v>
      </c>
      <c r="FL564">
        <v>1.86752</v>
      </c>
      <c r="FM564">
        <v>1.86868</v>
      </c>
      <c r="FN564">
        <v>1.86951</v>
      </c>
      <c r="FO564">
        <v>1.86554</v>
      </c>
      <c r="FP564">
        <v>1.86661</v>
      </c>
      <c r="FQ564">
        <v>1.8681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10.41</v>
      </c>
      <c r="GF564">
        <v>0.3174</v>
      </c>
      <c r="GG564">
        <v>3.83412584298339</v>
      </c>
      <c r="GH564">
        <v>0.00658963167372077</v>
      </c>
      <c r="GI564">
        <v>-4.22092532282452e-07</v>
      </c>
      <c r="GJ564">
        <v>-7.06053572793055e-11</v>
      </c>
      <c r="GK564">
        <v>-0.0268881048355736</v>
      </c>
      <c r="GL564">
        <v>-0.0215699510358357</v>
      </c>
      <c r="GM564">
        <v>0.00246731695535422</v>
      </c>
      <c r="GN564">
        <v>-2.63680080038783e-05</v>
      </c>
      <c r="GO564">
        <v>-4</v>
      </c>
      <c r="GP564">
        <v>2079</v>
      </c>
      <c r="GQ564">
        <v>1</v>
      </c>
      <c r="GR564">
        <v>22</v>
      </c>
      <c r="GS564">
        <v>51671.4</v>
      </c>
      <c r="GT564">
        <v>51671.4</v>
      </c>
      <c r="GU564">
        <v>2.28516</v>
      </c>
      <c r="GV564">
        <v>2.60742</v>
      </c>
      <c r="GW564">
        <v>1.54785</v>
      </c>
      <c r="GX564">
        <v>2.30225</v>
      </c>
      <c r="GY564">
        <v>1.34644</v>
      </c>
      <c r="GZ564">
        <v>2.27051</v>
      </c>
      <c r="HA564">
        <v>32.5761</v>
      </c>
      <c r="HB564">
        <v>14.8413</v>
      </c>
      <c r="HC564">
        <v>18</v>
      </c>
      <c r="HD564">
        <v>496.479</v>
      </c>
      <c r="HE564">
        <v>409.876</v>
      </c>
      <c r="HF564">
        <v>19.1936</v>
      </c>
      <c r="HG564">
        <v>26.4779</v>
      </c>
      <c r="HH564">
        <v>30.0001</v>
      </c>
      <c r="HI564">
        <v>26.4912</v>
      </c>
      <c r="HJ564">
        <v>26.4396</v>
      </c>
      <c r="HK564">
        <v>45.7505</v>
      </c>
      <c r="HL564">
        <v>23.5698</v>
      </c>
      <c r="HM564">
        <v>48.0993</v>
      </c>
      <c r="HN564">
        <v>19.1946</v>
      </c>
      <c r="HO564">
        <v>1139.82</v>
      </c>
      <c r="HP564">
        <v>19.8948</v>
      </c>
      <c r="HQ564">
        <v>102.425</v>
      </c>
      <c r="HR564">
        <v>102.926</v>
      </c>
    </row>
    <row r="565" spans="1:226">
      <c r="A565">
        <v>549</v>
      </c>
      <c r="B565">
        <v>1663777935.6</v>
      </c>
      <c r="C565">
        <v>5287.5</v>
      </c>
      <c r="D565" t="s">
        <v>1462</v>
      </c>
      <c r="E565" t="s">
        <v>1463</v>
      </c>
      <c r="F565">
        <v>5</v>
      </c>
      <c r="G565" t="s">
        <v>1327</v>
      </c>
      <c r="H565" t="s">
        <v>354</v>
      </c>
      <c r="I565">
        <v>1663777928.1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1156.8380136989</v>
      </c>
      <c r="AK565">
        <v>1136.48042424242</v>
      </c>
      <c r="AL565">
        <v>3.33449176466488</v>
      </c>
      <c r="AM565">
        <v>65.1898884545592</v>
      </c>
      <c r="AN565">
        <f>(AP565 - AO565 + BO565*1E3/(8.314*(BQ565+273.15)) * AR565/BN565 * AQ565) * BN565/(100*BB565) * 1000/(1000 - AP565)</f>
        <v>0</v>
      </c>
      <c r="AO565">
        <v>19.8854355238573</v>
      </c>
      <c r="AP565">
        <v>20.3100509090909</v>
      </c>
      <c r="AQ565">
        <v>-1.93962547717434e-06</v>
      </c>
      <c r="AR565">
        <v>121.21609749198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1663777928.1</v>
      </c>
      <c r="BH565">
        <v>1090.29074074074</v>
      </c>
      <c r="BI565">
        <v>1118.19481481481</v>
      </c>
      <c r="BJ565">
        <v>20.3139703703704</v>
      </c>
      <c r="BK565">
        <v>19.8856185185185</v>
      </c>
      <c r="BL565">
        <v>1079.92259259259</v>
      </c>
      <c r="BM565">
        <v>19.9964296296296</v>
      </c>
      <c r="BN565">
        <v>500.109296296296</v>
      </c>
      <c r="BO565">
        <v>90.5568407407407</v>
      </c>
      <c r="BP565">
        <v>0.100042414814815</v>
      </c>
      <c r="BQ565">
        <v>23.9797777777778</v>
      </c>
      <c r="BR565">
        <v>25.0077962962963</v>
      </c>
      <c r="BS565">
        <v>999.9</v>
      </c>
      <c r="BT565">
        <v>0</v>
      </c>
      <c r="BU565">
        <v>0</v>
      </c>
      <c r="BV565">
        <v>9993.14814814815</v>
      </c>
      <c r="BW565">
        <v>0</v>
      </c>
      <c r="BX565">
        <v>10.9698481481481</v>
      </c>
      <c r="BY565">
        <v>-27.9038777777778</v>
      </c>
      <c r="BZ565">
        <v>1112.89814814815</v>
      </c>
      <c r="CA565">
        <v>1140.88222222222</v>
      </c>
      <c r="CB565">
        <v>0.428344666666667</v>
      </c>
      <c r="CC565">
        <v>1118.19481481481</v>
      </c>
      <c r="CD565">
        <v>19.8856185185185</v>
      </c>
      <c r="CE565">
        <v>1.83956851851852</v>
      </c>
      <c r="CF565">
        <v>1.80077851851852</v>
      </c>
      <c r="CG565">
        <v>16.1271222222222</v>
      </c>
      <c r="CH565">
        <v>15.7935481481481</v>
      </c>
      <c r="CI565">
        <v>1999.9937037037</v>
      </c>
      <c r="CJ565">
        <v>0.980000111111111</v>
      </c>
      <c r="CK565">
        <v>0.0199997777777778</v>
      </c>
      <c r="CL565">
        <v>0</v>
      </c>
      <c r="CM565">
        <v>281.727592592593</v>
      </c>
      <c r="CN565">
        <v>5.00063</v>
      </c>
      <c r="CO565">
        <v>5618.74444444444</v>
      </c>
      <c r="CP565">
        <v>17256.8481481482</v>
      </c>
      <c r="CQ565">
        <v>38.437</v>
      </c>
      <c r="CR565">
        <v>38.625</v>
      </c>
      <c r="CS565">
        <v>38</v>
      </c>
      <c r="CT565">
        <v>37.937</v>
      </c>
      <c r="CU565">
        <v>39.1778148148148</v>
      </c>
      <c r="CV565">
        <v>1955.09259259259</v>
      </c>
      <c r="CW565">
        <v>39.9007407407407</v>
      </c>
      <c r="CX565">
        <v>0</v>
      </c>
      <c r="CY565">
        <v>1663777932.9</v>
      </c>
      <c r="CZ565">
        <v>0</v>
      </c>
      <c r="DA565">
        <v>0</v>
      </c>
      <c r="DB565" t="s">
        <v>356</v>
      </c>
      <c r="DC565">
        <v>1660677648.1</v>
      </c>
      <c r="DD565">
        <v>1660677649.1</v>
      </c>
      <c r="DE565">
        <v>0</v>
      </c>
      <c r="DF565">
        <v>-1.042</v>
      </c>
      <c r="DG565">
        <v>0.003</v>
      </c>
      <c r="DH565">
        <v>5.218</v>
      </c>
      <c r="DI565">
        <v>0.344</v>
      </c>
      <c r="DJ565">
        <v>417</v>
      </c>
      <c r="DK565">
        <v>22</v>
      </c>
      <c r="DL565">
        <v>1.24</v>
      </c>
      <c r="DM565">
        <v>0.53</v>
      </c>
      <c r="DN565">
        <v>-27.92324</v>
      </c>
      <c r="DO565">
        <v>-0.071090431519639</v>
      </c>
      <c r="DP565">
        <v>0.303257130006864</v>
      </c>
      <c r="DQ565">
        <v>1</v>
      </c>
      <c r="DR565">
        <v>0.430785075</v>
      </c>
      <c r="DS565">
        <v>-0.0521311407129462</v>
      </c>
      <c r="DT565">
        <v>0.00583013665100356</v>
      </c>
      <c r="DU565">
        <v>1</v>
      </c>
      <c r="DV565">
        <v>2</v>
      </c>
      <c r="DW565">
        <v>2</v>
      </c>
      <c r="DX565" t="s">
        <v>1260</v>
      </c>
      <c r="DY565">
        <v>2.97353</v>
      </c>
      <c r="DZ565">
        <v>2.75417</v>
      </c>
      <c r="EA565">
        <v>0.17846</v>
      </c>
      <c r="EB565">
        <v>0.182213</v>
      </c>
      <c r="EC565">
        <v>0.092044</v>
      </c>
      <c r="ED565">
        <v>0.0916194</v>
      </c>
      <c r="EE565">
        <v>32025.3</v>
      </c>
      <c r="EF565">
        <v>34763.6</v>
      </c>
      <c r="EG565">
        <v>35324</v>
      </c>
      <c r="EH565">
        <v>38550.1</v>
      </c>
      <c r="EI565">
        <v>45480.5</v>
      </c>
      <c r="EJ565">
        <v>50581.1</v>
      </c>
      <c r="EK565">
        <v>55213.9</v>
      </c>
      <c r="EL565">
        <v>61836.6</v>
      </c>
      <c r="EM565">
        <v>1.981</v>
      </c>
      <c r="EN565">
        <v>1.8462</v>
      </c>
      <c r="EO565">
        <v>0.11</v>
      </c>
      <c r="EP565">
        <v>0</v>
      </c>
      <c r="EQ565">
        <v>23.2001</v>
      </c>
      <c r="ER565">
        <v>999.9</v>
      </c>
      <c r="ES565">
        <v>53.736</v>
      </c>
      <c r="ET565">
        <v>28.933</v>
      </c>
      <c r="EU565">
        <v>23.7747</v>
      </c>
      <c r="EV565">
        <v>55.3211</v>
      </c>
      <c r="EW565">
        <v>49.4872</v>
      </c>
      <c r="EX565">
        <v>1</v>
      </c>
      <c r="EY565">
        <v>-0.047378</v>
      </c>
      <c r="EZ565">
        <v>2.41529</v>
      </c>
      <c r="FA565">
        <v>20.1314</v>
      </c>
      <c r="FB565">
        <v>5.20172</v>
      </c>
      <c r="FC565">
        <v>12.0052</v>
      </c>
      <c r="FD565">
        <v>4.976</v>
      </c>
      <c r="FE565">
        <v>3.2938</v>
      </c>
      <c r="FF565">
        <v>9999</v>
      </c>
      <c r="FG565">
        <v>9999</v>
      </c>
      <c r="FH565">
        <v>703.6</v>
      </c>
      <c r="FI565">
        <v>9999</v>
      </c>
      <c r="FJ565">
        <v>1.86292</v>
      </c>
      <c r="FK565">
        <v>1.86777</v>
      </c>
      <c r="FL565">
        <v>1.86752</v>
      </c>
      <c r="FM565">
        <v>1.86865</v>
      </c>
      <c r="FN565">
        <v>1.86954</v>
      </c>
      <c r="FO565">
        <v>1.86554</v>
      </c>
      <c r="FP565">
        <v>1.86661</v>
      </c>
      <c r="FQ565">
        <v>1.86804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10.5</v>
      </c>
      <c r="GF565">
        <v>0.3174</v>
      </c>
      <c r="GG565">
        <v>3.83412584298339</v>
      </c>
      <c r="GH565">
        <v>0.00658963167372077</v>
      </c>
      <c r="GI565">
        <v>-4.22092532282452e-07</v>
      </c>
      <c r="GJ565">
        <v>-7.06053572793055e-11</v>
      </c>
      <c r="GK565">
        <v>-0.0268881048355736</v>
      </c>
      <c r="GL565">
        <v>-0.0215699510358357</v>
      </c>
      <c r="GM565">
        <v>0.00246731695535422</v>
      </c>
      <c r="GN565">
        <v>-2.63680080038783e-05</v>
      </c>
      <c r="GO565">
        <v>-4</v>
      </c>
      <c r="GP565">
        <v>2079</v>
      </c>
      <c r="GQ565">
        <v>1</v>
      </c>
      <c r="GR565">
        <v>22</v>
      </c>
      <c r="GS565">
        <v>51671.5</v>
      </c>
      <c r="GT565">
        <v>51671.4</v>
      </c>
      <c r="GU565">
        <v>2.31079</v>
      </c>
      <c r="GV565">
        <v>2.58911</v>
      </c>
      <c r="GW565">
        <v>1.54785</v>
      </c>
      <c r="GX565">
        <v>2.30225</v>
      </c>
      <c r="GY565">
        <v>1.34644</v>
      </c>
      <c r="GZ565">
        <v>2.43164</v>
      </c>
      <c r="HA565">
        <v>32.5982</v>
      </c>
      <c r="HB565">
        <v>14.85</v>
      </c>
      <c r="HC565">
        <v>18</v>
      </c>
      <c r="HD565">
        <v>496.479</v>
      </c>
      <c r="HE565">
        <v>409.988</v>
      </c>
      <c r="HF565">
        <v>19.1906</v>
      </c>
      <c r="HG565">
        <v>26.4802</v>
      </c>
      <c r="HH565">
        <v>30.0001</v>
      </c>
      <c r="HI565">
        <v>26.4912</v>
      </c>
      <c r="HJ565">
        <v>26.44</v>
      </c>
      <c r="HK565">
        <v>46.2546</v>
      </c>
      <c r="HL565">
        <v>23.5698</v>
      </c>
      <c r="HM565">
        <v>48.0993</v>
      </c>
      <c r="HN565">
        <v>19.1944</v>
      </c>
      <c r="HO565">
        <v>1159.98</v>
      </c>
      <c r="HP565">
        <v>19.8954</v>
      </c>
      <c r="HQ565">
        <v>102.426</v>
      </c>
      <c r="HR565">
        <v>102.926</v>
      </c>
    </row>
    <row r="566" spans="1:226">
      <c r="A566">
        <v>550</v>
      </c>
      <c r="B566">
        <v>1663777940.6</v>
      </c>
      <c r="C566">
        <v>5292.5</v>
      </c>
      <c r="D566" t="s">
        <v>1464</v>
      </c>
      <c r="E566" t="s">
        <v>1465</v>
      </c>
      <c r="F566">
        <v>5</v>
      </c>
      <c r="G566" t="s">
        <v>1327</v>
      </c>
      <c r="H566" t="s">
        <v>354</v>
      </c>
      <c r="I566">
        <v>1663777932.81429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1174.2739080281</v>
      </c>
      <c r="AK566">
        <v>1153.64618181818</v>
      </c>
      <c r="AL566">
        <v>3.4722447821667</v>
      </c>
      <c r="AM566">
        <v>65.1898884545592</v>
      </c>
      <c r="AN566">
        <f>(AP566 - AO566 + BO566*1E3/(8.314*(BQ566+273.15)) * AR566/BN566 * AQ566) * BN566/(100*BB566) * 1000/(1000 - AP566)</f>
        <v>0</v>
      </c>
      <c r="AO566">
        <v>19.8862566788115</v>
      </c>
      <c r="AP566">
        <v>20.3072121212121</v>
      </c>
      <c r="AQ566">
        <v>-2.53214863486734e-07</v>
      </c>
      <c r="AR566">
        <v>121.21609749198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1663777932.81429</v>
      </c>
      <c r="BH566">
        <v>1105.88928571429</v>
      </c>
      <c r="BI566">
        <v>1133.96535714286</v>
      </c>
      <c r="BJ566">
        <v>20.310225</v>
      </c>
      <c r="BK566">
        <v>19.8858607142857</v>
      </c>
      <c r="BL566">
        <v>1095.4375</v>
      </c>
      <c r="BM566">
        <v>19.9928464285714</v>
      </c>
      <c r="BN566">
        <v>500.123392857143</v>
      </c>
      <c r="BO566">
        <v>90.5565071428571</v>
      </c>
      <c r="BP566">
        <v>0.100029942857143</v>
      </c>
      <c r="BQ566">
        <v>23.9773357142857</v>
      </c>
      <c r="BR566">
        <v>25.0057392857143</v>
      </c>
      <c r="BS566">
        <v>999.9</v>
      </c>
      <c r="BT566">
        <v>0</v>
      </c>
      <c r="BU566">
        <v>0</v>
      </c>
      <c r="BV566">
        <v>9993.92857142857</v>
      </c>
      <c r="BW566">
        <v>0</v>
      </c>
      <c r="BX566">
        <v>10.970125</v>
      </c>
      <c r="BY566">
        <v>-28.0761571428571</v>
      </c>
      <c r="BZ566">
        <v>1128.81607142857</v>
      </c>
      <c r="CA566">
        <v>1156.97357142857</v>
      </c>
      <c r="CB566">
        <v>0.424356892857143</v>
      </c>
      <c r="CC566">
        <v>1133.96535714286</v>
      </c>
      <c r="CD566">
        <v>19.8858607142857</v>
      </c>
      <c r="CE566">
        <v>1.83922214285714</v>
      </c>
      <c r="CF566">
        <v>1.80079357142857</v>
      </c>
      <c r="CG566">
        <v>16.124175</v>
      </c>
      <c r="CH566">
        <v>15.7936821428571</v>
      </c>
      <c r="CI566">
        <v>2000.04035714286</v>
      </c>
      <c r="CJ566">
        <v>0.980000285714286</v>
      </c>
      <c r="CK566">
        <v>0.0199995857142857</v>
      </c>
      <c r="CL566">
        <v>0</v>
      </c>
      <c r="CM566">
        <v>281.753642857143</v>
      </c>
      <c r="CN566">
        <v>5.00063</v>
      </c>
      <c r="CO566">
        <v>5619.26964285714</v>
      </c>
      <c r="CP566">
        <v>17257.2535714286</v>
      </c>
      <c r="CQ566">
        <v>38.437</v>
      </c>
      <c r="CR566">
        <v>38.625</v>
      </c>
      <c r="CS566">
        <v>38</v>
      </c>
      <c r="CT566">
        <v>37.937</v>
      </c>
      <c r="CU566">
        <v>39.1781428571429</v>
      </c>
      <c r="CV566">
        <v>1955.13821428571</v>
      </c>
      <c r="CW566">
        <v>39.9014285714286</v>
      </c>
      <c r="CX566">
        <v>0</v>
      </c>
      <c r="CY566">
        <v>1663777937.7</v>
      </c>
      <c r="CZ566">
        <v>0</v>
      </c>
      <c r="DA566">
        <v>0</v>
      </c>
      <c r="DB566" t="s">
        <v>356</v>
      </c>
      <c r="DC566">
        <v>1660677648.1</v>
      </c>
      <c r="DD566">
        <v>1660677649.1</v>
      </c>
      <c r="DE566">
        <v>0</v>
      </c>
      <c r="DF566">
        <v>-1.042</v>
      </c>
      <c r="DG566">
        <v>0.003</v>
      </c>
      <c r="DH566">
        <v>5.218</v>
      </c>
      <c r="DI566">
        <v>0.344</v>
      </c>
      <c r="DJ566">
        <v>417</v>
      </c>
      <c r="DK566">
        <v>22</v>
      </c>
      <c r="DL566">
        <v>1.24</v>
      </c>
      <c r="DM566">
        <v>0.53</v>
      </c>
      <c r="DN566">
        <v>-28.0150825</v>
      </c>
      <c r="DO566">
        <v>-0.996095684802978</v>
      </c>
      <c r="DP566">
        <v>0.328781303367071</v>
      </c>
      <c r="DQ566">
        <v>0</v>
      </c>
      <c r="DR566">
        <v>0.4277334</v>
      </c>
      <c r="DS566">
        <v>-0.0493972232645405</v>
      </c>
      <c r="DT566">
        <v>0.00549274518706266</v>
      </c>
      <c r="DU566">
        <v>1</v>
      </c>
      <c r="DV566">
        <v>1</v>
      </c>
      <c r="DW566">
        <v>2</v>
      </c>
      <c r="DX566" t="s">
        <v>383</v>
      </c>
      <c r="DY566">
        <v>2.97321</v>
      </c>
      <c r="DZ566">
        <v>2.75432</v>
      </c>
      <c r="EA566">
        <v>0.180164</v>
      </c>
      <c r="EB566">
        <v>0.183943</v>
      </c>
      <c r="EC566">
        <v>0.0920433</v>
      </c>
      <c r="ED566">
        <v>0.0916385</v>
      </c>
      <c r="EE566">
        <v>31959.1</v>
      </c>
      <c r="EF566">
        <v>34690</v>
      </c>
      <c r="EG566">
        <v>35324.2</v>
      </c>
      <c r="EH566">
        <v>38550</v>
      </c>
      <c r="EI566">
        <v>45480.4</v>
      </c>
      <c r="EJ566">
        <v>50580.2</v>
      </c>
      <c r="EK566">
        <v>55213.6</v>
      </c>
      <c r="EL566">
        <v>61836.8</v>
      </c>
      <c r="EM566">
        <v>1.9816</v>
      </c>
      <c r="EN566">
        <v>1.846</v>
      </c>
      <c r="EO566">
        <v>0.110149</v>
      </c>
      <c r="EP566">
        <v>0</v>
      </c>
      <c r="EQ566">
        <v>23.2001</v>
      </c>
      <c r="ER566">
        <v>999.9</v>
      </c>
      <c r="ES566">
        <v>53.736</v>
      </c>
      <c r="ET566">
        <v>28.933</v>
      </c>
      <c r="EU566">
        <v>23.7749</v>
      </c>
      <c r="EV566">
        <v>55.0311</v>
      </c>
      <c r="EW566">
        <v>49.5473</v>
      </c>
      <c r="EX566">
        <v>1</v>
      </c>
      <c r="EY566">
        <v>-0.0466667</v>
      </c>
      <c r="EZ566">
        <v>2.43301</v>
      </c>
      <c r="FA566">
        <v>20.1317</v>
      </c>
      <c r="FB566">
        <v>5.19932</v>
      </c>
      <c r="FC566">
        <v>12.0076</v>
      </c>
      <c r="FD566">
        <v>4.976</v>
      </c>
      <c r="FE566">
        <v>3.2934</v>
      </c>
      <c r="FF566">
        <v>9999</v>
      </c>
      <c r="FG566">
        <v>9999</v>
      </c>
      <c r="FH566">
        <v>703.6</v>
      </c>
      <c r="FI566">
        <v>9999</v>
      </c>
      <c r="FJ566">
        <v>1.86295</v>
      </c>
      <c r="FK566">
        <v>1.8678</v>
      </c>
      <c r="FL566">
        <v>1.86752</v>
      </c>
      <c r="FM566">
        <v>1.86871</v>
      </c>
      <c r="FN566">
        <v>1.86951</v>
      </c>
      <c r="FO566">
        <v>1.86557</v>
      </c>
      <c r="FP566">
        <v>1.86664</v>
      </c>
      <c r="FQ566">
        <v>1.8681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10.6</v>
      </c>
      <c r="GF566">
        <v>0.3173</v>
      </c>
      <c r="GG566">
        <v>3.83412584298339</v>
      </c>
      <c r="GH566">
        <v>0.00658963167372077</v>
      </c>
      <c r="GI566">
        <v>-4.22092532282452e-07</v>
      </c>
      <c r="GJ566">
        <v>-7.06053572793055e-11</v>
      </c>
      <c r="GK566">
        <v>-0.0268881048355736</v>
      </c>
      <c r="GL566">
        <v>-0.0215699510358357</v>
      </c>
      <c r="GM566">
        <v>0.00246731695535422</v>
      </c>
      <c r="GN566">
        <v>-2.63680080038783e-05</v>
      </c>
      <c r="GO566">
        <v>-4</v>
      </c>
      <c r="GP566">
        <v>2079</v>
      </c>
      <c r="GQ566">
        <v>1</v>
      </c>
      <c r="GR566">
        <v>22</v>
      </c>
      <c r="GS566">
        <v>51671.5</v>
      </c>
      <c r="GT566">
        <v>51671.5</v>
      </c>
      <c r="GU566">
        <v>2.34009</v>
      </c>
      <c r="GV566">
        <v>2.59644</v>
      </c>
      <c r="GW566">
        <v>1.54785</v>
      </c>
      <c r="GX566">
        <v>2.30225</v>
      </c>
      <c r="GY566">
        <v>1.34644</v>
      </c>
      <c r="GZ566">
        <v>2.4231</v>
      </c>
      <c r="HA566">
        <v>32.5982</v>
      </c>
      <c r="HB566">
        <v>14.85</v>
      </c>
      <c r="HC566">
        <v>18</v>
      </c>
      <c r="HD566">
        <v>496.873</v>
      </c>
      <c r="HE566">
        <v>409.892</v>
      </c>
      <c r="HF566">
        <v>19.1856</v>
      </c>
      <c r="HG566">
        <v>26.4802</v>
      </c>
      <c r="HH566">
        <v>30.0002</v>
      </c>
      <c r="HI566">
        <v>26.4912</v>
      </c>
      <c r="HJ566">
        <v>26.4418</v>
      </c>
      <c r="HK566">
        <v>46.8273</v>
      </c>
      <c r="HL566">
        <v>23.5698</v>
      </c>
      <c r="HM566">
        <v>48.0993</v>
      </c>
      <c r="HN566">
        <v>19.1861</v>
      </c>
      <c r="HO566">
        <v>1173.4</v>
      </c>
      <c r="HP566">
        <v>19.8966</v>
      </c>
      <c r="HQ566">
        <v>102.426</v>
      </c>
      <c r="HR566">
        <v>102.926</v>
      </c>
    </row>
    <row r="567" spans="1:226">
      <c r="A567">
        <v>551</v>
      </c>
      <c r="B567">
        <v>1663777945.6</v>
      </c>
      <c r="C567">
        <v>5297.5</v>
      </c>
      <c r="D567" t="s">
        <v>1466</v>
      </c>
      <c r="E567" t="s">
        <v>1467</v>
      </c>
      <c r="F567">
        <v>5</v>
      </c>
      <c r="G567" t="s">
        <v>1327</v>
      </c>
      <c r="H567" t="s">
        <v>354</v>
      </c>
      <c r="I567">
        <v>1663777938.1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1191.03008806606</v>
      </c>
      <c r="AK567">
        <v>1170.75903030303</v>
      </c>
      <c r="AL567">
        <v>3.43796846406819</v>
      </c>
      <c r="AM567">
        <v>65.1898884545592</v>
      </c>
      <c r="AN567">
        <f>(AP567 - AO567 + BO567*1E3/(8.314*(BQ567+273.15)) * AR567/BN567 * AQ567) * BN567/(100*BB567) * 1000/(1000 - AP567)</f>
        <v>0</v>
      </c>
      <c r="AO567">
        <v>19.8873751942504</v>
      </c>
      <c r="AP567">
        <v>20.3080242424242</v>
      </c>
      <c r="AQ567">
        <v>1.31191042267221e-06</v>
      </c>
      <c r="AR567">
        <v>121.21609749198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1663777938.1</v>
      </c>
      <c r="BH567">
        <v>1123.50814814815</v>
      </c>
      <c r="BI567">
        <v>1151.63444444444</v>
      </c>
      <c r="BJ567">
        <v>20.3084222222222</v>
      </c>
      <c r="BK567">
        <v>19.8866777777778</v>
      </c>
      <c r="BL567">
        <v>1112.96074074074</v>
      </c>
      <c r="BM567">
        <v>19.991137037037</v>
      </c>
      <c r="BN567">
        <v>500.121555555556</v>
      </c>
      <c r="BO567">
        <v>90.5555814814815</v>
      </c>
      <c r="BP567">
        <v>0.0999579</v>
      </c>
      <c r="BQ567">
        <v>23.9746962962963</v>
      </c>
      <c r="BR567">
        <v>25.0014444444444</v>
      </c>
      <c r="BS567">
        <v>999.9</v>
      </c>
      <c r="BT567">
        <v>0</v>
      </c>
      <c r="BU567">
        <v>0</v>
      </c>
      <c r="BV567">
        <v>9999.44444444445</v>
      </c>
      <c r="BW567">
        <v>0</v>
      </c>
      <c r="BX567">
        <v>10.9710703703704</v>
      </c>
      <c r="BY567">
        <v>-28.126837037037</v>
      </c>
      <c r="BZ567">
        <v>1146.79740740741</v>
      </c>
      <c r="CA567">
        <v>1175.00296296296</v>
      </c>
      <c r="CB567">
        <v>0.421748592592593</v>
      </c>
      <c r="CC567">
        <v>1151.63444444444</v>
      </c>
      <c r="CD567">
        <v>19.8866777777778</v>
      </c>
      <c r="CE567">
        <v>1.83904111111111</v>
      </c>
      <c r="CF567">
        <v>1.80084888888889</v>
      </c>
      <c r="CG567">
        <v>16.1226333333333</v>
      </c>
      <c r="CH567">
        <v>15.794162962963</v>
      </c>
      <c r="CI567">
        <v>2000.00555555556</v>
      </c>
      <c r="CJ567">
        <v>0.98</v>
      </c>
      <c r="CK567">
        <v>0.0199999</v>
      </c>
      <c r="CL567">
        <v>0</v>
      </c>
      <c r="CM567">
        <v>281.780037037037</v>
      </c>
      <c r="CN567">
        <v>5.00063</v>
      </c>
      <c r="CO567">
        <v>5619.74333333333</v>
      </c>
      <c r="CP567">
        <v>17256.9481481481</v>
      </c>
      <c r="CQ567">
        <v>38.437</v>
      </c>
      <c r="CR567">
        <v>38.6272962962963</v>
      </c>
      <c r="CS567">
        <v>38</v>
      </c>
      <c r="CT567">
        <v>37.937</v>
      </c>
      <c r="CU567">
        <v>39.1801111111111</v>
      </c>
      <c r="CV567">
        <v>1955.1037037037</v>
      </c>
      <c r="CW567">
        <v>39.9011111111111</v>
      </c>
      <c r="CX567">
        <v>0</v>
      </c>
      <c r="CY567">
        <v>1663777942.5</v>
      </c>
      <c r="CZ567">
        <v>0</v>
      </c>
      <c r="DA567">
        <v>0</v>
      </c>
      <c r="DB567" t="s">
        <v>356</v>
      </c>
      <c r="DC567">
        <v>1660677648.1</v>
      </c>
      <c r="DD567">
        <v>1660677649.1</v>
      </c>
      <c r="DE567">
        <v>0</v>
      </c>
      <c r="DF567">
        <v>-1.042</v>
      </c>
      <c r="DG567">
        <v>0.003</v>
      </c>
      <c r="DH567">
        <v>5.218</v>
      </c>
      <c r="DI567">
        <v>0.344</v>
      </c>
      <c r="DJ567">
        <v>417</v>
      </c>
      <c r="DK567">
        <v>22</v>
      </c>
      <c r="DL567">
        <v>1.24</v>
      </c>
      <c r="DM567">
        <v>0.53</v>
      </c>
      <c r="DN567">
        <v>-28.07339</v>
      </c>
      <c r="DO567">
        <v>-1.12635196998117</v>
      </c>
      <c r="DP567">
        <v>0.287827672227672</v>
      </c>
      <c r="DQ567">
        <v>0</v>
      </c>
      <c r="DR567">
        <v>0.42350625</v>
      </c>
      <c r="DS567">
        <v>-0.0306472795497198</v>
      </c>
      <c r="DT567">
        <v>0.00394194484201644</v>
      </c>
      <c r="DU567">
        <v>1</v>
      </c>
      <c r="DV567">
        <v>1</v>
      </c>
      <c r="DW567">
        <v>2</v>
      </c>
      <c r="DX567" t="s">
        <v>383</v>
      </c>
      <c r="DY567">
        <v>2.97332</v>
      </c>
      <c r="DZ567">
        <v>2.75419</v>
      </c>
      <c r="EA567">
        <v>0.181813</v>
      </c>
      <c r="EB567">
        <v>0.185523</v>
      </c>
      <c r="EC567">
        <v>0.0920484</v>
      </c>
      <c r="ED567">
        <v>0.0916363</v>
      </c>
      <c r="EE567">
        <v>31894.6</v>
      </c>
      <c r="EF567">
        <v>34621.9</v>
      </c>
      <c r="EG567">
        <v>35323.9</v>
      </c>
      <c r="EH567">
        <v>38548.9</v>
      </c>
      <c r="EI567">
        <v>45480.5</v>
      </c>
      <c r="EJ567">
        <v>50579.3</v>
      </c>
      <c r="EK567">
        <v>55213.9</v>
      </c>
      <c r="EL567">
        <v>61835.5</v>
      </c>
      <c r="EM567">
        <v>1.9816</v>
      </c>
      <c r="EN567">
        <v>1.8464</v>
      </c>
      <c r="EO567">
        <v>0.11</v>
      </c>
      <c r="EP567">
        <v>0</v>
      </c>
      <c r="EQ567">
        <v>23.2001</v>
      </c>
      <c r="ER567">
        <v>999.9</v>
      </c>
      <c r="ES567">
        <v>53.736</v>
      </c>
      <c r="ET567">
        <v>28.933</v>
      </c>
      <c r="EU567">
        <v>23.773</v>
      </c>
      <c r="EV567">
        <v>55.6111</v>
      </c>
      <c r="EW567">
        <v>49.5272</v>
      </c>
      <c r="EX567">
        <v>1</v>
      </c>
      <c r="EY567">
        <v>-0.047439</v>
      </c>
      <c r="EZ567">
        <v>2.42301</v>
      </c>
      <c r="FA567">
        <v>20.1312</v>
      </c>
      <c r="FB567">
        <v>5.20052</v>
      </c>
      <c r="FC567">
        <v>12.004</v>
      </c>
      <c r="FD567">
        <v>4.9756</v>
      </c>
      <c r="FE567">
        <v>3.2936</v>
      </c>
      <c r="FF567">
        <v>9999</v>
      </c>
      <c r="FG567">
        <v>9999</v>
      </c>
      <c r="FH567">
        <v>703.6</v>
      </c>
      <c r="FI567">
        <v>9999</v>
      </c>
      <c r="FJ567">
        <v>1.86292</v>
      </c>
      <c r="FK567">
        <v>1.8678</v>
      </c>
      <c r="FL567">
        <v>1.86752</v>
      </c>
      <c r="FM567">
        <v>1.86865</v>
      </c>
      <c r="FN567">
        <v>1.86951</v>
      </c>
      <c r="FO567">
        <v>1.86554</v>
      </c>
      <c r="FP567">
        <v>1.86664</v>
      </c>
      <c r="FQ567">
        <v>1.86807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10.68</v>
      </c>
      <c r="GF567">
        <v>0.3173</v>
      </c>
      <c r="GG567">
        <v>3.83412584298339</v>
      </c>
      <c r="GH567">
        <v>0.00658963167372077</v>
      </c>
      <c r="GI567">
        <v>-4.22092532282452e-07</v>
      </c>
      <c r="GJ567">
        <v>-7.06053572793055e-11</v>
      </c>
      <c r="GK567">
        <v>-0.0268881048355736</v>
      </c>
      <c r="GL567">
        <v>-0.0215699510358357</v>
      </c>
      <c r="GM567">
        <v>0.00246731695535422</v>
      </c>
      <c r="GN567">
        <v>-2.63680080038783e-05</v>
      </c>
      <c r="GO567">
        <v>-4</v>
      </c>
      <c r="GP567">
        <v>2079</v>
      </c>
      <c r="GQ567">
        <v>1</v>
      </c>
      <c r="GR567">
        <v>22</v>
      </c>
      <c r="GS567">
        <v>51671.6</v>
      </c>
      <c r="GT567">
        <v>51671.6</v>
      </c>
      <c r="GU567">
        <v>2.3645</v>
      </c>
      <c r="GV567">
        <v>2.6062</v>
      </c>
      <c r="GW567">
        <v>1.54785</v>
      </c>
      <c r="GX567">
        <v>2.30225</v>
      </c>
      <c r="GY567">
        <v>1.34644</v>
      </c>
      <c r="GZ567">
        <v>2.29858</v>
      </c>
      <c r="HA567">
        <v>32.5982</v>
      </c>
      <c r="HB567">
        <v>14.8413</v>
      </c>
      <c r="HC567">
        <v>18</v>
      </c>
      <c r="HD567">
        <v>496.892</v>
      </c>
      <c r="HE567">
        <v>410.117</v>
      </c>
      <c r="HF567">
        <v>19.1838</v>
      </c>
      <c r="HG567">
        <v>26.4802</v>
      </c>
      <c r="HH567">
        <v>30</v>
      </c>
      <c r="HI567">
        <v>26.4935</v>
      </c>
      <c r="HJ567">
        <v>26.4418</v>
      </c>
      <c r="HK567">
        <v>47.335</v>
      </c>
      <c r="HL567">
        <v>23.5698</v>
      </c>
      <c r="HM567">
        <v>48.0993</v>
      </c>
      <c r="HN567">
        <v>19.1853</v>
      </c>
      <c r="HO567">
        <v>1193.47</v>
      </c>
      <c r="HP567">
        <v>19.8961</v>
      </c>
      <c r="HQ567">
        <v>102.426</v>
      </c>
      <c r="HR567">
        <v>102.923</v>
      </c>
    </row>
    <row r="568" spans="1:226">
      <c r="A568">
        <v>552</v>
      </c>
      <c r="B568">
        <v>1663777950.6</v>
      </c>
      <c r="C568">
        <v>5302.5</v>
      </c>
      <c r="D568" t="s">
        <v>1468</v>
      </c>
      <c r="E568" t="s">
        <v>1469</v>
      </c>
      <c r="F568">
        <v>5</v>
      </c>
      <c r="G568" t="s">
        <v>1327</v>
      </c>
      <c r="H568" t="s">
        <v>354</v>
      </c>
      <c r="I568">
        <v>1663777942.81429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1208.67193405657</v>
      </c>
      <c r="AK568">
        <v>1187.77254545455</v>
      </c>
      <c r="AL568">
        <v>3.45203363832709</v>
      </c>
      <c r="AM568">
        <v>65.1898884545592</v>
      </c>
      <c r="AN568">
        <f>(AP568 - AO568 + BO568*1E3/(8.314*(BQ568+273.15)) * AR568/BN568 * AQ568) * BN568/(100*BB568) * 1000/(1000 - AP568)</f>
        <v>0</v>
      </c>
      <c r="AO568">
        <v>19.888185742961</v>
      </c>
      <c r="AP568">
        <v>20.3092157575758</v>
      </c>
      <c r="AQ568">
        <v>1.50980771524926e-06</v>
      </c>
      <c r="AR568">
        <v>121.21609749198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1663777942.81429</v>
      </c>
      <c r="BH568">
        <v>1139.22357142857</v>
      </c>
      <c r="BI568">
        <v>1167.54535714286</v>
      </c>
      <c r="BJ568">
        <v>20.3079107142857</v>
      </c>
      <c r="BK568">
        <v>19.8870392857143</v>
      </c>
      <c r="BL568">
        <v>1128.59107142857</v>
      </c>
      <c r="BM568">
        <v>19.99065</v>
      </c>
      <c r="BN568">
        <v>500.099428571429</v>
      </c>
      <c r="BO568">
        <v>90.5560857142857</v>
      </c>
      <c r="BP568">
        <v>0.0999375035714286</v>
      </c>
      <c r="BQ568">
        <v>23.9743714285714</v>
      </c>
      <c r="BR568">
        <v>24.9987642857143</v>
      </c>
      <c r="BS568">
        <v>999.9</v>
      </c>
      <c r="BT568">
        <v>0</v>
      </c>
      <c r="BU568">
        <v>0</v>
      </c>
      <c r="BV568">
        <v>9995</v>
      </c>
      <c r="BW568">
        <v>0</v>
      </c>
      <c r="BX568">
        <v>10.9677607142857</v>
      </c>
      <c r="BY568">
        <v>-28.3228321428571</v>
      </c>
      <c r="BZ568">
        <v>1162.8375</v>
      </c>
      <c r="CA568">
        <v>1191.2375</v>
      </c>
      <c r="CB568">
        <v>0.420882535714286</v>
      </c>
      <c r="CC568">
        <v>1167.54535714286</v>
      </c>
      <c r="CD568">
        <v>19.8870392857143</v>
      </c>
      <c r="CE568">
        <v>1.83900607142857</v>
      </c>
      <c r="CF568">
        <v>1.80089214285714</v>
      </c>
      <c r="CG568">
        <v>16.1223321428571</v>
      </c>
      <c r="CH568">
        <v>15.7945357142857</v>
      </c>
      <c r="CI568">
        <v>2000.00214285714</v>
      </c>
      <c r="CJ568">
        <v>0.979999964285714</v>
      </c>
      <c r="CK568">
        <v>0.0199999392857143</v>
      </c>
      <c r="CL568">
        <v>0</v>
      </c>
      <c r="CM568">
        <v>281.821892857143</v>
      </c>
      <c r="CN568">
        <v>5.00063</v>
      </c>
      <c r="CO568">
        <v>5620.22357142857</v>
      </c>
      <c r="CP568">
        <v>17256.9178571429</v>
      </c>
      <c r="CQ568">
        <v>38.437</v>
      </c>
      <c r="CR568">
        <v>38.6272142857143</v>
      </c>
      <c r="CS568">
        <v>38.0022142857143</v>
      </c>
      <c r="CT568">
        <v>37.937</v>
      </c>
      <c r="CU568">
        <v>39.1803571428571</v>
      </c>
      <c r="CV568">
        <v>1955.10071428571</v>
      </c>
      <c r="CW568">
        <v>39.9010714285714</v>
      </c>
      <c r="CX568">
        <v>0</v>
      </c>
      <c r="CY568">
        <v>1663777947.3</v>
      </c>
      <c r="CZ568">
        <v>0</v>
      </c>
      <c r="DA568">
        <v>0</v>
      </c>
      <c r="DB568" t="s">
        <v>356</v>
      </c>
      <c r="DC568">
        <v>1660677648.1</v>
      </c>
      <c r="DD568">
        <v>1660677649.1</v>
      </c>
      <c r="DE568">
        <v>0</v>
      </c>
      <c r="DF568">
        <v>-1.042</v>
      </c>
      <c r="DG568">
        <v>0.003</v>
      </c>
      <c r="DH568">
        <v>5.218</v>
      </c>
      <c r="DI568">
        <v>0.344</v>
      </c>
      <c r="DJ568">
        <v>417</v>
      </c>
      <c r="DK568">
        <v>22</v>
      </c>
      <c r="DL568">
        <v>1.24</v>
      </c>
      <c r="DM568">
        <v>0.53</v>
      </c>
      <c r="DN568">
        <v>-28.202815</v>
      </c>
      <c r="DO568">
        <v>-1.61464615384607</v>
      </c>
      <c r="DP568">
        <v>0.315783737350422</v>
      </c>
      <c r="DQ568">
        <v>0</v>
      </c>
      <c r="DR568">
        <v>0.42194565</v>
      </c>
      <c r="DS568">
        <v>-0.01889927954972</v>
      </c>
      <c r="DT568">
        <v>0.00321725893852205</v>
      </c>
      <c r="DU568">
        <v>1</v>
      </c>
      <c r="DV568">
        <v>1</v>
      </c>
      <c r="DW568">
        <v>2</v>
      </c>
      <c r="DX568" t="s">
        <v>383</v>
      </c>
      <c r="DY568">
        <v>2.97439</v>
      </c>
      <c r="DZ568">
        <v>2.75423</v>
      </c>
      <c r="EA568">
        <v>0.183469</v>
      </c>
      <c r="EB568">
        <v>0.187239</v>
      </c>
      <c r="EC568">
        <v>0.0920471</v>
      </c>
      <c r="ED568">
        <v>0.0916435</v>
      </c>
      <c r="EE568">
        <v>31829.5</v>
      </c>
      <c r="EF568">
        <v>34549.6</v>
      </c>
      <c r="EG568">
        <v>35323.2</v>
      </c>
      <c r="EH568">
        <v>38549.6</v>
      </c>
      <c r="EI568">
        <v>45480.7</v>
      </c>
      <c r="EJ568">
        <v>50579.1</v>
      </c>
      <c r="EK568">
        <v>55214.1</v>
      </c>
      <c r="EL568">
        <v>61835.7</v>
      </c>
      <c r="EM568">
        <v>1.982</v>
      </c>
      <c r="EN568">
        <v>1.8456</v>
      </c>
      <c r="EO568">
        <v>0.108808</v>
      </c>
      <c r="EP568">
        <v>0</v>
      </c>
      <c r="EQ568">
        <v>23.2001</v>
      </c>
      <c r="ER568">
        <v>999.9</v>
      </c>
      <c r="ES568">
        <v>53.736</v>
      </c>
      <c r="ET568">
        <v>28.933</v>
      </c>
      <c r="EU568">
        <v>23.7735</v>
      </c>
      <c r="EV568">
        <v>55.8311</v>
      </c>
      <c r="EW568">
        <v>48.9423</v>
      </c>
      <c r="EX568">
        <v>1</v>
      </c>
      <c r="EY568">
        <v>-0.046748</v>
      </c>
      <c r="EZ568">
        <v>2.42484</v>
      </c>
      <c r="FA568">
        <v>20.1309</v>
      </c>
      <c r="FB568">
        <v>5.20172</v>
      </c>
      <c r="FC568">
        <v>12.0064</v>
      </c>
      <c r="FD568">
        <v>4.9756</v>
      </c>
      <c r="FE568">
        <v>3.294</v>
      </c>
      <c r="FF568">
        <v>9999</v>
      </c>
      <c r="FG568">
        <v>9999</v>
      </c>
      <c r="FH568">
        <v>703.6</v>
      </c>
      <c r="FI568">
        <v>9999</v>
      </c>
      <c r="FJ568">
        <v>1.86295</v>
      </c>
      <c r="FK568">
        <v>1.8678</v>
      </c>
      <c r="FL568">
        <v>1.86752</v>
      </c>
      <c r="FM568">
        <v>1.86868</v>
      </c>
      <c r="FN568">
        <v>1.86951</v>
      </c>
      <c r="FO568">
        <v>1.86554</v>
      </c>
      <c r="FP568">
        <v>1.86661</v>
      </c>
      <c r="FQ568">
        <v>1.86801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10.77</v>
      </c>
      <c r="GF568">
        <v>0.3174</v>
      </c>
      <c r="GG568">
        <v>3.83412584298339</v>
      </c>
      <c r="GH568">
        <v>0.00658963167372077</v>
      </c>
      <c r="GI568">
        <v>-4.22092532282452e-07</v>
      </c>
      <c r="GJ568">
        <v>-7.06053572793055e-11</v>
      </c>
      <c r="GK568">
        <v>-0.0268881048355736</v>
      </c>
      <c r="GL568">
        <v>-0.0215699510358357</v>
      </c>
      <c r="GM568">
        <v>0.00246731695535422</v>
      </c>
      <c r="GN568">
        <v>-2.63680080038783e-05</v>
      </c>
      <c r="GO568">
        <v>-4</v>
      </c>
      <c r="GP568">
        <v>2079</v>
      </c>
      <c r="GQ568">
        <v>1</v>
      </c>
      <c r="GR568">
        <v>22</v>
      </c>
      <c r="GS568">
        <v>51671.7</v>
      </c>
      <c r="GT568">
        <v>51671.7</v>
      </c>
      <c r="GU568">
        <v>2.39258</v>
      </c>
      <c r="GV568">
        <v>2.59521</v>
      </c>
      <c r="GW568">
        <v>1.54785</v>
      </c>
      <c r="GX568">
        <v>2.30225</v>
      </c>
      <c r="GY568">
        <v>1.34644</v>
      </c>
      <c r="GZ568">
        <v>2.34375</v>
      </c>
      <c r="HA568">
        <v>32.5982</v>
      </c>
      <c r="HB568">
        <v>14.85</v>
      </c>
      <c r="HC568">
        <v>18</v>
      </c>
      <c r="HD568">
        <v>497.154</v>
      </c>
      <c r="HE568">
        <v>409.668</v>
      </c>
      <c r="HF568">
        <v>19.1808</v>
      </c>
      <c r="HG568">
        <v>26.482</v>
      </c>
      <c r="HH568">
        <v>30.0001</v>
      </c>
      <c r="HI568">
        <v>26.4935</v>
      </c>
      <c r="HJ568">
        <v>26.4418</v>
      </c>
      <c r="HK568">
        <v>47.9017</v>
      </c>
      <c r="HL568">
        <v>23.5698</v>
      </c>
      <c r="HM568">
        <v>48.0993</v>
      </c>
      <c r="HN568">
        <v>19.1817</v>
      </c>
      <c r="HO568">
        <v>1206.88</v>
      </c>
      <c r="HP568">
        <v>19.8969</v>
      </c>
      <c r="HQ568">
        <v>102.425</v>
      </c>
      <c r="HR568">
        <v>102.924</v>
      </c>
    </row>
    <row r="569" spans="1:226">
      <c r="A569">
        <v>553</v>
      </c>
      <c r="B569">
        <v>1663777955.6</v>
      </c>
      <c r="C569">
        <v>5307.5</v>
      </c>
      <c r="D569" t="s">
        <v>1470</v>
      </c>
      <c r="E569" t="s">
        <v>1471</v>
      </c>
      <c r="F569">
        <v>5</v>
      </c>
      <c r="G569" t="s">
        <v>1327</v>
      </c>
      <c r="H569" t="s">
        <v>354</v>
      </c>
      <c r="I569">
        <v>1663777948.1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1225.47587232153</v>
      </c>
      <c r="AK569">
        <v>1204.90242424242</v>
      </c>
      <c r="AL569">
        <v>3.4069529956276</v>
      </c>
      <c r="AM569">
        <v>65.1898884545592</v>
      </c>
      <c r="AN569">
        <f>(AP569 - AO569 + BO569*1E3/(8.314*(BQ569+273.15)) * AR569/BN569 * AQ569) * BN569/(100*BB569) * 1000/(1000 - AP569)</f>
        <v>0</v>
      </c>
      <c r="AO569">
        <v>19.8893667080062</v>
      </c>
      <c r="AP569">
        <v>20.3084066666667</v>
      </c>
      <c r="AQ569">
        <v>1.17290110429242e-06</v>
      </c>
      <c r="AR569">
        <v>121.21609749198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1663777948.1</v>
      </c>
      <c r="BH569">
        <v>1156.96814814815</v>
      </c>
      <c r="BI569">
        <v>1185.25074074074</v>
      </c>
      <c r="BJ569">
        <v>20.3080925925926</v>
      </c>
      <c r="BK569">
        <v>19.8881592592593</v>
      </c>
      <c r="BL569">
        <v>1146.24074074074</v>
      </c>
      <c r="BM569">
        <v>19.9908185185185</v>
      </c>
      <c r="BN569">
        <v>500.032185185185</v>
      </c>
      <c r="BO569">
        <v>90.5565111111111</v>
      </c>
      <c r="BP569">
        <v>0.100037603703704</v>
      </c>
      <c r="BQ569">
        <v>23.9728777777778</v>
      </c>
      <c r="BR569">
        <v>24.9973222222222</v>
      </c>
      <c r="BS569">
        <v>999.9</v>
      </c>
      <c r="BT569">
        <v>0</v>
      </c>
      <c r="BU569">
        <v>0</v>
      </c>
      <c r="BV569">
        <v>9987.96296296296</v>
      </c>
      <c r="BW569">
        <v>0</v>
      </c>
      <c r="BX569">
        <v>10.969437037037</v>
      </c>
      <c r="BY569">
        <v>-28.2839703703704</v>
      </c>
      <c r="BZ569">
        <v>1180.95</v>
      </c>
      <c r="CA569">
        <v>1209.30259259259</v>
      </c>
      <c r="CB569">
        <v>0.41993962962963</v>
      </c>
      <c r="CC569">
        <v>1185.25074074074</v>
      </c>
      <c r="CD569">
        <v>19.8881592592593</v>
      </c>
      <c r="CE569">
        <v>1.83903148148148</v>
      </c>
      <c r="CF569">
        <v>1.80100222222222</v>
      </c>
      <c r="CG569">
        <v>16.1225407407407</v>
      </c>
      <c r="CH569">
        <v>15.7954962962963</v>
      </c>
      <c r="CI569">
        <v>1999.98074074074</v>
      </c>
      <c r="CJ569">
        <v>0.979999777777778</v>
      </c>
      <c r="CK569">
        <v>0.0200001444444444</v>
      </c>
      <c r="CL569">
        <v>0</v>
      </c>
      <c r="CM569">
        <v>281.819222222222</v>
      </c>
      <c r="CN569">
        <v>5.00063</v>
      </c>
      <c r="CO569">
        <v>5620.46814814815</v>
      </c>
      <c r="CP569">
        <v>17256.7259259259</v>
      </c>
      <c r="CQ569">
        <v>38.437</v>
      </c>
      <c r="CR569">
        <v>38.6272962962963</v>
      </c>
      <c r="CS569">
        <v>38.0068888888889</v>
      </c>
      <c r="CT569">
        <v>37.937</v>
      </c>
      <c r="CU569">
        <v>39.1801111111111</v>
      </c>
      <c r="CV569">
        <v>1955.07962962963</v>
      </c>
      <c r="CW569">
        <v>39.9011111111111</v>
      </c>
      <c r="CX569">
        <v>0</v>
      </c>
      <c r="CY569">
        <v>1663777952.7</v>
      </c>
      <c r="CZ569">
        <v>0</v>
      </c>
      <c r="DA569">
        <v>0</v>
      </c>
      <c r="DB569" t="s">
        <v>356</v>
      </c>
      <c r="DC569">
        <v>1660677648.1</v>
      </c>
      <c r="DD569">
        <v>1660677649.1</v>
      </c>
      <c r="DE569">
        <v>0</v>
      </c>
      <c r="DF569">
        <v>-1.042</v>
      </c>
      <c r="DG569">
        <v>0.003</v>
      </c>
      <c r="DH569">
        <v>5.218</v>
      </c>
      <c r="DI569">
        <v>0.344</v>
      </c>
      <c r="DJ569">
        <v>417</v>
      </c>
      <c r="DK569">
        <v>22</v>
      </c>
      <c r="DL569">
        <v>1.24</v>
      </c>
      <c r="DM569">
        <v>0.53</v>
      </c>
      <c r="DN569">
        <v>-28.3035625</v>
      </c>
      <c r="DO569">
        <v>-0.294611257035666</v>
      </c>
      <c r="DP569">
        <v>0.278737730391402</v>
      </c>
      <c r="DQ569">
        <v>0</v>
      </c>
      <c r="DR569">
        <v>0.42039705</v>
      </c>
      <c r="DS569">
        <v>-0.010266146341463</v>
      </c>
      <c r="DT569">
        <v>0.00248685490077326</v>
      </c>
      <c r="DU569">
        <v>1</v>
      </c>
      <c r="DV569">
        <v>1</v>
      </c>
      <c r="DW569">
        <v>2</v>
      </c>
      <c r="DX569" t="s">
        <v>383</v>
      </c>
      <c r="DY569">
        <v>2.9746</v>
      </c>
      <c r="DZ569">
        <v>2.75393</v>
      </c>
      <c r="EA569">
        <v>0.185116</v>
      </c>
      <c r="EB569">
        <v>0.188813</v>
      </c>
      <c r="EC569">
        <v>0.0920364</v>
      </c>
      <c r="ED569">
        <v>0.0916393</v>
      </c>
      <c r="EE569">
        <v>31765.5</v>
      </c>
      <c r="EF569">
        <v>34482.7</v>
      </c>
      <c r="EG569">
        <v>35323.5</v>
      </c>
      <c r="EH569">
        <v>38549.6</v>
      </c>
      <c r="EI569">
        <v>45480.7</v>
      </c>
      <c r="EJ569">
        <v>50579.1</v>
      </c>
      <c r="EK569">
        <v>55213.4</v>
      </c>
      <c r="EL569">
        <v>61835.3</v>
      </c>
      <c r="EM569">
        <v>1.9818</v>
      </c>
      <c r="EN569">
        <v>1.8462</v>
      </c>
      <c r="EO569">
        <v>0.108778</v>
      </c>
      <c r="EP569">
        <v>0</v>
      </c>
      <c r="EQ569">
        <v>23.2021</v>
      </c>
      <c r="ER569">
        <v>999.9</v>
      </c>
      <c r="ES569">
        <v>53.76</v>
      </c>
      <c r="ET569">
        <v>28.953</v>
      </c>
      <c r="EU569">
        <v>23.8089</v>
      </c>
      <c r="EV569">
        <v>55.3311</v>
      </c>
      <c r="EW569">
        <v>48.9143</v>
      </c>
      <c r="EX569">
        <v>1</v>
      </c>
      <c r="EY569">
        <v>-0.0476829</v>
      </c>
      <c r="EZ569">
        <v>2.27675</v>
      </c>
      <c r="FA569">
        <v>20.1336</v>
      </c>
      <c r="FB569">
        <v>5.19932</v>
      </c>
      <c r="FC569">
        <v>12.0052</v>
      </c>
      <c r="FD569">
        <v>4.976</v>
      </c>
      <c r="FE569">
        <v>3.2934</v>
      </c>
      <c r="FF569">
        <v>9999</v>
      </c>
      <c r="FG569">
        <v>9999</v>
      </c>
      <c r="FH569">
        <v>703.6</v>
      </c>
      <c r="FI569">
        <v>9999</v>
      </c>
      <c r="FJ569">
        <v>1.86295</v>
      </c>
      <c r="FK569">
        <v>1.86774</v>
      </c>
      <c r="FL569">
        <v>1.86752</v>
      </c>
      <c r="FM569">
        <v>1.86859</v>
      </c>
      <c r="FN569">
        <v>1.86951</v>
      </c>
      <c r="FO569">
        <v>1.86557</v>
      </c>
      <c r="FP569">
        <v>1.86661</v>
      </c>
      <c r="FQ569">
        <v>1.86804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10.86</v>
      </c>
      <c r="GF569">
        <v>0.3171</v>
      </c>
      <c r="GG569">
        <v>3.83412584298339</v>
      </c>
      <c r="GH569">
        <v>0.00658963167372077</v>
      </c>
      <c r="GI569">
        <v>-4.22092532282452e-07</v>
      </c>
      <c r="GJ569">
        <v>-7.06053572793055e-11</v>
      </c>
      <c r="GK569">
        <v>-0.0268881048355736</v>
      </c>
      <c r="GL569">
        <v>-0.0215699510358357</v>
      </c>
      <c r="GM569">
        <v>0.00246731695535422</v>
      </c>
      <c r="GN569">
        <v>-2.63680080038783e-05</v>
      </c>
      <c r="GO569">
        <v>-4</v>
      </c>
      <c r="GP569">
        <v>2079</v>
      </c>
      <c r="GQ569">
        <v>1</v>
      </c>
      <c r="GR569">
        <v>22</v>
      </c>
      <c r="GS569">
        <v>51671.8</v>
      </c>
      <c r="GT569">
        <v>51671.8</v>
      </c>
      <c r="GU569">
        <v>2.41821</v>
      </c>
      <c r="GV569">
        <v>2.59033</v>
      </c>
      <c r="GW569">
        <v>1.54785</v>
      </c>
      <c r="GX569">
        <v>2.30225</v>
      </c>
      <c r="GY569">
        <v>1.34644</v>
      </c>
      <c r="GZ569">
        <v>2.4353</v>
      </c>
      <c r="HA569">
        <v>32.5982</v>
      </c>
      <c r="HB569">
        <v>14.85</v>
      </c>
      <c r="HC569">
        <v>18</v>
      </c>
      <c r="HD569">
        <v>497.023</v>
      </c>
      <c r="HE569">
        <v>410.005</v>
      </c>
      <c r="HF569">
        <v>19.2022</v>
      </c>
      <c r="HG569">
        <v>26.4824</v>
      </c>
      <c r="HH569">
        <v>29.9998</v>
      </c>
      <c r="HI569">
        <v>26.4935</v>
      </c>
      <c r="HJ569">
        <v>26.4418</v>
      </c>
      <c r="HK569">
        <v>48.4001</v>
      </c>
      <c r="HL569">
        <v>23.5698</v>
      </c>
      <c r="HM569">
        <v>48.0993</v>
      </c>
      <c r="HN569">
        <v>19.2157</v>
      </c>
      <c r="HO569">
        <v>1227.09</v>
      </c>
      <c r="HP569">
        <v>19.8978</v>
      </c>
      <c r="HQ569">
        <v>102.425</v>
      </c>
      <c r="HR569">
        <v>102.924</v>
      </c>
    </row>
    <row r="570" spans="1:226">
      <c r="A570">
        <v>554</v>
      </c>
      <c r="B570">
        <v>1663777960.6</v>
      </c>
      <c r="C570">
        <v>5312.5</v>
      </c>
      <c r="D570" t="s">
        <v>1472</v>
      </c>
      <c r="E570" t="s">
        <v>1473</v>
      </c>
      <c r="F570">
        <v>5</v>
      </c>
      <c r="G570" t="s">
        <v>1327</v>
      </c>
      <c r="H570" t="s">
        <v>354</v>
      </c>
      <c r="I570">
        <v>1663777952.81429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1243.06562841023</v>
      </c>
      <c r="AK570">
        <v>1222.21024242424</v>
      </c>
      <c r="AL570">
        <v>3.45862932466318</v>
      </c>
      <c r="AM570">
        <v>65.1898884545592</v>
      </c>
      <c r="AN570">
        <f>(AP570 - AO570 + BO570*1E3/(8.314*(BQ570+273.15)) * AR570/BN570 * AQ570) * BN570/(100*BB570) * 1000/(1000 - AP570)</f>
        <v>0</v>
      </c>
      <c r="AO570">
        <v>19.8902538957679</v>
      </c>
      <c r="AP570">
        <v>20.3150212121212</v>
      </c>
      <c r="AQ570">
        <v>6.8643707773933e-06</v>
      </c>
      <c r="AR570">
        <v>121.21609749198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1663777952.81429</v>
      </c>
      <c r="BH570">
        <v>1172.7925</v>
      </c>
      <c r="BI570">
        <v>1201.23214285714</v>
      </c>
      <c r="BJ570">
        <v>20.309575</v>
      </c>
      <c r="BK570">
        <v>19.8892392857143</v>
      </c>
      <c r="BL570">
        <v>1161.98178571429</v>
      </c>
      <c r="BM570">
        <v>19.9922285714286</v>
      </c>
      <c r="BN570">
        <v>499.988642857143</v>
      </c>
      <c r="BO570">
        <v>90.5571071428572</v>
      </c>
      <c r="BP570">
        <v>0.100028910714286</v>
      </c>
      <c r="BQ570">
        <v>23.9716607142857</v>
      </c>
      <c r="BR570">
        <v>24.9964892857143</v>
      </c>
      <c r="BS570">
        <v>999.9</v>
      </c>
      <c r="BT570">
        <v>0</v>
      </c>
      <c r="BU570">
        <v>0</v>
      </c>
      <c r="BV570">
        <v>9996.07142857143</v>
      </c>
      <c r="BW570">
        <v>0</v>
      </c>
      <c r="BX570">
        <v>10.9732714285714</v>
      </c>
      <c r="BY570">
        <v>-28.4408035714286</v>
      </c>
      <c r="BZ570">
        <v>1197.105</v>
      </c>
      <c r="CA570">
        <v>1225.60857142857</v>
      </c>
      <c r="CB570">
        <v>0.420335392857143</v>
      </c>
      <c r="CC570">
        <v>1201.23214285714</v>
      </c>
      <c r="CD570">
        <v>19.8892392857143</v>
      </c>
      <c r="CE570">
        <v>1.83917714285714</v>
      </c>
      <c r="CF570">
        <v>1.80111214285714</v>
      </c>
      <c r="CG570">
        <v>16.1237785714286</v>
      </c>
      <c r="CH570">
        <v>15.79645</v>
      </c>
      <c r="CI570">
        <v>1999.9675</v>
      </c>
      <c r="CJ570">
        <v>0.97999975</v>
      </c>
      <c r="CK570">
        <v>0.020000175</v>
      </c>
      <c r="CL570">
        <v>0</v>
      </c>
      <c r="CM570">
        <v>281.843428571429</v>
      </c>
      <c r="CN570">
        <v>5.00063</v>
      </c>
      <c r="CO570">
        <v>5620.54321428571</v>
      </c>
      <c r="CP570">
        <v>17256.6178571429</v>
      </c>
      <c r="CQ570">
        <v>38.437</v>
      </c>
      <c r="CR570">
        <v>38.6294285714286</v>
      </c>
      <c r="CS570">
        <v>38.0110714285714</v>
      </c>
      <c r="CT570">
        <v>37.937</v>
      </c>
      <c r="CU570">
        <v>39.187</v>
      </c>
      <c r="CV570">
        <v>1955.06678571429</v>
      </c>
      <c r="CW570">
        <v>39.9007142857143</v>
      </c>
      <c r="CX570">
        <v>0</v>
      </c>
      <c r="CY570">
        <v>1663777957.5</v>
      </c>
      <c r="CZ570">
        <v>0</v>
      </c>
      <c r="DA570">
        <v>0</v>
      </c>
      <c r="DB570" t="s">
        <v>356</v>
      </c>
      <c r="DC570">
        <v>1660677648.1</v>
      </c>
      <c r="DD570">
        <v>1660677649.1</v>
      </c>
      <c r="DE570">
        <v>0</v>
      </c>
      <c r="DF570">
        <v>-1.042</v>
      </c>
      <c r="DG570">
        <v>0.003</v>
      </c>
      <c r="DH570">
        <v>5.218</v>
      </c>
      <c r="DI570">
        <v>0.344</v>
      </c>
      <c r="DJ570">
        <v>417</v>
      </c>
      <c r="DK570">
        <v>22</v>
      </c>
      <c r="DL570">
        <v>1.24</v>
      </c>
      <c r="DM570">
        <v>0.53</v>
      </c>
      <c r="DN570">
        <v>-28.352005</v>
      </c>
      <c r="DO570">
        <v>-1.17208030018752</v>
      </c>
      <c r="DP570">
        <v>0.293070454797136</v>
      </c>
      <c r="DQ570">
        <v>0</v>
      </c>
      <c r="DR570">
        <v>0.420287425</v>
      </c>
      <c r="DS570">
        <v>0.00175473545966217</v>
      </c>
      <c r="DT570">
        <v>0.00252410095764314</v>
      </c>
      <c r="DU570">
        <v>1</v>
      </c>
      <c r="DV570">
        <v>1</v>
      </c>
      <c r="DW570">
        <v>2</v>
      </c>
      <c r="DX570" t="s">
        <v>383</v>
      </c>
      <c r="DY570">
        <v>2.97288</v>
      </c>
      <c r="DZ570">
        <v>2.75399</v>
      </c>
      <c r="EA570">
        <v>0.186785</v>
      </c>
      <c r="EB570">
        <v>0.190464</v>
      </c>
      <c r="EC570">
        <v>0.0920759</v>
      </c>
      <c r="ED570">
        <v>0.0916523</v>
      </c>
      <c r="EE570">
        <v>31701</v>
      </c>
      <c r="EF570">
        <v>34412.4</v>
      </c>
      <c r="EG570">
        <v>35324.1</v>
      </c>
      <c r="EH570">
        <v>38549.4</v>
      </c>
      <c r="EI570">
        <v>45479.4</v>
      </c>
      <c r="EJ570">
        <v>50578.6</v>
      </c>
      <c r="EK570">
        <v>55214.1</v>
      </c>
      <c r="EL570">
        <v>61835.6</v>
      </c>
      <c r="EM570">
        <v>1.9816</v>
      </c>
      <c r="EN570">
        <v>1.846</v>
      </c>
      <c r="EO570">
        <v>0.109196</v>
      </c>
      <c r="EP570">
        <v>0</v>
      </c>
      <c r="EQ570">
        <v>23.2021</v>
      </c>
      <c r="ER570">
        <v>999.9</v>
      </c>
      <c r="ES570">
        <v>53.76</v>
      </c>
      <c r="ET570">
        <v>28.953</v>
      </c>
      <c r="EU570">
        <v>23.8117</v>
      </c>
      <c r="EV570">
        <v>55.4611</v>
      </c>
      <c r="EW570">
        <v>49.4071</v>
      </c>
      <c r="EX570">
        <v>1</v>
      </c>
      <c r="EY570">
        <v>-0.0473171</v>
      </c>
      <c r="EZ570">
        <v>2.33194</v>
      </c>
      <c r="FA570">
        <v>20.1331</v>
      </c>
      <c r="FB570">
        <v>5.19932</v>
      </c>
      <c r="FC570">
        <v>12.0064</v>
      </c>
      <c r="FD570">
        <v>4.9756</v>
      </c>
      <c r="FE570">
        <v>3.2934</v>
      </c>
      <c r="FF570">
        <v>9999</v>
      </c>
      <c r="FG570">
        <v>9999</v>
      </c>
      <c r="FH570">
        <v>703.6</v>
      </c>
      <c r="FI570">
        <v>9999</v>
      </c>
      <c r="FJ570">
        <v>1.86292</v>
      </c>
      <c r="FK570">
        <v>1.86783</v>
      </c>
      <c r="FL570">
        <v>1.86749</v>
      </c>
      <c r="FM570">
        <v>1.86862</v>
      </c>
      <c r="FN570">
        <v>1.86951</v>
      </c>
      <c r="FO570">
        <v>1.86554</v>
      </c>
      <c r="FP570">
        <v>1.86661</v>
      </c>
      <c r="FQ570">
        <v>1.8681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10.95</v>
      </c>
      <c r="GF570">
        <v>0.3176</v>
      </c>
      <c r="GG570">
        <v>3.83412584298339</v>
      </c>
      <c r="GH570">
        <v>0.00658963167372077</v>
      </c>
      <c r="GI570">
        <v>-4.22092532282452e-07</v>
      </c>
      <c r="GJ570">
        <v>-7.06053572793055e-11</v>
      </c>
      <c r="GK570">
        <v>-0.0268881048355736</v>
      </c>
      <c r="GL570">
        <v>-0.0215699510358357</v>
      </c>
      <c r="GM570">
        <v>0.00246731695535422</v>
      </c>
      <c r="GN570">
        <v>-2.63680080038783e-05</v>
      </c>
      <c r="GO570">
        <v>-4</v>
      </c>
      <c r="GP570">
        <v>2079</v>
      </c>
      <c r="GQ570">
        <v>1</v>
      </c>
      <c r="GR570">
        <v>22</v>
      </c>
      <c r="GS570">
        <v>51671.9</v>
      </c>
      <c r="GT570">
        <v>51671.9</v>
      </c>
      <c r="GU570">
        <v>2.44629</v>
      </c>
      <c r="GV570">
        <v>2.59766</v>
      </c>
      <c r="GW570">
        <v>1.54785</v>
      </c>
      <c r="GX570">
        <v>2.30225</v>
      </c>
      <c r="GY570">
        <v>1.34644</v>
      </c>
      <c r="GZ570">
        <v>2.39868</v>
      </c>
      <c r="HA570">
        <v>32.5982</v>
      </c>
      <c r="HB570">
        <v>14.85</v>
      </c>
      <c r="HC570">
        <v>18</v>
      </c>
      <c r="HD570">
        <v>496.892</v>
      </c>
      <c r="HE570">
        <v>409.909</v>
      </c>
      <c r="HF570">
        <v>19.2203</v>
      </c>
      <c r="HG570">
        <v>26.4824</v>
      </c>
      <c r="HH570">
        <v>30.0001</v>
      </c>
      <c r="HI570">
        <v>26.4935</v>
      </c>
      <c r="HJ570">
        <v>26.444</v>
      </c>
      <c r="HK570">
        <v>48.9668</v>
      </c>
      <c r="HL570">
        <v>23.5698</v>
      </c>
      <c r="HM570">
        <v>48.0993</v>
      </c>
      <c r="HN570">
        <v>19.2186</v>
      </c>
      <c r="HO570">
        <v>1240.53</v>
      </c>
      <c r="HP570">
        <v>19.8968</v>
      </c>
      <c r="HQ570">
        <v>102.426</v>
      </c>
      <c r="HR570">
        <v>102.924</v>
      </c>
    </row>
    <row r="571" spans="1:226">
      <c r="A571">
        <v>555</v>
      </c>
      <c r="B571">
        <v>1663777965.6</v>
      </c>
      <c r="C571">
        <v>5317.5</v>
      </c>
      <c r="D571" t="s">
        <v>1474</v>
      </c>
      <c r="E571" t="s">
        <v>1475</v>
      </c>
      <c r="F571">
        <v>5</v>
      </c>
      <c r="G571" t="s">
        <v>1327</v>
      </c>
      <c r="H571" t="s">
        <v>354</v>
      </c>
      <c r="I571">
        <v>1663777958.1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1259.92721152805</v>
      </c>
      <c r="AK571">
        <v>1239.30575757576</v>
      </c>
      <c r="AL571">
        <v>3.43385503264935</v>
      </c>
      <c r="AM571">
        <v>65.1898884545592</v>
      </c>
      <c r="AN571">
        <f>(AP571 - AO571 + BO571*1E3/(8.314*(BQ571+273.15)) * AR571/BN571 * AQ571) * BN571/(100*BB571) * 1000/(1000 - AP571)</f>
        <v>0</v>
      </c>
      <c r="AO571">
        <v>19.8920277726247</v>
      </c>
      <c r="AP571">
        <v>20.3176387878788</v>
      </c>
      <c r="AQ571">
        <v>2.08848220161585e-06</v>
      </c>
      <c r="AR571">
        <v>121.21609749198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1663777958.1</v>
      </c>
      <c r="BH571">
        <v>1190.58814814815</v>
      </c>
      <c r="BI571">
        <v>1219.00296296296</v>
      </c>
      <c r="BJ571">
        <v>20.3131407407407</v>
      </c>
      <c r="BK571">
        <v>19.8906185185185</v>
      </c>
      <c r="BL571">
        <v>1179.68333333333</v>
      </c>
      <c r="BM571">
        <v>19.9956518518519</v>
      </c>
      <c r="BN571">
        <v>500.021814814815</v>
      </c>
      <c r="BO571">
        <v>90.5581703703704</v>
      </c>
      <c r="BP571">
        <v>0.100046348148148</v>
      </c>
      <c r="BQ571">
        <v>23.9706962962963</v>
      </c>
      <c r="BR571">
        <v>24.996862962963</v>
      </c>
      <c r="BS571">
        <v>999.9</v>
      </c>
      <c r="BT571">
        <v>0</v>
      </c>
      <c r="BU571">
        <v>0</v>
      </c>
      <c r="BV571">
        <v>9989.44444444445</v>
      </c>
      <c r="BW571">
        <v>0</v>
      </c>
      <c r="BX571">
        <v>10.9776</v>
      </c>
      <c r="BY571">
        <v>-28.4154148148148</v>
      </c>
      <c r="BZ571">
        <v>1215.27333333333</v>
      </c>
      <c r="CA571">
        <v>1243.74111111111</v>
      </c>
      <c r="CB571">
        <v>0.42252362962963</v>
      </c>
      <c r="CC571">
        <v>1219.00296296296</v>
      </c>
      <c r="CD571">
        <v>19.8906185185185</v>
      </c>
      <c r="CE571">
        <v>1.83952222222222</v>
      </c>
      <c r="CF571">
        <v>1.80125851851852</v>
      </c>
      <c r="CG571">
        <v>16.1267222222222</v>
      </c>
      <c r="CH571">
        <v>15.7977111111111</v>
      </c>
      <c r="CI571">
        <v>2000.00296296296</v>
      </c>
      <c r="CJ571">
        <v>0.979999888888889</v>
      </c>
      <c r="CK571">
        <v>0.0200000222222222</v>
      </c>
      <c r="CL571">
        <v>0</v>
      </c>
      <c r="CM571">
        <v>281.824740740741</v>
      </c>
      <c r="CN571">
        <v>5.00063</v>
      </c>
      <c r="CO571">
        <v>5620.68111111111</v>
      </c>
      <c r="CP571">
        <v>17256.9296296296</v>
      </c>
      <c r="CQ571">
        <v>38.437</v>
      </c>
      <c r="CR571">
        <v>38.6387777777778</v>
      </c>
      <c r="CS571">
        <v>38.0137777777778</v>
      </c>
      <c r="CT571">
        <v>37.937</v>
      </c>
      <c r="CU571">
        <v>39.187</v>
      </c>
      <c r="CV571">
        <v>1955.10148148148</v>
      </c>
      <c r="CW571">
        <v>39.9014814814815</v>
      </c>
      <c r="CX571">
        <v>0</v>
      </c>
      <c r="CY571">
        <v>1663777962.3</v>
      </c>
      <c r="CZ571">
        <v>0</v>
      </c>
      <c r="DA571">
        <v>0</v>
      </c>
      <c r="DB571" t="s">
        <v>356</v>
      </c>
      <c r="DC571">
        <v>1660677648.1</v>
      </c>
      <c r="DD571">
        <v>1660677649.1</v>
      </c>
      <c r="DE571">
        <v>0</v>
      </c>
      <c r="DF571">
        <v>-1.042</v>
      </c>
      <c r="DG571">
        <v>0.003</v>
      </c>
      <c r="DH571">
        <v>5.218</v>
      </c>
      <c r="DI571">
        <v>0.344</v>
      </c>
      <c r="DJ571">
        <v>417</v>
      </c>
      <c r="DK571">
        <v>22</v>
      </c>
      <c r="DL571">
        <v>1.24</v>
      </c>
      <c r="DM571">
        <v>0.53</v>
      </c>
      <c r="DN571">
        <v>-28.4360875</v>
      </c>
      <c r="DO571">
        <v>-0.153339962476432</v>
      </c>
      <c r="DP571">
        <v>0.233671911221161</v>
      </c>
      <c r="DQ571">
        <v>0</v>
      </c>
      <c r="DR571">
        <v>0.42200755</v>
      </c>
      <c r="DS571">
        <v>0.0238253133208235</v>
      </c>
      <c r="DT571">
        <v>0.00371271468705852</v>
      </c>
      <c r="DU571">
        <v>1</v>
      </c>
      <c r="DV571">
        <v>1</v>
      </c>
      <c r="DW571">
        <v>2</v>
      </c>
      <c r="DX571" t="s">
        <v>383</v>
      </c>
      <c r="DY571">
        <v>2.97355</v>
      </c>
      <c r="DZ571">
        <v>2.7538</v>
      </c>
      <c r="EA571">
        <v>0.188388</v>
      </c>
      <c r="EB571">
        <v>0.192037</v>
      </c>
      <c r="EC571">
        <v>0.092091</v>
      </c>
      <c r="ED571">
        <v>0.0916585</v>
      </c>
      <c r="EE571">
        <v>31637.9</v>
      </c>
      <c r="EF571">
        <v>34345.6</v>
      </c>
      <c r="EG571">
        <v>35323.3</v>
      </c>
      <c r="EH571">
        <v>38549.4</v>
      </c>
      <c r="EI571">
        <v>45478.2</v>
      </c>
      <c r="EJ571">
        <v>50578.1</v>
      </c>
      <c r="EK571">
        <v>55213.7</v>
      </c>
      <c r="EL571">
        <v>61835.3</v>
      </c>
      <c r="EM571">
        <v>1.9816</v>
      </c>
      <c r="EN571">
        <v>1.846</v>
      </c>
      <c r="EO571">
        <v>0.109792</v>
      </c>
      <c r="EP571">
        <v>0</v>
      </c>
      <c r="EQ571">
        <v>23.2021</v>
      </c>
      <c r="ER571">
        <v>999.9</v>
      </c>
      <c r="ES571">
        <v>53.76</v>
      </c>
      <c r="ET571">
        <v>28.953</v>
      </c>
      <c r="EU571">
        <v>23.8116</v>
      </c>
      <c r="EV571">
        <v>55.8311</v>
      </c>
      <c r="EW571">
        <v>48.8782</v>
      </c>
      <c r="EX571">
        <v>1</v>
      </c>
      <c r="EY571">
        <v>-0.0472967</v>
      </c>
      <c r="EZ571">
        <v>2.34342</v>
      </c>
      <c r="FA571">
        <v>20.1326</v>
      </c>
      <c r="FB571">
        <v>5.20172</v>
      </c>
      <c r="FC571">
        <v>12.0052</v>
      </c>
      <c r="FD571">
        <v>4.976</v>
      </c>
      <c r="FE571">
        <v>3.2936</v>
      </c>
      <c r="FF571">
        <v>9999</v>
      </c>
      <c r="FG571">
        <v>9999</v>
      </c>
      <c r="FH571">
        <v>703.6</v>
      </c>
      <c r="FI571">
        <v>9999</v>
      </c>
      <c r="FJ571">
        <v>1.86289</v>
      </c>
      <c r="FK571">
        <v>1.8678</v>
      </c>
      <c r="FL571">
        <v>1.86752</v>
      </c>
      <c r="FM571">
        <v>1.86862</v>
      </c>
      <c r="FN571">
        <v>1.86951</v>
      </c>
      <c r="FO571">
        <v>1.86554</v>
      </c>
      <c r="FP571">
        <v>1.86664</v>
      </c>
      <c r="FQ571">
        <v>1.86807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11.03</v>
      </c>
      <c r="GF571">
        <v>0.3179</v>
      </c>
      <c r="GG571">
        <v>3.83412584298339</v>
      </c>
      <c r="GH571">
        <v>0.00658963167372077</v>
      </c>
      <c r="GI571">
        <v>-4.22092532282452e-07</v>
      </c>
      <c r="GJ571">
        <v>-7.06053572793055e-11</v>
      </c>
      <c r="GK571">
        <v>-0.0268881048355736</v>
      </c>
      <c r="GL571">
        <v>-0.0215699510358357</v>
      </c>
      <c r="GM571">
        <v>0.00246731695535422</v>
      </c>
      <c r="GN571">
        <v>-2.63680080038783e-05</v>
      </c>
      <c r="GO571">
        <v>-4</v>
      </c>
      <c r="GP571">
        <v>2079</v>
      </c>
      <c r="GQ571">
        <v>1</v>
      </c>
      <c r="GR571">
        <v>22</v>
      </c>
      <c r="GS571">
        <v>51672</v>
      </c>
      <c r="GT571">
        <v>51671.9</v>
      </c>
      <c r="GU571">
        <v>2.47192</v>
      </c>
      <c r="GV571">
        <v>2.6062</v>
      </c>
      <c r="GW571">
        <v>1.54785</v>
      </c>
      <c r="GX571">
        <v>2.30225</v>
      </c>
      <c r="GY571">
        <v>1.34644</v>
      </c>
      <c r="GZ571">
        <v>2.27905</v>
      </c>
      <c r="HA571">
        <v>32.5982</v>
      </c>
      <c r="HB571">
        <v>14.8325</v>
      </c>
      <c r="HC571">
        <v>18</v>
      </c>
      <c r="HD571">
        <v>496.892</v>
      </c>
      <c r="HE571">
        <v>409.908</v>
      </c>
      <c r="HF571">
        <v>19.2267</v>
      </c>
      <c r="HG571">
        <v>26.4824</v>
      </c>
      <c r="HH571">
        <v>30.0001</v>
      </c>
      <c r="HI571">
        <v>26.4935</v>
      </c>
      <c r="HJ571">
        <v>26.444</v>
      </c>
      <c r="HK571">
        <v>49.4548</v>
      </c>
      <c r="HL571">
        <v>23.5698</v>
      </c>
      <c r="HM571">
        <v>48.0993</v>
      </c>
      <c r="HN571">
        <v>19.2238</v>
      </c>
      <c r="HO571">
        <v>1253.95</v>
      </c>
      <c r="HP571">
        <v>19.8968</v>
      </c>
      <c r="HQ571">
        <v>102.425</v>
      </c>
      <c r="HR571">
        <v>102.924</v>
      </c>
    </row>
    <row r="572" spans="1:226">
      <c r="A572">
        <v>556</v>
      </c>
      <c r="B572">
        <v>1663777970.6</v>
      </c>
      <c r="C572">
        <v>5322.5</v>
      </c>
      <c r="D572" t="s">
        <v>1476</v>
      </c>
      <c r="E572" t="s">
        <v>1477</v>
      </c>
      <c r="F572">
        <v>5</v>
      </c>
      <c r="G572" t="s">
        <v>1327</v>
      </c>
      <c r="H572" t="s">
        <v>354</v>
      </c>
      <c r="I572">
        <v>1663777962.81429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1277.17516145626</v>
      </c>
      <c r="AK572">
        <v>1256.52054545455</v>
      </c>
      <c r="AL572">
        <v>3.43479691724901</v>
      </c>
      <c r="AM572">
        <v>65.1898884545592</v>
      </c>
      <c r="AN572">
        <f>(AP572 - AO572 + BO572*1E3/(8.314*(BQ572+273.15)) * AR572/BN572 * AQ572) * BN572/(100*BB572) * 1000/(1000 - AP572)</f>
        <v>0</v>
      </c>
      <c r="AO572">
        <v>19.8945212004275</v>
      </c>
      <c r="AP572">
        <v>20.3226133333333</v>
      </c>
      <c r="AQ572">
        <v>2.65943501002313e-06</v>
      </c>
      <c r="AR572">
        <v>121.21609749198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1663777962.81429</v>
      </c>
      <c r="BH572">
        <v>1206.44857142857</v>
      </c>
      <c r="BI572">
        <v>1234.925</v>
      </c>
      <c r="BJ572">
        <v>20.3174464285714</v>
      </c>
      <c r="BK572">
        <v>19.8922035714286</v>
      </c>
      <c r="BL572">
        <v>1195.46107142857</v>
      </c>
      <c r="BM572">
        <v>19.9997714285714</v>
      </c>
      <c r="BN572">
        <v>500.03225</v>
      </c>
      <c r="BO572">
        <v>90.5586571428571</v>
      </c>
      <c r="BP572">
        <v>0.0999640107142857</v>
      </c>
      <c r="BQ572">
        <v>23.97175</v>
      </c>
      <c r="BR572">
        <v>24.9969964285714</v>
      </c>
      <c r="BS572">
        <v>999.9</v>
      </c>
      <c r="BT572">
        <v>0</v>
      </c>
      <c r="BU572">
        <v>0</v>
      </c>
      <c r="BV572">
        <v>9982.32142857143</v>
      </c>
      <c r="BW572">
        <v>0</v>
      </c>
      <c r="BX572">
        <v>10.9736642857143</v>
      </c>
      <c r="BY572">
        <v>-28.4757857142857</v>
      </c>
      <c r="BZ572">
        <v>1231.46892857143</v>
      </c>
      <c r="CA572">
        <v>1259.98821428571</v>
      </c>
      <c r="CB572">
        <v>0.42525225</v>
      </c>
      <c r="CC572">
        <v>1234.925</v>
      </c>
      <c r="CD572">
        <v>19.8922035714286</v>
      </c>
      <c r="CE572">
        <v>1.83992214285714</v>
      </c>
      <c r="CF572">
        <v>1.80141178571429</v>
      </c>
      <c r="CG572">
        <v>16.1301321428571</v>
      </c>
      <c r="CH572">
        <v>15.7990392857143</v>
      </c>
      <c r="CI572">
        <v>2000.01892857143</v>
      </c>
      <c r="CJ572">
        <v>0.980000071428571</v>
      </c>
      <c r="CK572">
        <v>0.0199998214285714</v>
      </c>
      <c r="CL572">
        <v>0</v>
      </c>
      <c r="CM572">
        <v>281.809035714286</v>
      </c>
      <c r="CN572">
        <v>5.00063</v>
      </c>
      <c r="CO572">
        <v>5620.65714285714</v>
      </c>
      <c r="CP572">
        <v>17257.0714285714</v>
      </c>
      <c r="CQ572">
        <v>38.437</v>
      </c>
      <c r="CR572">
        <v>38.6427142857143</v>
      </c>
      <c r="CS572">
        <v>38.0177142857143</v>
      </c>
      <c r="CT572">
        <v>37.937</v>
      </c>
      <c r="CU572">
        <v>39.187</v>
      </c>
      <c r="CV572">
        <v>1955.1175</v>
      </c>
      <c r="CW572">
        <v>39.9014285714286</v>
      </c>
      <c r="CX572">
        <v>0</v>
      </c>
      <c r="CY572">
        <v>1663777967.7</v>
      </c>
      <c r="CZ572">
        <v>0</v>
      </c>
      <c r="DA572">
        <v>0</v>
      </c>
      <c r="DB572" t="s">
        <v>356</v>
      </c>
      <c r="DC572">
        <v>1660677648.1</v>
      </c>
      <c r="DD572">
        <v>1660677649.1</v>
      </c>
      <c r="DE572">
        <v>0</v>
      </c>
      <c r="DF572">
        <v>-1.042</v>
      </c>
      <c r="DG572">
        <v>0.003</v>
      </c>
      <c r="DH572">
        <v>5.218</v>
      </c>
      <c r="DI572">
        <v>0.344</v>
      </c>
      <c r="DJ572">
        <v>417</v>
      </c>
      <c r="DK572">
        <v>22</v>
      </c>
      <c r="DL572">
        <v>1.24</v>
      </c>
      <c r="DM572">
        <v>0.53</v>
      </c>
      <c r="DN572">
        <v>-28.4215925</v>
      </c>
      <c r="DO572">
        <v>-0.614479924953078</v>
      </c>
      <c r="DP572">
        <v>0.206343373273168</v>
      </c>
      <c r="DQ572">
        <v>0</v>
      </c>
      <c r="DR572">
        <v>0.423461475</v>
      </c>
      <c r="DS572">
        <v>0.0346959061913692</v>
      </c>
      <c r="DT572">
        <v>0.00426718394252873</v>
      </c>
      <c r="DU572">
        <v>1</v>
      </c>
      <c r="DV572">
        <v>1</v>
      </c>
      <c r="DW572">
        <v>2</v>
      </c>
      <c r="DX572" t="s">
        <v>383</v>
      </c>
      <c r="DY572">
        <v>2.97407</v>
      </c>
      <c r="DZ572">
        <v>2.75414</v>
      </c>
      <c r="EA572">
        <v>0.19002</v>
      </c>
      <c r="EB572">
        <v>0.193688</v>
      </c>
      <c r="EC572">
        <v>0.0920985</v>
      </c>
      <c r="ED572">
        <v>0.0916647</v>
      </c>
      <c r="EE572">
        <v>31574.6</v>
      </c>
      <c r="EF572">
        <v>34275.3</v>
      </c>
      <c r="EG572">
        <v>35323.7</v>
      </c>
      <c r="EH572">
        <v>38549.2</v>
      </c>
      <c r="EI572">
        <v>45477.6</v>
      </c>
      <c r="EJ572">
        <v>50577.4</v>
      </c>
      <c r="EK572">
        <v>55213.3</v>
      </c>
      <c r="EL572">
        <v>61834.8</v>
      </c>
      <c r="EM572">
        <v>1.9812</v>
      </c>
      <c r="EN572">
        <v>1.8464</v>
      </c>
      <c r="EO572">
        <v>0.109255</v>
      </c>
      <c r="EP572">
        <v>0</v>
      </c>
      <c r="EQ572">
        <v>23.2021</v>
      </c>
      <c r="ER572">
        <v>999.9</v>
      </c>
      <c r="ES572">
        <v>53.785</v>
      </c>
      <c r="ET572">
        <v>28.933</v>
      </c>
      <c r="EU572">
        <v>23.7923</v>
      </c>
      <c r="EV572">
        <v>55.8411</v>
      </c>
      <c r="EW572">
        <v>49.0585</v>
      </c>
      <c r="EX572">
        <v>1</v>
      </c>
      <c r="EY572">
        <v>-0.0467073</v>
      </c>
      <c r="EZ572">
        <v>2.37976</v>
      </c>
      <c r="FA572">
        <v>20.1323</v>
      </c>
      <c r="FB572">
        <v>5.20052</v>
      </c>
      <c r="FC572">
        <v>12.0052</v>
      </c>
      <c r="FD572">
        <v>4.9756</v>
      </c>
      <c r="FE572">
        <v>3.2938</v>
      </c>
      <c r="FF572">
        <v>9999</v>
      </c>
      <c r="FG572">
        <v>9999</v>
      </c>
      <c r="FH572">
        <v>703.6</v>
      </c>
      <c r="FI572">
        <v>9999</v>
      </c>
      <c r="FJ572">
        <v>1.86285</v>
      </c>
      <c r="FK572">
        <v>1.86777</v>
      </c>
      <c r="FL572">
        <v>1.86752</v>
      </c>
      <c r="FM572">
        <v>1.86865</v>
      </c>
      <c r="FN572">
        <v>1.86951</v>
      </c>
      <c r="FO572">
        <v>1.86554</v>
      </c>
      <c r="FP572">
        <v>1.86661</v>
      </c>
      <c r="FQ572">
        <v>1.8681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11.13</v>
      </c>
      <c r="GF572">
        <v>0.318</v>
      </c>
      <c r="GG572">
        <v>3.83412584298339</v>
      </c>
      <c r="GH572">
        <v>0.00658963167372077</v>
      </c>
      <c r="GI572">
        <v>-4.22092532282452e-07</v>
      </c>
      <c r="GJ572">
        <v>-7.06053572793055e-11</v>
      </c>
      <c r="GK572">
        <v>-0.0268881048355736</v>
      </c>
      <c r="GL572">
        <v>-0.0215699510358357</v>
      </c>
      <c r="GM572">
        <v>0.00246731695535422</v>
      </c>
      <c r="GN572">
        <v>-2.63680080038783e-05</v>
      </c>
      <c r="GO572">
        <v>-4</v>
      </c>
      <c r="GP572">
        <v>2079</v>
      </c>
      <c r="GQ572">
        <v>1</v>
      </c>
      <c r="GR572">
        <v>22</v>
      </c>
      <c r="GS572">
        <v>51672</v>
      </c>
      <c r="GT572">
        <v>51672</v>
      </c>
      <c r="GU572">
        <v>2.49878</v>
      </c>
      <c r="GV572">
        <v>2.59155</v>
      </c>
      <c r="GW572">
        <v>1.54785</v>
      </c>
      <c r="GX572">
        <v>2.30225</v>
      </c>
      <c r="GY572">
        <v>1.34644</v>
      </c>
      <c r="GZ572">
        <v>2.35718</v>
      </c>
      <c r="HA572">
        <v>32.5982</v>
      </c>
      <c r="HB572">
        <v>14.8413</v>
      </c>
      <c r="HC572">
        <v>18</v>
      </c>
      <c r="HD572">
        <v>496.65</v>
      </c>
      <c r="HE572">
        <v>410.133</v>
      </c>
      <c r="HF572">
        <v>19.2269</v>
      </c>
      <c r="HG572">
        <v>26.4846</v>
      </c>
      <c r="HH572">
        <v>30.0002</v>
      </c>
      <c r="HI572">
        <v>26.4957</v>
      </c>
      <c r="HJ572">
        <v>26.444</v>
      </c>
      <c r="HK572">
        <v>50.0192</v>
      </c>
      <c r="HL572">
        <v>23.5698</v>
      </c>
      <c r="HM572">
        <v>48.0993</v>
      </c>
      <c r="HN572">
        <v>19.2216</v>
      </c>
      <c r="HO572">
        <v>1274.02</v>
      </c>
      <c r="HP572">
        <v>19.8968</v>
      </c>
      <c r="HQ572">
        <v>102.425</v>
      </c>
      <c r="HR572">
        <v>102.923</v>
      </c>
    </row>
    <row r="573" spans="1:226">
      <c r="A573">
        <v>557</v>
      </c>
      <c r="B573">
        <v>1663777975.6</v>
      </c>
      <c r="C573">
        <v>5327.5</v>
      </c>
      <c r="D573" t="s">
        <v>1478</v>
      </c>
      <c r="E573" t="s">
        <v>1479</v>
      </c>
      <c r="F573">
        <v>5</v>
      </c>
      <c r="G573" t="s">
        <v>1327</v>
      </c>
      <c r="H573" t="s">
        <v>354</v>
      </c>
      <c r="I573">
        <v>1663777968.1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1293.89054556924</v>
      </c>
      <c r="AK573">
        <v>1273.47715151515</v>
      </c>
      <c r="AL573">
        <v>3.37238924840223</v>
      </c>
      <c r="AM573">
        <v>65.1898884545592</v>
      </c>
      <c r="AN573">
        <f>(AP573 - AO573 + BO573*1E3/(8.314*(BQ573+273.15)) * AR573/BN573 * AQ573) * BN573/(100*BB573) * 1000/(1000 - AP573)</f>
        <v>0</v>
      </c>
      <c r="AO573">
        <v>19.8957097138996</v>
      </c>
      <c r="AP573">
        <v>20.3238418181818</v>
      </c>
      <c r="AQ573">
        <v>4.08435462462566e-07</v>
      </c>
      <c r="AR573">
        <v>121.21609749198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1663777968.1</v>
      </c>
      <c r="BH573">
        <v>1224.20407407407</v>
      </c>
      <c r="BI573">
        <v>1252.56037037037</v>
      </c>
      <c r="BJ573">
        <v>20.3215666666667</v>
      </c>
      <c r="BK573">
        <v>19.8938518518519</v>
      </c>
      <c r="BL573">
        <v>1213.12407407407</v>
      </c>
      <c r="BM573">
        <v>20.0037111111111</v>
      </c>
      <c r="BN573">
        <v>500.07662962963</v>
      </c>
      <c r="BO573">
        <v>90.5589370370371</v>
      </c>
      <c r="BP573">
        <v>0.0999848592592593</v>
      </c>
      <c r="BQ573">
        <v>23.9741888888889</v>
      </c>
      <c r="BR573">
        <v>25.0007185185185</v>
      </c>
      <c r="BS573">
        <v>999.9</v>
      </c>
      <c r="BT573">
        <v>0</v>
      </c>
      <c r="BU573">
        <v>0</v>
      </c>
      <c r="BV573">
        <v>9974.07407407407</v>
      </c>
      <c r="BW573">
        <v>0</v>
      </c>
      <c r="BX573">
        <v>10.970662962963</v>
      </c>
      <c r="BY573">
        <v>-28.3554925925926</v>
      </c>
      <c r="BZ573">
        <v>1249.59814814815</v>
      </c>
      <c r="CA573">
        <v>1277.9837037037</v>
      </c>
      <c r="CB573">
        <v>0.427729814814815</v>
      </c>
      <c r="CC573">
        <v>1252.56037037037</v>
      </c>
      <c r="CD573">
        <v>19.8938518518519</v>
      </c>
      <c r="CE573">
        <v>1.84030037037037</v>
      </c>
      <c r="CF573">
        <v>1.8015662962963</v>
      </c>
      <c r="CG573">
        <v>16.1333666666667</v>
      </c>
      <c r="CH573">
        <v>15.8003777777778</v>
      </c>
      <c r="CI573">
        <v>2000.05592592593</v>
      </c>
      <c r="CJ573">
        <v>0.980000333333333</v>
      </c>
      <c r="CK573">
        <v>0.0199995333333333</v>
      </c>
      <c r="CL573">
        <v>0</v>
      </c>
      <c r="CM573">
        <v>281.776925925926</v>
      </c>
      <c r="CN573">
        <v>5.00063</v>
      </c>
      <c r="CO573">
        <v>5620.70222222222</v>
      </c>
      <c r="CP573">
        <v>17257.3962962963</v>
      </c>
      <c r="CQ573">
        <v>38.437</v>
      </c>
      <c r="CR573">
        <v>38.6456666666667</v>
      </c>
      <c r="CS573">
        <v>38.0252592592593</v>
      </c>
      <c r="CT573">
        <v>37.937</v>
      </c>
      <c r="CU573">
        <v>39.187</v>
      </c>
      <c r="CV573">
        <v>1955.15407407407</v>
      </c>
      <c r="CW573">
        <v>39.9018518518519</v>
      </c>
      <c r="CX573">
        <v>0</v>
      </c>
      <c r="CY573">
        <v>1663777972.5</v>
      </c>
      <c r="CZ573">
        <v>0</v>
      </c>
      <c r="DA573">
        <v>0</v>
      </c>
      <c r="DB573" t="s">
        <v>356</v>
      </c>
      <c r="DC573">
        <v>1660677648.1</v>
      </c>
      <c r="DD573">
        <v>1660677649.1</v>
      </c>
      <c r="DE573">
        <v>0</v>
      </c>
      <c r="DF573">
        <v>-1.042</v>
      </c>
      <c r="DG573">
        <v>0.003</v>
      </c>
      <c r="DH573">
        <v>5.218</v>
      </c>
      <c r="DI573">
        <v>0.344</v>
      </c>
      <c r="DJ573">
        <v>417</v>
      </c>
      <c r="DK573">
        <v>22</v>
      </c>
      <c r="DL573">
        <v>1.24</v>
      </c>
      <c r="DM573">
        <v>0.53</v>
      </c>
      <c r="DN573">
        <v>-28.426955</v>
      </c>
      <c r="DO573">
        <v>0.65063639774859</v>
      </c>
      <c r="DP573">
        <v>0.239740777664126</v>
      </c>
      <c r="DQ573">
        <v>0</v>
      </c>
      <c r="DR573">
        <v>0.4257614</v>
      </c>
      <c r="DS573">
        <v>0.0326851857410867</v>
      </c>
      <c r="DT573">
        <v>0.00410271395420154</v>
      </c>
      <c r="DU573">
        <v>1</v>
      </c>
      <c r="DV573">
        <v>1</v>
      </c>
      <c r="DW573">
        <v>2</v>
      </c>
      <c r="DX573" t="s">
        <v>383</v>
      </c>
      <c r="DY573">
        <v>2.97386</v>
      </c>
      <c r="DZ573">
        <v>2.75372</v>
      </c>
      <c r="EA573">
        <v>0.191571</v>
      </c>
      <c r="EB573">
        <v>0.195173</v>
      </c>
      <c r="EC573">
        <v>0.092095</v>
      </c>
      <c r="ED573">
        <v>0.0916674</v>
      </c>
      <c r="EE573">
        <v>31513.9</v>
      </c>
      <c r="EF573">
        <v>34212.4</v>
      </c>
      <c r="EG573">
        <v>35323.4</v>
      </c>
      <c r="EH573">
        <v>38549.4</v>
      </c>
      <c r="EI573">
        <v>45477.8</v>
      </c>
      <c r="EJ573">
        <v>50578</v>
      </c>
      <c r="EK573">
        <v>55213.3</v>
      </c>
      <c r="EL573">
        <v>61835.7</v>
      </c>
      <c r="EM573">
        <v>1.9814</v>
      </c>
      <c r="EN573">
        <v>1.8458</v>
      </c>
      <c r="EO573">
        <v>0.110388</v>
      </c>
      <c r="EP573">
        <v>0</v>
      </c>
      <c r="EQ573">
        <v>23.2021</v>
      </c>
      <c r="ER573">
        <v>999.9</v>
      </c>
      <c r="ES573">
        <v>53.785</v>
      </c>
      <c r="ET573">
        <v>28.933</v>
      </c>
      <c r="EU573">
        <v>23.7938</v>
      </c>
      <c r="EV573">
        <v>55.9411</v>
      </c>
      <c r="EW573">
        <v>49.4551</v>
      </c>
      <c r="EX573">
        <v>1</v>
      </c>
      <c r="EY573">
        <v>-0.0475</v>
      </c>
      <c r="EZ573">
        <v>2.37784</v>
      </c>
      <c r="FA573">
        <v>20.1323</v>
      </c>
      <c r="FB573">
        <v>5.20052</v>
      </c>
      <c r="FC573">
        <v>12.004</v>
      </c>
      <c r="FD573">
        <v>4.976</v>
      </c>
      <c r="FE573">
        <v>3.2938</v>
      </c>
      <c r="FF573">
        <v>9999</v>
      </c>
      <c r="FG573">
        <v>9999</v>
      </c>
      <c r="FH573">
        <v>703.6</v>
      </c>
      <c r="FI573">
        <v>9999</v>
      </c>
      <c r="FJ573">
        <v>1.86295</v>
      </c>
      <c r="FK573">
        <v>1.86783</v>
      </c>
      <c r="FL573">
        <v>1.86752</v>
      </c>
      <c r="FM573">
        <v>1.86868</v>
      </c>
      <c r="FN573">
        <v>1.86951</v>
      </c>
      <c r="FO573">
        <v>1.86554</v>
      </c>
      <c r="FP573">
        <v>1.86661</v>
      </c>
      <c r="FQ573">
        <v>1.8681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11.21</v>
      </c>
      <c r="GF573">
        <v>0.318</v>
      </c>
      <c r="GG573">
        <v>3.83412584298339</v>
      </c>
      <c r="GH573">
        <v>0.00658963167372077</v>
      </c>
      <c r="GI573">
        <v>-4.22092532282452e-07</v>
      </c>
      <c r="GJ573">
        <v>-7.06053572793055e-11</v>
      </c>
      <c r="GK573">
        <v>-0.0268881048355736</v>
      </c>
      <c r="GL573">
        <v>-0.0215699510358357</v>
      </c>
      <c r="GM573">
        <v>0.00246731695535422</v>
      </c>
      <c r="GN573">
        <v>-2.63680080038783e-05</v>
      </c>
      <c r="GO573">
        <v>-4</v>
      </c>
      <c r="GP573">
        <v>2079</v>
      </c>
      <c r="GQ573">
        <v>1</v>
      </c>
      <c r="GR573">
        <v>22</v>
      </c>
      <c r="GS573">
        <v>51672.1</v>
      </c>
      <c r="GT573">
        <v>51672.1</v>
      </c>
      <c r="GU573">
        <v>2.52441</v>
      </c>
      <c r="GV573">
        <v>2.58911</v>
      </c>
      <c r="GW573">
        <v>1.54785</v>
      </c>
      <c r="GX573">
        <v>2.30225</v>
      </c>
      <c r="GY573">
        <v>1.34644</v>
      </c>
      <c r="GZ573">
        <v>2.44995</v>
      </c>
      <c r="HA573">
        <v>32.5982</v>
      </c>
      <c r="HB573">
        <v>14.85</v>
      </c>
      <c r="HC573">
        <v>18</v>
      </c>
      <c r="HD573">
        <v>496.782</v>
      </c>
      <c r="HE573">
        <v>409.796</v>
      </c>
      <c r="HF573">
        <v>19.2259</v>
      </c>
      <c r="HG573">
        <v>26.4846</v>
      </c>
      <c r="HH573">
        <v>30</v>
      </c>
      <c r="HI573">
        <v>26.4957</v>
      </c>
      <c r="HJ573">
        <v>26.444</v>
      </c>
      <c r="HK573">
        <v>50.5211</v>
      </c>
      <c r="HL573">
        <v>23.5698</v>
      </c>
      <c r="HM573">
        <v>48.0993</v>
      </c>
      <c r="HN573">
        <v>19.2239</v>
      </c>
      <c r="HO573">
        <v>1287.55</v>
      </c>
      <c r="HP573">
        <v>19.8968</v>
      </c>
      <c r="HQ573">
        <v>102.424</v>
      </c>
      <c r="HR573">
        <v>102.924</v>
      </c>
    </row>
    <row r="574" spans="1:226">
      <c r="A574">
        <v>558</v>
      </c>
      <c r="B574">
        <v>1663777980.6</v>
      </c>
      <c r="C574">
        <v>5332.5</v>
      </c>
      <c r="D574" t="s">
        <v>1480</v>
      </c>
      <c r="E574" t="s">
        <v>1481</v>
      </c>
      <c r="F574">
        <v>5</v>
      </c>
      <c r="G574" t="s">
        <v>1327</v>
      </c>
      <c r="H574" t="s">
        <v>354</v>
      </c>
      <c r="I574">
        <v>1663777972.81429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1311.08871410112</v>
      </c>
      <c r="AK574">
        <v>1290.54321212121</v>
      </c>
      <c r="AL574">
        <v>3.43418331158341</v>
      </c>
      <c r="AM574">
        <v>65.1898884545592</v>
      </c>
      <c r="AN574">
        <f>(AP574 - AO574 + BO574*1E3/(8.314*(BQ574+273.15)) * AR574/BN574 * AQ574) * BN574/(100*BB574) * 1000/(1000 - AP574)</f>
        <v>0</v>
      </c>
      <c r="AO574">
        <v>19.8978266479852</v>
      </c>
      <c r="AP574">
        <v>20.3243496969697</v>
      </c>
      <c r="AQ574">
        <v>2.38571587217839e-06</v>
      </c>
      <c r="AR574">
        <v>121.21609749198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1663777972.81429</v>
      </c>
      <c r="BH574">
        <v>1239.96535714286</v>
      </c>
      <c r="BI574">
        <v>1268.18642857143</v>
      </c>
      <c r="BJ574">
        <v>20.3231285714286</v>
      </c>
      <c r="BK574">
        <v>19.8961035714286</v>
      </c>
      <c r="BL574">
        <v>1228.80321428571</v>
      </c>
      <c r="BM574">
        <v>20.0051964285714</v>
      </c>
      <c r="BN574">
        <v>500.063964285714</v>
      </c>
      <c r="BO574">
        <v>90.5585964285714</v>
      </c>
      <c r="BP574">
        <v>0.100041192857143</v>
      </c>
      <c r="BQ574">
        <v>23.9747392857143</v>
      </c>
      <c r="BR574">
        <v>25.0005785714286</v>
      </c>
      <c r="BS574">
        <v>999.9</v>
      </c>
      <c r="BT574">
        <v>0</v>
      </c>
      <c r="BU574">
        <v>0</v>
      </c>
      <c r="BV574">
        <v>9976.42857142857</v>
      </c>
      <c r="BW574">
        <v>0</v>
      </c>
      <c r="BX574">
        <v>10.9709107142857</v>
      </c>
      <c r="BY574">
        <v>-28.2217107142857</v>
      </c>
      <c r="BZ574">
        <v>1265.68821428571</v>
      </c>
      <c r="CA574">
        <v>1293.93107142857</v>
      </c>
      <c r="CB574">
        <v>0.427034107142857</v>
      </c>
      <c r="CC574">
        <v>1268.18642857143</v>
      </c>
      <c r="CD574">
        <v>19.8961035714286</v>
      </c>
      <c r="CE574">
        <v>1.84043392857143</v>
      </c>
      <c r="CF574">
        <v>1.80176285714286</v>
      </c>
      <c r="CG574">
        <v>16.1345107142857</v>
      </c>
      <c r="CH574">
        <v>15.8020892857143</v>
      </c>
      <c r="CI574">
        <v>2000.03464285714</v>
      </c>
      <c r="CJ574">
        <v>0.980000285714286</v>
      </c>
      <c r="CK574">
        <v>0.0199995857142857</v>
      </c>
      <c r="CL574">
        <v>0</v>
      </c>
      <c r="CM574">
        <v>281.789464285714</v>
      </c>
      <c r="CN574">
        <v>5.00063</v>
      </c>
      <c r="CO574">
        <v>5620.54964285714</v>
      </c>
      <c r="CP574">
        <v>17257.2142857143</v>
      </c>
      <c r="CQ574">
        <v>38.437</v>
      </c>
      <c r="CR574">
        <v>38.6360714285714</v>
      </c>
      <c r="CS574">
        <v>38.0398571428571</v>
      </c>
      <c r="CT574">
        <v>37.937</v>
      </c>
      <c r="CU574">
        <v>39.187</v>
      </c>
      <c r="CV574">
        <v>1955.13321428571</v>
      </c>
      <c r="CW574">
        <v>39.9014285714286</v>
      </c>
      <c r="CX574">
        <v>0</v>
      </c>
      <c r="CY574">
        <v>1663777977.3</v>
      </c>
      <c r="CZ574">
        <v>0</v>
      </c>
      <c r="DA574">
        <v>0</v>
      </c>
      <c r="DB574" t="s">
        <v>356</v>
      </c>
      <c r="DC574">
        <v>1660677648.1</v>
      </c>
      <c r="DD574">
        <v>1660677649.1</v>
      </c>
      <c r="DE574">
        <v>0</v>
      </c>
      <c r="DF574">
        <v>-1.042</v>
      </c>
      <c r="DG574">
        <v>0.003</v>
      </c>
      <c r="DH574">
        <v>5.218</v>
      </c>
      <c r="DI574">
        <v>0.344</v>
      </c>
      <c r="DJ574">
        <v>417</v>
      </c>
      <c r="DK574">
        <v>22</v>
      </c>
      <c r="DL574">
        <v>1.24</v>
      </c>
      <c r="DM574">
        <v>0.53</v>
      </c>
      <c r="DN574">
        <v>-28.28358</v>
      </c>
      <c r="DO574">
        <v>2.11736060037529</v>
      </c>
      <c r="DP574">
        <v>0.460433244455697</v>
      </c>
      <c r="DQ574">
        <v>0</v>
      </c>
      <c r="DR574">
        <v>0.42718505</v>
      </c>
      <c r="DS574">
        <v>-0.00342634896810641</v>
      </c>
      <c r="DT574">
        <v>0.00263915037417348</v>
      </c>
      <c r="DU574">
        <v>1</v>
      </c>
      <c r="DV574">
        <v>1</v>
      </c>
      <c r="DW574">
        <v>2</v>
      </c>
      <c r="DX574" t="s">
        <v>383</v>
      </c>
      <c r="DY574">
        <v>2.97276</v>
      </c>
      <c r="DZ574">
        <v>2.7537</v>
      </c>
      <c r="EA574">
        <v>0.193115</v>
      </c>
      <c r="EB574">
        <v>0.196608</v>
      </c>
      <c r="EC574">
        <v>0.0920902</v>
      </c>
      <c r="ED574">
        <v>0.0916728</v>
      </c>
      <c r="EE574">
        <v>31453.5</v>
      </c>
      <c r="EF574">
        <v>34152.1</v>
      </c>
      <c r="EG574">
        <v>35323</v>
      </c>
      <c r="EH574">
        <v>38550.2</v>
      </c>
      <c r="EI574">
        <v>45478.1</v>
      </c>
      <c r="EJ574">
        <v>50577.9</v>
      </c>
      <c r="EK574">
        <v>55213.3</v>
      </c>
      <c r="EL574">
        <v>61835.8</v>
      </c>
      <c r="EM574">
        <v>1.9818</v>
      </c>
      <c r="EN574">
        <v>1.8462</v>
      </c>
      <c r="EO574">
        <v>0.109524</v>
      </c>
      <c r="EP574">
        <v>0</v>
      </c>
      <c r="EQ574">
        <v>23.2021</v>
      </c>
      <c r="ER574">
        <v>999.9</v>
      </c>
      <c r="ES574">
        <v>53.785</v>
      </c>
      <c r="ET574">
        <v>28.953</v>
      </c>
      <c r="EU574">
        <v>23.8188</v>
      </c>
      <c r="EV574">
        <v>55.7711</v>
      </c>
      <c r="EW574">
        <v>49.355</v>
      </c>
      <c r="EX574">
        <v>1</v>
      </c>
      <c r="EY574">
        <v>-0.046748</v>
      </c>
      <c r="EZ574">
        <v>2.37885</v>
      </c>
      <c r="FA574">
        <v>20.1325</v>
      </c>
      <c r="FB574">
        <v>5.19932</v>
      </c>
      <c r="FC574">
        <v>12.004</v>
      </c>
      <c r="FD574">
        <v>4.9756</v>
      </c>
      <c r="FE574">
        <v>3.2936</v>
      </c>
      <c r="FF574">
        <v>9999</v>
      </c>
      <c r="FG574">
        <v>9999</v>
      </c>
      <c r="FH574">
        <v>703.6</v>
      </c>
      <c r="FI574">
        <v>9999</v>
      </c>
      <c r="FJ574">
        <v>1.86295</v>
      </c>
      <c r="FK574">
        <v>1.86783</v>
      </c>
      <c r="FL574">
        <v>1.86752</v>
      </c>
      <c r="FM574">
        <v>1.86868</v>
      </c>
      <c r="FN574">
        <v>1.86951</v>
      </c>
      <c r="FO574">
        <v>1.86554</v>
      </c>
      <c r="FP574">
        <v>1.86661</v>
      </c>
      <c r="FQ574">
        <v>1.8681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11.29</v>
      </c>
      <c r="GF574">
        <v>0.3178</v>
      </c>
      <c r="GG574">
        <v>3.83412584298339</v>
      </c>
      <c r="GH574">
        <v>0.00658963167372077</v>
      </c>
      <c r="GI574">
        <v>-4.22092532282452e-07</v>
      </c>
      <c r="GJ574">
        <v>-7.06053572793055e-11</v>
      </c>
      <c r="GK574">
        <v>-0.0268881048355736</v>
      </c>
      <c r="GL574">
        <v>-0.0215699510358357</v>
      </c>
      <c r="GM574">
        <v>0.00246731695535422</v>
      </c>
      <c r="GN574">
        <v>-2.63680080038783e-05</v>
      </c>
      <c r="GO574">
        <v>-4</v>
      </c>
      <c r="GP574">
        <v>2079</v>
      </c>
      <c r="GQ574">
        <v>1</v>
      </c>
      <c r="GR574">
        <v>22</v>
      </c>
      <c r="GS574">
        <v>51672.2</v>
      </c>
      <c r="GT574">
        <v>51672.2</v>
      </c>
      <c r="GU574">
        <v>2.55005</v>
      </c>
      <c r="GV574">
        <v>2.59644</v>
      </c>
      <c r="GW574">
        <v>1.54785</v>
      </c>
      <c r="GX574">
        <v>2.30225</v>
      </c>
      <c r="GY574">
        <v>1.34644</v>
      </c>
      <c r="GZ574">
        <v>2.40601</v>
      </c>
      <c r="HA574">
        <v>32.5982</v>
      </c>
      <c r="HB574">
        <v>14.8413</v>
      </c>
      <c r="HC574">
        <v>18</v>
      </c>
      <c r="HD574">
        <v>497.044</v>
      </c>
      <c r="HE574">
        <v>410.021</v>
      </c>
      <c r="HF574">
        <v>19.2258</v>
      </c>
      <c r="HG574">
        <v>26.4846</v>
      </c>
      <c r="HH574">
        <v>30.0001</v>
      </c>
      <c r="HI574">
        <v>26.4957</v>
      </c>
      <c r="HJ574">
        <v>26.444</v>
      </c>
      <c r="HK574">
        <v>51.0337</v>
      </c>
      <c r="HL574">
        <v>23.5698</v>
      </c>
      <c r="HM574">
        <v>48.0993</v>
      </c>
      <c r="HN574">
        <v>19.2249</v>
      </c>
      <c r="HO574">
        <v>1308.02</v>
      </c>
      <c r="HP574">
        <v>19.8968</v>
      </c>
      <c r="HQ574">
        <v>102.424</v>
      </c>
      <c r="HR574">
        <v>102.925</v>
      </c>
    </row>
    <row r="575" spans="1:226">
      <c r="A575">
        <v>559</v>
      </c>
      <c r="B575">
        <v>1663777985.6</v>
      </c>
      <c r="C575">
        <v>5337.5</v>
      </c>
      <c r="D575" t="s">
        <v>1482</v>
      </c>
      <c r="E575" t="s">
        <v>1483</v>
      </c>
      <c r="F575">
        <v>5</v>
      </c>
      <c r="G575" t="s">
        <v>1327</v>
      </c>
      <c r="H575" t="s">
        <v>354</v>
      </c>
      <c r="I575">
        <v>1663777978.1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1327.14758603604</v>
      </c>
      <c r="AK575">
        <v>1306.75545454545</v>
      </c>
      <c r="AL575">
        <v>3.33671602399171</v>
      </c>
      <c r="AM575">
        <v>65.1898884545592</v>
      </c>
      <c r="AN575">
        <f>(AP575 - AO575 + BO575*1E3/(8.314*(BQ575+273.15)) * AR575/BN575 * AQ575) * BN575/(100*BB575) * 1000/(1000 - AP575)</f>
        <v>0</v>
      </c>
      <c r="AO575">
        <v>19.9006364101318</v>
      </c>
      <c r="AP575">
        <v>20.3245690909091</v>
      </c>
      <c r="AQ575">
        <v>3.07234830195446e-06</v>
      </c>
      <c r="AR575">
        <v>121.21609749198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1663777978.1</v>
      </c>
      <c r="BH575">
        <v>1257.39111111111</v>
      </c>
      <c r="BI575">
        <v>1285.43518518518</v>
      </c>
      <c r="BJ575">
        <v>20.3238259259259</v>
      </c>
      <c r="BK575">
        <v>19.8982518518518</v>
      </c>
      <c r="BL575">
        <v>1246.13851851852</v>
      </c>
      <c r="BM575">
        <v>20.0058555555556</v>
      </c>
      <c r="BN575">
        <v>500.121962962963</v>
      </c>
      <c r="BO575">
        <v>90.558462962963</v>
      </c>
      <c r="BP575">
        <v>0.100134614814815</v>
      </c>
      <c r="BQ575">
        <v>23.9751555555556</v>
      </c>
      <c r="BR575">
        <v>25.0021222222222</v>
      </c>
      <c r="BS575">
        <v>999.9</v>
      </c>
      <c r="BT575">
        <v>0</v>
      </c>
      <c r="BU575">
        <v>0</v>
      </c>
      <c r="BV575">
        <v>9982.96296296296</v>
      </c>
      <c r="BW575">
        <v>0</v>
      </c>
      <c r="BX575">
        <v>10.9747444444444</v>
      </c>
      <c r="BY575">
        <v>-28.0450296296296</v>
      </c>
      <c r="BZ575">
        <v>1283.47592592593</v>
      </c>
      <c r="CA575">
        <v>1311.53296296296</v>
      </c>
      <c r="CB575">
        <v>0.425575074074074</v>
      </c>
      <c r="CC575">
        <v>1285.43518518518</v>
      </c>
      <c r="CD575">
        <v>19.8982518518518</v>
      </c>
      <c r="CE575">
        <v>1.8404937037037</v>
      </c>
      <c r="CF575">
        <v>1.80195481481481</v>
      </c>
      <c r="CG575">
        <v>16.1350222222222</v>
      </c>
      <c r="CH575">
        <v>15.8037518518519</v>
      </c>
      <c r="CI575">
        <v>2000.03851851852</v>
      </c>
      <c r="CJ575">
        <v>0.980000333333333</v>
      </c>
      <c r="CK575">
        <v>0.0199995333333333</v>
      </c>
      <c r="CL575">
        <v>0</v>
      </c>
      <c r="CM575">
        <v>281.816296296296</v>
      </c>
      <c r="CN575">
        <v>5.00063</v>
      </c>
      <c r="CO575">
        <v>5620.11925925926</v>
      </c>
      <c r="CP575">
        <v>17257.2555555556</v>
      </c>
      <c r="CQ575">
        <v>38.437</v>
      </c>
      <c r="CR575">
        <v>38.6295925925926</v>
      </c>
      <c r="CS575">
        <v>38.0436296296296</v>
      </c>
      <c r="CT575">
        <v>37.944</v>
      </c>
      <c r="CU575">
        <v>39.187</v>
      </c>
      <c r="CV575">
        <v>1955.13703703704</v>
      </c>
      <c r="CW575">
        <v>39.9014814814815</v>
      </c>
      <c r="CX575">
        <v>0</v>
      </c>
      <c r="CY575">
        <v>1663777982.7</v>
      </c>
      <c r="CZ575">
        <v>0</v>
      </c>
      <c r="DA575">
        <v>0</v>
      </c>
      <c r="DB575" t="s">
        <v>356</v>
      </c>
      <c r="DC575">
        <v>1660677648.1</v>
      </c>
      <c r="DD575">
        <v>1660677649.1</v>
      </c>
      <c r="DE575">
        <v>0</v>
      </c>
      <c r="DF575">
        <v>-1.042</v>
      </c>
      <c r="DG575">
        <v>0.003</v>
      </c>
      <c r="DH575">
        <v>5.218</v>
      </c>
      <c r="DI575">
        <v>0.344</v>
      </c>
      <c r="DJ575">
        <v>417</v>
      </c>
      <c r="DK575">
        <v>22</v>
      </c>
      <c r="DL575">
        <v>1.24</v>
      </c>
      <c r="DM575">
        <v>0.53</v>
      </c>
      <c r="DN575">
        <v>-28.18216</v>
      </c>
      <c r="DO575">
        <v>2.83695759849912</v>
      </c>
      <c r="DP575">
        <v>0.494777621159244</v>
      </c>
      <c r="DQ575">
        <v>0</v>
      </c>
      <c r="DR575">
        <v>0.426353125</v>
      </c>
      <c r="DS575">
        <v>-0.0158042138836784</v>
      </c>
      <c r="DT575">
        <v>0.00309339152216059</v>
      </c>
      <c r="DU575">
        <v>1</v>
      </c>
      <c r="DV575">
        <v>1</v>
      </c>
      <c r="DW575">
        <v>2</v>
      </c>
      <c r="DX575" t="s">
        <v>383</v>
      </c>
      <c r="DY575">
        <v>2.97382</v>
      </c>
      <c r="DZ575">
        <v>2.75403</v>
      </c>
      <c r="EA575">
        <v>0.194636</v>
      </c>
      <c r="EB575">
        <v>0.198198</v>
      </c>
      <c r="EC575">
        <v>0.0920895</v>
      </c>
      <c r="ED575">
        <v>0.0916777</v>
      </c>
      <c r="EE575">
        <v>31394.4</v>
      </c>
      <c r="EF575">
        <v>34084.3</v>
      </c>
      <c r="EG575">
        <v>35323.2</v>
      </c>
      <c r="EH575">
        <v>38549.9</v>
      </c>
      <c r="EI575">
        <v>45478</v>
      </c>
      <c r="EJ575">
        <v>50577.6</v>
      </c>
      <c r="EK575">
        <v>55213.1</v>
      </c>
      <c r="EL575">
        <v>61835.8</v>
      </c>
      <c r="EM575">
        <v>1.982</v>
      </c>
      <c r="EN575">
        <v>1.846</v>
      </c>
      <c r="EO575">
        <v>0.11</v>
      </c>
      <c r="EP575">
        <v>0</v>
      </c>
      <c r="EQ575">
        <v>23.2021</v>
      </c>
      <c r="ER575">
        <v>999.9</v>
      </c>
      <c r="ES575">
        <v>53.785</v>
      </c>
      <c r="ET575">
        <v>28.933</v>
      </c>
      <c r="EU575">
        <v>23.7918</v>
      </c>
      <c r="EV575">
        <v>56.3211</v>
      </c>
      <c r="EW575">
        <v>48.8502</v>
      </c>
      <c r="EX575">
        <v>1</v>
      </c>
      <c r="EY575">
        <v>-0.0465854</v>
      </c>
      <c r="EZ575">
        <v>2.37865</v>
      </c>
      <c r="FA575">
        <v>20.1326</v>
      </c>
      <c r="FB575">
        <v>5.19932</v>
      </c>
      <c r="FC575">
        <v>12.004</v>
      </c>
      <c r="FD575">
        <v>4.9756</v>
      </c>
      <c r="FE575">
        <v>3.2932</v>
      </c>
      <c r="FF575">
        <v>9999</v>
      </c>
      <c r="FG575">
        <v>9999</v>
      </c>
      <c r="FH575">
        <v>703.6</v>
      </c>
      <c r="FI575">
        <v>9999</v>
      </c>
      <c r="FJ575">
        <v>1.86295</v>
      </c>
      <c r="FK575">
        <v>1.86777</v>
      </c>
      <c r="FL575">
        <v>1.86752</v>
      </c>
      <c r="FM575">
        <v>1.86868</v>
      </c>
      <c r="FN575">
        <v>1.86951</v>
      </c>
      <c r="FO575">
        <v>1.86554</v>
      </c>
      <c r="FP575">
        <v>1.86661</v>
      </c>
      <c r="FQ575">
        <v>1.86804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11.38</v>
      </c>
      <c r="GF575">
        <v>0.3179</v>
      </c>
      <c r="GG575">
        <v>3.83412584298339</v>
      </c>
      <c r="GH575">
        <v>0.00658963167372077</v>
      </c>
      <c r="GI575">
        <v>-4.22092532282452e-07</v>
      </c>
      <c r="GJ575">
        <v>-7.06053572793055e-11</v>
      </c>
      <c r="GK575">
        <v>-0.0268881048355736</v>
      </c>
      <c r="GL575">
        <v>-0.0215699510358357</v>
      </c>
      <c r="GM575">
        <v>0.00246731695535422</v>
      </c>
      <c r="GN575">
        <v>-2.63680080038783e-05</v>
      </c>
      <c r="GO575">
        <v>-4</v>
      </c>
      <c r="GP575">
        <v>2079</v>
      </c>
      <c r="GQ575">
        <v>1</v>
      </c>
      <c r="GR575">
        <v>22</v>
      </c>
      <c r="GS575">
        <v>51672.3</v>
      </c>
      <c r="GT575">
        <v>51672.3</v>
      </c>
      <c r="GU575">
        <v>2.57446</v>
      </c>
      <c r="GV575">
        <v>2.59399</v>
      </c>
      <c r="GW575">
        <v>1.54785</v>
      </c>
      <c r="GX575">
        <v>2.30225</v>
      </c>
      <c r="GY575">
        <v>1.34644</v>
      </c>
      <c r="GZ575">
        <v>2.33643</v>
      </c>
      <c r="HA575">
        <v>32.5982</v>
      </c>
      <c r="HB575">
        <v>14.8413</v>
      </c>
      <c r="HC575">
        <v>18</v>
      </c>
      <c r="HD575">
        <v>497.175</v>
      </c>
      <c r="HE575">
        <v>409.909</v>
      </c>
      <c r="HF575">
        <v>19.2257</v>
      </c>
      <c r="HG575">
        <v>26.4868</v>
      </c>
      <c r="HH575">
        <v>30.0003</v>
      </c>
      <c r="HI575">
        <v>26.4957</v>
      </c>
      <c r="HJ575">
        <v>26.444</v>
      </c>
      <c r="HK575">
        <v>51.5332</v>
      </c>
      <c r="HL575">
        <v>23.5698</v>
      </c>
      <c r="HM575">
        <v>48.0993</v>
      </c>
      <c r="HN575">
        <v>19.2254</v>
      </c>
      <c r="HO575">
        <v>1321.44</v>
      </c>
      <c r="HP575">
        <v>19.8968</v>
      </c>
      <c r="HQ575">
        <v>102.424</v>
      </c>
      <c r="HR575">
        <v>102.925</v>
      </c>
    </row>
    <row r="576" spans="1:226">
      <c r="A576">
        <v>560</v>
      </c>
      <c r="B576">
        <v>1663777990.6</v>
      </c>
      <c r="C576">
        <v>5342.5</v>
      </c>
      <c r="D576" t="s">
        <v>1484</v>
      </c>
      <c r="E576" t="s">
        <v>1485</v>
      </c>
      <c r="F576">
        <v>5</v>
      </c>
      <c r="G576" t="s">
        <v>1327</v>
      </c>
      <c r="H576" t="s">
        <v>354</v>
      </c>
      <c r="I576">
        <v>1663777982.81429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1344.26881372523</v>
      </c>
      <c r="AK576">
        <v>1323.75527272727</v>
      </c>
      <c r="AL576">
        <v>3.4099038888598</v>
      </c>
      <c r="AM576">
        <v>65.1898884545592</v>
      </c>
      <c r="AN576">
        <f>(AP576 - AO576 + BO576*1E3/(8.314*(BQ576+273.15)) * AR576/BN576 * AQ576) * BN576/(100*BB576) * 1000/(1000 - AP576)</f>
        <v>0</v>
      </c>
      <c r="AO576">
        <v>19.9032531721672</v>
      </c>
      <c r="AP576">
        <v>20.3246684848485</v>
      </c>
      <c r="AQ576">
        <v>-8.6130838241892e-07</v>
      </c>
      <c r="AR576">
        <v>121.21609749198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1663777982.81429</v>
      </c>
      <c r="BH576">
        <v>1272.86107142857</v>
      </c>
      <c r="BI576">
        <v>1300.86857142857</v>
      </c>
      <c r="BJ576">
        <v>20.3236428571429</v>
      </c>
      <c r="BK576">
        <v>19.9006678571429</v>
      </c>
      <c r="BL576">
        <v>1261.52821428571</v>
      </c>
      <c r="BM576">
        <v>20.0056928571429</v>
      </c>
      <c r="BN576">
        <v>500.06775</v>
      </c>
      <c r="BO576">
        <v>90.556975</v>
      </c>
      <c r="BP576">
        <v>0.0998929428571429</v>
      </c>
      <c r="BQ576">
        <v>23.9749285714286</v>
      </c>
      <c r="BR576">
        <v>25.0002607142857</v>
      </c>
      <c r="BS576">
        <v>999.9</v>
      </c>
      <c r="BT576">
        <v>0</v>
      </c>
      <c r="BU576">
        <v>0</v>
      </c>
      <c r="BV576">
        <v>10011.9642857143</v>
      </c>
      <c r="BW576">
        <v>0</v>
      </c>
      <c r="BX576">
        <v>10.9756321428571</v>
      </c>
      <c r="BY576">
        <v>-28.0081142857143</v>
      </c>
      <c r="BZ576">
        <v>1299.26678571429</v>
      </c>
      <c r="CA576">
        <v>1327.28321428571</v>
      </c>
      <c r="CB576">
        <v>0.422980678571428</v>
      </c>
      <c r="CC576">
        <v>1300.86857142857</v>
      </c>
      <c r="CD576">
        <v>19.9006678571429</v>
      </c>
      <c r="CE576">
        <v>1.84044714285714</v>
      </c>
      <c r="CF576">
        <v>1.80214357142857</v>
      </c>
      <c r="CG576">
        <v>16.1346214285714</v>
      </c>
      <c r="CH576">
        <v>15.8053964285714</v>
      </c>
      <c r="CI576">
        <v>2000.02928571429</v>
      </c>
      <c r="CJ576">
        <v>0.980000392857143</v>
      </c>
      <c r="CK576">
        <v>0.0199994678571429</v>
      </c>
      <c r="CL576">
        <v>0</v>
      </c>
      <c r="CM576">
        <v>281.809714285714</v>
      </c>
      <c r="CN576">
        <v>5.00063</v>
      </c>
      <c r="CO576">
        <v>5619.40714285714</v>
      </c>
      <c r="CP576">
        <v>17257.1714285714</v>
      </c>
      <c r="CQ576">
        <v>38.437</v>
      </c>
      <c r="CR576">
        <v>38.6316428571429</v>
      </c>
      <c r="CS576">
        <v>38.0531428571429</v>
      </c>
      <c r="CT576">
        <v>37.94825</v>
      </c>
      <c r="CU576">
        <v>39.187</v>
      </c>
      <c r="CV576">
        <v>1955.12821428571</v>
      </c>
      <c r="CW576">
        <v>39.9010714285714</v>
      </c>
      <c r="CX576">
        <v>0</v>
      </c>
      <c r="CY576">
        <v>1663777987.5</v>
      </c>
      <c r="CZ576">
        <v>0</v>
      </c>
      <c r="DA576">
        <v>0</v>
      </c>
      <c r="DB576" t="s">
        <v>356</v>
      </c>
      <c r="DC576">
        <v>1660677648.1</v>
      </c>
      <c r="DD576">
        <v>1660677649.1</v>
      </c>
      <c r="DE576">
        <v>0</v>
      </c>
      <c r="DF576">
        <v>-1.042</v>
      </c>
      <c r="DG576">
        <v>0.003</v>
      </c>
      <c r="DH576">
        <v>5.218</v>
      </c>
      <c r="DI576">
        <v>0.344</v>
      </c>
      <c r="DJ576">
        <v>417</v>
      </c>
      <c r="DK576">
        <v>22</v>
      </c>
      <c r="DL576">
        <v>1.24</v>
      </c>
      <c r="DM576">
        <v>0.53</v>
      </c>
      <c r="DN576">
        <v>-28.0600825</v>
      </c>
      <c r="DO576">
        <v>1.33114333958724</v>
      </c>
      <c r="DP576">
        <v>0.53526330477976</v>
      </c>
      <c r="DQ576">
        <v>0</v>
      </c>
      <c r="DR576">
        <v>0.424453525</v>
      </c>
      <c r="DS576">
        <v>-0.0316751932457795</v>
      </c>
      <c r="DT576">
        <v>0.0038420820396466</v>
      </c>
      <c r="DU576">
        <v>1</v>
      </c>
      <c r="DV576">
        <v>1</v>
      </c>
      <c r="DW576">
        <v>2</v>
      </c>
      <c r="DX576" t="s">
        <v>383</v>
      </c>
      <c r="DY576">
        <v>2.97439</v>
      </c>
      <c r="DZ576">
        <v>2.75465</v>
      </c>
      <c r="EA576">
        <v>0.196164</v>
      </c>
      <c r="EB576">
        <v>0.199655</v>
      </c>
      <c r="EC576">
        <v>0.0920856</v>
      </c>
      <c r="ED576">
        <v>0.0916887</v>
      </c>
      <c r="EE576">
        <v>31334.6</v>
      </c>
      <c r="EF576">
        <v>34022</v>
      </c>
      <c r="EG576">
        <v>35322.9</v>
      </c>
      <c r="EH576">
        <v>38549.4</v>
      </c>
      <c r="EI576">
        <v>45477.8</v>
      </c>
      <c r="EJ576">
        <v>50576.8</v>
      </c>
      <c r="EK576">
        <v>55212.6</v>
      </c>
      <c r="EL576">
        <v>61835.5</v>
      </c>
      <c r="EM576">
        <v>1.9816</v>
      </c>
      <c r="EN576">
        <v>1.8466</v>
      </c>
      <c r="EO576">
        <v>0.109285</v>
      </c>
      <c r="EP576">
        <v>0</v>
      </c>
      <c r="EQ576">
        <v>23.2013</v>
      </c>
      <c r="ER576">
        <v>999.9</v>
      </c>
      <c r="ES576">
        <v>53.809</v>
      </c>
      <c r="ET576">
        <v>28.953</v>
      </c>
      <c r="EU576">
        <v>23.8334</v>
      </c>
      <c r="EV576">
        <v>55.1911</v>
      </c>
      <c r="EW576">
        <v>49.1546</v>
      </c>
      <c r="EX576">
        <v>1</v>
      </c>
      <c r="EY576">
        <v>-0.0466667</v>
      </c>
      <c r="EZ576">
        <v>2.3793</v>
      </c>
      <c r="FA576">
        <v>20.1321</v>
      </c>
      <c r="FB576">
        <v>5.19932</v>
      </c>
      <c r="FC576">
        <v>12.004</v>
      </c>
      <c r="FD576">
        <v>4.976</v>
      </c>
      <c r="FE576">
        <v>3.2934</v>
      </c>
      <c r="FF576">
        <v>9999</v>
      </c>
      <c r="FG576">
        <v>9999</v>
      </c>
      <c r="FH576">
        <v>703.6</v>
      </c>
      <c r="FI576">
        <v>9999</v>
      </c>
      <c r="FJ576">
        <v>1.86295</v>
      </c>
      <c r="FK576">
        <v>1.8678</v>
      </c>
      <c r="FL576">
        <v>1.86752</v>
      </c>
      <c r="FM576">
        <v>1.86868</v>
      </c>
      <c r="FN576">
        <v>1.86951</v>
      </c>
      <c r="FO576">
        <v>1.86554</v>
      </c>
      <c r="FP576">
        <v>1.86661</v>
      </c>
      <c r="FQ576">
        <v>1.86807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11.46</v>
      </c>
      <c r="GF576">
        <v>0.3179</v>
      </c>
      <c r="GG576">
        <v>3.83412584298339</v>
      </c>
      <c r="GH576">
        <v>0.00658963167372077</v>
      </c>
      <c r="GI576">
        <v>-4.22092532282452e-07</v>
      </c>
      <c r="GJ576">
        <v>-7.06053572793055e-11</v>
      </c>
      <c r="GK576">
        <v>-0.0268881048355736</v>
      </c>
      <c r="GL576">
        <v>-0.0215699510358357</v>
      </c>
      <c r="GM576">
        <v>0.00246731695535422</v>
      </c>
      <c r="GN576">
        <v>-2.63680080038783e-05</v>
      </c>
      <c r="GO576">
        <v>-4</v>
      </c>
      <c r="GP576">
        <v>2079</v>
      </c>
      <c r="GQ576">
        <v>1</v>
      </c>
      <c r="GR576">
        <v>22</v>
      </c>
      <c r="GS576">
        <v>51672.4</v>
      </c>
      <c r="GT576">
        <v>51672.4</v>
      </c>
      <c r="GU576">
        <v>2.60132</v>
      </c>
      <c r="GV576">
        <v>2.58789</v>
      </c>
      <c r="GW576">
        <v>1.54785</v>
      </c>
      <c r="GX576">
        <v>2.30225</v>
      </c>
      <c r="GY576">
        <v>1.34644</v>
      </c>
      <c r="GZ576">
        <v>2.37915</v>
      </c>
      <c r="HA576">
        <v>32.5982</v>
      </c>
      <c r="HB576">
        <v>14.8413</v>
      </c>
      <c r="HC576">
        <v>18</v>
      </c>
      <c r="HD576">
        <v>496.913</v>
      </c>
      <c r="HE576">
        <v>410.262</v>
      </c>
      <c r="HF576">
        <v>19.2258</v>
      </c>
      <c r="HG576">
        <v>26.4868</v>
      </c>
      <c r="HH576">
        <v>30.0002</v>
      </c>
      <c r="HI576">
        <v>26.4957</v>
      </c>
      <c r="HJ576">
        <v>26.4463</v>
      </c>
      <c r="HK576">
        <v>52.078</v>
      </c>
      <c r="HL576">
        <v>23.5698</v>
      </c>
      <c r="HM576">
        <v>48.0993</v>
      </c>
      <c r="HN576">
        <v>19.2255</v>
      </c>
      <c r="HO576">
        <v>1341.51</v>
      </c>
      <c r="HP576">
        <v>19.8968</v>
      </c>
      <c r="HQ576">
        <v>102.423</v>
      </c>
      <c r="HR576">
        <v>102.924</v>
      </c>
    </row>
    <row r="577" spans="1:226">
      <c r="A577">
        <v>561</v>
      </c>
      <c r="B577">
        <v>1663777995.6</v>
      </c>
      <c r="C577">
        <v>5347.5</v>
      </c>
      <c r="D577" t="s">
        <v>1486</v>
      </c>
      <c r="E577" t="s">
        <v>1487</v>
      </c>
      <c r="F577">
        <v>5</v>
      </c>
      <c r="G577" t="s">
        <v>1327</v>
      </c>
      <c r="H577" t="s">
        <v>354</v>
      </c>
      <c r="I577">
        <v>1663777988.1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1361.5125433356</v>
      </c>
      <c r="AK577">
        <v>1340.65466666667</v>
      </c>
      <c r="AL577">
        <v>3.46411973860503</v>
      </c>
      <c r="AM577">
        <v>65.1898884545592</v>
      </c>
      <c r="AN577">
        <f>(AP577 - AO577 + BO577*1E3/(8.314*(BQ577+273.15)) * AR577/BN577 * AQ577) * BN577/(100*BB577) * 1000/(1000 - AP577)</f>
        <v>0</v>
      </c>
      <c r="AO577">
        <v>19.9072778837459</v>
      </c>
      <c r="AP577">
        <v>20.3257151515152</v>
      </c>
      <c r="AQ577">
        <v>2.45617526225816e-06</v>
      </c>
      <c r="AR577">
        <v>121.21609749198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1663777988.1</v>
      </c>
      <c r="BH577">
        <v>1290.14</v>
      </c>
      <c r="BI577">
        <v>1318.36888888889</v>
      </c>
      <c r="BJ577">
        <v>20.3239259259259</v>
      </c>
      <c r="BK577">
        <v>19.9034740740741</v>
      </c>
      <c r="BL577">
        <v>1278.71888888889</v>
      </c>
      <c r="BM577">
        <v>20.0059592592593</v>
      </c>
      <c r="BN577">
        <v>500.083592592593</v>
      </c>
      <c r="BO577">
        <v>90.5551407407407</v>
      </c>
      <c r="BP577">
        <v>0.0999008111111111</v>
      </c>
      <c r="BQ577">
        <v>23.9758518518518</v>
      </c>
      <c r="BR577">
        <v>25.0002518518519</v>
      </c>
      <c r="BS577">
        <v>999.9</v>
      </c>
      <c r="BT577">
        <v>0</v>
      </c>
      <c r="BU577">
        <v>0</v>
      </c>
      <c r="BV577">
        <v>10011.6666666667</v>
      </c>
      <c r="BW577">
        <v>0</v>
      </c>
      <c r="BX577">
        <v>10.9776</v>
      </c>
      <c r="BY577">
        <v>-28.2288222222222</v>
      </c>
      <c r="BZ577">
        <v>1316.9062962963</v>
      </c>
      <c r="CA577">
        <v>1345.14296296296</v>
      </c>
      <c r="CB577">
        <v>0.420453518518519</v>
      </c>
      <c r="CC577">
        <v>1318.36888888889</v>
      </c>
      <c r="CD577">
        <v>19.9034740740741</v>
      </c>
      <c r="CE577">
        <v>1.84043518518519</v>
      </c>
      <c r="CF577">
        <v>1.80236185185185</v>
      </c>
      <c r="CG577">
        <v>16.1345111111111</v>
      </c>
      <c r="CH577">
        <v>15.8072962962963</v>
      </c>
      <c r="CI577">
        <v>2000.01</v>
      </c>
      <c r="CJ577">
        <v>0.980000222222222</v>
      </c>
      <c r="CK577">
        <v>0.0199996555555556</v>
      </c>
      <c r="CL577">
        <v>0</v>
      </c>
      <c r="CM577">
        <v>281.768777777778</v>
      </c>
      <c r="CN577">
        <v>5.00063</v>
      </c>
      <c r="CO577">
        <v>5618.40666666667</v>
      </c>
      <c r="CP577">
        <v>17256.9962962963</v>
      </c>
      <c r="CQ577">
        <v>38.437</v>
      </c>
      <c r="CR577">
        <v>38.6318888888889</v>
      </c>
      <c r="CS577">
        <v>38.0436296296296</v>
      </c>
      <c r="CT577">
        <v>37.9486666666667</v>
      </c>
      <c r="CU577">
        <v>39.187</v>
      </c>
      <c r="CV577">
        <v>1955.10888888889</v>
      </c>
      <c r="CW577">
        <v>39.9011111111111</v>
      </c>
      <c r="CX577">
        <v>0</v>
      </c>
      <c r="CY577">
        <v>1663777992.3</v>
      </c>
      <c r="CZ577">
        <v>0</v>
      </c>
      <c r="DA577">
        <v>0</v>
      </c>
      <c r="DB577" t="s">
        <v>356</v>
      </c>
      <c r="DC577">
        <v>1660677648.1</v>
      </c>
      <c r="DD577">
        <v>1660677649.1</v>
      </c>
      <c r="DE577">
        <v>0</v>
      </c>
      <c r="DF577">
        <v>-1.042</v>
      </c>
      <c r="DG577">
        <v>0.003</v>
      </c>
      <c r="DH577">
        <v>5.218</v>
      </c>
      <c r="DI577">
        <v>0.344</v>
      </c>
      <c r="DJ577">
        <v>417</v>
      </c>
      <c r="DK577">
        <v>22</v>
      </c>
      <c r="DL577">
        <v>1.24</v>
      </c>
      <c r="DM577">
        <v>0.53</v>
      </c>
      <c r="DN577">
        <v>-28.1178925</v>
      </c>
      <c r="DO577">
        <v>-1.28441538461533</v>
      </c>
      <c r="DP577">
        <v>0.570397081596453</v>
      </c>
      <c r="DQ577">
        <v>0</v>
      </c>
      <c r="DR577">
        <v>0.42229035</v>
      </c>
      <c r="DS577">
        <v>-0.0302013208255174</v>
      </c>
      <c r="DT577">
        <v>0.00382129732911481</v>
      </c>
      <c r="DU577">
        <v>1</v>
      </c>
      <c r="DV577">
        <v>1</v>
      </c>
      <c r="DW577">
        <v>2</v>
      </c>
      <c r="DX577" t="s">
        <v>383</v>
      </c>
      <c r="DY577">
        <v>2.97275</v>
      </c>
      <c r="DZ577">
        <v>2.75389</v>
      </c>
      <c r="EA577">
        <v>0.197715</v>
      </c>
      <c r="EB577">
        <v>0.201225</v>
      </c>
      <c r="EC577">
        <v>0.0920966</v>
      </c>
      <c r="ED577">
        <v>0.0917125</v>
      </c>
      <c r="EE577">
        <v>31274.1</v>
      </c>
      <c r="EF577">
        <v>33955.6</v>
      </c>
      <c r="EG577">
        <v>35322.8</v>
      </c>
      <c r="EH577">
        <v>38549.8</v>
      </c>
      <c r="EI577">
        <v>45477.3</v>
      </c>
      <c r="EJ577">
        <v>50575.9</v>
      </c>
      <c r="EK577">
        <v>55212.6</v>
      </c>
      <c r="EL577">
        <v>61836</v>
      </c>
      <c r="EM577">
        <v>1.9812</v>
      </c>
      <c r="EN577">
        <v>1.8464</v>
      </c>
      <c r="EO577">
        <v>0.109881</v>
      </c>
      <c r="EP577">
        <v>0</v>
      </c>
      <c r="EQ577">
        <v>23.2001</v>
      </c>
      <c r="ER577">
        <v>999.9</v>
      </c>
      <c r="ES577">
        <v>53.809</v>
      </c>
      <c r="ET577">
        <v>28.953</v>
      </c>
      <c r="EU577">
        <v>23.8322</v>
      </c>
      <c r="EV577">
        <v>55.7711</v>
      </c>
      <c r="EW577">
        <v>49.5232</v>
      </c>
      <c r="EX577">
        <v>1</v>
      </c>
      <c r="EY577">
        <v>-0.046748</v>
      </c>
      <c r="EZ577">
        <v>2.37712</v>
      </c>
      <c r="FA577">
        <v>20.1321</v>
      </c>
      <c r="FB577">
        <v>5.20052</v>
      </c>
      <c r="FC577">
        <v>12.0088</v>
      </c>
      <c r="FD577">
        <v>4.9756</v>
      </c>
      <c r="FE577">
        <v>3.2938</v>
      </c>
      <c r="FF577">
        <v>9999</v>
      </c>
      <c r="FG577">
        <v>9999</v>
      </c>
      <c r="FH577">
        <v>703.6</v>
      </c>
      <c r="FI577">
        <v>9999</v>
      </c>
      <c r="FJ577">
        <v>1.86295</v>
      </c>
      <c r="FK577">
        <v>1.86783</v>
      </c>
      <c r="FL577">
        <v>1.86752</v>
      </c>
      <c r="FM577">
        <v>1.86874</v>
      </c>
      <c r="FN577">
        <v>1.86951</v>
      </c>
      <c r="FO577">
        <v>1.86554</v>
      </c>
      <c r="FP577">
        <v>1.86661</v>
      </c>
      <c r="FQ577">
        <v>1.86807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11.55</v>
      </c>
      <c r="GF577">
        <v>0.318</v>
      </c>
      <c r="GG577">
        <v>3.83412584298339</v>
      </c>
      <c r="GH577">
        <v>0.00658963167372077</v>
      </c>
      <c r="GI577">
        <v>-4.22092532282452e-07</v>
      </c>
      <c r="GJ577">
        <v>-7.06053572793055e-11</v>
      </c>
      <c r="GK577">
        <v>-0.0268881048355736</v>
      </c>
      <c r="GL577">
        <v>-0.0215699510358357</v>
      </c>
      <c r="GM577">
        <v>0.00246731695535422</v>
      </c>
      <c r="GN577">
        <v>-2.63680080038783e-05</v>
      </c>
      <c r="GO577">
        <v>-4</v>
      </c>
      <c r="GP577">
        <v>2079</v>
      </c>
      <c r="GQ577">
        <v>1</v>
      </c>
      <c r="GR577">
        <v>22</v>
      </c>
      <c r="GS577">
        <v>51672.5</v>
      </c>
      <c r="GT577">
        <v>51672.4</v>
      </c>
      <c r="GU577">
        <v>2.62695</v>
      </c>
      <c r="GV577">
        <v>2.59277</v>
      </c>
      <c r="GW577">
        <v>1.54785</v>
      </c>
      <c r="GX577">
        <v>2.30225</v>
      </c>
      <c r="GY577">
        <v>1.34644</v>
      </c>
      <c r="GZ577">
        <v>2.4292</v>
      </c>
      <c r="HA577">
        <v>32.5982</v>
      </c>
      <c r="HB577">
        <v>14.8413</v>
      </c>
      <c r="HC577">
        <v>18</v>
      </c>
      <c r="HD577">
        <v>496.671</v>
      </c>
      <c r="HE577">
        <v>410.15</v>
      </c>
      <c r="HF577">
        <v>19.2252</v>
      </c>
      <c r="HG577">
        <v>26.4868</v>
      </c>
      <c r="HH577">
        <v>30.0001</v>
      </c>
      <c r="HI577">
        <v>26.4979</v>
      </c>
      <c r="HJ577">
        <v>26.4463</v>
      </c>
      <c r="HK577">
        <v>52.571</v>
      </c>
      <c r="HL577">
        <v>23.5698</v>
      </c>
      <c r="HM577">
        <v>48.0993</v>
      </c>
      <c r="HN577">
        <v>19.2254</v>
      </c>
      <c r="HO577">
        <v>1354.95</v>
      </c>
      <c r="HP577">
        <v>19.8968</v>
      </c>
      <c r="HQ577">
        <v>102.423</v>
      </c>
      <c r="HR577">
        <v>102.925</v>
      </c>
    </row>
    <row r="578" spans="1:226">
      <c r="A578">
        <v>562</v>
      </c>
      <c r="B578">
        <v>1663778000.6</v>
      </c>
      <c r="C578">
        <v>5352.5</v>
      </c>
      <c r="D578" t="s">
        <v>1488</v>
      </c>
      <c r="E578" t="s">
        <v>1489</v>
      </c>
      <c r="F578">
        <v>5</v>
      </c>
      <c r="G578" t="s">
        <v>1327</v>
      </c>
      <c r="H578" t="s">
        <v>354</v>
      </c>
      <c r="I578">
        <v>1663777992.81429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1378.41507622823</v>
      </c>
      <c r="AK578">
        <v>1357.74339393939</v>
      </c>
      <c r="AL578">
        <v>3.43314371456329</v>
      </c>
      <c r="AM578">
        <v>65.1898884545592</v>
      </c>
      <c r="AN578">
        <f>(AP578 - AO578 + BO578*1E3/(8.314*(BQ578+273.15)) * AR578/BN578 * AQ578) * BN578/(100*BB578) * 1000/(1000 - AP578)</f>
        <v>0</v>
      </c>
      <c r="AO578">
        <v>19.9105131902425</v>
      </c>
      <c r="AP578">
        <v>20.3279418181818</v>
      </c>
      <c r="AQ578">
        <v>1.3942856737573e-06</v>
      </c>
      <c r="AR578">
        <v>121.21609749198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1663777992.81429</v>
      </c>
      <c r="BH578">
        <v>1305.79</v>
      </c>
      <c r="BI578">
        <v>1334.0975</v>
      </c>
      <c r="BJ578">
        <v>20.325275</v>
      </c>
      <c r="BK578">
        <v>19.9065285714286</v>
      </c>
      <c r="BL578">
        <v>1294.28821428571</v>
      </c>
      <c r="BM578">
        <v>20.0072607142857</v>
      </c>
      <c r="BN578">
        <v>500.106928571429</v>
      </c>
      <c r="BO578">
        <v>90.5539321428572</v>
      </c>
      <c r="BP578">
        <v>0.0999370071428571</v>
      </c>
      <c r="BQ578">
        <v>23.9768</v>
      </c>
      <c r="BR578">
        <v>25.0024857142857</v>
      </c>
      <c r="BS578">
        <v>999.9</v>
      </c>
      <c r="BT578">
        <v>0</v>
      </c>
      <c r="BU578">
        <v>0</v>
      </c>
      <c r="BV578">
        <v>10017.8571428571</v>
      </c>
      <c r="BW578">
        <v>0</v>
      </c>
      <c r="BX578">
        <v>10.9776</v>
      </c>
      <c r="BY578">
        <v>-28.3071321428571</v>
      </c>
      <c r="BZ578">
        <v>1332.8825</v>
      </c>
      <c r="CA578">
        <v>1361.19535714286</v>
      </c>
      <c r="CB578">
        <v>0.418755107142857</v>
      </c>
      <c r="CC578">
        <v>1334.0975</v>
      </c>
      <c r="CD578">
        <v>19.9065285714286</v>
      </c>
      <c r="CE578">
        <v>1.84053321428571</v>
      </c>
      <c r="CF578">
        <v>1.80261357142857</v>
      </c>
      <c r="CG578">
        <v>16.1353464285714</v>
      </c>
      <c r="CH578">
        <v>15.8094857142857</v>
      </c>
      <c r="CI578">
        <v>2000.01107142857</v>
      </c>
      <c r="CJ578">
        <v>0.980000178571428</v>
      </c>
      <c r="CK578">
        <v>0.0199997035714286</v>
      </c>
      <c r="CL578">
        <v>0</v>
      </c>
      <c r="CM578">
        <v>281.680285714286</v>
      </c>
      <c r="CN578">
        <v>5.00063</v>
      </c>
      <c r="CO578">
        <v>5617.80964285714</v>
      </c>
      <c r="CP578">
        <v>17257</v>
      </c>
      <c r="CQ578">
        <v>38.437</v>
      </c>
      <c r="CR578">
        <v>38.6427142857143</v>
      </c>
      <c r="CS578">
        <v>38.0487142857143</v>
      </c>
      <c r="CT578">
        <v>37.94375</v>
      </c>
      <c r="CU578">
        <v>39.187</v>
      </c>
      <c r="CV578">
        <v>1955.10964285714</v>
      </c>
      <c r="CW578">
        <v>39.9007142857143</v>
      </c>
      <c r="CX578">
        <v>0</v>
      </c>
      <c r="CY578">
        <v>1663777997.7</v>
      </c>
      <c r="CZ578">
        <v>0</v>
      </c>
      <c r="DA578">
        <v>0</v>
      </c>
      <c r="DB578" t="s">
        <v>356</v>
      </c>
      <c r="DC578">
        <v>1660677648.1</v>
      </c>
      <c r="DD578">
        <v>1660677649.1</v>
      </c>
      <c r="DE578">
        <v>0</v>
      </c>
      <c r="DF578">
        <v>-1.042</v>
      </c>
      <c r="DG578">
        <v>0.003</v>
      </c>
      <c r="DH578">
        <v>5.218</v>
      </c>
      <c r="DI578">
        <v>0.344</v>
      </c>
      <c r="DJ578">
        <v>417</v>
      </c>
      <c r="DK578">
        <v>22</v>
      </c>
      <c r="DL578">
        <v>1.24</v>
      </c>
      <c r="DM578">
        <v>0.53</v>
      </c>
      <c r="DN578">
        <v>-28.20589</v>
      </c>
      <c r="DO578">
        <v>-1.38385440900553</v>
      </c>
      <c r="DP578">
        <v>0.507565178474647</v>
      </c>
      <c r="DQ578">
        <v>0</v>
      </c>
      <c r="DR578">
        <v>0.41969255</v>
      </c>
      <c r="DS578">
        <v>-0.0241722101313318</v>
      </c>
      <c r="DT578">
        <v>0.00340478005126616</v>
      </c>
      <c r="DU578">
        <v>1</v>
      </c>
      <c r="DV578">
        <v>1</v>
      </c>
      <c r="DW578">
        <v>2</v>
      </c>
      <c r="DX578" t="s">
        <v>383</v>
      </c>
      <c r="DY578">
        <v>2.9725</v>
      </c>
      <c r="DZ578">
        <v>2.75425</v>
      </c>
      <c r="EA578">
        <v>0.199237</v>
      </c>
      <c r="EB578">
        <v>0.202705</v>
      </c>
      <c r="EC578">
        <v>0.092109</v>
      </c>
      <c r="ED578">
        <v>0.0917098</v>
      </c>
      <c r="EE578">
        <v>31215.2</v>
      </c>
      <c r="EF578">
        <v>33892.7</v>
      </c>
      <c r="EG578">
        <v>35323.3</v>
      </c>
      <c r="EH578">
        <v>38549.7</v>
      </c>
      <c r="EI578">
        <v>45477.4</v>
      </c>
      <c r="EJ578">
        <v>50576</v>
      </c>
      <c r="EK578">
        <v>55213.5</v>
      </c>
      <c r="EL578">
        <v>61835.8</v>
      </c>
      <c r="EM578">
        <v>1.9814</v>
      </c>
      <c r="EN578">
        <v>1.8476</v>
      </c>
      <c r="EO578">
        <v>0.109017</v>
      </c>
      <c r="EP578">
        <v>0</v>
      </c>
      <c r="EQ578">
        <v>23.2021</v>
      </c>
      <c r="ER578">
        <v>999.9</v>
      </c>
      <c r="ES578">
        <v>53.809</v>
      </c>
      <c r="ET578">
        <v>28.953</v>
      </c>
      <c r="EU578">
        <v>23.8318</v>
      </c>
      <c r="EV578">
        <v>55.5711</v>
      </c>
      <c r="EW578">
        <v>49.0064</v>
      </c>
      <c r="EX578">
        <v>1</v>
      </c>
      <c r="EY578">
        <v>-0.0468293</v>
      </c>
      <c r="EZ578">
        <v>2.3793</v>
      </c>
      <c r="FA578">
        <v>20.131</v>
      </c>
      <c r="FB578">
        <v>5.20052</v>
      </c>
      <c r="FC578">
        <v>12.0064</v>
      </c>
      <c r="FD578">
        <v>4.976</v>
      </c>
      <c r="FE578">
        <v>3.2934</v>
      </c>
      <c r="FF578">
        <v>9999</v>
      </c>
      <c r="FG578">
        <v>9999</v>
      </c>
      <c r="FH578">
        <v>703.6</v>
      </c>
      <c r="FI578">
        <v>9999</v>
      </c>
      <c r="FJ578">
        <v>1.86285</v>
      </c>
      <c r="FK578">
        <v>1.8678</v>
      </c>
      <c r="FL578">
        <v>1.86752</v>
      </c>
      <c r="FM578">
        <v>1.86868</v>
      </c>
      <c r="FN578">
        <v>1.86951</v>
      </c>
      <c r="FO578">
        <v>1.86563</v>
      </c>
      <c r="FP578">
        <v>1.86661</v>
      </c>
      <c r="FQ578">
        <v>1.86798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11.64</v>
      </c>
      <c r="GF578">
        <v>0.3182</v>
      </c>
      <c r="GG578">
        <v>3.83412584298339</v>
      </c>
      <c r="GH578">
        <v>0.00658963167372077</v>
      </c>
      <c r="GI578">
        <v>-4.22092532282452e-07</v>
      </c>
      <c r="GJ578">
        <v>-7.06053572793055e-11</v>
      </c>
      <c r="GK578">
        <v>-0.0268881048355736</v>
      </c>
      <c r="GL578">
        <v>-0.0215699510358357</v>
      </c>
      <c r="GM578">
        <v>0.00246731695535422</v>
      </c>
      <c r="GN578">
        <v>-2.63680080038783e-05</v>
      </c>
      <c r="GO578">
        <v>-4</v>
      </c>
      <c r="GP578">
        <v>2079</v>
      </c>
      <c r="GQ578">
        <v>1</v>
      </c>
      <c r="GR578">
        <v>22</v>
      </c>
      <c r="GS578">
        <v>51672.5</v>
      </c>
      <c r="GT578">
        <v>51672.5</v>
      </c>
      <c r="GU578">
        <v>2.65503</v>
      </c>
      <c r="GV578">
        <v>2.59888</v>
      </c>
      <c r="GW578">
        <v>1.54785</v>
      </c>
      <c r="GX578">
        <v>2.30225</v>
      </c>
      <c r="GY578">
        <v>1.34644</v>
      </c>
      <c r="GZ578">
        <v>2.28882</v>
      </c>
      <c r="HA578">
        <v>32.5982</v>
      </c>
      <c r="HB578">
        <v>14.8325</v>
      </c>
      <c r="HC578">
        <v>18</v>
      </c>
      <c r="HD578">
        <v>496.802</v>
      </c>
      <c r="HE578">
        <v>410.825</v>
      </c>
      <c r="HF578">
        <v>19.2257</v>
      </c>
      <c r="HG578">
        <v>26.4868</v>
      </c>
      <c r="HH578">
        <v>30.0001</v>
      </c>
      <c r="HI578">
        <v>26.4979</v>
      </c>
      <c r="HJ578">
        <v>26.4463</v>
      </c>
      <c r="HK578">
        <v>53.1182</v>
      </c>
      <c r="HL578">
        <v>23.5698</v>
      </c>
      <c r="HM578">
        <v>48.0993</v>
      </c>
      <c r="HN578">
        <v>19.2254</v>
      </c>
      <c r="HO578">
        <v>1375.04</v>
      </c>
      <c r="HP578">
        <v>19.8968</v>
      </c>
      <c r="HQ578">
        <v>102.425</v>
      </c>
      <c r="HR578">
        <v>102.925</v>
      </c>
    </row>
    <row r="579" spans="1:226">
      <c r="A579">
        <v>563</v>
      </c>
      <c r="B579">
        <v>1663778005.6</v>
      </c>
      <c r="C579">
        <v>5357.5</v>
      </c>
      <c r="D579" t="s">
        <v>1490</v>
      </c>
      <c r="E579" t="s">
        <v>1491</v>
      </c>
      <c r="F579">
        <v>5</v>
      </c>
      <c r="G579" t="s">
        <v>1327</v>
      </c>
      <c r="H579" t="s">
        <v>354</v>
      </c>
      <c r="I579">
        <v>1663777998.1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1395.88763219168</v>
      </c>
      <c r="AK579">
        <v>1374.86224242424</v>
      </c>
      <c r="AL579">
        <v>3.48928918302846</v>
      </c>
      <c r="AM579">
        <v>65.1898884545592</v>
      </c>
      <c r="AN579">
        <f>(AP579 - AO579 + BO579*1E3/(8.314*(BQ579+273.15)) * AR579/BN579 * AQ579) * BN579/(100*BB579) * 1000/(1000 - AP579)</f>
        <v>0</v>
      </c>
      <c r="AO579">
        <v>19.9116026918032</v>
      </c>
      <c r="AP579">
        <v>20.3263775757576</v>
      </c>
      <c r="AQ579">
        <v>-2.81558469243031e-06</v>
      </c>
      <c r="AR579">
        <v>121.21609749198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1663777998.1</v>
      </c>
      <c r="BH579">
        <v>1323.36407407407</v>
      </c>
      <c r="BI579">
        <v>1351.9637037037</v>
      </c>
      <c r="BJ579">
        <v>20.3264703703704</v>
      </c>
      <c r="BK579">
        <v>19.9096666666667</v>
      </c>
      <c r="BL579">
        <v>1311.77259259259</v>
      </c>
      <c r="BM579">
        <v>20.0083888888889</v>
      </c>
      <c r="BN579">
        <v>500.135185185185</v>
      </c>
      <c r="BO579">
        <v>90.5557666666667</v>
      </c>
      <c r="BP579">
        <v>0.10010987037037</v>
      </c>
      <c r="BQ579">
        <v>23.9786074074074</v>
      </c>
      <c r="BR579">
        <v>25.0006814814815</v>
      </c>
      <c r="BS579">
        <v>999.9</v>
      </c>
      <c r="BT579">
        <v>0</v>
      </c>
      <c r="BU579">
        <v>0</v>
      </c>
      <c r="BV579">
        <v>9995.37037037037</v>
      </c>
      <c r="BW579">
        <v>0</v>
      </c>
      <c r="BX579">
        <v>10.9776</v>
      </c>
      <c r="BY579">
        <v>-28.5991481481481</v>
      </c>
      <c r="BZ579">
        <v>1350.82259259259</v>
      </c>
      <c r="CA579">
        <v>1379.42851851852</v>
      </c>
      <c r="CB579">
        <v>0.416805148148148</v>
      </c>
      <c r="CC579">
        <v>1351.9637037037</v>
      </c>
      <c r="CD579">
        <v>19.9096666666667</v>
      </c>
      <c r="CE579">
        <v>1.84067962962963</v>
      </c>
      <c r="CF579">
        <v>1.80293518518519</v>
      </c>
      <c r="CG579">
        <v>16.1365851851852</v>
      </c>
      <c r="CH579">
        <v>15.8122703703704</v>
      </c>
      <c r="CI579">
        <v>1999.98666666667</v>
      </c>
      <c r="CJ579">
        <v>0.980000111111111</v>
      </c>
      <c r="CK579">
        <v>0.0199997777777778</v>
      </c>
      <c r="CL579">
        <v>0</v>
      </c>
      <c r="CM579">
        <v>281.654481481481</v>
      </c>
      <c r="CN579">
        <v>5.00063</v>
      </c>
      <c r="CO579">
        <v>5617.06925925926</v>
      </c>
      <c r="CP579">
        <v>17256.7777777778</v>
      </c>
      <c r="CQ579">
        <v>38.437</v>
      </c>
      <c r="CR579">
        <v>38.6502592592593</v>
      </c>
      <c r="CS579">
        <v>38.0367407407407</v>
      </c>
      <c r="CT579">
        <v>37.937</v>
      </c>
      <c r="CU579">
        <v>39.187</v>
      </c>
      <c r="CV579">
        <v>1955.08555555556</v>
      </c>
      <c r="CW579">
        <v>39.9003703703704</v>
      </c>
      <c r="CX579">
        <v>0</v>
      </c>
      <c r="CY579">
        <v>1663778002.5</v>
      </c>
      <c r="CZ579">
        <v>0</v>
      </c>
      <c r="DA579">
        <v>0</v>
      </c>
      <c r="DB579" t="s">
        <v>356</v>
      </c>
      <c r="DC579">
        <v>1660677648.1</v>
      </c>
      <c r="DD579">
        <v>1660677649.1</v>
      </c>
      <c r="DE579">
        <v>0</v>
      </c>
      <c r="DF579">
        <v>-1.042</v>
      </c>
      <c r="DG579">
        <v>0.003</v>
      </c>
      <c r="DH579">
        <v>5.218</v>
      </c>
      <c r="DI579">
        <v>0.344</v>
      </c>
      <c r="DJ579">
        <v>417</v>
      </c>
      <c r="DK579">
        <v>22</v>
      </c>
      <c r="DL579">
        <v>1.24</v>
      </c>
      <c r="DM579">
        <v>0.53</v>
      </c>
      <c r="DN579">
        <v>-28.3811625</v>
      </c>
      <c r="DO579">
        <v>-1.48954108818009</v>
      </c>
      <c r="DP579">
        <v>0.523343031714143</v>
      </c>
      <c r="DQ579">
        <v>0</v>
      </c>
      <c r="DR579">
        <v>0.418245775</v>
      </c>
      <c r="DS579">
        <v>-0.021767853658537</v>
      </c>
      <c r="DT579">
        <v>0.00324419832537639</v>
      </c>
      <c r="DU579">
        <v>1</v>
      </c>
      <c r="DV579">
        <v>1</v>
      </c>
      <c r="DW579">
        <v>2</v>
      </c>
      <c r="DX579" t="s">
        <v>383</v>
      </c>
      <c r="DY579">
        <v>2.97437</v>
      </c>
      <c r="DZ579">
        <v>2.75408</v>
      </c>
      <c r="EA579">
        <v>0.200764</v>
      </c>
      <c r="EB579">
        <v>0.20428</v>
      </c>
      <c r="EC579">
        <v>0.09212</v>
      </c>
      <c r="ED579">
        <v>0.0917147</v>
      </c>
      <c r="EE579">
        <v>31155.4</v>
      </c>
      <c r="EF579">
        <v>33825.5</v>
      </c>
      <c r="EG579">
        <v>35322.9</v>
      </c>
      <c r="EH579">
        <v>38549.5</v>
      </c>
      <c r="EI579">
        <v>45477</v>
      </c>
      <c r="EJ579">
        <v>50575.6</v>
      </c>
      <c r="EK579">
        <v>55213.6</v>
      </c>
      <c r="EL579">
        <v>61835.7</v>
      </c>
      <c r="EM579">
        <v>1.9818</v>
      </c>
      <c r="EN579">
        <v>1.8468</v>
      </c>
      <c r="EO579">
        <v>0.109434</v>
      </c>
      <c r="EP579">
        <v>0</v>
      </c>
      <c r="EQ579">
        <v>23.2021</v>
      </c>
      <c r="ER579">
        <v>999.9</v>
      </c>
      <c r="ES579">
        <v>53.809</v>
      </c>
      <c r="ET579">
        <v>28.953</v>
      </c>
      <c r="EU579">
        <v>23.8321</v>
      </c>
      <c r="EV579">
        <v>55.9711</v>
      </c>
      <c r="EW579">
        <v>48.8421</v>
      </c>
      <c r="EX579">
        <v>1</v>
      </c>
      <c r="EY579">
        <v>-0.0471748</v>
      </c>
      <c r="EZ579">
        <v>2.39673</v>
      </c>
      <c r="FA579">
        <v>20.1323</v>
      </c>
      <c r="FB579">
        <v>5.20052</v>
      </c>
      <c r="FC579">
        <v>12.0052</v>
      </c>
      <c r="FD579">
        <v>4.976</v>
      </c>
      <c r="FE579">
        <v>3.2936</v>
      </c>
      <c r="FF579">
        <v>9999</v>
      </c>
      <c r="FG579">
        <v>9999</v>
      </c>
      <c r="FH579">
        <v>703.6</v>
      </c>
      <c r="FI579">
        <v>9999</v>
      </c>
      <c r="FJ579">
        <v>1.86292</v>
      </c>
      <c r="FK579">
        <v>1.8678</v>
      </c>
      <c r="FL579">
        <v>1.86752</v>
      </c>
      <c r="FM579">
        <v>1.86865</v>
      </c>
      <c r="FN579">
        <v>1.86951</v>
      </c>
      <c r="FO579">
        <v>1.86557</v>
      </c>
      <c r="FP579">
        <v>1.86661</v>
      </c>
      <c r="FQ579">
        <v>1.86807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11.72</v>
      </c>
      <c r="GF579">
        <v>0.3183</v>
      </c>
      <c r="GG579">
        <v>3.83412584298339</v>
      </c>
      <c r="GH579">
        <v>0.00658963167372077</v>
      </c>
      <c r="GI579">
        <v>-4.22092532282452e-07</v>
      </c>
      <c r="GJ579">
        <v>-7.06053572793055e-11</v>
      </c>
      <c r="GK579">
        <v>-0.0268881048355736</v>
      </c>
      <c r="GL579">
        <v>-0.0215699510358357</v>
      </c>
      <c r="GM579">
        <v>0.00246731695535422</v>
      </c>
      <c r="GN579">
        <v>-2.63680080038783e-05</v>
      </c>
      <c r="GO579">
        <v>-4</v>
      </c>
      <c r="GP579">
        <v>2079</v>
      </c>
      <c r="GQ579">
        <v>1</v>
      </c>
      <c r="GR579">
        <v>22</v>
      </c>
      <c r="GS579">
        <v>51672.6</v>
      </c>
      <c r="GT579">
        <v>51672.6</v>
      </c>
      <c r="GU579">
        <v>2.67822</v>
      </c>
      <c r="GV579">
        <v>2.6001</v>
      </c>
      <c r="GW579">
        <v>1.54785</v>
      </c>
      <c r="GX579">
        <v>2.30225</v>
      </c>
      <c r="GY579">
        <v>1.34644</v>
      </c>
      <c r="GZ579">
        <v>2.26807</v>
      </c>
      <c r="HA579">
        <v>32.5982</v>
      </c>
      <c r="HB579">
        <v>14.8238</v>
      </c>
      <c r="HC579">
        <v>18</v>
      </c>
      <c r="HD579">
        <v>497.064</v>
      </c>
      <c r="HE579">
        <v>410.375</v>
      </c>
      <c r="HF579">
        <v>19.2228</v>
      </c>
      <c r="HG579">
        <v>26.4886</v>
      </c>
      <c r="HH579">
        <v>30.0001</v>
      </c>
      <c r="HI579">
        <v>26.4979</v>
      </c>
      <c r="HJ579">
        <v>26.4463</v>
      </c>
      <c r="HK579">
        <v>53.601</v>
      </c>
      <c r="HL579">
        <v>23.5698</v>
      </c>
      <c r="HM579">
        <v>48.0993</v>
      </c>
      <c r="HN579">
        <v>19.2212</v>
      </c>
      <c r="HO579">
        <v>1388.44</v>
      </c>
      <c r="HP579">
        <v>19.8968</v>
      </c>
      <c r="HQ579">
        <v>102.424</v>
      </c>
      <c r="HR579">
        <v>102.924</v>
      </c>
    </row>
    <row r="580" spans="1:226">
      <c r="A580">
        <v>564</v>
      </c>
      <c r="B580">
        <v>1663778010.1</v>
      </c>
      <c r="C580">
        <v>5362</v>
      </c>
      <c r="D580" t="s">
        <v>1492</v>
      </c>
      <c r="E580" t="s">
        <v>1493</v>
      </c>
      <c r="F580">
        <v>5</v>
      </c>
      <c r="G580" t="s">
        <v>1327</v>
      </c>
      <c r="H580" t="s">
        <v>354</v>
      </c>
      <c r="I580">
        <v>1663778002.54444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1411.42686795409</v>
      </c>
      <c r="AK580">
        <v>1390.33527272727</v>
      </c>
      <c r="AL580">
        <v>3.41444400862023</v>
      </c>
      <c r="AM580">
        <v>65.1898884545592</v>
      </c>
      <c r="AN580">
        <f>(AP580 - AO580 + BO580*1E3/(8.314*(BQ580+273.15)) * AR580/BN580 * AQ580) * BN580/(100*BB580) * 1000/(1000 - AP580)</f>
        <v>0</v>
      </c>
      <c r="AO580">
        <v>19.9144030256244</v>
      </c>
      <c r="AP580">
        <v>20.3301242424242</v>
      </c>
      <c r="AQ580">
        <v>-1.71675792572568e-06</v>
      </c>
      <c r="AR580">
        <v>121.21609749198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1663778002.54444</v>
      </c>
      <c r="BH580">
        <v>1338.34333333333</v>
      </c>
      <c r="BI580">
        <v>1366.84740740741</v>
      </c>
      <c r="BJ580">
        <v>20.3279703703704</v>
      </c>
      <c r="BK580">
        <v>19.9118888888889</v>
      </c>
      <c r="BL580">
        <v>1326.67518518519</v>
      </c>
      <c r="BM580">
        <v>20.0098296296296</v>
      </c>
      <c r="BN580">
        <v>500.088777777778</v>
      </c>
      <c r="BO580">
        <v>90.5572222222222</v>
      </c>
      <c r="BP580">
        <v>0.0999101185185185</v>
      </c>
      <c r="BQ580">
        <v>23.9795296296296</v>
      </c>
      <c r="BR580">
        <v>24.9983185185185</v>
      </c>
      <c r="BS580">
        <v>999.9</v>
      </c>
      <c r="BT580">
        <v>0</v>
      </c>
      <c r="BU580">
        <v>0</v>
      </c>
      <c r="BV580">
        <v>10011.4814814815</v>
      </c>
      <c r="BW580">
        <v>0</v>
      </c>
      <c r="BX580">
        <v>10.9776</v>
      </c>
      <c r="BY580">
        <v>-28.5030111111111</v>
      </c>
      <c r="BZ580">
        <v>1366.1137037037</v>
      </c>
      <c r="CA580">
        <v>1394.61666666667</v>
      </c>
      <c r="CB580">
        <v>0.416080740740741</v>
      </c>
      <c r="CC580">
        <v>1366.84740740741</v>
      </c>
      <c r="CD580">
        <v>19.9118888888889</v>
      </c>
      <c r="CE580">
        <v>1.84084481481481</v>
      </c>
      <c r="CF580">
        <v>1.80316518518519</v>
      </c>
      <c r="CG580">
        <v>16.1379962962963</v>
      </c>
      <c r="CH580">
        <v>15.8142592592593</v>
      </c>
      <c r="CI580">
        <v>1999.99259259259</v>
      </c>
      <c r="CJ580">
        <v>0.980000333333333</v>
      </c>
      <c r="CK580">
        <v>0.0199995333333333</v>
      </c>
      <c r="CL580">
        <v>0</v>
      </c>
      <c r="CM580">
        <v>281.588666666667</v>
      </c>
      <c r="CN580">
        <v>5.00063</v>
      </c>
      <c r="CO580">
        <v>5616.53333333333</v>
      </c>
      <c r="CP580">
        <v>17256.8296296296</v>
      </c>
      <c r="CQ580">
        <v>38.437</v>
      </c>
      <c r="CR580">
        <v>38.6594444444444</v>
      </c>
      <c r="CS580">
        <v>38.0275555555556</v>
      </c>
      <c r="CT580">
        <v>37.9556666666667</v>
      </c>
      <c r="CU580">
        <v>39.187</v>
      </c>
      <c r="CV580">
        <v>1955.09185185185</v>
      </c>
      <c r="CW580">
        <v>39.9</v>
      </c>
      <c r="CX580">
        <v>0</v>
      </c>
      <c r="CY580">
        <v>1663778007.3</v>
      </c>
      <c r="CZ580">
        <v>0</v>
      </c>
      <c r="DA580">
        <v>0</v>
      </c>
      <c r="DB580" t="s">
        <v>356</v>
      </c>
      <c r="DC580">
        <v>1660677648.1</v>
      </c>
      <c r="DD580">
        <v>1660677649.1</v>
      </c>
      <c r="DE580">
        <v>0</v>
      </c>
      <c r="DF580">
        <v>-1.042</v>
      </c>
      <c r="DG580">
        <v>0.003</v>
      </c>
      <c r="DH580">
        <v>5.218</v>
      </c>
      <c r="DI580">
        <v>0.344</v>
      </c>
      <c r="DJ580">
        <v>417</v>
      </c>
      <c r="DK580">
        <v>22</v>
      </c>
      <c r="DL580">
        <v>1.24</v>
      </c>
      <c r="DM580">
        <v>0.53</v>
      </c>
      <c r="DN580">
        <v>-28.49197</v>
      </c>
      <c r="DO580">
        <v>-1.13425891181982</v>
      </c>
      <c r="DP580">
        <v>0.512447218843073</v>
      </c>
      <c r="DQ580">
        <v>0</v>
      </c>
      <c r="DR580">
        <v>0.41688365</v>
      </c>
      <c r="DS580">
        <v>-0.0115634071294557</v>
      </c>
      <c r="DT580">
        <v>0.00271469786118087</v>
      </c>
      <c r="DU580">
        <v>1</v>
      </c>
      <c r="DV580">
        <v>1</v>
      </c>
      <c r="DW580">
        <v>2</v>
      </c>
      <c r="DX580" t="s">
        <v>383</v>
      </c>
      <c r="DY580">
        <v>2.97364</v>
      </c>
      <c r="DZ580">
        <v>2.75404</v>
      </c>
      <c r="EA580">
        <v>0.202144</v>
      </c>
      <c r="EB580">
        <v>0.205515</v>
      </c>
      <c r="EC580">
        <v>0.0921038</v>
      </c>
      <c r="ED580">
        <v>0.0917291</v>
      </c>
      <c r="EE580">
        <v>31101.9</v>
      </c>
      <c r="EF580">
        <v>33772.8</v>
      </c>
      <c r="EG580">
        <v>35323.2</v>
      </c>
      <c r="EH580">
        <v>38549.1</v>
      </c>
      <c r="EI580">
        <v>45477.1</v>
      </c>
      <c r="EJ580">
        <v>50574.7</v>
      </c>
      <c r="EK580">
        <v>55212.6</v>
      </c>
      <c r="EL580">
        <v>61835.5</v>
      </c>
      <c r="EM580">
        <v>1.982</v>
      </c>
      <c r="EN580">
        <v>1.8468</v>
      </c>
      <c r="EO580">
        <v>0.109375</v>
      </c>
      <c r="EP580">
        <v>0</v>
      </c>
      <c r="EQ580">
        <v>23.204</v>
      </c>
      <c r="ER580">
        <v>999.9</v>
      </c>
      <c r="ES580">
        <v>53.833</v>
      </c>
      <c r="ET580">
        <v>28.953</v>
      </c>
      <c r="EU580">
        <v>23.8442</v>
      </c>
      <c r="EV580">
        <v>55.6211</v>
      </c>
      <c r="EW580">
        <v>49.5393</v>
      </c>
      <c r="EX580">
        <v>1</v>
      </c>
      <c r="EY580">
        <v>-0.0465854</v>
      </c>
      <c r="EZ580">
        <v>2.37972</v>
      </c>
      <c r="FA580">
        <v>20.1314</v>
      </c>
      <c r="FB580">
        <v>5.19932</v>
      </c>
      <c r="FC580">
        <v>12.004</v>
      </c>
      <c r="FD580">
        <v>4.976</v>
      </c>
      <c r="FE580">
        <v>3.2938</v>
      </c>
      <c r="FF580">
        <v>9999</v>
      </c>
      <c r="FG580">
        <v>9999</v>
      </c>
      <c r="FH580">
        <v>703.6</v>
      </c>
      <c r="FI580">
        <v>9999</v>
      </c>
      <c r="FJ580">
        <v>1.86292</v>
      </c>
      <c r="FK580">
        <v>1.8678</v>
      </c>
      <c r="FL580">
        <v>1.86752</v>
      </c>
      <c r="FM580">
        <v>1.86868</v>
      </c>
      <c r="FN580">
        <v>1.86951</v>
      </c>
      <c r="FO580">
        <v>1.86557</v>
      </c>
      <c r="FP580">
        <v>1.86661</v>
      </c>
      <c r="FQ580">
        <v>1.86801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11.8</v>
      </c>
      <c r="GF580">
        <v>0.3181</v>
      </c>
      <c r="GG580">
        <v>3.83412584298339</v>
      </c>
      <c r="GH580">
        <v>0.00658963167372077</v>
      </c>
      <c r="GI580">
        <v>-4.22092532282452e-07</v>
      </c>
      <c r="GJ580">
        <v>-7.06053572793055e-11</v>
      </c>
      <c r="GK580">
        <v>-0.0268881048355736</v>
      </c>
      <c r="GL580">
        <v>-0.0215699510358357</v>
      </c>
      <c r="GM580">
        <v>0.00246731695535422</v>
      </c>
      <c r="GN580">
        <v>-2.63680080038783e-05</v>
      </c>
      <c r="GO580">
        <v>-4</v>
      </c>
      <c r="GP580">
        <v>2079</v>
      </c>
      <c r="GQ580">
        <v>1</v>
      </c>
      <c r="GR580">
        <v>22</v>
      </c>
      <c r="GS580">
        <v>51672.7</v>
      </c>
      <c r="GT580">
        <v>51672.7</v>
      </c>
      <c r="GU580">
        <v>2.7002</v>
      </c>
      <c r="GV580">
        <v>2.58545</v>
      </c>
      <c r="GW580">
        <v>1.54785</v>
      </c>
      <c r="GX580">
        <v>2.30225</v>
      </c>
      <c r="GY580">
        <v>1.34644</v>
      </c>
      <c r="GZ580">
        <v>2.43896</v>
      </c>
      <c r="HA580">
        <v>32.5982</v>
      </c>
      <c r="HB580">
        <v>14.8413</v>
      </c>
      <c r="HC580">
        <v>18</v>
      </c>
      <c r="HD580">
        <v>497.195</v>
      </c>
      <c r="HE580">
        <v>410.375</v>
      </c>
      <c r="HF580">
        <v>19.2224</v>
      </c>
      <c r="HG580">
        <v>26.4891</v>
      </c>
      <c r="HH580">
        <v>30.0003</v>
      </c>
      <c r="HI580">
        <v>26.4979</v>
      </c>
      <c r="HJ580">
        <v>26.4463</v>
      </c>
      <c r="HK580">
        <v>54.0377</v>
      </c>
      <c r="HL580">
        <v>23.5698</v>
      </c>
      <c r="HM580">
        <v>48.0993</v>
      </c>
      <c r="HN580">
        <v>19.2237</v>
      </c>
      <c r="HO580">
        <v>1408.54</v>
      </c>
      <c r="HP580">
        <v>19.8968</v>
      </c>
      <c r="HQ580">
        <v>102.424</v>
      </c>
      <c r="HR580">
        <v>102.924</v>
      </c>
    </row>
    <row r="581" spans="1:226">
      <c r="A581">
        <v>565</v>
      </c>
      <c r="B581">
        <v>1663778015.6</v>
      </c>
      <c r="C581">
        <v>5367.5</v>
      </c>
      <c r="D581" t="s">
        <v>1494</v>
      </c>
      <c r="E581" t="s">
        <v>1495</v>
      </c>
      <c r="F581">
        <v>5</v>
      </c>
      <c r="G581" t="s">
        <v>1327</v>
      </c>
      <c r="H581" t="s">
        <v>354</v>
      </c>
      <c r="I581">
        <v>1663778007.83214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1430.15870285425</v>
      </c>
      <c r="AK581">
        <v>1409.19218181818</v>
      </c>
      <c r="AL581">
        <v>3.47248696082295</v>
      </c>
      <c r="AM581">
        <v>65.1898884545592</v>
      </c>
      <c r="AN581">
        <f>(AP581 - AO581 + BO581*1E3/(8.314*(BQ581+273.15)) * AR581/BN581 * AQ581) * BN581/(100*BB581) * 1000/(1000 - AP581)</f>
        <v>0</v>
      </c>
      <c r="AO581">
        <v>19.9178937214784</v>
      </c>
      <c r="AP581">
        <v>20.3318672727273</v>
      </c>
      <c r="AQ581">
        <v>1.18329687866418e-06</v>
      </c>
      <c r="AR581">
        <v>121.21609749198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1663778007.83214</v>
      </c>
      <c r="BH581">
        <v>1356.06928571429</v>
      </c>
      <c r="BI581">
        <v>1384.7</v>
      </c>
      <c r="BJ581">
        <v>20.3292535714286</v>
      </c>
      <c r="BK581">
        <v>19.9142642857143</v>
      </c>
      <c r="BL581">
        <v>1344.31107142857</v>
      </c>
      <c r="BM581">
        <v>20.0110392857143</v>
      </c>
      <c r="BN581">
        <v>500.073892857143</v>
      </c>
      <c r="BO581">
        <v>90.5566678571429</v>
      </c>
      <c r="BP581">
        <v>0.09990535</v>
      </c>
      <c r="BQ581">
        <v>23.9806964285714</v>
      </c>
      <c r="BR581">
        <v>24.9958714285714</v>
      </c>
      <c r="BS581">
        <v>999.9</v>
      </c>
      <c r="BT581">
        <v>0</v>
      </c>
      <c r="BU581">
        <v>0</v>
      </c>
      <c r="BV581">
        <v>10014.1071428571</v>
      </c>
      <c r="BW581">
        <v>0</v>
      </c>
      <c r="BX581">
        <v>10.9776</v>
      </c>
      <c r="BY581">
        <v>-28.6298464285714</v>
      </c>
      <c r="BZ581">
        <v>1384.20928571429</v>
      </c>
      <c r="CA581">
        <v>1412.83464285714</v>
      </c>
      <c r="CB581">
        <v>0.414976142857143</v>
      </c>
      <c r="CC581">
        <v>1384.7</v>
      </c>
      <c r="CD581">
        <v>19.9142642857143</v>
      </c>
      <c r="CE581">
        <v>1.84094964285714</v>
      </c>
      <c r="CF581">
        <v>1.80337035714286</v>
      </c>
      <c r="CG581">
        <v>16.1388785714286</v>
      </c>
      <c r="CH581">
        <v>15.8160285714286</v>
      </c>
      <c r="CI581">
        <v>2000.00714285714</v>
      </c>
      <c r="CJ581">
        <v>0.980000607142857</v>
      </c>
      <c r="CK581">
        <v>0.0199992321428571</v>
      </c>
      <c r="CL581">
        <v>0</v>
      </c>
      <c r="CM581">
        <v>281.563892857143</v>
      </c>
      <c r="CN581">
        <v>5.00063</v>
      </c>
      <c r="CO581">
        <v>5615.5475</v>
      </c>
      <c r="CP581">
        <v>17256.9535714286</v>
      </c>
      <c r="CQ581">
        <v>38.437</v>
      </c>
      <c r="CR581">
        <v>38.6604285714286</v>
      </c>
      <c r="CS581">
        <v>38.0199285714286</v>
      </c>
      <c r="CT581">
        <v>37.9775</v>
      </c>
      <c r="CU581">
        <v>39.187</v>
      </c>
      <c r="CV581">
        <v>1955.10678571429</v>
      </c>
      <c r="CW581">
        <v>39.9</v>
      </c>
      <c r="CX581">
        <v>0</v>
      </c>
      <c r="CY581">
        <v>1663778012.7</v>
      </c>
      <c r="CZ581">
        <v>0</v>
      </c>
      <c r="DA581">
        <v>0</v>
      </c>
      <c r="DB581" t="s">
        <v>356</v>
      </c>
      <c r="DC581">
        <v>1660677648.1</v>
      </c>
      <c r="DD581">
        <v>1660677649.1</v>
      </c>
      <c r="DE581">
        <v>0</v>
      </c>
      <c r="DF581">
        <v>-1.042</v>
      </c>
      <c r="DG581">
        <v>0.003</v>
      </c>
      <c r="DH581">
        <v>5.218</v>
      </c>
      <c r="DI581">
        <v>0.344</v>
      </c>
      <c r="DJ581">
        <v>417</v>
      </c>
      <c r="DK581">
        <v>22</v>
      </c>
      <c r="DL581">
        <v>1.24</v>
      </c>
      <c r="DM581">
        <v>0.53</v>
      </c>
      <c r="DN581">
        <v>-28.5210525</v>
      </c>
      <c r="DO581">
        <v>-0.850706566604035</v>
      </c>
      <c r="DP581">
        <v>0.522779423843125</v>
      </c>
      <c r="DQ581">
        <v>0</v>
      </c>
      <c r="DR581">
        <v>0.415551625</v>
      </c>
      <c r="DS581">
        <v>-0.0123614746716703</v>
      </c>
      <c r="DT581">
        <v>0.00269188383560194</v>
      </c>
      <c r="DU581">
        <v>1</v>
      </c>
      <c r="DV581">
        <v>1</v>
      </c>
      <c r="DW581">
        <v>2</v>
      </c>
      <c r="DX581" t="s">
        <v>383</v>
      </c>
      <c r="DY581">
        <v>2.973</v>
      </c>
      <c r="DZ581">
        <v>2.75436</v>
      </c>
      <c r="EA581">
        <v>0.203782</v>
      </c>
      <c r="EB581">
        <v>0.207254</v>
      </c>
      <c r="EC581">
        <v>0.0921119</v>
      </c>
      <c r="ED581">
        <v>0.0917397</v>
      </c>
      <c r="EE581">
        <v>31038.2</v>
      </c>
      <c r="EF581">
        <v>33699.6</v>
      </c>
      <c r="EG581">
        <v>35323.4</v>
      </c>
      <c r="EH581">
        <v>38550</v>
      </c>
      <c r="EI581">
        <v>45477.1</v>
      </c>
      <c r="EJ581">
        <v>50575</v>
      </c>
      <c r="EK581">
        <v>55213.1</v>
      </c>
      <c r="EL581">
        <v>61836.6</v>
      </c>
      <c r="EM581">
        <v>1.9816</v>
      </c>
      <c r="EN581">
        <v>1.8464</v>
      </c>
      <c r="EO581">
        <v>0.109076</v>
      </c>
      <c r="EP581">
        <v>0</v>
      </c>
      <c r="EQ581">
        <v>23.204</v>
      </c>
      <c r="ER581">
        <v>999.9</v>
      </c>
      <c r="ES581">
        <v>53.833</v>
      </c>
      <c r="ET581">
        <v>28.953</v>
      </c>
      <c r="EU581">
        <v>23.8447</v>
      </c>
      <c r="EV581">
        <v>56.0211</v>
      </c>
      <c r="EW581">
        <v>49.4631</v>
      </c>
      <c r="EX581">
        <v>1</v>
      </c>
      <c r="EY581">
        <v>-0.0467886</v>
      </c>
      <c r="EZ581">
        <v>2.37455</v>
      </c>
      <c r="FA581">
        <v>20.1314</v>
      </c>
      <c r="FB581">
        <v>5.19932</v>
      </c>
      <c r="FC581">
        <v>12.0064</v>
      </c>
      <c r="FD581">
        <v>4.976</v>
      </c>
      <c r="FE581">
        <v>3.2936</v>
      </c>
      <c r="FF581">
        <v>9999</v>
      </c>
      <c r="FG581">
        <v>9999</v>
      </c>
      <c r="FH581">
        <v>703.6</v>
      </c>
      <c r="FI581">
        <v>9999</v>
      </c>
      <c r="FJ581">
        <v>1.86292</v>
      </c>
      <c r="FK581">
        <v>1.86774</v>
      </c>
      <c r="FL581">
        <v>1.86752</v>
      </c>
      <c r="FM581">
        <v>1.86868</v>
      </c>
      <c r="FN581">
        <v>1.86951</v>
      </c>
      <c r="FO581">
        <v>1.86554</v>
      </c>
      <c r="FP581">
        <v>1.86661</v>
      </c>
      <c r="FQ581">
        <v>1.8681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11.89</v>
      </c>
      <c r="GF581">
        <v>0.3183</v>
      </c>
      <c r="GG581">
        <v>3.83412584298339</v>
      </c>
      <c r="GH581">
        <v>0.00658963167372077</v>
      </c>
      <c r="GI581">
        <v>-4.22092532282452e-07</v>
      </c>
      <c r="GJ581">
        <v>-7.06053572793055e-11</v>
      </c>
      <c r="GK581">
        <v>-0.0268881048355736</v>
      </c>
      <c r="GL581">
        <v>-0.0215699510358357</v>
      </c>
      <c r="GM581">
        <v>0.00246731695535422</v>
      </c>
      <c r="GN581">
        <v>-2.63680080038783e-05</v>
      </c>
      <c r="GO581">
        <v>-4</v>
      </c>
      <c r="GP581">
        <v>2079</v>
      </c>
      <c r="GQ581">
        <v>1</v>
      </c>
      <c r="GR581">
        <v>22</v>
      </c>
      <c r="GS581">
        <v>51672.8</v>
      </c>
      <c r="GT581">
        <v>51672.8</v>
      </c>
      <c r="GU581">
        <v>2.72949</v>
      </c>
      <c r="GV581">
        <v>2.59399</v>
      </c>
      <c r="GW581">
        <v>1.54785</v>
      </c>
      <c r="GX581">
        <v>2.30225</v>
      </c>
      <c r="GY581">
        <v>1.34644</v>
      </c>
      <c r="GZ581">
        <v>2.40479</v>
      </c>
      <c r="HA581">
        <v>32.6204</v>
      </c>
      <c r="HB581">
        <v>14.8325</v>
      </c>
      <c r="HC581">
        <v>18</v>
      </c>
      <c r="HD581">
        <v>496.933</v>
      </c>
      <c r="HE581">
        <v>410.15</v>
      </c>
      <c r="HF581">
        <v>19.2258</v>
      </c>
      <c r="HG581">
        <v>26.4891</v>
      </c>
      <c r="HH581">
        <v>30.0001</v>
      </c>
      <c r="HI581">
        <v>26.4979</v>
      </c>
      <c r="HJ581">
        <v>26.4463</v>
      </c>
      <c r="HK581">
        <v>54.6256</v>
      </c>
      <c r="HL581">
        <v>23.5698</v>
      </c>
      <c r="HM581">
        <v>48.0993</v>
      </c>
      <c r="HN581">
        <v>19.2267</v>
      </c>
      <c r="HO581">
        <v>1422.03</v>
      </c>
      <c r="HP581">
        <v>19.8968</v>
      </c>
      <c r="HQ581">
        <v>102.424</v>
      </c>
      <c r="HR581">
        <v>102.926</v>
      </c>
    </row>
    <row r="582" spans="1:226">
      <c r="A582">
        <v>566</v>
      </c>
      <c r="B582">
        <v>1663778020.1</v>
      </c>
      <c r="C582">
        <v>5372</v>
      </c>
      <c r="D582" t="s">
        <v>1496</v>
      </c>
      <c r="E582" t="s">
        <v>1497</v>
      </c>
      <c r="F582">
        <v>5</v>
      </c>
      <c r="G582" t="s">
        <v>1327</v>
      </c>
      <c r="H582" t="s">
        <v>354</v>
      </c>
      <c r="I582">
        <v>1663778012.27857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1445.32888480858</v>
      </c>
      <c r="AK582">
        <v>1424.79418181818</v>
      </c>
      <c r="AL582">
        <v>3.50034409586796</v>
      </c>
      <c r="AM582">
        <v>65.1898884545592</v>
      </c>
      <c r="AN582">
        <f>(AP582 - AO582 + BO582*1E3/(8.314*(BQ582+273.15)) * AR582/BN582 * AQ582) * BN582/(100*BB582) * 1000/(1000 - AP582)</f>
        <v>0</v>
      </c>
      <c r="AO582">
        <v>19.9199240995863</v>
      </c>
      <c r="AP582">
        <v>20.3336721212121</v>
      </c>
      <c r="AQ582">
        <v>2.1687930990374e-06</v>
      </c>
      <c r="AR582">
        <v>121.21609749198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1663778012.27857</v>
      </c>
      <c r="BH582">
        <v>1371.07142857143</v>
      </c>
      <c r="BI582">
        <v>1399.58178571429</v>
      </c>
      <c r="BJ582">
        <v>20.3301642857143</v>
      </c>
      <c r="BK582">
        <v>19.9166464285714</v>
      </c>
      <c r="BL582">
        <v>1359.23821428571</v>
      </c>
      <c r="BM582">
        <v>20.0119178571429</v>
      </c>
      <c r="BN582">
        <v>500.073928571429</v>
      </c>
      <c r="BO582">
        <v>90.5557392857143</v>
      </c>
      <c r="BP582">
        <v>0.0999621535714286</v>
      </c>
      <c r="BQ582">
        <v>23.9816321428571</v>
      </c>
      <c r="BR582">
        <v>24.9969178571429</v>
      </c>
      <c r="BS582">
        <v>999.9</v>
      </c>
      <c r="BT582">
        <v>0</v>
      </c>
      <c r="BU582">
        <v>0</v>
      </c>
      <c r="BV582">
        <v>10015.7142857143</v>
      </c>
      <c r="BW582">
        <v>0</v>
      </c>
      <c r="BX582">
        <v>10.9776</v>
      </c>
      <c r="BY582">
        <v>-28.5097357142857</v>
      </c>
      <c r="BZ582">
        <v>1399.52392857143</v>
      </c>
      <c r="CA582">
        <v>1428.0225</v>
      </c>
      <c r="CB582">
        <v>0.413504678571429</v>
      </c>
      <c r="CC582">
        <v>1399.58178571429</v>
      </c>
      <c r="CD582">
        <v>19.9166464285714</v>
      </c>
      <c r="CE582">
        <v>1.84101285714286</v>
      </c>
      <c r="CF582">
        <v>1.80356678571429</v>
      </c>
      <c r="CG582">
        <v>16.1394178571429</v>
      </c>
      <c r="CH582">
        <v>15.8177285714286</v>
      </c>
      <c r="CI582">
        <v>2000.01214285714</v>
      </c>
      <c r="CJ582">
        <v>0.980000607142857</v>
      </c>
      <c r="CK582">
        <v>0.0199992321428571</v>
      </c>
      <c r="CL582">
        <v>0</v>
      </c>
      <c r="CM582">
        <v>281.5</v>
      </c>
      <c r="CN582">
        <v>5.00063</v>
      </c>
      <c r="CO582">
        <v>5614.68571428571</v>
      </c>
      <c r="CP582">
        <v>17257.0035714286</v>
      </c>
      <c r="CQ582">
        <v>38.437</v>
      </c>
      <c r="CR582">
        <v>38.6648571428571</v>
      </c>
      <c r="CS582">
        <v>38.0287857142857</v>
      </c>
      <c r="CT582">
        <v>37.9955</v>
      </c>
      <c r="CU582">
        <v>39.187</v>
      </c>
      <c r="CV582">
        <v>1955.11178571429</v>
      </c>
      <c r="CW582">
        <v>39.9</v>
      </c>
      <c r="CX582">
        <v>0</v>
      </c>
      <c r="CY582">
        <v>1663778017.5</v>
      </c>
      <c r="CZ582">
        <v>0</v>
      </c>
      <c r="DA582">
        <v>0</v>
      </c>
      <c r="DB582" t="s">
        <v>356</v>
      </c>
      <c r="DC582">
        <v>1660677648.1</v>
      </c>
      <c r="DD582">
        <v>1660677649.1</v>
      </c>
      <c r="DE582">
        <v>0</v>
      </c>
      <c r="DF582">
        <v>-1.042</v>
      </c>
      <c r="DG582">
        <v>0.003</v>
      </c>
      <c r="DH582">
        <v>5.218</v>
      </c>
      <c r="DI582">
        <v>0.344</v>
      </c>
      <c r="DJ582">
        <v>417</v>
      </c>
      <c r="DK582">
        <v>22</v>
      </c>
      <c r="DL582">
        <v>1.24</v>
      </c>
      <c r="DM582">
        <v>0.53</v>
      </c>
      <c r="DN582">
        <v>-28.520065</v>
      </c>
      <c r="DO582">
        <v>0.0663354596622588</v>
      </c>
      <c r="DP582">
        <v>0.531560613453443</v>
      </c>
      <c r="DQ582">
        <v>1</v>
      </c>
      <c r="DR582">
        <v>0.414282575</v>
      </c>
      <c r="DS582">
        <v>-0.0198249343339594</v>
      </c>
      <c r="DT582">
        <v>0.00303331078928207</v>
      </c>
      <c r="DU582">
        <v>1</v>
      </c>
      <c r="DV582">
        <v>2</v>
      </c>
      <c r="DW582">
        <v>2</v>
      </c>
      <c r="DX582" t="s">
        <v>1260</v>
      </c>
      <c r="DY582">
        <v>2.97439</v>
      </c>
      <c r="DZ582">
        <v>2.75426</v>
      </c>
      <c r="EA582">
        <v>0.205139</v>
      </c>
      <c r="EB582">
        <v>0.208496</v>
      </c>
      <c r="EC582">
        <v>0.0921239</v>
      </c>
      <c r="ED582">
        <v>0.0917477</v>
      </c>
      <c r="EE582">
        <v>30985.4</v>
      </c>
      <c r="EF582">
        <v>33646.8</v>
      </c>
      <c r="EG582">
        <v>35323.4</v>
      </c>
      <c r="EH582">
        <v>38549.9</v>
      </c>
      <c r="EI582">
        <v>45477.1</v>
      </c>
      <c r="EJ582">
        <v>50573.6</v>
      </c>
      <c r="EK582">
        <v>55213.8</v>
      </c>
      <c r="EL582">
        <v>61835.4</v>
      </c>
      <c r="EM582">
        <v>1.9826</v>
      </c>
      <c r="EN582">
        <v>1.846</v>
      </c>
      <c r="EO582">
        <v>0.109822</v>
      </c>
      <c r="EP582">
        <v>0</v>
      </c>
      <c r="EQ582">
        <v>23.206</v>
      </c>
      <c r="ER582">
        <v>999.9</v>
      </c>
      <c r="ES582">
        <v>53.833</v>
      </c>
      <c r="ET582">
        <v>28.953</v>
      </c>
      <c r="EU582">
        <v>23.8425</v>
      </c>
      <c r="EV582">
        <v>55.0711</v>
      </c>
      <c r="EW582">
        <v>48.9984</v>
      </c>
      <c r="EX582">
        <v>1</v>
      </c>
      <c r="EY582">
        <v>-0.046626</v>
      </c>
      <c r="EZ582">
        <v>2.38584</v>
      </c>
      <c r="FA582">
        <v>20.1313</v>
      </c>
      <c r="FB582">
        <v>5.20172</v>
      </c>
      <c r="FC582">
        <v>12.0052</v>
      </c>
      <c r="FD582">
        <v>4.976</v>
      </c>
      <c r="FE582">
        <v>3.294</v>
      </c>
      <c r="FF582">
        <v>9999</v>
      </c>
      <c r="FG582">
        <v>9999</v>
      </c>
      <c r="FH582">
        <v>703.6</v>
      </c>
      <c r="FI582">
        <v>9999</v>
      </c>
      <c r="FJ582">
        <v>1.86289</v>
      </c>
      <c r="FK582">
        <v>1.86783</v>
      </c>
      <c r="FL582">
        <v>1.86752</v>
      </c>
      <c r="FM582">
        <v>1.86862</v>
      </c>
      <c r="FN582">
        <v>1.86951</v>
      </c>
      <c r="FO582">
        <v>1.86554</v>
      </c>
      <c r="FP582">
        <v>1.86664</v>
      </c>
      <c r="FQ582">
        <v>1.86801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11.96</v>
      </c>
      <c r="GF582">
        <v>0.3185</v>
      </c>
      <c r="GG582">
        <v>3.83412584298339</v>
      </c>
      <c r="GH582">
        <v>0.00658963167372077</v>
      </c>
      <c r="GI582">
        <v>-4.22092532282452e-07</v>
      </c>
      <c r="GJ582">
        <v>-7.06053572793055e-11</v>
      </c>
      <c r="GK582">
        <v>-0.0268881048355736</v>
      </c>
      <c r="GL582">
        <v>-0.0215699510358357</v>
      </c>
      <c r="GM582">
        <v>0.00246731695535422</v>
      </c>
      <c r="GN582">
        <v>-2.63680080038783e-05</v>
      </c>
      <c r="GO582">
        <v>-4</v>
      </c>
      <c r="GP582">
        <v>2079</v>
      </c>
      <c r="GQ582">
        <v>1</v>
      </c>
      <c r="GR582">
        <v>22</v>
      </c>
      <c r="GS582">
        <v>51672.9</v>
      </c>
      <c r="GT582">
        <v>51672.8</v>
      </c>
      <c r="GU582">
        <v>2.75146</v>
      </c>
      <c r="GV582">
        <v>2.59766</v>
      </c>
      <c r="GW582">
        <v>1.54785</v>
      </c>
      <c r="GX582">
        <v>2.30225</v>
      </c>
      <c r="GY582">
        <v>1.34644</v>
      </c>
      <c r="GZ582">
        <v>2.27661</v>
      </c>
      <c r="HA582">
        <v>32.5982</v>
      </c>
      <c r="HB582">
        <v>14.8238</v>
      </c>
      <c r="HC582">
        <v>18</v>
      </c>
      <c r="HD582">
        <v>497.608</v>
      </c>
      <c r="HE582">
        <v>409.941</v>
      </c>
      <c r="HF582">
        <v>19.2259</v>
      </c>
      <c r="HG582">
        <v>26.4891</v>
      </c>
      <c r="HH582">
        <v>30.0003</v>
      </c>
      <c r="HI582">
        <v>26.5001</v>
      </c>
      <c r="HJ582">
        <v>26.4484</v>
      </c>
      <c r="HK582">
        <v>55.0612</v>
      </c>
      <c r="HL582">
        <v>23.5698</v>
      </c>
      <c r="HM582">
        <v>48.0993</v>
      </c>
      <c r="HN582">
        <v>19.2249</v>
      </c>
      <c r="HO582">
        <v>1442.17</v>
      </c>
      <c r="HP582">
        <v>19.8968</v>
      </c>
      <c r="HQ582">
        <v>102.425</v>
      </c>
      <c r="HR582">
        <v>102.924</v>
      </c>
    </row>
    <row r="583" spans="1:226">
      <c r="A583">
        <v>567</v>
      </c>
      <c r="B583">
        <v>1663778025.6</v>
      </c>
      <c r="C583">
        <v>5377.5</v>
      </c>
      <c r="D583" t="s">
        <v>1498</v>
      </c>
      <c r="E583" t="s">
        <v>1499</v>
      </c>
      <c r="F583">
        <v>5</v>
      </c>
      <c r="G583" t="s">
        <v>1327</v>
      </c>
      <c r="H583" t="s">
        <v>354</v>
      </c>
      <c r="I583">
        <v>1663778017.85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1464.36764635598</v>
      </c>
      <c r="AK583">
        <v>1443.58351515152</v>
      </c>
      <c r="AL583">
        <v>3.47731281049375</v>
      </c>
      <c r="AM583">
        <v>65.1898884545592</v>
      </c>
      <c r="AN583">
        <f>(AP583 - AO583 + BO583*1E3/(8.314*(BQ583+273.15)) * AR583/BN583 * AQ583) * BN583/(100*BB583) * 1000/(1000 - AP583)</f>
        <v>0</v>
      </c>
      <c r="AO583">
        <v>19.9246641933811</v>
      </c>
      <c r="AP583">
        <v>20.332503030303</v>
      </c>
      <c r="AQ583">
        <v>-4.82495381309545e-07</v>
      </c>
      <c r="AR583">
        <v>121.21609749198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1663778017.85</v>
      </c>
      <c r="BH583">
        <v>1389.75142857143</v>
      </c>
      <c r="BI583">
        <v>1418.34285714286</v>
      </c>
      <c r="BJ583">
        <v>20.3318035714286</v>
      </c>
      <c r="BK583">
        <v>19.9204321428571</v>
      </c>
      <c r="BL583">
        <v>1377.82535714286</v>
      </c>
      <c r="BM583">
        <v>20.0134857142857</v>
      </c>
      <c r="BN583">
        <v>500.113107142857</v>
      </c>
      <c r="BO583">
        <v>90.5551892857143</v>
      </c>
      <c r="BP583">
        <v>0.100220196428571</v>
      </c>
      <c r="BQ583">
        <v>23.9813571428571</v>
      </c>
      <c r="BR583">
        <v>25.0075678571429</v>
      </c>
      <c r="BS583">
        <v>999.9</v>
      </c>
      <c r="BT583">
        <v>0</v>
      </c>
      <c r="BU583">
        <v>0</v>
      </c>
      <c r="BV583">
        <v>9987.14285714286</v>
      </c>
      <c r="BW583">
        <v>0</v>
      </c>
      <c r="BX583">
        <v>10.9776</v>
      </c>
      <c r="BY583">
        <v>-28.5906</v>
      </c>
      <c r="BZ583">
        <v>1418.595</v>
      </c>
      <c r="CA583">
        <v>1447.17071428571</v>
      </c>
      <c r="CB583">
        <v>0.411355892857143</v>
      </c>
      <c r="CC583">
        <v>1418.34285714286</v>
      </c>
      <c r="CD583">
        <v>19.9204321428571</v>
      </c>
      <c r="CE583">
        <v>1.84115071428571</v>
      </c>
      <c r="CF583">
        <v>1.80389857142857</v>
      </c>
      <c r="CG583">
        <v>16.1405857142857</v>
      </c>
      <c r="CH583">
        <v>15.8206071428571</v>
      </c>
      <c r="CI583">
        <v>1999.98857142857</v>
      </c>
      <c r="CJ583">
        <v>0.980000285714286</v>
      </c>
      <c r="CK583">
        <v>0.0199995857142857</v>
      </c>
      <c r="CL583">
        <v>0</v>
      </c>
      <c r="CM583">
        <v>281.460285714286</v>
      </c>
      <c r="CN583">
        <v>5.00063</v>
      </c>
      <c r="CO583">
        <v>5613.49142857143</v>
      </c>
      <c r="CP583">
        <v>17256.8107142857</v>
      </c>
      <c r="CQ583">
        <v>38.437</v>
      </c>
      <c r="CR583">
        <v>38.6759285714286</v>
      </c>
      <c r="CS583">
        <v>38.0487142857143</v>
      </c>
      <c r="CT583">
        <v>37.9775</v>
      </c>
      <c r="CU583">
        <v>39.187</v>
      </c>
      <c r="CV583">
        <v>1955.08821428571</v>
      </c>
      <c r="CW583">
        <v>39.9</v>
      </c>
      <c r="CX583">
        <v>0</v>
      </c>
      <c r="CY583">
        <v>1663778022.3</v>
      </c>
      <c r="CZ583">
        <v>0</v>
      </c>
      <c r="DA583">
        <v>0</v>
      </c>
      <c r="DB583" t="s">
        <v>356</v>
      </c>
      <c r="DC583">
        <v>1660677648.1</v>
      </c>
      <c r="DD583">
        <v>1660677649.1</v>
      </c>
      <c r="DE583">
        <v>0</v>
      </c>
      <c r="DF583">
        <v>-1.042</v>
      </c>
      <c r="DG583">
        <v>0.003</v>
      </c>
      <c r="DH583">
        <v>5.218</v>
      </c>
      <c r="DI583">
        <v>0.344</v>
      </c>
      <c r="DJ583">
        <v>417</v>
      </c>
      <c r="DK583">
        <v>22</v>
      </c>
      <c r="DL583">
        <v>1.24</v>
      </c>
      <c r="DM583">
        <v>0.53</v>
      </c>
      <c r="DN583">
        <v>-28.52562</v>
      </c>
      <c r="DO583">
        <v>0.288571857410916</v>
      </c>
      <c r="DP583">
        <v>0.496749701157434</v>
      </c>
      <c r="DQ583">
        <v>0</v>
      </c>
      <c r="DR583">
        <v>0.412824425</v>
      </c>
      <c r="DS583">
        <v>-0.0243196660412768</v>
      </c>
      <c r="DT583">
        <v>0.00319327003937578</v>
      </c>
      <c r="DU583">
        <v>1</v>
      </c>
      <c r="DV583">
        <v>1</v>
      </c>
      <c r="DW583">
        <v>2</v>
      </c>
      <c r="DX583" t="s">
        <v>383</v>
      </c>
      <c r="DY583">
        <v>2.97419</v>
      </c>
      <c r="DZ583">
        <v>2.75365</v>
      </c>
      <c r="EA583">
        <v>0.206772</v>
      </c>
      <c r="EB583">
        <v>0.210225</v>
      </c>
      <c r="EC583">
        <v>0.0921179</v>
      </c>
      <c r="ED583">
        <v>0.0917606</v>
      </c>
      <c r="EE583">
        <v>30921.5</v>
      </c>
      <c r="EF583">
        <v>33573.2</v>
      </c>
      <c r="EG583">
        <v>35323.1</v>
      </c>
      <c r="EH583">
        <v>38549.8</v>
      </c>
      <c r="EI583">
        <v>45477.1</v>
      </c>
      <c r="EJ583">
        <v>50573.5</v>
      </c>
      <c r="EK583">
        <v>55213.4</v>
      </c>
      <c r="EL583">
        <v>61836</v>
      </c>
      <c r="EM583">
        <v>1.9814</v>
      </c>
      <c r="EN583">
        <v>1.8464</v>
      </c>
      <c r="EO583">
        <v>0.111163</v>
      </c>
      <c r="EP583">
        <v>0</v>
      </c>
      <c r="EQ583">
        <v>23.206</v>
      </c>
      <c r="ER583">
        <v>999.9</v>
      </c>
      <c r="ES583">
        <v>53.858</v>
      </c>
      <c r="ET583">
        <v>28.953</v>
      </c>
      <c r="EU583">
        <v>23.852</v>
      </c>
      <c r="EV583">
        <v>56.0411</v>
      </c>
      <c r="EW583">
        <v>48.9303</v>
      </c>
      <c r="EX583">
        <v>1</v>
      </c>
      <c r="EY583">
        <v>-0.0466463</v>
      </c>
      <c r="EZ583">
        <v>2.39769</v>
      </c>
      <c r="FA583">
        <v>20.132</v>
      </c>
      <c r="FB583">
        <v>5.19932</v>
      </c>
      <c r="FC583">
        <v>12.004</v>
      </c>
      <c r="FD583">
        <v>4.976</v>
      </c>
      <c r="FE583">
        <v>3.2934</v>
      </c>
      <c r="FF583">
        <v>9999</v>
      </c>
      <c r="FG583">
        <v>9999</v>
      </c>
      <c r="FH583">
        <v>703.6</v>
      </c>
      <c r="FI583">
        <v>9999</v>
      </c>
      <c r="FJ583">
        <v>1.86292</v>
      </c>
      <c r="FK583">
        <v>1.8678</v>
      </c>
      <c r="FL583">
        <v>1.86752</v>
      </c>
      <c r="FM583">
        <v>1.86868</v>
      </c>
      <c r="FN583">
        <v>1.86951</v>
      </c>
      <c r="FO583">
        <v>1.86554</v>
      </c>
      <c r="FP583">
        <v>1.86661</v>
      </c>
      <c r="FQ583">
        <v>1.86804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12.06</v>
      </c>
      <c r="GF583">
        <v>0.3183</v>
      </c>
      <c r="GG583">
        <v>3.83412584298339</v>
      </c>
      <c r="GH583">
        <v>0.00658963167372077</v>
      </c>
      <c r="GI583">
        <v>-4.22092532282452e-07</v>
      </c>
      <c r="GJ583">
        <v>-7.06053572793055e-11</v>
      </c>
      <c r="GK583">
        <v>-0.0268881048355736</v>
      </c>
      <c r="GL583">
        <v>-0.0215699510358357</v>
      </c>
      <c r="GM583">
        <v>0.00246731695535422</v>
      </c>
      <c r="GN583">
        <v>-2.63680080038783e-05</v>
      </c>
      <c r="GO583">
        <v>-4</v>
      </c>
      <c r="GP583">
        <v>2079</v>
      </c>
      <c r="GQ583">
        <v>1</v>
      </c>
      <c r="GR583">
        <v>22</v>
      </c>
      <c r="GS583">
        <v>51673</v>
      </c>
      <c r="GT583">
        <v>51672.9</v>
      </c>
      <c r="GU583">
        <v>2.78076</v>
      </c>
      <c r="GV583">
        <v>2.59766</v>
      </c>
      <c r="GW583">
        <v>1.54785</v>
      </c>
      <c r="GX583">
        <v>2.30225</v>
      </c>
      <c r="GY583">
        <v>1.34644</v>
      </c>
      <c r="GZ583">
        <v>2.28271</v>
      </c>
      <c r="HA583">
        <v>32.5982</v>
      </c>
      <c r="HB583">
        <v>14.8238</v>
      </c>
      <c r="HC583">
        <v>18</v>
      </c>
      <c r="HD583">
        <v>496.822</v>
      </c>
      <c r="HE583">
        <v>410.166</v>
      </c>
      <c r="HF583">
        <v>19.2212</v>
      </c>
      <c r="HG583">
        <v>26.4909</v>
      </c>
      <c r="HH583">
        <v>30.0001</v>
      </c>
      <c r="HI583">
        <v>26.5001</v>
      </c>
      <c r="HJ583">
        <v>26.4484</v>
      </c>
      <c r="HK583">
        <v>55.6464</v>
      </c>
      <c r="HL583">
        <v>23.5698</v>
      </c>
      <c r="HM583">
        <v>48.0993</v>
      </c>
      <c r="HN583">
        <v>19.2201</v>
      </c>
      <c r="HO583">
        <v>1455.59</v>
      </c>
      <c r="HP583">
        <v>19.8968</v>
      </c>
      <c r="HQ583">
        <v>102.424</v>
      </c>
      <c r="HR583">
        <v>102.925</v>
      </c>
    </row>
    <row r="584" spans="1:226">
      <c r="A584">
        <v>568</v>
      </c>
      <c r="B584">
        <v>1663778030.6</v>
      </c>
      <c r="C584">
        <v>5382.5</v>
      </c>
      <c r="D584" t="s">
        <v>1500</v>
      </c>
      <c r="E584" t="s">
        <v>1501</v>
      </c>
      <c r="F584">
        <v>5</v>
      </c>
      <c r="G584" t="s">
        <v>1327</v>
      </c>
      <c r="H584" t="s">
        <v>354</v>
      </c>
      <c r="I584">
        <v>1663778023.11852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1481.66706742331</v>
      </c>
      <c r="AK584">
        <v>1460.79078787879</v>
      </c>
      <c r="AL584">
        <v>3.45984521765876</v>
      </c>
      <c r="AM584">
        <v>65.1898884545592</v>
      </c>
      <c r="AN584">
        <f>(AP584 - AO584 + BO584*1E3/(8.314*(BQ584+273.15)) * AR584/BN584 * AQ584) * BN584/(100*BB584) * 1000/(1000 - AP584)</f>
        <v>0</v>
      </c>
      <c r="AO584">
        <v>19.9312510580451</v>
      </c>
      <c r="AP584">
        <v>20.3352939393939</v>
      </c>
      <c r="AQ584">
        <v>2.073326160079e-07</v>
      </c>
      <c r="AR584">
        <v>121.21609749198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1663778023.11852</v>
      </c>
      <c r="BH584">
        <v>1407.55740740741</v>
      </c>
      <c r="BI584">
        <v>1436.01111111111</v>
      </c>
      <c r="BJ584">
        <v>20.3330851851852</v>
      </c>
      <c r="BK584">
        <v>19.9246888888889</v>
      </c>
      <c r="BL584">
        <v>1395.54333333333</v>
      </c>
      <c r="BM584">
        <v>20.0147185185185</v>
      </c>
      <c r="BN584">
        <v>500.082333333333</v>
      </c>
      <c r="BO584">
        <v>90.5558851851852</v>
      </c>
      <c r="BP584">
        <v>0.100088051851852</v>
      </c>
      <c r="BQ584">
        <v>23.9803777777778</v>
      </c>
      <c r="BR584">
        <v>25.014837037037</v>
      </c>
      <c r="BS584">
        <v>999.9</v>
      </c>
      <c r="BT584">
        <v>0</v>
      </c>
      <c r="BU584">
        <v>0</v>
      </c>
      <c r="BV584">
        <v>9985.92592592593</v>
      </c>
      <c r="BW584">
        <v>0</v>
      </c>
      <c r="BX584">
        <v>10.9776</v>
      </c>
      <c r="BY584">
        <v>-28.4525481481481</v>
      </c>
      <c r="BZ584">
        <v>1436.77259259259</v>
      </c>
      <c r="CA584">
        <v>1465.20518518519</v>
      </c>
      <c r="CB584">
        <v>0.408383814814815</v>
      </c>
      <c r="CC584">
        <v>1436.01111111111</v>
      </c>
      <c r="CD584">
        <v>19.9246888888889</v>
      </c>
      <c r="CE584">
        <v>1.84128037037037</v>
      </c>
      <c r="CF584">
        <v>1.80429740740741</v>
      </c>
      <c r="CG584">
        <v>16.1417</v>
      </c>
      <c r="CH584">
        <v>15.8240703703704</v>
      </c>
      <c r="CI584">
        <v>1999.9762962963</v>
      </c>
      <c r="CJ584">
        <v>0.980000111111111</v>
      </c>
      <c r="CK584">
        <v>0.0199997777777778</v>
      </c>
      <c r="CL584">
        <v>0</v>
      </c>
      <c r="CM584">
        <v>281.39037037037</v>
      </c>
      <c r="CN584">
        <v>5.00063</v>
      </c>
      <c r="CO584">
        <v>5612.4137037037</v>
      </c>
      <c r="CP584">
        <v>17256.7037037037</v>
      </c>
      <c r="CQ584">
        <v>38.437</v>
      </c>
      <c r="CR584">
        <v>38.687</v>
      </c>
      <c r="CS584">
        <v>38.062</v>
      </c>
      <c r="CT584">
        <v>37.9626666666667</v>
      </c>
      <c r="CU584">
        <v>39.187</v>
      </c>
      <c r="CV584">
        <v>1955.07592592593</v>
      </c>
      <c r="CW584">
        <v>39.9003703703704</v>
      </c>
      <c r="CX584">
        <v>0</v>
      </c>
      <c r="CY584">
        <v>1663778027.7</v>
      </c>
      <c r="CZ584">
        <v>0</v>
      </c>
      <c r="DA584">
        <v>0</v>
      </c>
      <c r="DB584" t="s">
        <v>356</v>
      </c>
      <c r="DC584">
        <v>1660677648.1</v>
      </c>
      <c r="DD584">
        <v>1660677649.1</v>
      </c>
      <c r="DE584">
        <v>0</v>
      </c>
      <c r="DF584">
        <v>-1.042</v>
      </c>
      <c r="DG584">
        <v>0.003</v>
      </c>
      <c r="DH584">
        <v>5.218</v>
      </c>
      <c r="DI584">
        <v>0.344</v>
      </c>
      <c r="DJ584">
        <v>417</v>
      </c>
      <c r="DK584">
        <v>22</v>
      </c>
      <c r="DL584">
        <v>1.24</v>
      </c>
      <c r="DM584">
        <v>0.53</v>
      </c>
      <c r="DN584">
        <v>-28.526085</v>
      </c>
      <c r="DO584">
        <v>-0.690472795497159</v>
      </c>
      <c r="DP584">
        <v>0.500086238337949</v>
      </c>
      <c r="DQ584">
        <v>0</v>
      </c>
      <c r="DR584">
        <v>0.410330025</v>
      </c>
      <c r="DS584">
        <v>-0.0321827729831152</v>
      </c>
      <c r="DT584">
        <v>0.00380146474064604</v>
      </c>
      <c r="DU584">
        <v>1</v>
      </c>
      <c r="DV584">
        <v>1</v>
      </c>
      <c r="DW584">
        <v>2</v>
      </c>
      <c r="DX584" t="s">
        <v>383</v>
      </c>
      <c r="DY584">
        <v>2.97376</v>
      </c>
      <c r="DZ584">
        <v>2.75367</v>
      </c>
      <c r="EA584">
        <v>0.208266</v>
      </c>
      <c r="EB584">
        <v>0.211575</v>
      </c>
      <c r="EC584">
        <v>0.092126</v>
      </c>
      <c r="ED584">
        <v>0.0917757</v>
      </c>
      <c r="EE584">
        <v>30863.5</v>
      </c>
      <c r="EF584">
        <v>33516</v>
      </c>
      <c r="EG584">
        <v>35323.3</v>
      </c>
      <c r="EH584">
        <v>38550</v>
      </c>
      <c r="EI584">
        <v>45476.6</v>
      </c>
      <c r="EJ584">
        <v>50572.4</v>
      </c>
      <c r="EK584">
        <v>55213.2</v>
      </c>
      <c r="EL584">
        <v>61835.8</v>
      </c>
      <c r="EM584">
        <v>1.9816</v>
      </c>
      <c r="EN584">
        <v>1.8468</v>
      </c>
      <c r="EO584">
        <v>0.110269</v>
      </c>
      <c r="EP584">
        <v>0</v>
      </c>
      <c r="EQ584">
        <v>23.206</v>
      </c>
      <c r="ER584">
        <v>999.9</v>
      </c>
      <c r="ES584">
        <v>53.858</v>
      </c>
      <c r="ET584">
        <v>28.953</v>
      </c>
      <c r="EU584">
        <v>23.8544</v>
      </c>
      <c r="EV584">
        <v>55.8411</v>
      </c>
      <c r="EW584">
        <v>49.4631</v>
      </c>
      <c r="EX584">
        <v>1</v>
      </c>
      <c r="EY584">
        <v>-0.0460163</v>
      </c>
      <c r="EZ584">
        <v>2.47688</v>
      </c>
      <c r="FA584">
        <v>20.13</v>
      </c>
      <c r="FB584">
        <v>5.19932</v>
      </c>
      <c r="FC584">
        <v>12.0052</v>
      </c>
      <c r="FD584">
        <v>4.9756</v>
      </c>
      <c r="FE584">
        <v>3.2932</v>
      </c>
      <c r="FF584">
        <v>9999</v>
      </c>
      <c r="FG584">
        <v>9999</v>
      </c>
      <c r="FH584">
        <v>703.6</v>
      </c>
      <c r="FI584">
        <v>9999</v>
      </c>
      <c r="FJ584">
        <v>1.86292</v>
      </c>
      <c r="FK584">
        <v>1.8678</v>
      </c>
      <c r="FL584">
        <v>1.86752</v>
      </c>
      <c r="FM584">
        <v>1.86862</v>
      </c>
      <c r="FN584">
        <v>1.86951</v>
      </c>
      <c r="FO584">
        <v>1.86554</v>
      </c>
      <c r="FP584">
        <v>1.86664</v>
      </c>
      <c r="FQ584">
        <v>1.86804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12.14</v>
      </c>
      <c r="GF584">
        <v>0.3184</v>
      </c>
      <c r="GG584">
        <v>3.83412584298339</v>
      </c>
      <c r="GH584">
        <v>0.00658963167372077</v>
      </c>
      <c r="GI584">
        <v>-4.22092532282452e-07</v>
      </c>
      <c r="GJ584">
        <v>-7.06053572793055e-11</v>
      </c>
      <c r="GK584">
        <v>-0.0268881048355736</v>
      </c>
      <c r="GL584">
        <v>-0.0215699510358357</v>
      </c>
      <c r="GM584">
        <v>0.00246731695535422</v>
      </c>
      <c r="GN584">
        <v>-2.63680080038783e-05</v>
      </c>
      <c r="GO584">
        <v>-4</v>
      </c>
      <c r="GP584">
        <v>2079</v>
      </c>
      <c r="GQ584">
        <v>1</v>
      </c>
      <c r="GR584">
        <v>22</v>
      </c>
      <c r="GS584">
        <v>51673</v>
      </c>
      <c r="GT584">
        <v>51673</v>
      </c>
      <c r="GU584">
        <v>2.80273</v>
      </c>
      <c r="GV584">
        <v>2.58423</v>
      </c>
      <c r="GW584">
        <v>1.54785</v>
      </c>
      <c r="GX584">
        <v>2.30225</v>
      </c>
      <c r="GY584">
        <v>1.34644</v>
      </c>
      <c r="GZ584">
        <v>2.43164</v>
      </c>
      <c r="HA584">
        <v>32.6204</v>
      </c>
      <c r="HB584">
        <v>14.8325</v>
      </c>
      <c r="HC584">
        <v>18</v>
      </c>
      <c r="HD584">
        <v>496.953</v>
      </c>
      <c r="HE584">
        <v>410.391</v>
      </c>
      <c r="HF584">
        <v>19.2024</v>
      </c>
      <c r="HG584">
        <v>26.4913</v>
      </c>
      <c r="HH584">
        <v>30.0006</v>
      </c>
      <c r="HI584">
        <v>26.5001</v>
      </c>
      <c r="HJ584">
        <v>26.4484</v>
      </c>
      <c r="HK584">
        <v>56.1869</v>
      </c>
      <c r="HL584">
        <v>23.5698</v>
      </c>
      <c r="HM584">
        <v>48.0993</v>
      </c>
      <c r="HN584">
        <v>19.196</v>
      </c>
      <c r="HO584">
        <v>1475.95</v>
      </c>
      <c r="HP584">
        <v>19.8968</v>
      </c>
      <c r="HQ584">
        <v>102.424</v>
      </c>
      <c r="HR584">
        <v>102.925</v>
      </c>
    </row>
    <row r="585" spans="1:226">
      <c r="A585">
        <v>569</v>
      </c>
      <c r="B585">
        <v>1663778035.6</v>
      </c>
      <c r="C585">
        <v>5387.5</v>
      </c>
      <c r="D585" t="s">
        <v>1502</v>
      </c>
      <c r="E585" t="s">
        <v>1503</v>
      </c>
      <c r="F585">
        <v>5</v>
      </c>
      <c r="G585" t="s">
        <v>1327</v>
      </c>
      <c r="H585" t="s">
        <v>354</v>
      </c>
      <c r="I585">
        <v>1663778027.83214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1498.48955834317</v>
      </c>
      <c r="AK585">
        <v>1477.5696969697</v>
      </c>
      <c r="AL585">
        <v>3.39778615471398</v>
      </c>
      <c r="AM585">
        <v>65.1898884545592</v>
      </c>
      <c r="AN585">
        <f>(AP585 - AO585 + BO585*1E3/(8.314*(BQ585+273.15)) * AR585/BN585 * AQ585) * BN585/(100*BB585) * 1000/(1000 - AP585)</f>
        <v>0</v>
      </c>
      <c r="AO585">
        <v>19.9306453526841</v>
      </c>
      <c r="AP585">
        <v>20.3311860606061</v>
      </c>
      <c r="AQ585">
        <v>-1.56698356467081e-06</v>
      </c>
      <c r="AR585">
        <v>121.21609749198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1663778027.83214</v>
      </c>
      <c r="BH585">
        <v>1423.32642857143</v>
      </c>
      <c r="BI585">
        <v>1451.94107142857</v>
      </c>
      <c r="BJ585">
        <v>20.3333821428571</v>
      </c>
      <c r="BK585">
        <v>19.9276714285714</v>
      </c>
      <c r="BL585">
        <v>1411.23357142857</v>
      </c>
      <c r="BM585">
        <v>20.0149892857143</v>
      </c>
      <c r="BN585">
        <v>500.083178571429</v>
      </c>
      <c r="BO585">
        <v>90.55625</v>
      </c>
      <c r="BP585">
        <v>0.100097678571429</v>
      </c>
      <c r="BQ585">
        <v>23.9793071428571</v>
      </c>
      <c r="BR585">
        <v>25.0163178571429</v>
      </c>
      <c r="BS585">
        <v>999.9</v>
      </c>
      <c r="BT585">
        <v>0</v>
      </c>
      <c r="BU585">
        <v>0</v>
      </c>
      <c r="BV585">
        <v>9992.5</v>
      </c>
      <c r="BW585">
        <v>0</v>
      </c>
      <c r="BX585">
        <v>10.9776</v>
      </c>
      <c r="BY585">
        <v>-28.6141357142857</v>
      </c>
      <c r="BZ585">
        <v>1452.86857142857</v>
      </c>
      <c r="CA585">
        <v>1481.46428571429</v>
      </c>
      <c r="CB585">
        <v>0.405695</v>
      </c>
      <c r="CC585">
        <v>1451.94107142857</v>
      </c>
      <c r="CD585">
        <v>19.9276714285714</v>
      </c>
      <c r="CE585">
        <v>1.84131428571429</v>
      </c>
      <c r="CF585">
        <v>1.80457464285714</v>
      </c>
      <c r="CG585">
        <v>16.1419892857143</v>
      </c>
      <c r="CH585">
        <v>15.8264821428571</v>
      </c>
      <c r="CI585">
        <v>1999.95964285714</v>
      </c>
      <c r="CJ585">
        <v>0.979999857142857</v>
      </c>
      <c r="CK585">
        <v>0.0200000571428571</v>
      </c>
      <c r="CL585">
        <v>0</v>
      </c>
      <c r="CM585">
        <v>281.36675</v>
      </c>
      <c r="CN585">
        <v>5.00063</v>
      </c>
      <c r="CO585">
        <v>5611.40321428571</v>
      </c>
      <c r="CP585">
        <v>17256.5535714286</v>
      </c>
      <c r="CQ585">
        <v>38.437</v>
      </c>
      <c r="CR585">
        <v>38.687</v>
      </c>
      <c r="CS585">
        <v>38.062</v>
      </c>
      <c r="CT585">
        <v>37.9595</v>
      </c>
      <c r="CU585">
        <v>39.187</v>
      </c>
      <c r="CV585">
        <v>1955.05892857143</v>
      </c>
      <c r="CW585">
        <v>39.9007142857143</v>
      </c>
      <c r="CX585">
        <v>0</v>
      </c>
      <c r="CY585">
        <v>1663778032.5</v>
      </c>
      <c r="CZ585">
        <v>0</v>
      </c>
      <c r="DA585">
        <v>0</v>
      </c>
      <c r="DB585" t="s">
        <v>356</v>
      </c>
      <c r="DC585">
        <v>1660677648.1</v>
      </c>
      <c r="DD585">
        <v>1660677649.1</v>
      </c>
      <c r="DE585">
        <v>0</v>
      </c>
      <c r="DF585">
        <v>-1.042</v>
      </c>
      <c r="DG585">
        <v>0.003</v>
      </c>
      <c r="DH585">
        <v>5.218</v>
      </c>
      <c r="DI585">
        <v>0.344</v>
      </c>
      <c r="DJ585">
        <v>417</v>
      </c>
      <c r="DK585">
        <v>22</v>
      </c>
      <c r="DL585">
        <v>1.24</v>
      </c>
      <c r="DM585">
        <v>0.53</v>
      </c>
      <c r="DN585">
        <v>-28.5140175</v>
      </c>
      <c r="DO585">
        <v>0.270235272045112</v>
      </c>
      <c r="DP585">
        <v>0.512731649543648</v>
      </c>
      <c r="DQ585">
        <v>0</v>
      </c>
      <c r="DR585">
        <v>0.407408725</v>
      </c>
      <c r="DS585">
        <v>-0.0359786679174489</v>
      </c>
      <c r="DT585">
        <v>0.00403344876617703</v>
      </c>
      <c r="DU585">
        <v>1</v>
      </c>
      <c r="DV585">
        <v>1</v>
      </c>
      <c r="DW585">
        <v>2</v>
      </c>
      <c r="DX585" t="s">
        <v>383</v>
      </c>
      <c r="DY585">
        <v>2.97305</v>
      </c>
      <c r="DZ585">
        <v>2.7539</v>
      </c>
      <c r="EA585">
        <v>0.209725</v>
      </c>
      <c r="EB585">
        <v>0.213166</v>
      </c>
      <c r="EC585">
        <v>0.0921092</v>
      </c>
      <c r="ED585">
        <v>0.0917906</v>
      </c>
      <c r="EE585">
        <v>30807.3</v>
      </c>
      <c r="EF585">
        <v>33448.4</v>
      </c>
      <c r="EG585">
        <v>35324.1</v>
      </c>
      <c r="EH585">
        <v>38549.9</v>
      </c>
      <c r="EI585">
        <v>45478</v>
      </c>
      <c r="EJ585">
        <v>50572.3</v>
      </c>
      <c r="EK585">
        <v>55213.9</v>
      </c>
      <c r="EL585">
        <v>61836.6</v>
      </c>
      <c r="EM585">
        <v>1.9812</v>
      </c>
      <c r="EN585">
        <v>1.8466</v>
      </c>
      <c r="EO585">
        <v>0.109315</v>
      </c>
      <c r="EP585">
        <v>0</v>
      </c>
      <c r="EQ585">
        <v>23.206</v>
      </c>
      <c r="ER585">
        <v>999.9</v>
      </c>
      <c r="ES585">
        <v>53.858</v>
      </c>
      <c r="ET585">
        <v>28.953</v>
      </c>
      <c r="EU585">
        <v>23.8515</v>
      </c>
      <c r="EV585">
        <v>55.6411</v>
      </c>
      <c r="EW585">
        <v>49.355</v>
      </c>
      <c r="EX585">
        <v>1</v>
      </c>
      <c r="EY585">
        <v>-0.0462195</v>
      </c>
      <c r="EZ585">
        <v>2.5054</v>
      </c>
      <c r="FA585">
        <v>20.1301</v>
      </c>
      <c r="FB585">
        <v>5.20052</v>
      </c>
      <c r="FC585">
        <v>12.0052</v>
      </c>
      <c r="FD585">
        <v>4.976</v>
      </c>
      <c r="FE585">
        <v>3.2938</v>
      </c>
      <c r="FF585">
        <v>9999</v>
      </c>
      <c r="FG585">
        <v>9999</v>
      </c>
      <c r="FH585">
        <v>703.6</v>
      </c>
      <c r="FI585">
        <v>9999</v>
      </c>
      <c r="FJ585">
        <v>1.86292</v>
      </c>
      <c r="FK585">
        <v>1.86777</v>
      </c>
      <c r="FL585">
        <v>1.86752</v>
      </c>
      <c r="FM585">
        <v>1.86871</v>
      </c>
      <c r="FN585">
        <v>1.86951</v>
      </c>
      <c r="FO585">
        <v>1.86554</v>
      </c>
      <c r="FP585">
        <v>1.86661</v>
      </c>
      <c r="FQ585">
        <v>1.86801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12.22</v>
      </c>
      <c r="GF585">
        <v>0.3182</v>
      </c>
      <c r="GG585">
        <v>3.83412584298339</v>
      </c>
      <c r="GH585">
        <v>0.00658963167372077</v>
      </c>
      <c r="GI585">
        <v>-4.22092532282452e-07</v>
      </c>
      <c r="GJ585">
        <v>-7.06053572793055e-11</v>
      </c>
      <c r="GK585">
        <v>-0.0268881048355736</v>
      </c>
      <c r="GL585">
        <v>-0.0215699510358357</v>
      </c>
      <c r="GM585">
        <v>0.00246731695535422</v>
      </c>
      <c r="GN585">
        <v>-2.63680080038783e-05</v>
      </c>
      <c r="GO585">
        <v>-4</v>
      </c>
      <c r="GP585">
        <v>2079</v>
      </c>
      <c r="GQ585">
        <v>1</v>
      </c>
      <c r="GR585">
        <v>22</v>
      </c>
      <c r="GS585">
        <v>51673.1</v>
      </c>
      <c r="GT585">
        <v>51673.1</v>
      </c>
      <c r="GU585">
        <v>2.83081</v>
      </c>
      <c r="GV585">
        <v>2.59033</v>
      </c>
      <c r="GW585">
        <v>1.54785</v>
      </c>
      <c r="GX585">
        <v>2.30225</v>
      </c>
      <c r="GY585">
        <v>1.34644</v>
      </c>
      <c r="GZ585">
        <v>2.43896</v>
      </c>
      <c r="HA585">
        <v>32.6204</v>
      </c>
      <c r="HB585">
        <v>14.8325</v>
      </c>
      <c r="HC585">
        <v>18</v>
      </c>
      <c r="HD585">
        <v>496.691</v>
      </c>
      <c r="HE585">
        <v>410.278</v>
      </c>
      <c r="HF585">
        <v>19.1807</v>
      </c>
      <c r="HG585">
        <v>26.4913</v>
      </c>
      <c r="HH585">
        <v>30.0001</v>
      </c>
      <c r="HI585">
        <v>26.5001</v>
      </c>
      <c r="HJ585">
        <v>26.4484</v>
      </c>
      <c r="HK585">
        <v>56.6495</v>
      </c>
      <c r="HL585">
        <v>23.5698</v>
      </c>
      <c r="HM585">
        <v>48.0993</v>
      </c>
      <c r="HN585">
        <v>19.177</v>
      </c>
      <c r="HO585">
        <v>1489.51</v>
      </c>
      <c r="HP585">
        <v>19.8968</v>
      </c>
      <c r="HQ585">
        <v>102.426</v>
      </c>
      <c r="HR585">
        <v>102.925</v>
      </c>
    </row>
    <row r="586" spans="1:226">
      <c r="A586">
        <v>570</v>
      </c>
      <c r="B586">
        <v>1663778040.6</v>
      </c>
      <c r="C586">
        <v>5392.5</v>
      </c>
      <c r="D586" t="s">
        <v>1504</v>
      </c>
      <c r="E586" t="s">
        <v>1505</v>
      </c>
      <c r="F586">
        <v>5</v>
      </c>
      <c r="G586" t="s">
        <v>1327</v>
      </c>
      <c r="H586" t="s">
        <v>354</v>
      </c>
      <c r="I586">
        <v>1663778033.1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1515.4645273381</v>
      </c>
      <c r="AK586">
        <v>1494.99509090909</v>
      </c>
      <c r="AL586">
        <v>3.41064824622235</v>
      </c>
      <c r="AM586">
        <v>65.1898884545592</v>
      </c>
      <c r="AN586">
        <f>(AP586 - AO586 + BO586*1E3/(8.314*(BQ586+273.15)) * AR586/BN586 * AQ586) * BN586/(100*BB586) * 1000/(1000 - AP586)</f>
        <v>0</v>
      </c>
      <c r="AO586">
        <v>19.9346759504293</v>
      </c>
      <c r="AP586">
        <v>20.3298896969697</v>
      </c>
      <c r="AQ586">
        <v>-1.62814145921304e-07</v>
      </c>
      <c r="AR586">
        <v>121.21609749198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1663778033.1</v>
      </c>
      <c r="BH586">
        <v>1441.06037037037</v>
      </c>
      <c r="BI586">
        <v>1469.50333333333</v>
      </c>
      <c r="BJ586">
        <v>20.3319481481481</v>
      </c>
      <c r="BK586">
        <v>19.9314740740741</v>
      </c>
      <c r="BL586">
        <v>1428.88</v>
      </c>
      <c r="BM586">
        <v>20.0136222222222</v>
      </c>
      <c r="BN586">
        <v>500.090925925926</v>
      </c>
      <c r="BO586">
        <v>90.5568555555555</v>
      </c>
      <c r="BP586">
        <v>0.100105811111111</v>
      </c>
      <c r="BQ586">
        <v>23.9779111111111</v>
      </c>
      <c r="BR586">
        <v>25.0094185185185</v>
      </c>
      <c r="BS586">
        <v>999.9</v>
      </c>
      <c r="BT586">
        <v>0</v>
      </c>
      <c r="BU586">
        <v>0</v>
      </c>
      <c r="BV586">
        <v>9999.25925925926</v>
      </c>
      <c r="BW586">
        <v>0</v>
      </c>
      <c r="BX586">
        <v>11.0094777777778</v>
      </c>
      <c r="BY586">
        <v>-28.4427074074074</v>
      </c>
      <c r="BZ586">
        <v>1470.96851851852</v>
      </c>
      <c r="CA586">
        <v>1499.38962962963</v>
      </c>
      <c r="CB586">
        <v>0.400465296296296</v>
      </c>
      <c r="CC586">
        <v>1469.50333333333</v>
      </c>
      <c r="CD586">
        <v>19.9314740740741</v>
      </c>
      <c r="CE586">
        <v>1.84119666666667</v>
      </c>
      <c r="CF586">
        <v>1.80493111111111</v>
      </c>
      <c r="CG586">
        <v>16.1409925925926</v>
      </c>
      <c r="CH586">
        <v>15.829562962963</v>
      </c>
      <c r="CI586">
        <v>1999.99703703704</v>
      </c>
      <c r="CJ586">
        <v>0.979999888888889</v>
      </c>
      <c r="CK586">
        <v>0.0200000222222222</v>
      </c>
      <c r="CL586">
        <v>0</v>
      </c>
      <c r="CM586">
        <v>281.311148148148</v>
      </c>
      <c r="CN586">
        <v>5.00063</v>
      </c>
      <c r="CO586">
        <v>5610.8337037037</v>
      </c>
      <c r="CP586">
        <v>17256.862962963</v>
      </c>
      <c r="CQ586">
        <v>38.437</v>
      </c>
      <c r="CR586">
        <v>38.6847037037037</v>
      </c>
      <c r="CS586">
        <v>38.062</v>
      </c>
      <c r="CT586">
        <v>37.965</v>
      </c>
      <c r="CU586">
        <v>39.187</v>
      </c>
      <c r="CV586">
        <v>1955.09555555556</v>
      </c>
      <c r="CW586">
        <v>39.9014814814815</v>
      </c>
      <c r="CX586">
        <v>0</v>
      </c>
      <c r="CY586">
        <v>1663778037.3</v>
      </c>
      <c r="CZ586">
        <v>0</v>
      </c>
      <c r="DA586">
        <v>0</v>
      </c>
      <c r="DB586" t="s">
        <v>356</v>
      </c>
      <c r="DC586">
        <v>1660677648.1</v>
      </c>
      <c r="DD586">
        <v>1660677649.1</v>
      </c>
      <c r="DE586">
        <v>0</v>
      </c>
      <c r="DF586">
        <v>-1.042</v>
      </c>
      <c r="DG586">
        <v>0.003</v>
      </c>
      <c r="DH586">
        <v>5.218</v>
      </c>
      <c r="DI586">
        <v>0.344</v>
      </c>
      <c r="DJ586">
        <v>417</v>
      </c>
      <c r="DK586">
        <v>22</v>
      </c>
      <c r="DL586">
        <v>1.24</v>
      </c>
      <c r="DM586">
        <v>0.53</v>
      </c>
      <c r="DN586">
        <v>-28.54309</v>
      </c>
      <c r="DO586">
        <v>1.27974934333954</v>
      </c>
      <c r="DP586">
        <v>0.551103907534687</v>
      </c>
      <c r="DQ586">
        <v>0</v>
      </c>
      <c r="DR586">
        <v>0.402738775</v>
      </c>
      <c r="DS586">
        <v>-0.0578734446529092</v>
      </c>
      <c r="DT586">
        <v>0.00609953838617112</v>
      </c>
      <c r="DU586">
        <v>1</v>
      </c>
      <c r="DV586">
        <v>1</v>
      </c>
      <c r="DW586">
        <v>2</v>
      </c>
      <c r="DX586" t="s">
        <v>383</v>
      </c>
      <c r="DY586">
        <v>2.97399</v>
      </c>
      <c r="DZ586">
        <v>2.75289</v>
      </c>
      <c r="EA586">
        <v>0.21117</v>
      </c>
      <c r="EB586">
        <v>0.214458</v>
      </c>
      <c r="EC586">
        <v>0.0921017</v>
      </c>
      <c r="ED586">
        <v>0.0917989</v>
      </c>
      <c r="EE586">
        <v>30750.8</v>
      </c>
      <c r="EF586">
        <v>33393.9</v>
      </c>
      <c r="EG586">
        <v>35323.8</v>
      </c>
      <c r="EH586">
        <v>38550.4</v>
      </c>
      <c r="EI586">
        <v>45478.5</v>
      </c>
      <c r="EJ586">
        <v>50571.8</v>
      </c>
      <c r="EK586">
        <v>55213.9</v>
      </c>
      <c r="EL586">
        <v>61836.5</v>
      </c>
      <c r="EM586">
        <v>1.9814</v>
      </c>
      <c r="EN586">
        <v>1.847</v>
      </c>
      <c r="EO586">
        <v>0.109106</v>
      </c>
      <c r="EP586">
        <v>0</v>
      </c>
      <c r="EQ586">
        <v>23.206</v>
      </c>
      <c r="ER586">
        <v>999.9</v>
      </c>
      <c r="ES586">
        <v>53.882</v>
      </c>
      <c r="ET586">
        <v>28.953</v>
      </c>
      <c r="EU586">
        <v>23.8636</v>
      </c>
      <c r="EV586">
        <v>56.0711</v>
      </c>
      <c r="EW586">
        <v>49.2708</v>
      </c>
      <c r="EX586">
        <v>1</v>
      </c>
      <c r="EY586">
        <v>-0.0461789</v>
      </c>
      <c r="EZ586">
        <v>2.45076</v>
      </c>
      <c r="FA586">
        <v>20.1303</v>
      </c>
      <c r="FB586">
        <v>5.19812</v>
      </c>
      <c r="FC586">
        <v>12.0052</v>
      </c>
      <c r="FD586">
        <v>4.9756</v>
      </c>
      <c r="FE586">
        <v>3.2936</v>
      </c>
      <c r="FF586">
        <v>9999</v>
      </c>
      <c r="FG586">
        <v>9999</v>
      </c>
      <c r="FH586">
        <v>703.6</v>
      </c>
      <c r="FI586">
        <v>9999</v>
      </c>
      <c r="FJ586">
        <v>1.86285</v>
      </c>
      <c r="FK586">
        <v>1.86774</v>
      </c>
      <c r="FL586">
        <v>1.86752</v>
      </c>
      <c r="FM586">
        <v>1.86865</v>
      </c>
      <c r="FN586">
        <v>1.86951</v>
      </c>
      <c r="FO586">
        <v>1.86554</v>
      </c>
      <c r="FP586">
        <v>1.86661</v>
      </c>
      <c r="FQ586">
        <v>1.86798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12.3</v>
      </c>
      <c r="GF586">
        <v>0.318</v>
      </c>
      <c r="GG586">
        <v>3.83412584298339</v>
      </c>
      <c r="GH586">
        <v>0.00658963167372077</v>
      </c>
      <c r="GI586">
        <v>-4.22092532282452e-07</v>
      </c>
      <c r="GJ586">
        <v>-7.06053572793055e-11</v>
      </c>
      <c r="GK586">
        <v>-0.0268881048355736</v>
      </c>
      <c r="GL586">
        <v>-0.0215699510358357</v>
      </c>
      <c r="GM586">
        <v>0.00246731695535422</v>
      </c>
      <c r="GN586">
        <v>-2.63680080038783e-05</v>
      </c>
      <c r="GO586">
        <v>-4</v>
      </c>
      <c r="GP586">
        <v>2079</v>
      </c>
      <c r="GQ586">
        <v>1</v>
      </c>
      <c r="GR586">
        <v>22</v>
      </c>
      <c r="GS586">
        <v>51673.2</v>
      </c>
      <c r="GT586">
        <v>51673.2</v>
      </c>
      <c r="GU586">
        <v>2.854</v>
      </c>
      <c r="GV586">
        <v>2.59399</v>
      </c>
      <c r="GW586">
        <v>1.54785</v>
      </c>
      <c r="GX586">
        <v>2.30225</v>
      </c>
      <c r="GY586">
        <v>1.34644</v>
      </c>
      <c r="GZ586">
        <v>2.38403</v>
      </c>
      <c r="HA586">
        <v>32.6204</v>
      </c>
      <c r="HB586">
        <v>14.8238</v>
      </c>
      <c r="HC586">
        <v>18</v>
      </c>
      <c r="HD586">
        <v>496.822</v>
      </c>
      <c r="HE586">
        <v>410.503</v>
      </c>
      <c r="HF586">
        <v>19.169</v>
      </c>
      <c r="HG586">
        <v>26.4913</v>
      </c>
      <c r="HH586">
        <v>30.0001</v>
      </c>
      <c r="HI586">
        <v>26.5001</v>
      </c>
      <c r="HJ586">
        <v>26.4484</v>
      </c>
      <c r="HK586">
        <v>57.0995</v>
      </c>
      <c r="HL586">
        <v>23.5698</v>
      </c>
      <c r="HM586">
        <v>48.0993</v>
      </c>
      <c r="HN586">
        <v>19.1746</v>
      </c>
      <c r="HO586">
        <v>1509.69</v>
      </c>
      <c r="HP586">
        <v>19.8968</v>
      </c>
      <c r="HQ586">
        <v>102.426</v>
      </c>
      <c r="HR586">
        <v>102.926</v>
      </c>
    </row>
    <row r="587" spans="1:226">
      <c r="A587">
        <v>571</v>
      </c>
      <c r="B587">
        <v>1663778045.6</v>
      </c>
      <c r="C587">
        <v>5397.5</v>
      </c>
      <c r="D587" t="s">
        <v>1506</v>
      </c>
      <c r="E587" t="s">
        <v>1507</v>
      </c>
      <c r="F587">
        <v>5</v>
      </c>
      <c r="G587" t="s">
        <v>1327</v>
      </c>
      <c r="H587" t="s">
        <v>354</v>
      </c>
      <c r="I587">
        <v>1663778037.81429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1532.14954341802</v>
      </c>
      <c r="AK587">
        <v>1511.8143030303</v>
      </c>
      <c r="AL587">
        <v>3.42271181920105</v>
      </c>
      <c r="AM587">
        <v>65.1898884545592</v>
      </c>
      <c r="AN587">
        <f>(AP587 - AO587 + BO587*1E3/(8.314*(BQ587+273.15)) * AR587/BN587 * AQ587) * BN587/(100*BB587) * 1000/(1000 - AP587)</f>
        <v>0</v>
      </c>
      <c r="AO587">
        <v>19.9369129713485</v>
      </c>
      <c r="AP587">
        <v>20.3242751515152</v>
      </c>
      <c r="AQ587">
        <v>-1.62106032094244e-06</v>
      </c>
      <c r="AR587">
        <v>121.21609749198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1663778037.81429</v>
      </c>
      <c r="BH587">
        <v>1456.75142857143</v>
      </c>
      <c r="BI587">
        <v>1485.14</v>
      </c>
      <c r="BJ587">
        <v>20.329625</v>
      </c>
      <c r="BK587">
        <v>19.9339535714286</v>
      </c>
      <c r="BL587">
        <v>1444.49321428571</v>
      </c>
      <c r="BM587">
        <v>20.0114071428571</v>
      </c>
      <c r="BN587">
        <v>500.104964285714</v>
      </c>
      <c r="BO587">
        <v>90.5567464285714</v>
      </c>
      <c r="BP587">
        <v>0.100195528571429</v>
      </c>
      <c r="BQ587">
        <v>23.975625</v>
      </c>
      <c r="BR587">
        <v>25.0065107142857</v>
      </c>
      <c r="BS587">
        <v>999.9</v>
      </c>
      <c r="BT587">
        <v>0</v>
      </c>
      <c r="BU587">
        <v>0</v>
      </c>
      <c r="BV587">
        <v>9996.96428571429</v>
      </c>
      <c r="BW587">
        <v>0</v>
      </c>
      <c r="BX587">
        <v>11.088725</v>
      </c>
      <c r="BY587">
        <v>-28.3883857142857</v>
      </c>
      <c r="BZ587">
        <v>1486.98214285714</v>
      </c>
      <c r="CA587">
        <v>1515.34714285714</v>
      </c>
      <c r="CB587">
        <v>0.395663214285714</v>
      </c>
      <c r="CC587">
        <v>1485.14</v>
      </c>
      <c r="CD587">
        <v>19.9339535714286</v>
      </c>
      <c r="CE587">
        <v>1.84098392857143</v>
      </c>
      <c r="CF587">
        <v>1.80515321428571</v>
      </c>
      <c r="CG587">
        <v>16.1391892857143</v>
      </c>
      <c r="CH587">
        <v>15.8314892857143</v>
      </c>
      <c r="CI587">
        <v>2000.00285714286</v>
      </c>
      <c r="CJ587">
        <v>0.979999857142857</v>
      </c>
      <c r="CK587">
        <v>0.0200000571428572</v>
      </c>
      <c r="CL587">
        <v>0</v>
      </c>
      <c r="CM587">
        <v>281.280678571429</v>
      </c>
      <c r="CN587">
        <v>5.00063</v>
      </c>
      <c r="CO587">
        <v>5610.25642857143</v>
      </c>
      <c r="CP587">
        <v>17256.9142857143</v>
      </c>
      <c r="CQ587">
        <v>38.437</v>
      </c>
      <c r="CR587">
        <v>38.6847857142857</v>
      </c>
      <c r="CS587">
        <v>38.062</v>
      </c>
      <c r="CT587">
        <v>37.964</v>
      </c>
      <c r="CU587">
        <v>39.187</v>
      </c>
      <c r="CV587">
        <v>1955.10142857143</v>
      </c>
      <c r="CW587">
        <v>39.9014285714286</v>
      </c>
      <c r="CX587">
        <v>0</v>
      </c>
      <c r="CY587">
        <v>1663778042.7</v>
      </c>
      <c r="CZ587">
        <v>0</v>
      </c>
      <c r="DA587">
        <v>0</v>
      </c>
      <c r="DB587" t="s">
        <v>356</v>
      </c>
      <c r="DC587">
        <v>1660677648.1</v>
      </c>
      <c r="DD587">
        <v>1660677649.1</v>
      </c>
      <c r="DE587">
        <v>0</v>
      </c>
      <c r="DF587">
        <v>-1.042</v>
      </c>
      <c r="DG587">
        <v>0.003</v>
      </c>
      <c r="DH587">
        <v>5.218</v>
      </c>
      <c r="DI587">
        <v>0.344</v>
      </c>
      <c r="DJ587">
        <v>417</v>
      </c>
      <c r="DK587">
        <v>22</v>
      </c>
      <c r="DL587">
        <v>1.24</v>
      </c>
      <c r="DM587">
        <v>0.53</v>
      </c>
      <c r="DN587">
        <v>-28.4394075</v>
      </c>
      <c r="DO587">
        <v>1.64742326454051</v>
      </c>
      <c r="DP587">
        <v>0.550755869867721</v>
      </c>
      <c r="DQ587">
        <v>0</v>
      </c>
      <c r="DR587">
        <v>0.398899525</v>
      </c>
      <c r="DS587">
        <v>-0.0602218649155731</v>
      </c>
      <c r="DT587">
        <v>0.00633254790344099</v>
      </c>
      <c r="DU587">
        <v>1</v>
      </c>
      <c r="DV587">
        <v>1</v>
      </c>
      <c r="DW587">
        <v>2</v>
      </c>
      <c r="DX587" t="s">
        <v>383</v>
      </c>
      <c r="DY587">
        <v>2.9745</v>
      </c>
      <c r="DZ587">
        <v>2.75419</v>
      </c>
      <c r="EA587">
        <v>0.212598</v>
      </c>
      <c r="EB587">
        <v>0.215896</v>
      </c>
      <c r="EC587">
        <v>0.0921042</v>
      </c>
      <c r="ED587">
        <v>0.0918116</v>
      </c>
      <c r="EE587">
        <v>30695.1</v>
      </c>
      <c r="EF587">
        <v>33332.4</v>
      </c>
      <c r="EG587">
        <v>35323.7</v>
      </c>
      <c r="EH587">
        <v>38549.8</v>
      </c>
      <c r="EI587">
        <v>45478.2</v>
      </c>
      <c r="EJ587">
        <v>50571.1</v>
      </c>
      <c r="EK587">
        <v>55213.7</v>
      </c>
      <c r="EL587">
        <v>61836.5</v>
      </c>
      <c r="EM587">
        <v>1.982</v>
      </c>
      <c r="EN587">
        <v>1.8466</v>
      </c>
      <c r="EO587">
        <v>0.109673</v>
      </c>
      <c r="EP587">
        <v>0</v>
      </c>
      <c r="EQ587">
        <v>23.204</v>
      </c>
      <c r="ER587">
        <v>999.9</v>
      </c>
      <c r="ES587">
        <v>53.882</v>
      </c>
      <c r="ET587">
        <v>28.953</v>
      </c>
      <c r="EU587">
        <v>23.8638</v>
      </c>
      <c r="EV587">
        <v>56.1111</v>
      </c>
      <c r="EW587">
        <v>48.9022</v>
      </c>
      <c r="EX587">
        <v>1</v>
      </c>
      <c r="EY587">
        <v>-0.0462602</v>
      </c>
      <c r="EZ587">
        <v>2.43322</v>
      </c>
      <c r="FA587">
        <v>20.1309</v>
      </c>
      <c r="FB587">
        <v>5.20291</v>
      </c>
      <c r="FC587">
        <v>12.0064</v>
      </c>
      <c r="FD587">
        <v>4.9756</v>
      </c>
      <c r="FE587">
        <v>3.2938</v>
      </c>
      <c r="FF587">
        <v>9999</v>
      </c>
      <c r="FG587">
        <v>9999</v>
      </c>
      <c r="FH587">
        <v>703.6</v>
      </c>
      <c r="FI587">
        <v>9999</v>
      </c>
      <c r="FJ587">
        <v>1.86282</v>
      </c>
      <c r="FK587">
        <v>1.86774</v>
      </c>
      <c r="FL587">
        <v>1.86752</v>
      </c>
      <c r="FM587">
        <v>1.86871</v>
      </c>
      <c r="FN587">
        <v>1.86951</v>
      </c>
      <c r="FO587">
        <v>1.86554</v>
      </c>
      <c r="FP587">
        <v>1.86661</v>
      </c>
      <c r="FQ587">
        <v>1.86801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12.38</v>
      </c>
      <c r="GF587">
        <v>0.3181</v>
      </c>
      <c r="GG587">
        <v>3.83412584298339</v>
      </c>
      <c r="GH587">
        <v>0.00658963167372077</v>
      </c>
      <c r="GI587">
        <v>-4.22092532282452e-07</v>
      </c>
      <c r="GJ587">
        <v>-7.06053572793055e-11</v>
      </c>
      <c r="GK587">
        <v>-0.0268881048355736</v>
      </c>
      <c r="GL587">
        <v>-0.0215699510358357</v>
      </c>
      <c r="GM587">
        <v>0.00246731695535422</v>
      </c>
      <c r="GN587">
        <v>-2.63680080038783e-05</v>
      </c>
      <c r="GO587">
        <v>-4</v>
      </c>
      <c r="GP587">
        <v>2079</v>
      </c>
      <c r="GQ587">
        <v>1</v>
      </c>
      <c r="GR587">
        <v>22</v>
      </c>
      <c r="GS587">
        <v>51673.3</v>
      </c>
      <c r="GT587">
        <v>51673.3</v>
      </c>
      <c r="GU587">
        <v>2.87964</v>
      </c>
      <c r="GV587">
        <v>2.59766</v>
      </c>
      <c r="GW587">
        <v>1.54785</v>
      </c>
      <c r="GX587">
        <v>2.30225</v>
      </c>
      <c r="GY587">
        <v>1.34644</v>
      </c>
      <c r="GZ587">
        <v>2.26807</v>
      </c>
      <c r="HA587">
        <v>32.6204</v>
      </c>
      <c r="HB587">
        <v>14.815</v>
      </c>
      <c r="HC587">
        <v>18</v>
      </c>
      <c r="HD587">
        <v>497.215</v>
      </c>
      <c r="HE587">
        <v>410.278</v>
      </c>
      <c r="HF587">
        <v>19.166</v>
      </c>
      <c r="HG587">
        <v>26.4913</v>
      </c>
      <c r="HH587">
        <v>30</v>
      </c>
      <c r="HI587">
        <v>26.5001</v>
      </c>
      <c r="HJ587">
        <v>26.4484</v>
      </c>
      <c r="HK587">
        <v>57.629</v>
      </c>
      <c r="HL587">
        <v>23.5698</v>
      </c>
      <c r="HM587">
        <v>48.0993</v>
      </c>
      <c r="HN587">
        <v>19.1707</v>
      </c>
      <c r="HO587">
        <v>1523.11</v>
      </c>
      <c r="HP587">
        <v>19.8968</v>
      </c>
      <c r="HQ587">
        <v>102.425</v>
      </c>
      <c r="HR587">
        <v>102.925</v>
      </c>
    </row>
    <row r="588" spans="1:226">
      <c r="A588">
        <v>572</v>
      </c>
      <c r="B588">
        <v>1663778050.5</v>
      </c>
      <c r="C588">
        <v>5402.40000009537</v>
      </c>
      <c r="D588" t="s">
        <v>1508</v>
      </c>
      <c r="E588" t="s">
        <v>1509</v>
      </c>
      <c r="F588">
        <v>5</v>
      </c>
      <c r="G588" t="s">
        <v>1327</v>
      </c>
      <c r="H588" t="s">
        <v>354</v>
      </c>
      <c r="I588">
        <v>1663778042.78929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1548.72970228195</v>
      </c>
      <c r="AK588">
        <v>1528.67950268892</v>
      </c>
      <c r="AL588">
        <v>3.48982647051512</v>
      </c>
      <c r="AM588">
        <v>65.1898884545592</v>
      </c>
      <c r="AN588">
        <f>(AP588 - AO588 + BO588*1E3/(8.314*(BQ588+273.15)) * AR588/BN588 * AQ588) * BN588/(100*BB588) * 1000/(1000 - AP588)</f>
        <v>0</v>
      </c>
      <c r="AO588">
        <v>19.9414446848113</v>
      </c>
      <c r="AP588">
        <v>20.3326929735173</v>
      </c>
      <c r="AQ588">
        <v>5.82164532405514e-06</v>
      </c>
      <c r="AR588">
        <v>121.21609749198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1663778042.78929</v>
      </c>
      <c r="BH588">
        <v>1473.39892857143</v>
      </c>
      <c r="BI588">
        <v>1501.64321428571</v>
      </c>
      <c r="BJ588">
        <v>20.3285785714286</v>
      </c>
      <c r="BK588">
        <v>19.9376285714286</v>
      </c>
      <c r="BL588">
        <v>1461.05964285714</v>
      </c>
      <c r="BM588">
        <v>20.0104178571429</v>
      </c>
      <c r="BN588">
        <v>500.117357142857</v>
      </c>
      <c r="BO588">
        <v>90.5572357142857</v>
      </c>
      <c r="BP588">
        <v>0.100214196428571</v>
      </c>
      <c r="BQ588">
        <v>23.9731821428571</v>
      </c>
      <c r="BR588">
        <v>25.0048</v>
      </c>
      <c r="BS588">
        <v>999.9</v>
      </c>
      <c r="BT588">
        <v>0</v>
      </c>
      <c r="BU588">
        <v>0</v>
      </c>
      <c r="BV588">
        <v>9990.17857142857</v>
      </c>
      <c r="BW588">
        <v>0</v>
      </c>
      <c r="BX588">
        <v>11.0820357142857</v>
      </c>
      <c r="BY588">
        <v>-28.2438607142857</v>
      </c>
      <c r="BZ588">
        <v>1503.97357142857</v>
      </c>
      <c r="CA588">
        <v>1532.19142857143</v>
      </c>
      <c r="CB588">
        <v>0.390949821428571</v>
      </c>
      <c r="CC588">
        <v>1501.64321428571</v>
      </c>
      <c r="CD588">
        <v>19.9376285714286</v>
      </c>
      <c r="CE588">
        <v>1.84090035714286</v>
      </c>
      <c r="CF588">
        <v>1.80549607142857</v>
      </c>
      <c r="CG588">
        <v>16.138475</v>
      </c>
      <c r="CH588">
        <v>15.8344464285714</v>
      </c>
      <c r="CI588">
        <v>2000.02</v>
      </c>
      <c r="CJ588">
        <v>0.979999964285714</v>
      </c>
      <c r="CK588">
        <v>0.0199999392857143</v>
      </c>
      <c r="CL588">
        <v>0</v>
      </c>
      <c r="CM588">
        <v>281.222035714286</v>
      </c>
      <c r="CN588">
        <v>5.00063</v>
      </c>
      <c r="CO588">
        <v>5609.49678571429</v>
      </c>
      <c r="CP588">
        <v>17257.075</v>
      </c>
      <c r="CQ588">
        <v>38.437</v>
      </c>
      <c r="CR588">
        <v>38.6847857142857</v>
      </c>
      <c r="CS588">
        <v>38.062</v>
      </c>
      <c r="CT588">
        <v>37.94825</v>
      </c>
      <c r="CU588">
        <v>39.187</v>
      </c>
      <c r="CV588">
        <v>1955.11857142857</v>
      </c>
      <c r="CW588">
        <v>39.9014285714286</v>
      </c>
      <c r="CX588">
        <v>0</v>
      </c>
      <c r="CY588">
        <v>1663778047.5</v>
      </c>
      <c r="CZ588">
        <v>0</v>
      </c>
      <c r="DA588">
        <v>0</v>
      </c>
      <c r="DB588" t="s">
        <v>356</v>
      </c>
      <c r="DC588">
        <v>1660677648.1</v>
      </c>
      <c r="DD588">
        <v>1660677649.1</v>
      </c>
      <c r="DE588">
        <v>0</v>
      </c>
      <c r="DF588">
        <v>-1.042</v>
      </c>
      <c r="DG588">
        <v>0.003</v>
      </c>
      <c r="DH588">
        <v>5.218</v>
      </c>
      <c r="DI588">
        <v>0.344</v>
      </c>
      <c r="DJ588">
        <v>417</v>
      </c>
      <c r="DK588">
        <v>22</v>
      </c>
      <c r="DL588">
        <v>1.24</v>
      </c>
      <c r="DM588">
        <v>0.53</v>
      </c>
      <c r="DN588">
        <v>-28.3408463414634</v>
      </c>
      <c r="DO588">
        <v>1.51794641420158</v>
      </c>
      <c r="DP588">
        <v>0.472522369116938</v>
      </c>
      <c r="DQ588">
        <v>0</v>
      </c>
      <c r="DR588">
        <v>0.393697585365854</v>
      </c>
      <c r="DS588">
        <v>-0.0553890337710521</v>
      </c>
      <c r="DT588">
        <v>0.00616866586349071</v>
      </c>
      <c r="DU588">
        <v>1</v>
      </c>
      <c r="DV588">
        <v>1</v>
      </c>
      <c r="DW588">
        <v>2</v>
      </c>
      <c r="DX588" t="s">
        <v>383</v>
      </c>
      <c r="DY588">
        <v>2.97345</v>
      </c>
      <c r="DZ588">
        <v>2.7541</v>
      </c>
      <c r="EA588">
        <v>0.21399</v>
      </c>
      <c r="EB588">
        <v>0.21726</v>
      </c>
      <c r="EC588">
        <v>0.0921174</v>
      </c>
      <c r="ED588">
        <v>0.0918125</v>
      </c>
      <c r="EE588">
        <v>30640.5</v>
      </c>
      <c r="EF588">
        <v>33274.4</v>
      </c>
      <c r="EG588">
        <v>35323.4</v>
      </c>
      <c r="EH588">
        <v>38549.8</v>
      </c>
      <c r="EI588">
        <v>45477.4</v>
      </c>
      <c r="EJ588">
        <v>50570.5</v>
      </c>
      <c r="EK588">
        <v>55213.6</v>
      </c>
      <c r="EL588">
        <v>61835.7</v>
      </c>
      <c r="EM588">
        <v>1.9812</v>
      </c>
      <c r="EN588">
        <v>1.847</v>
      </c>
      <c r="EO588">
        <v>0.109762</v>
      </c>
      <c r="EP588">
        <v>0</v>
      </c>
      <c r="EQ588">
        <v>23.204</v>
      </c>
      <c r="ER588">
        <v>999.9</v>
      </c>
      <c r="ES588">
        <v>53.882</v>
      </c>
      <c r="ET588">
        <v>28.953</v>
      </c>
      <c r="EU588">
        <v>23.8653</v>
      </c>
      <c r="EV588">
        <v>56.0911</v>
      </c>
      <c r="EW588">
        <v>49.5312</v>
      </c>
      <c r="EX588">
        <v>1</v>
      </c>
      <c r="EY588">
        <v>-0.0462602</v>
      </c>
      <c r="EZ588">
        <v>2.43723</v>
      </c>
      <c r="FA588">
        <v>20.1308</v>
      </c>
      <c r="FB588">
        <v>5.20172</v>
      </c>
      <c r="FC588">
        <v>12.004</v>
      </c>
      <c r="FD588">
        <v>4.976</v>
      </c>
      <c r="FE588">
        <v>3.2938</v>
      </c>
      <c r="FF588">
        <v>9999</v>
      </c>
      <c r="FG588">
        <v>9999</v>
      </c>
      <c r="FH588">
        <v>703.6</v>
      </c>
      <c r="FI588">
        <v>9999</v>
      </c>
      <c r="FJ588">
        <v>1.86282</v>
      </c>
      <c r="FK588">
        <v>1.8678</v>
      </c>
      <c r="FL588">
        <v>1.86752</v>
      </c>
      <c r="FM588">
        <v>1.86868</v>
      </c>
      <c r="FN588">
        <v>1.86951</v>
      </c>
      <c r="FO588">
        <v>1.86557</v>
      </c>
      <c r="FP588">
        <v>1.86661</v>
      </c>
      <c r="FQ588">
        <v>1.86801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12.47</v>
      </c>
      <c r="GF588">
        <v>0.3184</v>
      </c>
      <c r="GG588">
        <v>3.83412584298339</v>
      </c>
      <c r="GH588">
        <v>0.00658963167372077</v>
      </c>
      <c r="GI588">
        <v>-4.22092532282452e-07</v>
      </c>
      <c r="GJ588">
        <v>-7.06053572793055e-11</v>
      </c>
      <c r="GK588">
        <v>-0.0268881048355736</v>
      </c>
      <c r="GL588">
        <v>-0.0215699510358357</v>
      </c>
      <c r="GM588">
        <v>0.00246731695535422</v>
      </c>
      <c r="GN588">
        <v>-2.63680080038783e-05</v>
      </c>
      <c r="GO588">
        <v>-4</v>
      </c>
      <c r="GP588">
        <v>2079</v>
      </c>
      <c r="GQ588">
        <v>1</v>
      </c>
      <c r="GR588">
        <v>22</v>
      </c>
      <c r="GS588">
        <v>51673.4</v>
      </c>
      <c r="GT588">
        <v>51673.4</v>
      </c>
      <c r="GU588">
        <v>2.90405</v>
      </c>
      <c r="GV588">
        <v>2.58789</v>
      </c>
      <c r="GW588">
        <v>1.54785</v>
      </c>
      <c r="GX588">
        <v>2.30225</v>
      </c>
      <c r="GY588">
        <v>1.34644</v>
      </c>
      <c r="GZ588">
        <v>2.34375</v>
      </c>
      <c r="HA588">
        <v>32.6204</v>
      </c>
      <c r="HB588">
        <v>14.8238</v>
      </c>
      <c r="HC588">
        <v>18</v>
      </c>
      <c r="HD588">
        <v>496.691</v>
      </c>
      <c r="HE588">
        <v>410.503</v>
      </c>
      <c r="HF588">
        <v>19.1624</v>
      </c>
      <c r="HG588">
        <v>26.4913</v>
      </c>
      <c r="HH588">
        <v>30</v>
      </c>
      <c r="HI588">
        <v>26.5001</v>
      </c>
      <c r="HJ588">
        <v>26.4484</v>
      </c>
      <c r="HK588">
        <v>58.1046</v>
      </c>
      <c r="HL588">
        <v>23.5698</v>
      </c>
      <c r="HM588">
        <v>48.0993</v>
      </c>
      <c r="HN588">
        <v>19.1644</v>
      </c>
      <c r="HO588">
        <v>1543.37</v>
      </c>
      <c r="HP588">
        <v>19.8968</v>
      </c>
      <c r="HQ588">
        <v>102.425</v>
      </c>
      <c r="HR588">
        <v>102.924</v>
      </c>
    </row>
    <row r="589" spans="1:226">
      <c r="A589">
        <v>573</v>
      </c>
      <c r="B589">
        <v>1663778055.5</v>
      </c>
      <c r="C589">
        <v>5407.40000009537</v>
      </c>
      <c r="D589" t="s">
        <v>1510</v>
      </c>
      <c r="E589" t="s">
        <v>1511</v>
      </c>
      <c r="F589">
        <v>5</v>
      </c>
      <c r="G589" t="s">
        <v>1327</v>
      </c>
      <c r="H589" t="s">
        <v>354</v>
      </c>
      <c r="I589">
        <v>1663778047.75714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1566.40816725998</v>
      </c>
      <c r="AK589">
        <v>1545.61260606061</v>
      </c>
      <c r="AL589">
        <v>3.41320458609559</v>
      </c>
      <c r="AM589">
        <v>65.1898884545592</v>
      </c>
      <c r="AN589">
        <f>(AP589 - AO589 + BO589*1E3/(8.314*(BQ589+273.15)) * AR589/BN589 * AQ589) * BN589/(100*BB589) * 1000/(1000 - AP589)</f>
        <v>0</v>
      </c>
      <c r="AO589">
        <v>19.9448760712201</v>
      </c>
      <c r="AP589">
        <v>20.3320727272727</v>
      </c>
      <c r="AQ589">
        <v>3.57792169498145e-06</v>
      </c>
      <c r="AR589">
        <v>121.21609749198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1663778047.75714</v>
      </c>
      <c r="BH589">
        <v>1489.94178571429</v>
      </c>
      <c r="BI589">
        <v>1518.22535714286</v>
      </c>
      <c r="BJ589">
        <v>20.32935</v>
      </c>
      <c r="BK589">
        <v>19.9411607142857</v>
      </c>
      <c r="BL589">
        <v>1477.52107142857</v>
      </c>
      <c r="BM589">
        <v>20.01115</v>
      </c>
      <c r="BN589">
        <v>500.147357142857</v>
      </c>
      <c r="BO589">
        <v>90.5568535714286</v>
      </c>
      <c r="BP589">
        <v>0.100129589285714</v>
      </c>
      <c r="BQ589">
        <v>23.97135</v>
      </c>
      <c r="BR589">
        <v>25.0028214285714</v>
      </c>
      <c r="BS589">
        <v>999.9</v>
      </c>
      <c r="BT589">
        <v>0</v>
      </c>
      <c r="BU589">
        <v>0</v>
      </c>
      <c r="BV589">
        <v>9998.92857142857</v>
      </c>
      <c r="BW589">
        <v>0</v>
      </c>
      <c r="BX589">
        <v>11.0532892857143</v>
      </c>
      <c r="BY589">
        <v>-28.2836678571429</v>
      </c>
      <c r="BZ589">
        <v>1520.86071428571</v>
      </c>
      <c r="CA589">
        <v>1549.11642857143</v>
      </c>
      <c r="CB589">
        <v>0.38819625</v>
      </c>
      <c r="CC589">
        <v>1518.22535714286</v>
      </c>
      <c r="CD589">
        <v>19.9411607142857</v>
      </c>
      <c r="CE589">
        <v>1.84096285714286</v>
      </c>
      <c r="CF589">
        <v>1.80580821428571</v>
      </c>
      <c r="CG589">
        <v>16.1390071428571</v>
      </c>
      <c r="CH589">
        <v>15.8371535714286</v>
      </c>
      <c r="CI589">
        <v>2000.01285714286</v>
      </c>
      <c r="CJ589">
        <v>0.980000071428571</v>
      </c>
      <c r="CK589">
        <v>0.0199998214285714</v>
      </c>
      <c r="CL589">
        <v>0</v>
      </c>
      <c r="CM589">
        <v>281.148214285714</v>
      </c>
      <c r="CN589">
        <v>5.00063</v>
      </c>
      <c r="CO589">
        <v>5608.38892857143</v>
      </c>
      <c r="CP589">
        <v>17257.0214285714</v>
      </c>
      <c r="CQ589">
        <v>38.44825</v>
      </c>
      <c r="CR589">
        <v>38.687</v>
      </c>
      <c r="CS589">
        <v>38.062</v>
      </c>
      <c r="CT589">
        <v>37.96175</v>
      </c>
      <c r="CU589">
        <v>39.187</v>
      </c>
      <c r="CV589">
        <v>1955.11178571429</v>
      </c>
      <c r="CW589">
        <v>39.9010714285714</v>
      </c>
      <c r="CX589">
        <v>0</v>
      </c>
      <c r="CY589">
        <v>1663778052.3</v>
      </c>
      <c r="CZ589">
        <v>0</v>
      </c>
      <c r="DA589">
        <v>0</v>
      </c>
      <c r="DB589" t="s">
        <v>356</v>
      </c>
      <c r="DC589">
        <v>1660677648.1</v>
      </c>
      <c r="DD589">
        <v>1660677649.1</v>
      </c>
      <c r="DE589">
        <v>0</v>
      </c>
      <c r="DF589">
        <v>-1.042</v>
      </c>
      <c r="DG589">
        <v>0.003</v>
      </c>
      <c r="DH589">
        <v>5.218</v>
      </c>
      <c r="DI589">
        <v>0.344</v>
      </c>
      <c r="DJ589">
        <v>417</v>
      </c>
      <c r="DK589">
        <v>22</v>
      </c>
      <c r="DL589">
        <v>1.24</v>
      </c>
      <c r="DM589">
        <v>0.53</v>
      </c>
      <c r="DN589">
        <v>-28.3801365853659</v>
      </c>
      <c r="DO589">
        <v>0.945014057093708</v>
      </c>
      <c r="DP589">
        <v>0.438089897643861</v>
      </c>
      <c r="DQ589">
        <v>0</v>
      </c>
      <c r="DR589">
        <v>0.390694146341463</v>
      </c>
      <c r="DS589">
        <v>-0.0382509273951278</v>
      </c>
      <c r="DT589">
        <v>0.00492612710669011</v>
      </c>
      <c r="DU589">
        <v>1</v>
      </c>
      <c r="DV589">
        <v>1</v>
      </c>
      <c r="DW589">
        <v>2</v>
      </c>
      <c r="DX589" t="s">
        <v>383</v>
      </c>
      <c r="DY589">
        <v>2.973</v>
      </c>
      <c r="DZ589">
        <v>2.75418</v>
      </c>
      <c r="EA589">
        <v>0.21542</v>
      </c>
      <c r="EB589">
        <v>0.218722</v>
      </c>
      <c r="EC589">
        <v>0.0921224</v>
      </c>
      <c r="ED589">
        <v>0.0918214</v>
      </c>
      <c r="EE589">
        <v>30584.9</v>
      </c>
      <c r="EF589">
        <v>33212.6</v>
      </c>
      <c r="EG589">
        <v>35323.4</v>
      </c>
      <c r="EH589">
        <v>38550.1</v>
      </c>
      <c r="EI589">
        <v>45477.1</v>
      </c>
      <c r="EJ589">
        <v>50570.7</v>
      </c>
      <c r="EK589">
        <v>55213.4</v>
      </c>
      <c r="EL589">
        <v>61836.4</v>
      </c>
      <c r="EM589">
        <v>1.9816</v>
      </c>
      <c r="EN589">
        <v>1.8472</v>
      </c>
      <c r="EO589">
        <v>0.109226</v>
      </c>
      <c r="EP589">
        <v>0</v>
      </c>
      <c r="EQ589">
        <v>23.2021</v>
      </c>
      <c r="ER589">
        <v>999.9</v>
      </c>
      <c r="ES589">
        <v>53.882</v>
      </c>
      <c r="ET589">
        <v>28.953</v>
      </c>
      <c r="EU589">
        <v>23.8674</v>
      </c>
      <c r="EV589">
        <v>56.0711</v>
      </c>
      <c r="EW589">
        <v>49.4671</v>
      </c>
      <c r="EX589">
        <v>1</v>
      </c>
      <c r="EY589">
        <v>-0.0462602</v>
      </c>
      <c r="EZ589">
        <v>2.43669</v>
      </c>
      <c r="FA589">
        <v>20.1313</v>
      </c>
      <c r="FB589">
        <v>5.20291</v>
      </c>
      <c r="FC589">
        <v>12.0052</v>
      </c>
      <c r="FD589">
        <v>4.9756</v>
      </c>
      <c r="FE589">
        <v>3.2938</v>
      </c>
      <c r="FF589">
        <v>9999</v>
      </c>
      <c r="FG589">
        <v>9999</v>
      </c>
      <c r="FH589">
        <v>703.6</v>
      </c>
      <c r="FI589">
        <v>9999</v>
      </c>
      <c r="FJ589">
        <v>1.86285</v>
      </c>
      <c r="FK589">
        <v>1.8678</v>
      </c>
      <c r="FL589">
        <v>1.86752</v>
      </c>
      <c r="FM589">
        <v>1.86874</v>
      </c>
      <c r="FN589">
        <v>1.86951</v>
      </c>
      <c r="FO589">
        <v>1.86554</v>
      </c>
      <c r="FP589">
        <v>1.86661</v>
      </c>
      <c r="FQ589">
        <v>1.86801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12.55</v>
      </c>
      <c r="GF589">
        <v>0.3184</v>
      </c>
      <c r="GG589">
        <v>3.83412584298339</v>
      </c>
      <c r="GH589">
        <v>0.00658963167372077</v>
      </c>
      <c r="GI589">
        <v>-4.22092532282452e-07</v>
      </c>
      <c r="GJ589">
        <v>-7.06053572793055e-11</v>
      </c>
      <c r="GK589">
        <v>-0.0268881048355736</v>
      </c>
      <c r="GL589">
        <v>-0.0215699510358357</v>
      </c>
      <c r="GM589">
        <v>0.00246731695535422</v>
      </c>
      <c r="GN589">
        <v>-2.63680080038783e-05</v>
      </c>
      <c r="GO589">
        <v>-4</v>
      </c>
      <c r="GP589">
        <v>2079</v>
      </c>
      <c r="GQ589">
        <v>1</v>
      </c>
      <c r="GR589">
        <v>22</v>
      </c>
      <c r="GS589">
        <v>51673.5</v>
      </c>
      <c r="GT589">
        <v>51673.4</v>
      </c>
      <c r="GU589">
        <v>2.93091</v>
      </c>
      <c r="GV589">
        <v>2.58423</v>
      </c>
      <c r="GW589">
        <v>1.54785</v>
      </c>
      <c r="GX589">
        <v>2.30225</v>
      </c>
      <c r="GY589">
        <v>1.34644</v>
      </c>
      <c r="GZ589">
        <v>2.44507</v>
      </c>
      <c r="HA589">
        <v>32.6204</v>
      </c>
      <c r="HB589">
        <v>14.8325</v>
      </c>
      <c r="HC589">
        <v>18</v>
      </c>
      <c r="HD589">
        <v>496.953</v>
      </c>
      <c r="HE589">
        <v>410.632</v>
      </c>
      <c r="HF589">
        <v>19.1587</v>
      </c>
      <c r="HG589">
        <v>26.4913</v>
      </c>
      <c r="HH589">
        <v>30</v>
      </c>
      <c r="HI589">
        <v>26.5001</v>
      </c>
      <c r="HJ589">
        <v>26.4507</v>
      </c>
      <c r="HK589">
        <v>58.6451</v>
      </c>
      <c r="HL589">
        <v>23.5698</v>
      </c>
      <c r="HM589">
        <v>48.0993</v>
      </c>
      <c r="HN589">
        <v>19.1601</v>
      </c>
      <c r="HO589">
        <v>1556.81</v>
      </c>
      <c r="HP589">
        <v>19.8968</v>
      </c>
      <c r="HQ589">
        <v>102.425</v>
      </c>
      <c r="HR589">
        <v>102.926</v>
      </c>
    </row>
    <row r="590" spans="1:226">
      <c r="A590">
        <v>574</v>
      </c>
      <c r="B590">
        <v>1663778060.5</v>
      </c>
      <c r="C590">
        <v>5412.40000009537</v>
      </c>
      <c r="D590" t="s">
        <v>1512</v>
      </c>
      <c r="E590" t="s">
        <v>1513</v>
      </c>
      <c r="F590">
        <v>5</v>
      </c>
      <c r="G590" t="s">
        <v>1327</v>
      </c>
      <c r="H590" t="s">
        <v>354</v>
      </c>
      <c r="I590">
        <v>1663778052.725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1583.36766128012</v>
      </c>
      <c r="AK590">
        <v>1562.82393939394</v>
      </c>
      <c r="AL590">
        <v>3.45094879083649</v>
      </c>
      <c r="AM590">
        <v>65.1898884545592</v>
      </c>
      <c r="AN590">
        <f>(AP590 - AO590 + BO590*1E3/(8.314*(BQ590+273.15)) * AR590/BN590 * AQ590) * BN590/(100*BB590) * 1000/(1000 - AP590)</f>
        <v>0</v>
      </c>
      <c r="AO590">
        <v>19.9489664896945</v>
      </c>
      <c r="AP590">
        <v>20.3321042424242</v>
      </c>
      <c r="AQ590">
        <v>1.74921475387007e-07</v>
      </c>
      <c r="AR590">
        <v>121.21609749198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1663778052.725</v>
      </c>
      <c r="BH590">
        <v>1506.58321428571</v>
      </c>
      <c r="BI590">
        <v>1534.98428571429</v>
      </c>
      <c r="BJ590">
        <v>20.3313035714286</v>
      </c>
      <c r="BK590">
        <v>19.9450714285714</v>
      </c>
      <c r="BL590">
        <v>1494.08178571429</v>
      </c>
      <c r="BM590">
        <v>20.0130071428571</v>
      </c>
      <c r="BN590">
        <v>500.147178571428</v>
      </c>
      <c r="BO590">
        <v>90.5568107142857</v>
      </c>
      <c r="BP590">
        <v>0.100037371428571</v>
      </c>
      <c r="BQ590">
        <v>23.9700678571429</v>
      </c>
      <c r="BR590">
        <v>25.0035071428571</v>
      </c>
      <c r="BS590">
        <v>999.9</v>
      </c>
      <c r="BT590">
        <v>0</v>
      </c>
      <c r="BU590">
        <v>0</v>
      </c>
      <c r="BV590">
        <v>10010</v>
      </c>
      <c r="BW590">
        <v>0</v>
      </c>
      <c r="BX590">
        <v>10.9461142857143</v>
      </c>
      <c r="BY590">
        <v>-28.4014428571429</v>
      </c>
      <c r="BZ590">
        <v>1537.85</v>
      </c>
      <c r="CA590">
        <v>1566.2225</v>
      </c>
      <c r="CB590">
        <v>0.386230178571429</v>
      </c>
      <c r="CC590">
        <v>1534.98428571429</v>
      </c>
      <c r="CD590">
        <v>19.9450714285714</v>
      </c>
      <c r="CE590">
        <v>1.84113785714286</v>
      </c>
      <c r="CF590">
        <v>1.80616178571429</v>
      </c>
      <c r="CG590">
        <v>16.1404964285714</v>
      </c>
      <c r="CH590">
        <v>15.8402142857143</v>
      </c>
      <c r="CI590">
        <v>2000.0325</v>
      </c>
      <c r="CJ590">
        <v>0.980000178571428</v>
      </c>
      <c r="CK590">
        <v>0.0199997035714286</v>
      </c>
      <c r="CL590">
        <v>0</v>
      </c>
      <c r="CM590">
        <v>281.098714285714</v>
      </c>
      <c r="CN590">
        <v>5.00063</v>
      </c>
      <c r="CO590">
        <v>5607.31714285714</v>
      </c>
      <c r="CP590">
        <v>17257.1892857143</v>
      </c>
      <c r="CQ590">
        <v>38.44825</v>
      </c>
      <c r="CR590">
        <v>38.687</v>
      </c>
      <c r="CS590">
        <v>38.062</v>
      </c>
      <c r="CT590">
        <v>37.9775</v>
      </c>
      <c r="CU590">
        <v>39.187</v>
      </c>
      <c r="CV590">
        <v>1955.13107142857</v>
      </c>
      <c r="CW590">
        <v>39.9014285714286</v>
      </c>
      <c r="CX590">
        <v>0</v>
      </c>
      <c r="CY590">
        <v>1663778057.7</v>
      </c>
      <c r="CZ590">
        <v>0</v>
      </c>
      <c r="DA590">
        <v>0</v>
      </c>
      <c r="DB590" t="s">
        <v>356</v>
      </c>
      <c r="DC590">
        <v>1660677648.1</v>
      </c>
      <c r="DD590">
        <v>1660677649.1</v>
      </c>
      <c r="DE590">
        <v>0</v>
      </c>
      <c r="DF590">
        <v>-1.042</v>
      </c>
      <c r="DG590">
        <v>0.003</v>
      </c>
      <c r="DH590">
        <v>5.218</v>
      </c>
      <c r="DI590">
        <v>0.344</v>
      </c>
      <c r="DJ590">
        <v>417</v>
      </c>
      <c r="DK590">
        <v>22</v>
      </c>
      <c r="DL590">
        <v>1.24</v>
      </c>
      <c r="DM590">
        <v>0.53</v>
      </c>
      <c r="DN590">
        <v>-28.3417317073171</v>
      </c>
      <c r="DO590">
        <v>-1.70180175163277</v>
      </c>
      <c r="DP590">
        <v>0.30364418316552</v>
      </c>
      <c r="DQ590">
        <v>0</v>
      </c>
      <c r="DR590">
        <v>0.38758</v>
      </c>
      <c r="DS590">
        <v>-0.0198688526484854</v>
      </c>
      <c r="DT590">
        <v>0.00323950660199825</v>
      </c>
      <c r="DU590">
        <v>1</v>
      </c>
      <c r="DV590">
        <v>1</v>
      </c>
      <c r="DW590">
        <v>2</v>
      </c>
      <c r="DX590" t="s">
        <v>383</v>
      </c>
      <c r="DY590">
        <v>2.97322</v>
      </c>
      <c r="DZ590">
        <v>2.75396</v>
      </c>
      <c r="EA590">
        <v>0.216834</v>
      </c>
      <c r="EB590">
        <v>0.220115</v>
      </c>
      <c r="EC590">
        <v>0.092127</v>
      </c>
      <c r="ED590">
        <v>0.0918377</v>
      </c>
      <c r="EE590">
        <v>30530.1</v>
      </c>
      <c r="EF590">
        <v>33153</v>
      </c>
      <c r="EG590">
        <v>35323.9</v>
      </c>
      <c r="EH590">
        <v>38549.7</v>
      </c>
      <c r="EI590">
        <v>45477.3</v>
      </c>
      <c r="EJ590">
        <v>50569.4</v>
      </c>
      <c r="EK590">
        <v>55213.9</v>
      </c>
      <c r="EL590">
        <v>61836</v>
      </c>
      <c r="EM590">
        <v>1.9818</v>
      </c>
      <c r="EN590">
        <v>1.8474</v>
      </c>
      <c r="EO590">
        <v>0.11012</v>
      </c>
      <c r="EP590">
        <v>0</v>
      </c>
      <c r="EQ590">
        <v>23.2001</v>
      </c>
      <c r="ER590">
        <v>999.9</v>
      </c>
      <c r="ES590">
        <v>53.907</v>
      </c>
      <c r="ET590">
        <v>28.963</v>
      </c>
      <c r="EU590">
        <v>23.8895</v>
      </c>
      <c r="EV590">
        <v>56.0811</v>
      </c>
      <c r="EW590">
        <v>48.8381</v>
      </c>
      <c r="EX590">
        <v>1</v>
      </c>
      <c r="EY590">
        <v>-0.0468699</v>
      </c>
      <c r="EZ590">
        <v>2.30612</v>
      </c>
      <c r="FA590">
        <v>20.1331</v>
      </c>
      <c r="FB590">
        <v>5.20172</v>
      </c>
      <c r="FC590">
        <v>12.004</v>
      </c>
      <c r="FD590">
        <v>4.976</v>
      </c>
      <c r="FE590">
        <v>3.2938</v>
      </c>
      <c r="FF590">
        <v>9999</v>
      </c>
      <c r="FG590">
        <v>9999</v>
      </c>
      <c r="FH590">
        <v>703.6</v>
      </c>
      <c r="FI590">
        <v>9999</v>
      </c>
      <c r="FJ590">
        <v>1.86285</v>
      </c>
      <c r="FK590">
        <v>1.8678</v>
      </c>
      <c r="FL590">
        <v>1.86752</v>
      </c>
      <c r="FM590">
        <v>1.86868</v>
      </c>
      <c r="FN590">
        <v>1.86951</v>
      </c>
      <c r="FO590">
        <v>1.8656</v>
      </c>
      <c r="FP590">
        <v>1.86664</v>
      </c>
      <c r="FQ590">
        <v>1.86801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12.63</v>
      </c>
      <c r="GF590">
        <v>0.3184</v>
      </c>
      <c r="GG590">
        <v>3.83412584298339</v>
      </c>
      <c r="GH590">
        <v>0.00658963167372077</v>
      </c>
      <c r="GI590">
        <v>-4.22092532282452e-07</v>
      </c>
      <c r="GJ590">
        <v>-7.06053572793055e-11</v>
      </c>
      <c r="GK590">
        <v>-0.0268881048355736</v>
      </c>
      <c r="GL590">
        <v>-0.0215699510358357</v>
      </c>
      <c r="GM590">
        <v>0.00246731695535422</v>
      </c>
      <c r="GN590">
        <v>-2.63680080038783e-05</v>
      </c>
      <c r="GO590">
        <v>-4</v>
      </c>
      <c r="GP590">
        <v>2079</v>
      </c>
      <c r="GQ590">
        <v>1</v>
      </c>
      <c r="GR590">
        <v>22</v>
      </c>
      <c r="GS590">
        <v>51673.5</v>
      </c>
      <c r="GT590">
        <v>51673.5</v>
      </c>
      <c r="GU590">
        <v>2.9541</v>
      </c>
      <c r="GV590">
        <v>2.59155</v>
      </c>
      <c r="GW590">
        <v>1.54785</v>
      </c>
      <c r="GX590">
        <v>2.30225</v>
      </c>
      <c r="GY590">
        <v>1.34644</v>
      </c>
      <c r="GZ590">
        <v>2.39502</v>
      </c>
      <c r="HA590">
        <v>32.6204</v>
      </c>
      <c r="HB590">
        <v>14.8238</v>
      </c>
      <c r="HC590">
        <v>18</v>
      </c>
      <c r="HD590">
        <v>497.104</v>
      </c>
      <c r="HE590">
        <v>410.744</v>
      </c>
      <c r="HF590">
        <v>19.1796</v>
      </c>
      <c r="HG590">
        <v>26.4936</v>
      </c>
      <c r="HH590">
        <v>30</v>
      </c>
      <c r="HI590">
        <v>26.5024</v>
      </c>
      <c r="HJ590">
        <v>26.4507</v>
      </c>
      <c r="HK590">
        <v>59.1072</v>
      </c>
      <c r="HL590">
        <v>23.5698</v>
      </c>
      <c r="HM590">
        <v>48.0993</v>
      </c>
      <c r="HN590">
        <v>19.1914</v>
      </c>
      <c r="HO590">
        <v>1577.11</v>
      </c>
      <c r="HP590">
        <v>19.8968</v>
      </c>
      <c r="HQ590">
        <v>102.426</v>
      </c>
      <c r="HR590">
        <v>102.925</v>
      </c>
    </row>
    <row r="591" spans="1:226">
      <c r="A591">
        <v>575</v>
      </c>
      <c r="B591">
        <v>1663778065.5</v>
      </c>
      <c r="C591">
        <v>5417.40000009537</v>
      </c>
      <c r="D591" t="s">
        <v>1514</v>
      </c>
      <c r="E591" t="s">
        <v>1515</v>
      </c>
      <c r="F591">
        <v>5</v>
      </c>
      <c r="G591" t="s">
        <v>1327</v>
      </c>
      <c r="H591" t="s">
        <v>354</v>
      </c>
      <c r="I591">
        <v>1663778058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1600.76581316099</v>
      </c>
      <c r="AK591">
        <v>1579.99739393939</v>
      </c>
      <c r="AL591">
        <v>3.45278590415681</v>
      </c>
      <c r="AM591">
        <v>65.1898884545592</v>
      </c>
      <c r="AN591">
        <f>(AP591 - AO591 + BO591*1E3/(8.314*(BQ591+273.15)) * AR591/BN591 * AQ591) * BN591/(100*BB591) * 1000/(1000 - AP591)</f>
        <v>0</v>
      </c>
      <c r="AO591">
        <v>19.9526181162693</v>
      </c>
      <c r="AP591">
        <v>20.342263030303</v>
      </c>
      <c r="AQ591">
        <v>5.62604512937247e-06</v>
      </c>
      <c r="AR591">
        <v>121.21609749198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1663778058</v>
      </c>
      <c r="BH591">
        <v>1524.28444444444</v>
      </c>
      <c r="BI591">
        <v>1552.90148148148</v>
      </c>
      <c r="BJ591">
        <v>20.3350296296296</v>
      </c>
      <c r="BK591">
        <v>19.9488592592593</v>
      </c>
      <c r="BL591">
        <v>1511.69777777778</v>
      </c>
      <c r="BM591">
        <v>20.016562962963</v>
      </c>
      <c r="BN591">
        <v>500.082074074074</v>
      </c>
      <c r="BO591">
        <v>90.556262962963</v>
      </c>
      <c r="BP591">
        <v>0.0999302925925926</v>
      </c>
      <c r="BQ591">
        <v>23.9693222222222</v>
      </c>
      <c r="BR591">
        <v>25.0036481481482</v>
      </c>
      <c r="BS591">
        <v>999.9</v>
      </c>
      <c r="BT591">
        <v>0</v>
      </c>
      <c r="BU591">
        <v>0</v>
      </c>
      <c r="BV591">
        <v>10010.9259259259</v>
      </c>
      <c r="BW591">
        <v>0</v>
      </c>
      <c r="BX591">
        <v>10.9518851851852</v>
      </c>
      <c r="BY591">
        <v>-28.6168777777778</v>
      </c>
      <c r="BZ591">
        <v>1555.92444444444</v>
      </c>
      <c r="CA591">
        <v>1584.50962962963</v>
      </c>
      <c r="CB591">
        <v>0.386168</v>
      </c>
      <c r="CC591">
        <v>1552.90148148148</v>
      </c>
      <c r="CD591">
        <v>19.9488592592593</v>
      </c>
      <c r="CE591">
        <v>1.84146333333333</v>
      </c>
      <c r="CF591">
        <v>1.8064937037037</v>
      </c>
      <c r="CG591">
        <v>16.1432666666667</v>
      </c>
      <c r="CH591">
        <v>15.8430962962963</v>
      </c>
      <c r="CI591">
        <v>2000.00296296296</v>
      </c>
      <c r="CJ591">
        <v>0.98</v>
      </c>
      <c r="CK591">
        <v>0.0199999</v>
      </c>
      <c r="CL591">
        <v>0</v>
      </c>
      <c r="CM591">
        <v>281.066185185185</v>
      </c>
      <c r="CN591">
        <v>5.00063</v>
      </c>
      <c r="CO591">
        <v>5605.89814814815</v>
      </c>
      <c r="CP591">
        <v>17256.9185185185</v>
      </c>
      <c r="CQ591">
        <v>38.4603333333333</v>
      </c>
      <c r="CR591">
        <v>38.687</v>
      </c>
      <c r="CS591">
        <v>38.062</v>
      </c>
      <c r="CT591">
        <v>37.986</v>
      </c>
      <c r="CU591">
        <v>39.187</v>
      </c>
      <c r="CV591">
        <v>1955.10185185185</v>
      </c>
      <c r="CW591">
        <v>39.9011111111111</v>
      </c>
      <c r="CX591">
        <v>0</v>
      </c>
      <c r="CY591">
        <v>1663778062.5</v>
      </c>
      <c r="CZ591">
        <v>0</v>
      </c>
      <c r="DA591">
        <v>0</v>
      </c>
      <c r="DB591" t="s">
        <v>356</v>
      </c>
      <c r="DC591">
        <v>1660677648.1</v>
      </c>
      <c r="DD591">
        <v>1660677649.1</v>
      </c>
      <c r="DE591">
        <v>0</v>
      </c>
      <c r="DF591">
        <v>-1.042</v>
      </c>
      <c r="DG591">
        <v>0.003</v>
      </c>
      <c r="DH591">
        <v>5.218</v>
      </c>
      <c r="DI591">
        <v>0.344</v>
      </c>
      <c r="DJ591">
        <v>417</v>
      </c>
      <c r="DK591">
        <v>22</v>
      </c>
      <c r="DL591">
        <v>1.24</v>
      </c>
      <c r="DM591">
        <v>0.53</v>
      </c>
      <c r="DN591">
        <v>-28.4760902439024</v>
      </c>
      <c r="DO591">
        <v>-1.68967375218179</v>
      </c>
      <c r="DP591">
        <v>0.305352654822678</v>
      </c>
      <c r="DQ591">
        <v>0</v>
      </c>
      <c r="DR591">
        <v>0.386627365853659</v>
      </c>
      <c r="DS591">
        <v>-0.0031712197070931</v>
      </c>
      <c r="DT591">
        <v>0.00242923957544981</v>
      </c>
      <c r="DU591">
        <v>1</v>
      </c>
      <c r="DV591">
        <v>1</v>
      </c>
      <c r="DW591">
        <v>2</v>
      </c>
      <c r="DX591" t="s">
        <v>383</v>
      </c>
      <c r="DY591">
        <v>2.97413</v>
      </c>
      <c r="DZ591">
        <v>2.75372</v>
      </c>
      <c r="EA591">
        <v>0.218272</v>
      </c>
      <c r="EB591">
        <v>0.221536</v>
      </c>
      <c r="EC591">
        <v>0.0921543</v>
      </c>
      <c r="ED591">
        <v>0.0918504</v>
      </c>
      <c r="EE591">
        <v>30474.2</v>
      </c>
      <c r="EF591">
        <v>33092.7</v>
      </c>
      <c r="EG591">
        <v>35324</v>
      </c>
      <c r="EH591">
        <v>38549.7</v>
      </c>
      <c r="EI591">
        <v>45475.6</v>
      </c>
      <c r="EJ591">
        <v>50569.1</v>
      </c>
      <c r="EK591">
        <v>55213.5</v>
      </c>
      <c r="EL591">
        <v>61836.4</v>
      </c>
      <c r="EM591">
        <v>1.9824</v>
      </c>
      <c r="EN591">
        <v>1.847</v>
      </c>
      <c r="EO591">
        <v>0.108719</v>
      </c>
      <c r="EP591">
        <v>0</v>
      </c>
      <c r="EQ591">
        <v>23.1982</v>
      </c>
      <c r="ER591">
        <v>999.9</v>
      </c>
      <c r="ES591">
        <v>53.907</v>
      </c>
      <c r="ET591">
        <v>28.963</v>
      </c>
      <c r="EU591">
        <v>23.8905</v>
      </c>
      <c r="EV591">
        <v>55.7011</v>
      </c>
      <c r="EW591">
        <v>48.8101</v>
      </c>
      <c r="EX591">
        <v>1</v>
      </c>
      <c r="EY591">
        <v>-0.0467073</v>
      </c>
      <c r="EZ591">
        <v>2.36431</v>
      </c>
      <c r="FA591">
        <v>20.1322</v>
      </c>
      <c r="FB591">
        <v>5.20172</v>
      </c>
      <c r="FC591">
        <v>12.0064</v>
      </c>
      <c r="FD591">
        <v>4.9756</v>
      </c>
      <c r="FE591">
        <v>3.294</v>
      </c>
      <c r="FF591">
        <v>9999</v>
      </c>
      <c r="FG591">
        <v>9999</v>
      </c>
      <c r="FH591">
        <v>703.6</v>
      </c>
      <c r="FI591">
        <v>9999</v>
      </c>
      <c r="FJ591">
        <v>1.86292</v>
      </c>
      <c r="FK591">
        <v>1.86783</v>
      </c>
      <c r="FL591">
        <v>1.86752</v>
      </c>
      <c r="FM591">
        <v>1.86868</v>
      </c>
      <c r="FN591">
        <v>1.86951</v>
      </c>
      <c r="FO591">
        <v>1.86554</v>
      </c>
      <c r="FP591">
        <v>1.86664</v>
      </c>
      <c r="FQ591">
        <v>1.86804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12.71</v>
      </c>
      <c r="GF591">
        <v>0.3188</v>
      </c>
      <c r="GG591">
        <v>3.83412584298339</v>
      </c>
      <c r="GH591">
        <v>0.00658963167372077</v>
      </c>
      <c r="GI591">
        <v>-4.22092532282452e-07</v>
      </c>
      <c r="GJ591">
        <v>-7.06053572793055e-11</v>
      </c>
      <c r="GK591">
        <v>-0.0268881048355736</v>
      </c>
      <c r="GL591">
        <v>-0.0215699510358357</v>
      </c>
      <c r="GM591">
        <v>0.00246731695535422</v>
      </c>
      <c r="GN591">
        <v>-2.63680080038783e-05</v>
      </c>
      <c r="GO591">
        <v>-4</v>
      </c>
      <c r="GP591">
        <v>2079</v>
      </c>
      <c r="GQ591">
        <v>1</v>
      </c>
      <c r="GR591">
        <v>22</v>
      </c>
      <c r="GS591">
        <v>51673.6</v>
      </c>
      <c r="GT591">
        <v>51673.6</v>
      </c>
      <c r="GU591">
        <v>2.98096</v>
      </c>
      <c r="GV591">
        <v>2.59521</v>
      </c>
      <c r="GW591">
        <v>1.54785</v>
      </c>
      <c r="GX591">
        <v>2.30225</v>
      </c>
      <c r="GY591">
        <v>1.34644</v>
      </c>
      <c r="GZ591">
        <v>2.32422</v>
      </c>
      <c r="HA591">
        <v>32.6204</v>
      </c>
      <c r="HB591">
        <v>14.815</v>
      </c>
      <c r="HC591">
        <v>18</v>
      </c>
      <c r="HD591">
        <v>497.498</v>
      </c>
      <c r="HE591">
        <v>410.52</v>
      </c>
      <c r="HF591">
        <v>19.1909</v>
      </c>
      <c r="HG591">
        <v>26.4936</v>
      </c>
      <c r="HH591">
        <v>30.0001</v>
      </c>
      <c r="HI591">
        <v>26.5024</v>
      </c>
      <c r="HJ591">
        <v>26.4507</v>
      </c>
      <c r="HK591">
        <v>59.642</v>
      </c>
      <c r="HL591">
        <v>23.5698</v>
      </c>
      <c r="HM591">
        <v>48.0993</v>
      </c>
      <c r="HN591">
        <v>19.1886</v>
      </c>
      <c r="HO591">
        <v>1590.52</v>
      </c>
      <c r="HP591">
        <v>19.8968</v>
      </c>
      <c r="HQ591">
        <v>102.425</v>
      </c>
      <c r="HR591">
        <v>102.925</v>
      </c>
    </row>
    <row r="592" spans="1:226">
      <c r="A592">
        <v>576</v>
      </c>
      <c r="B592">
        <v>1663778070.5</v>
      </c>
      <c r="C592">
        <v>5422.40000009537</v>
      </c>
      <c r="D592" t="s">
        <v>1516</v>
      </c>
      <c r="E592" t="s">
        <v>1517</v>
      </c>
      <c r="F592">
        <v>5</v>
      </c>
      <c r="G592" t="s">
        <v>1327</v>
      </c>
      <c r="H592" t="s">
        <v>354</v>
      </c>
      <c r="I592">
        <v>1663778062.71429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1617.98999875239</v>
      </c>
      <c r="AK592">
        <v>1597.27648484849</v>
      </c>
      <c r="AL592">
        <v>3.48375251638693</v>
      </c>
      <c r="AM592">
        <v>65.1898884545592</v>
      </c>
      <c r="AN592">
        <f>(AP592 - AO592 + BO592*1E3/(8.314*(BQ592+273.15)) * AR592/BN592 * AQ592) * BN592/(100*BB592) * 1000/(1000 - AP592)</f>
        <v>0</v>
      </c>
      <c r="AO592">
        <v>19.9548891285604</v>
      </c>
      <c r="AP592">
        <v>20.3469466666667</v>
      </c>
      <c r="AQ592">
        <v>2.25625199059646e-06</v>
      </c>
      <c r="AR592">
        <v>121.21609749198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1663778062.71429</v>
      </c>
      <c r="BH592">
        <v>1540.13892857143</v>
      </c>
      <c r="BI592">
        <v>1568.82821428571</v>
      </c>
      <c r="BJ592">
        <v>20.3392392857143</v>
      </c>
      <c r="BK592">
        <v>19.951725</v>
      </c>
      <c r="BL592">
        <v>1527.47642857143</v>
      </c>
      <c r="BM592">
        <v>20.0205928571429</v>
      </c>
      <c r="BN592">
        <v>500.004714285714</v>
      </c>
      <c r="BO592">
        <v>90.5566035714286</v>
      </c>
      <c r="BP592">
        <v>0.0998253321428572</v>
      </c>
      <c r="BQ592">
        <v>23.9695035714286</v>
      </c>
      <c r="BR592">
        <v>25.0073964285714</v>
      </c>
      <c r="BS592">
        <v>999.9</v>
      </c>
      <c r="BT592">
        <v>0</v>
      </c>
      <c r="BU592">
        <v>0</v>
      </c>
      <c r="BV592">
        <v>10032.1428571429</v>
      </c>
      <c r="BW592">
        <v>0</v>
      </c>
      <c r="BX592">
        <v>10.9685464285714</v>
      </c>
      <c r="BY592">
        <v>-28.6888892857143</v>
      </c>
      <c r="BZ592">
        <v>1572.115</v>
      </c>
      <c r="CA592">
        <v>1600.76535714286</v>
      </c>
      <c r="CB592">
        <v>0.38751725</v>
      </c>
      <c r="CC592">
        <v>1568.82821428571</v>
      </c>
      <c r="CD592">
        <v>19.951725</v>
      </c>
      <c r="CE592">
        <v>1.84185142857143</v>
      </c>
      <c r="CF592">
        <v>1.80676</v>
      </c>
      <c r="CG592">
        <v>16.146575</v>
      </c>
      <c r="CH592">
        <v>15.8454035714286</v>
      </c>
      <c r="CI592">
        <v>1999.98678571429</v>
      </c>
      <c r="CJ592">
        <v>0.979999964285714</v>
      </c>
      <c r="CK592">
        <v>0.0199999392857143</v>
      </c>
      <c r="CL592">
        <v>0</v>
      </c>
      <c r="CM592">
        <v>281.020607142857</v>
      </c>
      <c r="CN592">
        <v>5.00063</v>
      </c>
      <c r="CO592">
        <v>5604.51714285714</v>
      </c>
      <c r="CP592">
        <v>17256.7785714286</v>
      </c>
      <c r="CQ592">
        <v>38.45275</v>
      </c>
      <c r="CR592">
        <v>38.687</v>
      </c>
      <c r="CS592">
        <v>38.062</v>
      </c>
      <c r="CT592">
        <v>37.982</v>
      </c>
      <c r="CU592">
        <v>39.187</v>
      </c>
      <c r="CV592">
        <v>1955.08607142857</v>
      </c>
      <c r="CW592">
        <v>39.9007142857143</v>
      </c>
      <c r="CX592">
        <v>0</v>
      </c>
      <c r="CY592">
        <v>1663778067.9</v>
      </c>
      <c r="CZ592">
        <v>0</v>
      </c>
      <c r="DA592">
        <v>0</v>
      </c>
      <c r="DB592" t="s">
        <v>356</v>
      </c>
      <c r="DC592">
        <v>1660677648.1</v>
      </c>
      <c r="DD592">
        <v>1660677649.1</v>
      </c>
      <c r="DE592">
        <v>0</v>
      </c>
      <c r="DF592">
        <v>-1.042</v>
      </c>
      <c r="DG592">
        <v>0.003</v>
      </c>
      <c r="DH592">
        <v>5.218</v>
      </c>
      <c r="DI592">
        <v>0.344</v>
      </c>
      <c r="DJ592">
        <v>417</v>
      </c>
      <c r="DK592">
        <v>22</v>
      </c>
      <c r="DL592">
        <v>1.24</v>
      </c>
      <c r="DM592">
        <v>0.53</v>
      </c>
      <c r="DN592">
        <v>-28.6678775</v>
      </c>
      <c r="DO592">
        <v>-1.21234784240147</v>
      </c>
      <c r="DP592">
        <v>0.297230968682185</v>
      </c>
      <c r="DQ592">
        <v>0</v>
      </c>
      <c r="DR592">
        <v>0.3873053</v>
      </c>
      <c r="DS592">
        <v>0.0144306641651032</v>
      </c>
      <c r="DT592">
        <v>0.00276663090418653</v>
      </c>
      <c r="DU592">
        <v>1</v>
      </c>
      <c r="DV592">
        <v>1</v>
      </c>
      <c r="DW592">
        <v>2</v>
      </c>
      <c r="DX592" t="s">
        <v>383</v>
      </c>
      <c r="DY592">
        <v>2.97444</v>
      </c>
      <c r="DZ592">
        <v>2.75446</v>
      </c>
      <c r="EA592">
        <v>0.219663</v>
      </c>
      <c r="EB592">
        <v>0.222876</v>
      </c>
      <c r="EC592">
        <v>0.0921628</v>
      </c>
      <c r="ED592">
        <v>0.0918626</v>
      </c>
      <c r="EE592">
        <v>30420</v>
      </c>
      <c r="EF592">
        <v>33035.7</v>
      </c>
      <c r="EG592">
        <v>35323.9</v>
      </c>
      <c r="EH592">
        <v>38549.6</v>
      </c>
      <c r="EI592">
        <v>45475.2</v>
      </c>
      <c r="EJ592">
        <v>50568.1</v>
      </c>
      <c r="EK592">
        <v>55213.5</v>
      </c>
      <c r="EL592">
        <v>61836</v>
      </c>
      <c r="EM592">
        <v>1.9818</v>
      </c>
      <c r="EN592">
        <v>1.8468</v>
      </c>
      <c r="EO592">
        <v>0.110537</v>
      </c>
      <c r="EP592">
        <v>0</v>
      </c>
      <c r="EQ592">
        <v>23.1974</v>
      </c>
      <c r="ER592">
        <v>999.9</v>
      </c>
      <c r="ES592">
        <v>53.931</v>
      </c>
      <c r="ET592">
        <v>28.963</v>
      </c>
      <c r="EU592">
        <v>23.9021</v>
      </c>
      <c r="EV592">
        <v>55.5311</v>
      </c>
      <c r="EW592">
        <v>49.2268</v>
      </c>
      <c r="EX592">
        <v>1</v>
      </c>
      <c r="EY592">
        <v>-0.0460976</v>
      </c>
      <c r="EZ592">
        <v>2.37924</v>
      </c>
      <c r="FA592">
        <v>20.1319</v>
      </c>
      <c r="FB592">
        <v>5.20052</v>
      </c>
      <c r="FC592">
        <v>12.0076</v>
      </c>
      <c r="FD592">
        <v>4.9756</v>
      </c>
      <c r="FE592">
        <v>3.2938</v>
      </c>
      <c r="FF592">
        <v>9999</v>
      </c>
      <c r="FG592">
        <v>9999</v>
      </c>
      <c r="FH592">
        <v>703.6</v>
      </c>
      <c r="FI592">
        <v>9999</v>
      </c>
      <c r="FJ592">
        <v>1.86289</v>
      </c>
      <c r="FK592">
        <v>1.86774</v>
      </c>
      <c r="FL592">
        <v>1.86752</v>
      </c>
      <c r="FM592">
        <v>1.86868</v>
      </c>
      <c r="FN592">
        <v>1.86951</v>
      </c>
      <c r="FO592">
        <v>1.86554</v>
      </c>
      <c r="FP592">
        <v>1.86661</v>
      </c>
      <c r="FQ592">
        <v>1.86804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12.79</v>
      </c>
      <c r="GF592">
        <v>0.3189</v>
      </c>
      <c r="GG592">
        <v>3.83412584298339</v>
      </c>
      <c r="GH592">
        <v>0.00658963167372077</v>
      </c>
      <c r="GI592">
        <v>-4.22092532282452e-07</v>
      </c>
      <c r="GJ592">
        <v>-7.06053572793055e-11</v>
      </c>
      <c r="GK592">
        <v>-0.0268881048355736</v>
      </c>
      <c r="GL592">
        <v>-0.0215699510358357</v>
      </c>
      <c r="GM592">
        <v>0.00246731695535422</v>
      </c>
      <c r="GN592">
        <v>-2.63680080038783e-05</v>
      </c>
      <c r="GO592">
        <v>-4</v>
      </c>
      <c r="GP592">
        <v>2079</v>
      </c>
      <c r="GQ592">
        <v>1</v>
      </c>
      <c r="GR592">
        <v>22</v>
      </c>
      <c r="GS592">
        <v>51673.7</v>
      </c>
      <c r="GT592">
        <v>51673.7</v>
      </c>
      <c r="GU592">
        <v>3.00293</v>
      </c>
      <c r="GV592">
        <v>2.59399</v>
      </c>
      <c r="GW592">
        <v>1.54785</v>
      </c>
      <c r="GX592">
        <v>2.30225</v>
      </c>
      <c r="GY592">
        <v>1.34644</v>
      </c>
      <c r="GZ592">
        <v>2.31079</v>
      </c>
      <c r="HA592">
        <v>32.6204</v>
      </c>
      <c r="HB592">
        <v>14.8238</v>
      </c>
      <c r="HC592">
        <v>18</v>
      </c>
      <c r="HD592">
        <v>497.104</v>
      </c>
      <c r="HE592">
        <v>410.407</v>
      </c>
      <c r="HF592">
        <v>19.1933</v>
      </c>
      <c r="HG592">
        <v>26.4936</v>
      </c>
      <c r="HH592">
        <v>30.0002</v>
      </c>
      <c r="HI592">
        <v>26.5024</v>
      </c>
      <c r="HJ592">
        <v>26.4507</v>
      </c>
      <c r="HK592">
        <v>60.0991</v>
      </c>
      <c r="HL592">
        <v>23.5698</v>
      </c>
      <c r="HM592">
        <v>48.0993</v>
      </c>
      <c r="HN592">
        <v>19.1903</v>
      </c>
      <c r="HO592">
        <v>1610.64</v>
      </c>
      <c r="HP592">
        <v>19.8968</v>
      </c>
      <c r="HQ592">
        <v>102.425</v>
      </c>
      <c r="HR592">
        <v>102.925</v>
      </c>
    </row>
    <row r="593" spans="1:226">
      <c r="A593">
        <v>577</v>
      </c>
      <c r="B593">
        <v>1663778704</v>
      </c>
      <c r="C593">
        <v>6055.90000009537</v>
      </c>
      <c r="D593" t="s">
        <v>1518</v>
      </c>
      <c r="E593" t="s">
        <v>1519</v>
      </c>
      <c r="F593">
        <v>5</v>
      </c>
      <c r="G593" t="s">
        <v>1520</v>
      </c>
      <c r="H593" t="s">
        <v>354</v>
      </c>
      <c r="I593">
        <v>1663778696.25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424.463770054852</v>
      </c>
      <c r="AK593">
        <v>391.855484848485</v>
      </c>
      <c r="AL593">
        <v>-0.00471806983701623</v>
      </c>
      <c r="AM593">
        <v>65.2333496854098</v>
      </c>
      <c r="AN593">
        <f>(AP593 - AO593 + BO593*1E3/(8.314*(BQ593+273.15)) * AR593/BN593 * AQ593) * BN593/(100*BB593) * 1000/(1000 - AP593)</f>
        <v>0</v>
      </c>
      <c r="AO593">
        <v>11.7062845571451</v>
      </c>
      <c r="AP593">
        <v>20.0904751515151</v>
      </c>
      <c r="AQ593">
        <v>1.42633897162186e-05</v>
      </c>
      <c r="AR593">
        <v>120.498184512596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1663778696.25</v>
      </c>
      <c r="BH593">
        <v>383.966966666667</v>
      </c>
      <c r="BI593">
        <v>419.565866666667</v>
      </c>
      <c r="BJ593">
        <v>20.0927033333333</v>
      </c>
      <c r="BK593">
        <v>11.64626</v>
      </c>
      <c r="BL593">
        <v>377.707733333333</v>
      </c>
      <c r="BM593">
        <v>19.7847466666667</v>
      </c>
      <c r="BN593">
        <v>500.075066666667</v>
      </c>
      <c r="BO593">
        <v>90.5408533333333</v>
      </c>
      <c r="BP593">
        <v>0.09999869</v>
      </c>
      <c r="BQ593">
        <v>25.7824166666667</v>
      </c>
      <c r="BR593">
        <v>25.0909933333333</v>
      </c>
      <c r="BS593">
        <v>999.9</v>
      </c>
      <c r="BT593">
        <v>0</v>
      </c>
      <c r="BU593">
        <v>0</v>
      </c>
      <c r="BV593">
        <v>9999.83333333333</v>
      </c>
      <c r="BW593">
        <v>0</v>
      </c>
      <c r="BX593">
        <v>10.97466</v>
      </c>
      <c r="BY593">
        <v>-35.5989666666667</v>
      </c>
      <c r="BZ593">
        <v>391.840033333333</v>
      </c>
      <c r="CA593">
        <v>424.5098</v>
      </c>
      <c r="CB593">
        <v>8.44643933333333</v>
      </c>
      <c r="CC593">
        <v>419.565866666667</v>
      </c>
      <c r="CD593">
        <v>11.64626</v>
      </c>
      <c r="CE593">
        <v>1.81921066666667</v>
      </c>
      <c r="CF593">
        <v>1.054463</v>
      </c>
      <c r="CG593">
        <v>15.9528366666667</v>
      </c>
      <c r="CH593">
        <v>7.69136433333333</v>
      </c>
      <c r="CI593">
        <v>1999.98733333333</v>
      </c>
      <c r="CJ593">
        <v>0.979999133333333</v>
      </c>
      <c r="CK593">
        <v>0.0200004966666667</v>
      </c>
      <c r="CL593">
        <v>0</v>
      </c>
      <c r="CM593">
        <v>814.263366666667</v>
      </c>
      <c r="CN593">
        <v>5.00063</v>
      </c>
      <c r="CO593">
        <v>16031.4</v>
      </c>
      <c r="CP593">
        <v>17256.8</v>
      </c>
      <c r="CQ593">
        <v>38.812</v>
      </c>
      <c r="CR593">
        <v>38.875</v>
      </c>
      <c r="CS593">
        <v>38.312</v>
      </c>
      <c r="CT593">
        <v>38.187</v>
      </c>
      <c r="CU593">
        <v>39.6746</v>
      </c>
      <c r="CV593">
        <v>1955.087</v>
      </c>
      <c r="CW593">
        <v>39.9003333333333</v>
      </c>
      <c r="CX593">
        <v>0</v>
      </c>
      <c r="CY593">
        <v>1663778700.9</v>
      </c>
      <c r="CZ593">
        <v>0</v>
      </c>
      <c r="DA593">
        <v>0</v>
      </c>
      <c r="DB593" t="s">
        <v>356</v>
      </c>
      <c r="DC593">
        <v>1660677648.1</v>
      </c>
      <c r="DD593">
        <v>1660677649.1</v>
      </c>
      <c r="DE593">
        <v>0</v>
      </c>
      <c r="DF593">
        <v>-1.042</v>
      </c>
      <c r="DG593">
        <v>0.003</v>
      </c>
      <c r="DH593">
        <v>5.218</v>
      </c>
      <c r="DI593">
        <v>0.344</v>
      </c>
      <c r="DJ593">
        <v>417</v>
      </c>
      <c r="DK593">
        <v>22</v>
      </c>
      <c r="DL593">
        <v>1.24</v>
      </c>
      <c r="DM593">
        <v>0.53</v>
      </c>
      <c r="DN593">
        <v>-35.630912195122</v>
      </c>
      <c r="DO593">
        <v>0.665429268292748</v>
      </c>
      <c r="DP593">
        <v>0.111161313666928</v>
      </c>
      <c r="DQ593">
        <v>0</v>
      </c>
      <c r="DR593">
        <v>8.47792975609756</v>
      </c>
      <c r="DS593">
        <v>-0.658027735191623</v>
      </c>
      <c r="DT593">
        <v>0.0659749182011455</v>
      </c>
      <c r="DU593">
        <v>0</v>
      </c>
      <c r="DV593">
        <v>0</v>
      </c>
      <c r="DW593">
        <v>2</v>
      </c>
      <c r="DX593" t="s">
        <v>357</v>
      </c>
      <c r="DY593">
        <v>2.9726</v>
      </c>
      <c r="DZ593">
        <v>2.75372</v>
      </c>
      <c r="EA593">
        <v>0.0843995</v>
      </c>
      <c r="EB593">
        <v>0.0916089</v>
      </c>
      <c r="EC593">
        <v>0.0912803</v>
      </c>
      <c r="ED593">
        <v>0.0624359</v>
      </c>
      <c r="EE593">
        <v>35671.6</v>
      </c>
      <c r="EF593">
        <v>38589.6</v>
      </c>
      <c r="EG593">
        <v>35308</v>
      </c>
      <c r="EH593">
        <v>38531.8</v>
      </c>
      <c r="EI593">
        <v>45500.6</v>
      </c>
      <c r="EJ593">
        <v>52185.7</v>
      </c>
      <c r="EK593">
        <v>55193.4</v>
      </c>
      <c r="EL593">
        <v>61809.5</v>
      </c>
      <c r="EM593">
        <v>1.9922</v>
      </c>
      <c r="EN593">
        <v>1.8202</v>
      </c>
      <c r="EO593">
        <v>0.050962</v>
      </c>
      <c r="EP593">
        <v>0</v>
      </c>
      <c r="EQ593">
        <v>24.2521</v>
      </c>
      <c r="ER593">
        <v>999.9</v>
      </c>
      <c r="ES593">
        <v>46.606</v>
      </c>
      <c r="ET593">
        <v>29.134</v>
      </c>
      <c r="EU593">
        <v>20.8632</v>
      </c>
      <c r="EV593">
        <v>60.3211</v>
      </c>
      <c r="EW593">
        <v>49.7556</v>
      </c>
      <c r="EX593">
        <v>1</v>
      </c>
      <c r="EY593">
        <v>-0.019939</v>
      </c>
      <c r="EZ593">
        <v>2.52577</v>
      </c>
      <c r="FA593">
        <v>20.1284</v>
      </c>
      <c r="FB593">
        <v>5.20052</v>
      </c>
      <c r="FC593">
        <v>12.004</v>
      </c>
      <c r="FD593">
        <v>4.9756</v>
      </c>
      <c r="FE593">
        <v>3.2938</v>
      </c>
      <c r="FF593">
        <v>9999</v>
      </c>
      <c r="FG593">
        <v>9999</v>
      </c>
      <c r="FH593">
        <v>703.8</v>
      </c>
      <c r="FI593">
        <v>9999</v>
      </c>
      <c r="FJ593">
        <v>1.86279</v>
      </c>
      <c r="FK593">
        <v>1.86774</v>
      </c>
      <c r="FL593">
        <v>1.86749</v>
      </c>
      <c r="FM593">
        <v>1.86865</v>
      </c>
      <c r="FN593">
        <v>1.86951</v>
      </c>
      <c r="FO593">
        <v>1.8656</v>
      </c>
      <c r="FP593">
        <v>1.86661</v>
      </c>
      <c r="FQ593">
        <v>1.86801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6.26</v>
      </c>
      <c r="GF593">
        <v>0.3078</v>
      </c>
      <c r="GG593">
        <v>3.83412584298339</v>
      </c>
      <c r="GH593">
        <v>0.00658963167372077</v>
      </c>
      <c r="GI593">
        <v>-4.22092532282452e-07</v>
      </c>
      <c r="GJ593">
        <v>-7.06053572793055e-11</v>
      </c>
      <c r="GK593">
        <v>-0.0268881048355736</v>
      </c>
      <c r="GL593">
        <v>-0.0215699510358357</v>
      </c>
      <c r="GM593">
        <v>0.00246731695535422</v>
      </c>
      <c r="GN593">
        <v>-2.63680080038783e-05</v>
      </c>
      <c r="GO593">
        <v>-4</v>
      </c>
      <c r="GP593">
        <v>2079</v>
      </c>
      <c r="GQ593">
        <v>1</v>
      </c>
      <c r="GR593">
        <v>22</v>
      </c>
      <c r="GS593">
        <v>51684.3</v>
      </c>
      <c r="GT593">
        <v>51684.2</v>
      </c>
      <c r="GU593">
        <v>1.02539</v>
      </c>
      <c r="GV593">
        <v>2.60254</v>
      </c>
      <c r="GW593">
        <v>1.54785</v>
      </c>
      <c r="GX593">
        <v>2.30225</v>
      </c>
      <c r="GY593">
        <v>1.34644</v>
      </c>
      <c r="GZ593">
        <v>2.45361</v>
      </c>
      <c r="HA593">
        <v>32.7535</v>
      </c>
      <c r="HB593">
        <v>14.6749</v>
      </c>
      <c r="HC593">
        <v>18</v>
      </c>
      <c r="HD593">
        <v>506.368</v>
      </c>
      <c r="HE593">
        <v>397.41</v>
      </c>
      <c r="HF593">
        <v>21.2571</v>
      </c>
      <c r="HG593">
        <v>26.877</v>
      </c>
      <c r="HH593">
        <v>30.0005</v>
      </c>
      <c r="HI593">
        <v>26.7649</v>
      </c>
      <c r="HJ593">
        <v>26.6981</v>
      </c>
      <c r="HK593">
        <v>20.5397</v>
      </c>
      <c r="HL593">
        <v>41.7931</v>
      </c>
      <c r="HM593">
        <v>15.0563</v>
      </c>
      <c r="HN593">
        <v>21.2601</v>
      </c>
      <c r="HO593">
        <v>419.578</v>
      </c>
      <c r="HP593">
        <v>11.8486</v>
      </c>
      <c r="HQ593">
        <v>102.385</v>
      </c>
      <c r="HR593">
        <v>102.879</v>
      </c>
    </row>
    <row r="594" spans="1:226">
      <c r="A594">
        <v>578</v>
      </c>
      <c r="B594">
        <v>1663778709</v>
      </c>
      <c r="C594">
        <v>6060.90000009537</v>
      </c>
      <c r="D594" t="s">
        <v>1521</v>
      </c>
      <c r="E594" t="s">
        <v>1522</v>
      </c>
      <c r="F594">
        <v>5</v>
      </c>
      <c r="G594" t="s">
        <v>1520</v>
      </c>
      <c r="H594" t="s">
        <v>354</v>
      </c>
      <c r="I594">
        <v>1663778701.15517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423.967745497034</v>
      </c>
      <c r="AK594">
        <v>391.818503030303</v>
      </c>
      <c r="AL594">
        <v>-0.0350986735761533</v>
      </c>
      <c r="AM594">
        <v>65.2333496854098</v>
      </c>
      <c r="AN594">
        <f>(AP594 - AO594 + BO594*1E3/(8.314*(BQ594+273.15)) * AR594/BN594 * AQ594) * BN594/(100*BB594) * 1000/(1000 - AP594)</f>
        <v>0</v>
      </c>
      <c r="AO594">
        <v>11.7818403500233</v>
      </c>
      <c r="AP594">
        <v>20.0891981818182</v>
      </c>
      <c r="AQ594">
        <v>5.11084622648147e-05</v>
      </c>
      <c r="AR594">
        <v>120.498184512596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1663778701.15517</v>
      </c>
      <c r="BH594">
        <v>384.024137931034</v>
      </c>
      <c r="BI594">
        <v>419.131034482759</v>
      </c>
      <c r="BJ594">
        <v>20.0899689655172</v>
      </c>
      <c r="BK594">
        <v>11.7014586206897</v>
      </c>
      <c r="BL594">
        <v>377.764655172414</v>
      </c>
      <c r="BM594">
        <v>19.7821275862069</v>
      </c>
      <c r="BN594">
        <v>500.105793103448</v>
      </c>
      <c r="BO594">
        <v>90.5407206896552</v>
      </c>
      <c r="BP594">
        <v>0.0999439172413793</v>
      </c>
      <c r="BQ594">
        <v>25.7622862068965</v>
      </c>
      <c r="BR594">
        <v>25.0870655172414</v>
      </c>
      <c r="BS594">
        <v>999.9</v>
      </c>
      <c r="BT594">
        <v>0</v>
      </c>
      <c r="BU594">
        <v>0</v>
      </c>
      <c r="BV594">
        <v>9995.86206896552</v>
      </c>
      <c r="BW594">
        <v>0</v>
      </c>
      <c r="BX594">
        <v>10.9776</v>
      </c>
      <c r="BY594">
        <v>-35.1069068965517</v>
      </c>
      <c r="BZ594">
        <v>391.897344827586</v>
      </c>
      <c r="CA594">
        <v>424.093517241379</v>
      </c>
      <c r="CB594">
        <v>8.38849827586207</v>
      </c>
      <c r="CC594">
        <v>419.131034482759</v>
      </c>
      <c r="CD594">
        <v>11.7014586206897</v>
      </c>
      <c r="CE594">
        <v>1.81896</v>
      </c>
      <c r="CF594">
        <v>1.05945965517241</v>
      </c>
      <c r="CG594">
        <v>15.9506827586207</v>
      </c>
      <c r="CH594">
        <v>7.76063448275862</v>
      </c>
      <c r="CI594">
        <v>1999.99793103448</v>
      </c>
      <c r="CJ594">
        <v>0.979999275862069</v>
      </c>
      <c r="CK594">
        <v>0.0200003862068966</v>
      </c>
      <c r="CL594">
        <v>0</v>
      </c>
      <c r="CM594">
        <v>813.010689655172</v>
      </c>
      <c r="CN594">
        <v>5.00063</v>
      </c>
      <c r="CO594">
        <v>16008.0689655172</v>
      </c>
      <c r="CP594">
        <v>17256.8793103448</v>
      </c>
      <c r="CQ594">
        <v>38.8206896551724</v>
      </c>
      <c r="CR594">
        <v>38.875</v>
      </c>
      <c r="CS594">
        <v>38.3163448275862</v>
      </c>
      <c r="CT594">
        <v>38.187</v>
      </c>
      <c r="CU594">
        <v>39.687</v>
      </c>
      <c r="CV594">
        <v>1955.09724137931</v>
      </c>
      <c r="CW594">
        <v>39.9006896551724</v>
      </c>
      <c r="CX594">
        <v>0</v>
      </c>
      <c r="CY594">
        <v>1663778706.3</v>
      </c>
      <c r="CZ594">
        <v>0</v>
      </c>
      <c r="DA594">
        <v>0</v>
      </c>
      <c r="DB594" t="s">
        <v>356</v>
      </c>
      <c r="DC594">
        <v>1660677648.1</v>
      </c>
      <c r="DD594">
        <v>1660677649.1</v>
      </c>
      <c r="DE594">
        <v>0</v>
      </c>
      <c r="DF594">
        <v>-1.042</v>
      </c>
      <c r="DG594">
        <v>0.003</v>
      </c>
      <c r="DH594">
        <v>5.218</v>
      </c>
      <c r="DI594">
        <v>0.344</v>
      </c>
      <c r="DJ594">
        <v>417</v>
      </c>
      <c r="DK594">
        <v>22</v>
      </c>
      <c r="DL594">
        <v>1.24</v>
      </c>
      <c r="DM594">
        <v>0.53</v>
      </c>
      <c r="DN594">
        <v>-35.4695487804878</v>
      </c>
      <c r="DO594">
        <v>2.72822717770031</v>
      </c>
      <c r="DP594">
        <v>0.514970842234948</v>
      </c>
      <c r="DQ594">
        <v>0</v>
      </c>
      <c r="DR594">
        <v>8.43122365853658</v>
      </c>
      <c r="DS594">
        <v>-0.699522020905934</v>
      </c>
      <c r="DT594">
        <v>0.0703920656821872</v>
      </c>
      <c r="DU594">
        <v>0</v>
      </c>
      <c r="DV594">
        <v>0</v>
      </c>
      <c r="DW594">
        <v>2</v>
      </c>
      <c r="DX594" t="s">
        <v>357</v>
      </c>
      <c r="DY594">
        <v>2.97287</v>
      </c>
      <c r="DZ594">
        <v>2.75432</v>
      </c>
      <c r="EA594">
        <v>0.0843266</v>
      </c>
      <c r="EB594">
        <v>0.0905855</v>
      </c>
      <c r="EC594">
        <v>0.0912703</v>
      </c>
      <c r="ED594">
        <v>0.0628813</v>
      </c>
      <c r="EE594">
        <v>35674.6</v>
      </c>
      <c r="EF594">
        <v>38632</v>
      </c>
      <c r="EG594">
        <v>35308.2</v>
      </c>
      <c r="EH594">
        <v>38530.7</v>
      </c>
      <c r="EI594">
        <v>45501.1</v>
      </c>
      <c r="EJ594">
        <v>52160.6</v>
      </c>
      <c r="EK594">
        <v>55193.4</v>
      </c>
      <c r="EL594">
        <v>61809.4</v>
      </c>
      <c r="EM594">
        <v>1.9922</v>
      </c>
      <c r="EN594">
        <v>1.821</v>
      </c>
      <c r="EO594">
        <v>0.0500679</v>
      </c>
      <c r="EP594">
        <v>0</v>
      </c>
      <c r="EQ594">
        <v>24.246</v>
      </c>
      <c r="ER594">
        <v>999.9</v>
      </c>
      <c r="ES594">
        <v>46.533</v>
      </c>
      <c r="ET594">
        <v>29.144</v>
      </c>
      <c r="EU594">
        <v>20.8453</v>
      </c>
      <c r="EV594">
        <v>60.5411</v>
      </c>
      <c r="EW594">
        <v>49.2628</v>
      </c>
      <c r="EX594">
        <v>1</v>
      </c>
      <c r="EY594">
        <v>-0.020061</v>
      </c>
      <c r="EZ594">
        <v>2.56793</v>
      </c>
      <c r="FA594">
        <v>20.1278</v>
      </c>
      <c r="FB594">
        <v>5.20052</v>
      </c>
      <c r="FC594">
        <v>12.0052</v>
      </c>
      <c r="FD594">
        <v>4.976</v>
      </c>
      <c r="FE594">
        <v>3.2938</v>
      </c>
      <c r="FF594">
        <v>9999</v>
      </c>
      <c r="FG594">
        <v>9999</v>
      </c>
      <c r="FH594">
        <v>703.8</v>
      </c>
      <c r="FI594">
        <v>9999</v>
      </c>
      <c r="FJ594">
        <v>1.86289</v>
      </c>
      <c r="FK594">
        <v>1.86774</v>
      </c>
      <c r="FL594">
        <v>1.86743</v>
      </c>
      <c r="FM594">
        <v>1.86865</v>
      </c>
      <c r="FN594">
        <v>1.86951</v>
      </c>
      <c r="FO594">
        <v>1.86554</v>
      </c>
      <c r="FP594">
        <v>1.86661</v>
      </c>
      <c r="FQ594">
        <v>1.86801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6.257</v>
      </c>
      <c r="GF594">
        <v>0.3077</v>
      </c>
      <c r="GG594">
        <v>3.83412584298339</v>
      </c>
      <c r="GH594">
        <v>0.00658963167372077</v>
      </c>
      <c r="GI594">
        <v>-4.22092532282452e-07</v>
      </c>
      <c r="GJ594">
        <v>-7.06053572793055e-11</v>
      </c>
      <c r="GK594">
        <v>-0.0268881048355736</v>
      </c>
      <c r="GL594">
        <v>-0.0215699510358357</v>
      </c>
      <c r="GM594">
        <v>0.00246731695535422</v>
      </c>
      <c r="GN594">
        <v>-2.63680080038783e-05</v>
      </c>
      <c r="GO594">
        <v>-4</v>
      </c>
      <c r="GP594">
        <v>2079</v>
      </c>
      <c r="GQ594">
        <v>1</v>
      </c>
      <c r="GR594">
        <v>22</v>
      </c>
      <c r="GS594">
        <v>51684.3</v>
      </c>
      <c r="GT594">
        <v>51684.3</v>
      </c>
      <c r="GU594">
        <v>1.00098</v>
      </c>
      <c r="GV594">
        <v>2.6123</v>
      </c>
      <c r="GW594">
        <v>1.54785</v>
      </c>
      <c r="GX594">
        <v>2.30225</v>
      </c>
      <c r="GY594">
        <v>1.34644</v>
      </c>
      <c r="GZ594">
        <v>2.3999</v>
      </c>
      <c r="HA594">
        <v>32.7535</v>
      </c>
      <c r="HB594">
        <v>14.6749</v>
      </c>
      <c r="HC594">
        <v>18</v>
      </c>
      <c r="HD594">
        <v>506.368</v>
      </c>
      <c r="HE594">
        <v>397.849</v>
      </c>
      <c r="HF594">
        <v>21.1692</v>
      </c>
      <c r="HG594">
        <v>26.877</v>
      </c>
      <c r="HH594">
        <v>30.0004</v>
      </c>
      <c r="HI594">
        <v>26.7649</v>
      </c>
      <c r="HJ594">
        <v>26.6981</v>
      </c>
      <c r="HK594">
        <v>19.9965</v>
      </c>
      <c r="HL594">
        <v>41.5164</v>
      </c>
      <c r="HM594">
        <v>14.6677</v>
      </c>
      <c r="HN594">
        <v>21.1709</v>
      </c>
      <c r="HO594">
        <v>399.41</v>
      </c>
      <c r="HP594">
        <v>11.9115</v>
      </c>
      <c r="HQ594">
        <v>102.385</v>
      </c>
      <c r="HR594">
        <v>102.878</v>
      </c>
    </row>
    <row r="595" spans="1:226">
      <c r="A595">
        <v>579</v>
      </c>
      <c r="B595">
        <v>1663778714</v>
      </c>
      <c r="C595">
        <v>6065.90000009537</v>
      </c>
      <c r="D595" t="s">
        <v>1523</v>
      </c>
      <c r="E595" t="s">
        <v>1524</v>
      </c>
      <c r="F595">
        <v>5</v>
      </c>
      <c r="G595" t="s">
        <v>1520</v>
      </c>
      <c r="H595" t="s">
        <v>354</v>
      </c>
      <c r="I595">
        <v>1663778706.23214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412.084308782458</v>
      </c>
      <c r="AK595">
        <v>386.128866666667</v>
      </c>
      <c r="AL595">
        <v>-1.34445733894501</v>
      </c>
      <c r="AM595">
        <v>65.2333496854098</v>
      </c>
      <c r="AN595">
        <f>(AP595 - AO595 + BO595*1E3/(8.314*(BQ595+273.15)) * AR595/BN595 * AQ595) * BN595/(100*BB595) * 1000/(1000 - AP595)</f>
        <v>0</v>
      </c>
      <c r="AO595">
        <v>11.8230533519525</v>
      </c>
      <c r="AP595">
        <v>20.0921909090909</v>
      </c>
      <c r="AQ595">
        <v>7.55970751714751e-06</v>
      </c>
      <c r="AR595">
        <v>120.498184512596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1663778706.23214</v>
      </c>
      <c r="BH595">
        <v>383.110285714286</v>
      </c>
      <c r="BI595">
        <v>414.838571428571</v>
      </c>
      <c r="BJ595">
        <v>20.0891464285714</v>
      </c>
      <c r="BK595">
        <v>11.7617642857143</v>
      </c>
      <c r="BL595">
        <v>376.856464285714</v>
      </c>
      <c r="BM595">
        <v>19.78135</v>
      </c>
      <c r="BN595">
        <v>500.140892857143</v>
      </c>
      <c r="BO595">
        <v>90.5402928571428</v>
      </c>
      <c r="BP595">
        <v>0.100009492857143</v>
      </c>
      <c r="BQ595">
        <v>25.7412571428571</v>
      </c>
      <c r="BR595">
        <v>25.0784</v>
      </c>
      <c r="BS595">
        <v>999.9</v>
      </c>
      <c r="BT595">
        <v>0</v>
      </c>
      <c r="BU595">
        <v>0</v>
      </c>
      <c r="BV595">
        <v>9988.39285714286</v>
      </c>
      <c r="BW595">
        <v>0</v>
      </c>
      <c r="BX595">
        <v>10.9776</v>
      </c>
      <c r="BY595">
        <v>-31.7283321428571</v>
      </c>
      <c r="BZ595">
        <v>390.964464285714</v>
      </c>
      <c r="CA595">
        <v>419.775642857143</v>
      </c>
      <c r="CB595">
        <v>8.32736821428571</v>
      </c>
      <c r="CC595">
        <v>414.838571428571</v>
      </c>
      <c r="CD595">
        <v>11.7617642857143</v>
      </c>
      <c r="CE595">
        <v>1.81887714285714</v>
      </c>
      <c r="CF595">
        <v>1.06491464285714</v>
      </c>
      <c r="CG595">
        <v>15.949975</v>
      </c>
      <c r="CH595">
        <v>7.83599642857143</v>
      </c>
      <c r="CI595">
        <v>2000.01357142857</v>
      </c>
      <c r="CJ595">
        <v>0.979999428571428</v>
      </c>
      <c r="CK595">
        <v>0.0200002678571429</v>
      </c>
      <c r="CL595">
        <v>0</v>
      </c>
      <c r="CM595">
        <v>811.830071428572</v>
      </c>
      <c r="CN595">
        <v>5.00063</v>
      </c>
      <c r="CO595">
        <v>15986.6857142857</v>
      </c>
      <c r="CP595">
        <v>17257.0071428571</v>
      </c>
      <c r="CQ595">
        <v>38.83225</v>
      </c>
      <c r="CR595">
        <v>38.875</v>
      </c>
      <c r="CS595">
        <v>38.3255</v>
      </c>
      <c r="CT595">
        <v>38.187</v>
      </c>
      <c r="CU595">
        <v>39.687</v>
      </c>
      <c r="CV595">
        <v>1955.1125</v>
      </c>
      <c r="CW595">
        <v>39.9010714285714</v>
      </c>
      <c r="CX595">
        <v>0</v>
      </c>
      <c r="CY595">
        <v>1663778711.1</v>
      </c>
      <c r="CZ595">
        <v>0</v>
      </c>
      <c r="DA595">
        <v>0</v>
      </c>
      <c r="DB595" t="s">
        <v>356</v>
      </c>
      <c r="DC595">
        <v>1660677648.1</v>
      </c>
      <c r="DD595">
        <v>1660677649.1</v>
      </c>
      <c r="DE595">
        <v>0</v>
      </c>
      <c r="DF595">
        <v>-1.042</v>
      </c>
      <c r="DG595">
        <v>0.003</v>
      </c>
      <c r="DH595">
        <v>5.218</v>
      </c>
      <c r="DI595">
        <v>0.344</v>
      </c>
      <c r="DJ595">
        <v>417</v>
      </c>
      <c r="DK595">
        <v>22</v>
      </c>
      <c r="DL595">
        <v>1.24</v>
      </c>
      <c r="DM595">
        <v>0.53</v>
      </c>
      <c r="DN595">
        <v>-33.4856585365854</v>
      </c>
      <c r="DO595">
        <v>28.7623212543553</v>
      </c>
      <c r="DP595">
        <v>3.66829015216571</v>
      </c>
      <c r="DQ595">
        <v>0</v>
      </c>
      <c r="DR595">
        <v>8.36996634146341</v>
      </c>
      <c r="DS595">
        <v>-0.73259456445991</v>
      </c>
      <c r="DT595">
        <v>0.0737014705070922</v>
      </c>
      <c r="DU595">
        <v>0</v>
      </c>
      <c r="DV595">
        <v>0</v>
      </c>
      <c r="DW595">
        <v>2</v>
      </c>
      <c r="DX595" t="s">
        <v>357</v>
      </c>
      <c r="DY595">
        <v>2.97358</v>
      </c>
      <c r="DZ595">
        <v>2.75401</v>
      </c>
      <c r="EA595">
        <v>0.0832836</v>
      </c>
      <c r="EB595">
        <v>0.0880553</v>
      </c>
      <c r="EC595">
        <v>0.0912766</v>
      </c>
      <c r="ED595">
        <v>0.0629649</v>
      </c>
      <c r="EE595">
        <v>35714.9</v>
      </c>
      <c r="EF595">
        <v>38740</v>
      </c>
      <c r="EG595">
        <v>35307.9</v>
      </c>
      <c r="EH595">
        <v>38531.2</v>
      </c>
      <c r="EI595">
        <v>45500.8</v>
      </c>
      <c r="EJ595">
        <v>52155.6</v>
      </c>
      <c r="EK595">
        <v>55193.4</v>
      </c>
      <c r="EL595">
        <v>61809</v>
      </c>
      <c r="EM595">
        <v>1.9926</v>
      </c>
      <c r="EN595">
        <v>1.8212</v>
      </c>
      <c r="EO595">
        <v>0.0502169</v>
      </c>
      <c r="EP595">
        <v>0</v>
      </c>
      <c r="EQ595">
        <v>24.2419</v>
      </c>
      <c r="ER595">
        <v>999.9</v>
      </c>
      <c r="ES595">
        <v>46.484</v>
      </c>
      <c r="ET595">
        <v>29.144</v>
      </c>
      <c r="EU595">
        <v>20.8213</v>
      </c>
      <c r="EV595">
        <v>60.4911</v>
      </c>
      <c r="EW595">
        <v>49.1827</v>
      </c>
      <c r="EX595">
        <v>1</v>
      </c>
      <c r="EY595">
        <v>-0.0204268</v>
      </c>
      <c r="EZ595">
        <v>2.51967</v>
      </c>
      <c r="FA595">
        <v>20.1286</v>
      </c>
      <c r="FB595">
        <v>5.19932</v>
      </c>
      <c r="FC595">
        <v>12.0052</v>
      </c>
      <c r="FD595">
        <v>4.976</v>
      </c>
      <c r="FE595">
        <v>3.2938</v>
      </c>
      <c r="FF595">
        <v>9999</v>
      </c>
      <c r="FG595">
        <v>9999</v>
      </c>
      <c r="FH595">
        <v>703.8</v>
      </c>
      <c r="FI595">
        <v>9999</v>
      </c>
      <c r="FJ595">
        <v>1.86282</v>
      </c>
      <c r="FK595">
        <v>1.86774</v>
      </c>
      <c r="FL595">
        <v>1.86746</v>
      </c>
      <c r="FM595">
        <v>1.86859</v>
      </c>
      <c r="FN595">
        <v>1.86951</v>
      </c>
      <c r="FO595">
        <v>1.86554</v>
      </c>
      <c r="FP595">
        <v>1.86661</v>
      </c>
      <c r="FQ595">
        <v>1.86807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6.219</v>
      </c>
      <c r="GF595">
        <v>0.3078</v>
      </c>
      <c r="GG595">
        <v>3.83412584298339</v>
      </c>
      <c r="GH595">
        <v>0.00658963167372077</v>
      </c>
      <c r="GI595">
        <v>-4.22092532282452e-07</v>
      </c>
      <c r="GJ595">
        <v>-7.06053572793055e-11</v>
      </c>
      <c r="GK595">
        <v>-0.0268881048355736</v>
      </c>
      <c r="GL595">
        <v>-0.0215699510358357</v>
      </c>
      <c r="GM595">
        <v>0.00246731695535422</v>
      </c>
      <c r="GN595">
        <v>-2.63680080038783e-05</v>
      </c>
      <c r="GO595">
        <v>-4</v>
      </c>
      <c r="GP595">
        <v>2079</v>
      </c>
      <c r="GQ595">
        <v>1</v>
      </c>
      <c r="GR595">
        <v>22</v>
      </c>
      <c r="GS595">
        <v>51684.4</v>
      </c>
      <c r="GT595">
        <v>51684.4</v>
      </c>
      <c r="GU595">
        <v>0.969238</v>
      </c>
      <c r="GV595">
        <v>2.59644</v>
      </c>
      <c r="GW595">
        <v>1.54785</v>
      </c>
      <c r="GX595">
        <v>2.30225</v>
      </c>
      <c r="GY595">
        <v>1.34644</v>
      </c>
      <c r="GZ595">
        <v>2.30103</v>
      </c>
      <c r="HA595">
        <v>32.7535</v>
      </c>
      <c r="HB595">
        <v>14.6661</v>
      </c>
      <c r="HC595">
        <v>18</v>
      </c>
      <c r="HD595">
        <v>506.634</v>
      </c>
      <c r="HE595">
        <v>397.975</v>
      </c>
      <c r="HF595">
        <v>21.0921</v>
      </c>
      <c r="HG595">
        <v>26.8747</v>
      </c>
      <c r="HH595">
        <v>30.0001</v>
      </c>
      <c r="HI595">
        <v>26.7649</v>
      </c>
      <c r="HJ595">
        <v>26.7003</v>
      </c>
      <c r="HK595">
        <v>19.4053</v>
      </c>
      <c r="HL595">
        <v>41.243</v>
      </c>
      <c r="HM595">
        <v>14.6677</v>
      </c>
      <c r="HN595">
        <v>21.1032</v>
      </c>
      <c r="HO595">
        <v>385.925</v>
      </c>
      <c r="HP595">
        <v>11.9636</v>
      </c>
      <c r="HQ595">
        <v>102.384</v>
      </c>
      <c r="HR595">
        <v>102.878</v>
      </c>
    </row>
    <row r="596" spans="1:226">
      <c r="A596">
        <v>580</v>
      </c>
      <c r="B596">
        <v>1663778719</v>
      </c>
      <c r="C596">
        <v>6070.90000009537</v>
      </c>
      <c r="D596" t="s">
        <v>1525</v>
      </c>
      <c r="E596" t="s">
        <v>1526</v>
      </c>
      <c r="F596">
        <v>5</v>
      </c>
      <c r="G596" t="s">
        <v>1520</v>
      </c>
      <c r="H596" t="s">
        <v>354</v>
      </c>
      <c r="I596">
        <v>1663778711.5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396.310800527184</v>
      </c>
      <c r="AK596">
        <v>375.596278787879</v>
      </c>
      <c r="AL596">
        <v>-2.22610886197568</v>
      </c>
      <c r="AM596">
        <v>65.2333496854098</v>
      </c>
      <c r="AN596">
        <f>(AP596 - AO596 + BO596*1E3/(8.314*(BQ596+273.15)) * AR596/BN596 * AQ596) * BN596/(100*BB596) * 1000/(1000 - AP596)</f>
        <v>0</v>
      </c>
      <c r="AO596">
        <v>11.8936328792185</v>
      </c>
      <c r="AP596">
        <v>20.09244</v>
      </c>
      <c r="AQ596">
        <v>2.21756329588239e-05</v>
      </c>
      <c r="AR596">
        <v>120.498184512596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1663778711.5</v>
      </c>
      <c r="BH596">
        <v>379.225296296296</v>
      </c>
      <c r="BI596">
        <v>405.185555555556</v>
      </c>
      <c r="BJ596">
        <v>20.0888074074074</v>
      </c>
      <c r="BK596">
        <v>11.8291555555556</v>
      </c>
      <c r="BL596">
        <v>372.99562962963</v>
      </c>
      <c r="BM596">
        <v>19.7810333333333</v>
      </c>
      <c r="BN596">
        <v>500.129148148148</v>
      </c>
      <c r="BO596">
        <v>90.5386296296296</v>
      </c>
      <c r="BP596">
        <v>0.0999727222222222</v>
      </c>
      <c r="BQ596">
        <v>25.7185185185185</v>
      </c>
      <c r="BR596">
        <v>25.0664851851852</v>
      </c>
      <c r="BS596">
        <v>999.9</v>
      </c>
      <c r="BT596">
        <v>0</v>
      </c>
      <c r="BU596">
        <v>0</v>
      </c>
      <c r="BV596">
        <v>9991.85185185185</v>
      </c>
      <c r="BW596">
        <v>0</v>
      </c>
      <c r="BX596">
        <v>10.9776</v>
      </c>
      <c r="BY596">
        <v>-25.9602740740741</v>
      </c>
      <c r="BZ596">
        <v>386.999703703704</v>
      </c>
      <c r="CA596">
        <v>410.035407407407</v>
      </c>
      <c r="CB596">
        <v>8.25965037037037</v>
      </c>
      <c r="CC596">
        <v>405.185555555556</v>
      </c>
      <c r="CD596">
        <v>11.8291555555556</v>
      </c>
      <c r="CE596">
        <v>1.8188137037037</v>
      </c>
      <c r="CF596">
        <v>1.07099666666667</v>
      </c>
      <c r="CG596">
        <v>15.9494296296296</v>
      </c>
      <c r="CH596">
        <v>7.91964407407407</v>
      </c>
      <c r="CI596">
        <v>2000.01592592593</v>
      </c>
      <c r="CJ596">
        <v>0.979999296296296</v>
      </c>
      <c r="CK596">
        <v>0.0200003703703704</v>
      </c>
      <c r="CL596">
        <v>0</v>
      </c>
      <c r="CM596">
        <v>810.663481481481</v>
      </c>
      <c r="CN596">
        <v>5.00063</v>
      </c>
      <c r="CO596">
        <v>15964.0074074074</v>
      </c>
      <c r="CP596">
        <v>17257.0333333333</v>
      </c>
      <c r="CQ596">
        <v>38.8493333333333</v>
      </c>
      <c r="CR596">
        <v>38.875</v>
      </c>
      <c r="CS596">
        <v>38.3423333333333</v>
      </c>
      <c r="CT596">
        <v>38.187</v>
      </c>
      <c r="CU596">
        <v>39.687</v>
      </c>
      <c r="CV596">
        <v>1955.11444444444</v>
      </c>
      <c r="CW596">
        <v>39.9014814814815</v>
      </c>
      <c r="CX596">
        <v>0</v>
      </c>
      <c r="CY596">
        <v>1663778715.9</v>
      </c>
      <c r="CZ596">
        <v>0</v>
      </c>
      <c r="DA596">
        <v>0</v>
      </c>
      <c r="DB596" t="s">
        <v>356</v>
      </c>
      <c r="DC596">
        <v>1660677648.1</v>
      </c>
      <c r="DD596">
        <v>1660677649.1</v>
      </c>
      <c r="DE596">
        <v>0</v>
      </c>
      <c r="DF596">
        <v>-1.042</v>
      </c>
      <c r="DG596">
        <v>0.003</v>
      </c>
      <c r="DH596">
        <v>5.218</v>
      </c>
      <c r="DI596">
        <v>0.344</v>
      </c>
      <c r="DJ596">
        <v>417</v>
      </c>
      <c r="DK596">
        <v>22</v>
      </c>
      <c r="DL596">
        <v>1.24</v>
      </c>
      <c r="DM596">
        <v>0.53</v>
      </c>
      <c r="DN596">
        <v>-29.6078292682927</v>
      </c>
      <c r="DO596">
        <v>62.8090641114982</v>
      </c>
      <c r="DP596">
        <v>6.63517705997301</v>
      </c>
      <c r="DQ596">
        <v>0</v>
      </c>
      <c r="DR596">
        <v>8.31144121951219</v>
      </c>
      <c r="DS596">
        <v>-0.736325644599278</v>
      </c>
      <c r="DT596">
        <v>0.0741019031780585</v>
      </c>
      <c r="DU596">
        <v>0</v>
      </c>
      <c r="DV596">
        <v>0</v>
      </c>
      <c r="DW596">
        <v>2</v>
      </c>
      <c r="DX596" t="s">
        <v>357</v>
      </c>
      <c r="DY596">
        <v>2.97338</v>
      </c>
      <c r="DZ596">
        <v>2.75429</v>
      </c>
      <c r="EA596">
        <v>0.0814049</v>
      </c>
      <c r="EB596">
        <v>0.0855258</v>
      </c>
      <c r="EC596">
        <v>0.0912979</v>
      </c>
      <c r="ED596">
        <v>0.0632852</v>
      </c>
      <c r="EE596">
        <v>35787.6</v>
      </c>
      <c r="EF596">
        <v>38847.4</v>
      </c>
      <c r="EG596">
        <v>35307.5</v>
      </c>
      <c r="EH596">
        <v>38531.1</v>
      </c>
      <c r="EI596">
        <v>45499.8</v>
      </c>
      <c r="EJ596">
        <v>52137.7</v>
      </c>
      <c r="EK596">
        <v>55193.6</v>
      </c>
      <c r="EL596">
        <v>61809.1</v>
      </c>
      <c r="EM596">
        <v>1.9922</v>
      </c>
      <c r="EN596">
        <v>1.8206</v>
      </c>
      <c r="EO596">
        <v>0.0499189</v>
      </c>
      <c r="EP596">
        <v>0</v>
      </c>
      <c r="EQ596">
        <v>24.2338</v>
      </c>
      <c r="ER596">
        <v>999.9</v>
      </c>
      <c r="ES596">
        <v>46.435</v>
      </c>
      <c r="ET596">
        <v>29.144</v>
      </c>
      <c r="EU596">
        <v>20.7998</v>
      </c>
      <c r="EV596">
        <v>60.4111</v>
      </c>
      <c r="EW596">
        <v>49.6234</v>
      </c>
      <c r="EX596">
        <v>1</v>
      </c>
      <c r="EY596">
        <v>-0.0205488</v>
      </c>
      <c r="EZ596">
        <v>2.51187</v>
      </c>
      <c r="FA596">
        <v>20.1289</v>
      </c>
      <c r="FB596">
        <v>5.19932</v>
      </c>
      <c r="FC596">
        <v>12.0076</v>
      </c>
      <c r="FD596">
        <v>4.9756</v>
      </c>
      <c r="FE596">
        <v>3.2936</v>
      </c>
      <c r="FF596">
        <v>9999</v>
      </c>
      <c r="FG596">
        <v>9999</v>
      </c>
      <c r="FH596">
        <v>703.8</v>
      </c>
      <c r="FI596">
        <v>9999</v>
      </c>
      <c r="FJ596">
        <v>1.86285</v>
      </c>
      <c r="FK596">
        <v>1.8678</v>
      </c>
      <c r="FL596">
        <v>1.86752</v>
      </c>
      <c r="FM596">
        <v>1.86868</v>
      </c>
      <c r="FN596">
        <v>1.86951</v>
      </c>
      <c r="FO596">
        <v>1.86557</v>
      </c>
      <c r="FP596">
        <v>1.86667</v>
      </c>
      <c r="FQ596">
        <v>1.86804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6.153</v>
      </c>
      <c r="GF596">
        <v>0.3081</v>
      </c>
      <c r="GG596">
        <v>3.83412584298339</v>
      </c>
      <c r="GH596">
        <v>0.00658963167372077</v>
      </c>
      <c r="GI596">
        <v>-4.22092532282452e-07</v>
      </c>
      <c r="GJ596">
        <v>-7.06053572793055e-11</v>
      </c>
      <c r="GK596">
        <v>-0.0268881048355736</v>
      </c>
      <c r="GL596">
        <v>-0.0215699510358357</v>
      </c>
      <c r="GM596">
        <v>0.00246731695535422</v>
      </c>
      <c r="GN596">
        <v>-2.63680080038783e-05</v>
      </c>
      <c r="GO596">
        <v>-4</v>
      </c>
      <c r="GP596">
        <v>2079</v>
      </c>
      <c r="GQ596">
        <v>1</v>
      </c>
      <c r="GR596">
        <v>22</v>
      </c>
      <c r="GS596">
        <v>51684.5</v>
      </c>
      <c r="GT596">
        <v>51684.5</v>
      </c>
      <c r="GU596">
        <v>0.9375</v>
      </c>
      <c r="GV596">
        <v>2.57202</v>
      </c>
      <c r="GW596">
        <v>1.54785</v>
      </c>
      <c r="GX596">
        <v>2.30225</v>
      </c>
      <c r="GY596">
        <v>1.34644</v>
      </c>
      <c r="GZ596">
        <v>2.32788</v>
      </c>
      <c r="HA596">
        <v>32.7535</v>
      </c>
      <c r="HB596">
        <v>14.6661</v>
      </c>
      <c r="HC596">
        <v>18</v>
      </c>
      <c r="HD596">
        <v>506.389</v>
      </c>
      <c r="HE596">
        <v>397.645</v>
      </c>
      <c r="HF596">
        <v>21.0294</v>
      </c>
      <c r="HG596">
        <v>26.8747</v>
      </c>
      <c r="HH596">
        <v>30.0001</v>
      </c>
      <c r="HI596">
        <v>26.7672</v>
      </c>
      <c r="HJ596">
        <v>26.7003</v>
      </c>
      <c r="HK596">
        <v>18.7632</v>
      </c>
      <c r="HL596">
        <v>40.9502</v>
      </c>
      <c r="HM596">
        <v>14.2856</v>
      </c>
      <c r="HN596">
        <v>21.0386</v>
      </c>
      <c r="HO596">
        <v>365.595</v>
      </c>
      <c r="HP596">
        <v>12.0216</v>
      </c>
      <c r="HQ596">
        <v>102.384</v>
      </c>
      <c r="HR596">
        <v>102.878</v>
      </c>
    </row>
    <row r="597" spans="1:226">
      <c r="A597">
        <v>581</v>
      </c>
      <c r="B597">
        <v>1663778724</v>
      </c>
      <c r="C597">
        <v>6075.90000009537</v>
      </c>
      <c r="D597" t="s">
        <v>1527</v>
      </c>
      <c r="E597" t="s">
        <v>1528</v>
      </c>
      <c r="F597">
        <v>5</v>
      </c>
      <c r="G597" t="s">
        <v>1520</v>
      </c>
      <c r="H597" t="s">
        <v>354</v>
      </c>
      <c r="I597">
        <v>1663778716.21429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380.358193454766</v>
      </c>
      <c r="AK597">
        <v>362.734042424243</v>
      </c>
      <c r="AL597">
        <v>-2.70134689337345</v>
      </c>
      <c r="AM597">
        <v>65.2333496854098</v>
      </c>
      <c r="AN597">
        <f>(AP597 - AO597 + BO597*1E3/(8.314*(BQ597+273.15)) * AR597/BN597 * AQ597) * BN597/(100*BB597) * 1000/(1000 - AP597)</f>
        <v>0</v>
      </c>
      <c r="AO597">
        <v>11.9225252147761</v>
      </c>
      <c r="AP597">
        <v>20.0884945454545</v>
      </c>
      <c r="AQ597">
        <v>4.36340737648348e-05</v>
      </c>
      <c r="AR597">
        <v>120.498184512596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1663778716.21429</v>
      </c>
      <c r="BH597">
        <v>371.910678571429</v>
      </c>
      <c r="BI597">
        <v>391.670714285714</v>
      </c>
      <c r="BJ597">
        <v>20.0889464285714</v>
      </c>
      <c r="BK597">
        <v>11.8789678571429</v>
      </c>
      <c r="BL597">
        <v>365.726428571429</v>
      </c>
      <c r="BM597">
        <v>19.7811571428571</v>
      </c>
      <c r="BN597">
        <v>500.125107142857</v>
      </c>
      <c r="BO597">
        <v>90.5378214285714</v>
      </c>
      <c r="BP597">
        <v>0.09998335</v>
      </c>
      <c r="BQ597">
        <v>25.6973821428571</v>
      </c>
      <c r="BR597">
        <v>25.0556714285714</v>
      </c>
      <c r="BS597">
        <v>999.9</v>
      </c>
      <c r="BT597">
        <v>0</v>
      </c>
      <c r="BU597">
        <v>0</v>
      </c>
      <c r="BV597">
        <v>9997.32142857143</v>
      </c>
      <c r="BW597">
        <v>0</v>
      </c>
      <c r="BX597">
        <v>10.9776</v>
      </c>
      <c r="BY597">
        <v>-19.760125</v>
      </c>
      <c r="BZ597">
        <v>379.535107142857</v>
      </c>
      <c r="CA597">
        <v>396.378714285714</v>
      </c>
      <c r="CB597">
        <v>8.20997607142857</v>
      </c>
      <c r="CC597">
        <v>391.670714285714</v>
      </c>
      <c r="CD597">
        <v>11.8789678571429</v>
      </c>
      <c r="CE597">
        <v>1.81881</v>
      </c>
      <c r="CF597">
        <v>1.07549678571429</v>
      </c>
      <c r="CG597">
        <v>15.9493928571429</v>
      </c>
      <c r="CH597">
        <v>7.98126428571428</v>
      </c>
      <c r="CI597">
        <v>2000.0075</v>
      </c>
      <c r="CJ597">
        <v>0.979999142857143</v>
      </c>
      <c r="CK597">
        <v>0.0200004892857143</v>
      </c>
      <c r="CL597">
        <v>0</v>
      </c>
      <c r="CM597">
        <v>809.123714285714</v>
      </c>
      <c r="CN597">
        <v>5.00063</v>
      </c>
      <c r="CO597">
        <v>15933.6107142857</v>
      </c>
      <c r="CP597">
        <v>17256.9714285714</v>
      </c>
      <c r="CQ597">
        <v>38.8525</v>
      </c>
      <c r="CR597">
        <v>38.875</v>
      </c>
      <c r="CS597">
        <v>38.348</v>
      </c>
      <c r="CT597">
        <v>38.187</v>
      </c>
      <c r="CU597">
        <v>39.687</v>
      </c>
      <c r="CV597">
        <v>1955.10607142857</v>
      </c>
      <c r="CW597">
        <v>39.9014285714286</v>
      </c>
      <c r="CX597">
        <v>0</v>
      </c>
      <c r="CY597">
        <v>1663778721.3</v>
      </c>
      <c r="CZ597">
        <v>0</v>
      </c>
      <c r="DA597">
        <v>0</v>
      </c>
      <c r="DB597" t="s">
        <v>356</v>
      </c>
      <c r="DC597">
        <v>1660677648.1</v>
      </c>
      <c r="DD597">
        <v>1660677649.1</v>
      </c>
      <c r="DE597">
        <v>0</v>
      </c>
      <c r="DF597">
        <v>-1.042</v>
      </c>
      <c r="DG597">
        <v>0.003</v>
      </c>
      <c r="DH597">
        <v>5.218</v>
      </c>
      <c r="DI597">
        <v>0.344</v>
      </c>
      <c r="DJ597">
        <v>417</v>
      </c>
      <c r="DK597">
        <v>22</v>
      </c>
      <c r="DL597">
        <v>1.24</v>
      </c>
      <c r="DM597">
        <v>0.53</v>
      </c>
      <c r="DN597">
        <v>-24.7149536585366</v>
      </c>
      <c r="DO597">
        <v>78.1795526132403</v>
      </c>
      <c r="DP597">
        <v>7.81856808869812</v>
      </c>
      <c r="DQ597">
        <v>0</v>
      </c>
      <c r="DR597">
        <v>8.25313951219512</v>
      </c>
      <c r="DS597">
        <v>-0.691809825783971</v>
      </c>
      <c r="DT597">
        <v>0.0702677694547956</v>
      </c>
      <c r="DU597">
        <v>0</v>
      </c>
      <c r="DV597">
        <v>0</v>
      </c>
      <c r="DW597">
        <v>2</v>
      </c>
      <c r="DX597" t="s">
        <v>357</v>
      </c>
      <c r="DY597">
        <v>2.97366</v>
      </c>
      <c r="DZ597">
        <v>2.75404</v>
      </c>
      <c r="EA597">
        <v>0.0791189</v>
      </c>
      <c r="EB597">
        <v>0.0825337</v>
      </c>
      <c r="EC597">
        <v>0.0912697</v>
      </c>
      <c r="ED597">
        <v>0.0634734</v>
      </c>
      <c r="EE597">
        <v>35876.5</v>
      </c>
      <c r="EF597">
        <v>38974.1</v>
      </c>
      <c r="EG597">
        <v>35307.3</v>
      </c>
      <c r="EH597">
        <v>38530.8</v>
      </c>
      <c r="EI597">
        <v>45500.9</v>
      </c>
      <c r="EJ597">
        <v>52126.8</v>
      </c>
      <c r="EK597">
        <v>55193.2</v>
      </c>
      <c r="EL597">
        <v>61808.8</v>
      </c>
      <c r="EM597">
        <v>1.9922</v>
      </c>
      <c r="EN597">
        <v>1.8214</v>
      </c>
      <c r="EO597">
        <v>0.0505149</v>
      </c>
      <c r="EP597">
        <v>0</v>
      </c>
      <c r="EQ597">
        <v>24.2256</v>
      </c>
      <c r="ER597">
        <v>999.9</v>
      </c>
      <c r="ES597">
        <v>46.362</v>
      </c>
      <c r="ET597">
        <v>29.144</v>
      </c>
      <c r="EU597">
        <v>20.7651</v>
      </c>
      <c r="EV597">
        <v>60.4811</v>
      </c>
      <c r="EW597">
        <v>49.7877</v>
      </c>
      <c r="EX597">
        <v>1</v>
      </c>
      <c r="EY597">
        <v>-0.0205488</v>
      </c>
      <c r="EZ597">
        <v>2.47708</v>
      </c>
      <c r="FA597">
        <v>20.1295</v>
      </c>
      <c r="FB597">
        <v>5.19932</v>
      </c>
      <c r="FC597">
        <v>12.0064</v>
      </c>
      <c r="FD597">
        <v>4.976</v>
      </c>
      <c r="FE597">
        <v>3.2938</v>
      </c>
      <c r="FF597">
        <v>9999</v>
      </c>
      <c r="FG597">
        <v>9999</v>
      </c>
      <c r="FH597">
        <v>703.8</v>
      </c>
      <c r="FI597">
        <v>9999</v>
      </c>
      <c r="FJ597">
        <v>1.86292</v>
      </c>
      <c r="FK597">
        <v>1.86777</v>
      </c>
      <c r="FL597">
        <v>1.86752</v>
      </c>
      <c r="FM597">
        <v>1.86868</v>
      </c>
      <c r="FN597">
        <v>1.86951</v>
      </c>
      <c r="FO597">
        <v>1.86554</v>
      </c>
      <c r="FP597">
        <v>1.86661</v>
      </c>
      <c r="FQ597">
        <v>1.86807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6.073</v>
      </c>
      <c r="GF597">
        <v>0.3077</v>
      </c>
      <c r="GG597">
        <v>3.83412584298339</v>
      </c>
      <c r="GH597">
        <v>0.00658963167372077</v>
      </c>
      <c r="GI597">
        <v>-4.22092532282452e-07</v>
      </c>
      <c r="GJ597">
        <v>-7.06053572793055e-11</v>
      </c>
      <c r="GK597">
        <v>-0.0268881048355736</v>
      </c>
      <c r="GL597">
        <v>-0.0215699510358357</v>
      </c>
      <c r="GM597">
        <v>0.00246731695535422</v>
      </c>
      <c r="GN597">
        <v>-2.63680080038783e-05</v>
      </c>
      <c r="GO597">
        <v>-4</v>
      </c>
      <c r="GP597">
        <v>2079</v>
      </c>
      <c r="GQ597">
        <v>1</v>
      </c>
      <c r="GR597">
        <v>22</v>
      </c>
      <c r="GS597">
        <v>51684.6</v>
      </c>
      <c r="GT597">
        <v>51684.6</v>
      </c>
      <c r="GU597">
        <v>0.904541</v>
      </c>
      <c r="GV597">
        <v>2.63184</v>
      </c>
      <c r="GW597">
        <v>1.54785</v>
      </c>
      <c r="GX597">
        <v>2.30225</v>
      </c>
      <c r="GY597">
        <v>1.34644</v>
      </c>
      <c r="GZ597">
        <v>2.43164</v>
      </c>
      <c r="HA597">
        <v>32.7535</v>
      </c>
      <c r="HB597">
        <v>14.6311</v>
      </c>
      <c r="HC597">
        <v>18</v>
      </c>
      <c r="HD597">
        <v>506.39</v>
      </c>
      <c r="HE597">
        <v>398.1</v>
      </c>
      <c r="HF597">
        <v>20.9765</v>
      </c>
      <c r="HG597">
        <v>26.8724</v>
      </c>
      <c r="HH597">
        <v>30.0001</v>
      </c>
      <c r="HI597">
        <v>26.7672</v>
      </c>
      <c r="HJ597">
        <v>26.7026</v>
      </c>
      <c r="HK597">
        <v>18.1441</v>
      </c>
      <c r="HL597">
        <v>40.3693</v>
      </c>
      <c r="HM597">
        <v>14.2856</v>
      </c>
      <c r="HN597">
        <v>20.9873</v>
      </c>
      <c r="HO597">
        <v>352.121</v>
      </c>
      <c r="HP597">
        <v>12.0843</v>
      </c>
      <c r="HQ597">
        <v>102.384</v>
      </c>
      <c r="HR597">
        <v>102.877</v>
      </c>
    </row>
    <row r="598" spans="1:226">
      <c r="A598">
        <v>582</v>
      </c>
      <c r="B598">
        <v>1663778729</v>
      </c>
      <c r="C598">
        <v>6080.90000009537</v>
      </c>
      <c r="D598" t="s">
        <v>1529</v>
      </c>
      <c r="E598" t="s">
        <v>1530</v>
      </c>
      <c r="F598">
        <v>5</v>
      </c>
      <c r="G598" t="s">
        <v>1520</v>
      </c>
      <c r="H598" t="s">
        <v>354</v>
      </c>
      <c r="I598">
        <v>1663778721.5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363.856651469682</v>
      </c>
      <c r="AK598">
        <v>348.431636363636</v>
      </c>
      <c r="AL598">
        <v>-2.86741483563114</v>
      </c>
      <c r="AM598">
        <v>65.2333496854098</v>
      </c>
      <c r="AN598">
        <f>(AP598 - AO598 + BO598*1E3/(8.314*(BQ598+273.15)) * AR598/BN598 * AQ598) * BN598/(100*BB598) * 1000/(1000 - AP598)</f>
        <v>0</v>
      </c>
      <c r="AO598">
        <v>12.0054078413737</v>
      </c>
      <c r="AP598">
        <v>20.0799472727273</v>
      </c>
      <c r="AQ598">
        <v>-2.20248609858697e-05</v>
      </c>
      <c r="AR598">
        <v>120.498184512596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1663778721.5</v>
      </c>
      <c r="BH598">
        <v>360.09262962963</v>
      </c>
      <c r="BI598">
        <v>374.984740740741</v>
      </c>
      <c r="BJ598">
        <v>20.0855740740741</v>
      </c>
      <c r="BK598">
        <v>11.9399407407407</v>
      </c>
      <c r="BL598">
        <v>353.981888888889</v>
      </c>
      <c r="BM598">
        <v>19.7779296296296</v>
      </c>
      <c r="BN598">
        <v>500.129851851852</v>
      </c>
      <c r="BO598">
        <v>90.5376370370371</v>
      </c>
      <c r="BP598">
        <v>0.100004374074074</v>
      </c>
      <c r="BQ598">
        <v>25.6755333333333</v>
      </c>
      <c r="BR598">
        <v>25.0515481481481</v>
      </c>
      <c r="BS598">
        <v>999.9</v>
      </c>
      <c r="BT598">
        <v>0</v>
      </c>
      <c r="BU598">
        <v>0</v>
      </c>
      <c r="BV598">
        <v>9998.33333333333</v>
      </c>
      <c r="BW598">
        <v>0</v>
      </c>
      <c r="BX598">
        <v>10.9776</v>
      </c>
      <c r="BY598">
        <v>-14.8922111111111</v>
      </c>
      <c r="BZ598">
        <v>367.473518518519</v>
      </c>
      <c r="CA598">
        <v>379.515481481481</v>
      </c>
      <c r="CB598">
        <v>8.14563037037037</v>
      </c>
      <c r="CC598">
        <v>374.984740740741</v>
      </c>
      <c r="CD598">
        <v>11.9399407407407</v>
      </c>
      <c r="CE598">
        <v>1.8185</v>
      </c>
      <c r="CF598">
        <v>1.08101481481481</v>
      </c>
      <c r="CG598">
        <v>15.9467222222222</v>
      </c>
      <c r="CH598">
        <v>8.05648296296296</v>
      </c>
      <c r="CI598">
        <v>1999.98555555556</v>
      </c>
      <c r="CJ598">
        <v>0.979999148148148</v>
      </c>
      <c r="CK598">
        <v>0.0200004851851852</v>
      </c>
      <c r="CL598">
        <v>0</v>
      </c>
      <c r="CM598">
        <v>806.47962962963</v>
      </c>
      <c r="CN598">
        <v>5.00063</v>
      </c>
      <c r="CO598">
        <v>15879.6666666667</v>
      </c>
      <c r="CP598">
        <v>17256.7814814815</v>
      </c>
      <c r="CQ598">
        <v>38.8446666666667</v>
      </c>
      <c r="CR598">
        <v>38.875</v>
      </c>
      <c r="CS598">
        <v>38.3446666666667</v>
      </c>
      <c r="CT598">
        <v>38.187</v>
      </c>
      <c r="CU598">
        <v>39.687</v>
      </c>
      <c r="CV598">
        <v>1955.08481481481</v>
      </c>
      <c r="CW598">
        <v>39.9007407407407</v>
      </c>
      <c r="CX598">
        <v>0</v>
      </c>
      <c r="CY598">
        <v>1663778726.1</v>
      </c>
      <c r="CZ598">
        <v>0</v>
      </c>
      <c r="DA598">
        <v>0</v>
      </c>
      <c r="DB598" t="s">
        <v>356</v>
      </c>
      <c r="DC598">
        <v>1660677648.1</v>
      </c>
      <c r="DD598">
        <v>1660677649.1</v>
      </c>
      <c r="DE598">
        <v>0</v>
      </c>
      <c r="DF598">
        <v>-1.042</v>
      </c>
      <c r="DG598">
        <v>0.003</v>
      </c>
      <c r="DH598">
        <v>5.218</v>
      </c>
      <c r="DI598">
        <v>0.344</v>
      </c>
      <c r="DJ598">
        <v>417</v>
      </c>
      <c r="DK598">
        <v>22</v>
      </c>
      <c r="DL598">
        <v>1.24</v>
      </c>
      <c r="DM598">
        <v>0.53</v>
      </c>
      <c r="DN598">
        <v>-18.0424390243902</v>
      </c>
      <c r="DO598">
        <v>56.4071916376306</v>
      </c>
      <c r="DP598">
        <v>5.7592004415365</v>
      </c>
      <c r="DQ598">
        <v>0</v>
      </c>
      <c r="DR598">
        <v>8.18068902439024</v>
      </c>
      <c r="DS598">
        <v>-0.683924320557473</v>
      </c>
      <c r="DT598">
        <v>0.0689602734278461</v>
      </c>
      <c r="DU598">
        <v>0</v>
      </c>
      <c r="DV598">
        <v>0</v>
      </c>
      <c r="DW598">
        <v>2</v>
      </c>
      <c r="DX598" t="s">
        <v>357</v>
      </c>
      <c r="DY598">
        <v>2.97206</v>
      </c>
      <c r="DZ598">
        <v>2.75405</v>
      </c>
      <c r="EA598">
        <v>0.0765796</v>
      </c>
      <c r="EB598">
        <v>0.079738</v>
      </c>
      <c r="EC598">
        <v>0.0912575</v>
      </c>
      <c r="ED598">
        <v>0.06367</v>
      </c>
      <c r="EE598">
        <v>35975.7</v>
      </c>
      <c r="EF598">
        <v>39093.2</v>
      </c>
      <c r="EG598">
        <v>35307.6</v>
      </c>
      <c r="EH598">
        <v>38531.1</v>
      </c>
      <c r="EI598">
        <v>45502.1</v>
      </c>
      <c r="EJ598">
        <v>52115.8</v>
      </c>
      <c r="EK598">
        <v>55194</v>
      </c>
      <c r="EL598">
        <v>61808.8</v>
      </c>
      <c r="EM598">
        <v>1.992</v>
      </c>
      <c r="EN598">
        <v>1.8216</v>
      </c>
      <c r="EO598">
        <v>0.051409</v>
      </c>
      <c r="EP598">
        <v>0</v>
      </c>
      <c r="EQ598">
        <v>24.2154</v>
      </c>
      <c r="ER598">
        <v>999.9</v>
      </c>
      <c r="ES598">
        <v>46.313</v>
      </c>
      <c r="ET598">
        <v>29.144</v>
      </c>
      <c r="EU598">
        <v>20.7439</v>
      </c>
      <c r="EV598">
        <v>60.4911</v>
      </c>
      <c r="EW598">
        <v>49.6314</v>
      </c>
      <c r="EX598">
        <v>1</v>
      </c>
      <c r="EY598">
        <v>-0.020874</v>
      </c>
      <c r="EZ598">
        <v>2.45312</v>
      </c>
      <c r="FA598">
        <v>20.1293</v>
      </c>
      <c r="FB598">
        <v>5.19932</v>
      </c>
      <c r="FC598">
        <v>12.004</v>
      </c>
      <c r="FD598">
        <v>4.9756</v>
      </c>
      <c r="FE598">
        <v>3.294</v>
      </c>
      <c r="FF598">
        <v>9999</v>
      </c>
      <c r="FG598">
        <v>9999</v>
      </c>
      <c r="FH598">
        <v>703.8</v>
      </c>
      <c r="FI598">
        <v>9999</v>
      </c>
      <c r="FJ598">
        <v>1.86282</v>
      </c>
      <c r="FK598">
        <v>1.86774</v>
      </c>
      <c r="FL598">
        <v>1.86752</v>
      </c>
      <c r="FM598">
        <v>1.86874</v>
      </c>
      <c r="FN598">
        <v>1.86951</v>
      </c>
      <c r="FO598">
        <v>1.86557</v>
      </c>
      <c r="FP598">
        <v>1.86661</v>
      </c>
      <c r="FQ598">
        <v>1.86804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5.985</v>
      </c>
      <c r="GF598">
        <v>0.3076</v>
      </c>
      <c r="GG598">
        <v>3.83412584298339</v>
      </c>
      <c r="GH598">
        <v>0.00658963167372077</v>
      </c>
      <c r="GI598">
        <v>-4.22092532282452e-07</v>
      </c>
      <c r="GJ598">
        <v>-7.06053572793055e-11</v>
      </c>
      <c r="GK598">
        <v>-0.0268881048355736</v>
      </c>
      <c r="GL598">
        <v>-0.0215699510358357</v>
      </c>
      <c r="GM598">
        <v>0.00246731695535422</v>
      </c>
      <c r="GN598">
        <v>-2.63680080038783e-05</v>
      </c>
      <c r="GO598">
        <v>-4</v>
      </c>
      <c r="GP598">
        <v>2079</v>
      </c>
      <c r="GQ598">
        <v>1</v>
      </c>
      <c r="GR598">
        <v>22</v>
      </c>
      <c r="GS598">
        <v>51684.7</v>
      </c>
      <c r="GT598">
        <v>51684.7</v>
      </c>
      <c r="GU598">
        <v>0.871582</v>
      </c>
      <c r="GV598">
        <v>2.53662</v>
      </c>
      <c r="GW598">
        <v>1.54785</v>
      </c>
      <c r="GX598">
        <v>2.30225</v>
      </c>
      <c r="GY598">
        <v>1.34644</v>
      </c>
      <c r="GZ598">
        <v>2.43652</v>
      </c>
      <c r="HA598">
        <v>32.7535</v>
      </c>
      <c r="HB598">
        <v>14.6749</v>
      </c>
      <c r="HC598">
        <v>18</v>
      </c>
      <c r="HD598">
        <v>506.256</v>
      </c>
      <c r="HE598">
        <v>398.21</v>
      </c>
      <c r="HF598">
        <v>20.9326</v>
      </c>
      <c r="HG598">
        <v>26.8724</v>
      </c>
      <c r="HH598">
        <v>29.9998</v>
      </c>
      <c r="HI598">
        <v>26.7672</v>
      </c>
      <c r="HJ598">
        <v>26.7026</v>
      </c>
      <c r="HK598">
        <v>17.454</v>
      </c>
      <c r="HL598">
        <v>40.0928</v>
      </c>
      <c r="HM598">
        <v>13.9034</v>
      </c>
      <c r="HN598">
        <v>20.942</v>
      </c>
      <c r="HO598">
        <v>331.989</v>
      </c>
      <c r="HP598">
        <v>12.1489</v>
      </c>
      <c r="HQ598">
        <v>102.385</v>
      </c>
      <c r="HR598">
        <v>102.878</v>
      </c>
    </row>
    <row r="599" spans="1:226">
      <c r="A599">
        <v>583</v>
      </c>
      <c r="B599">
        <v>1663778734</v>
      </c>
      <c r="C599">
        <v>6085.90000009537</v>
      </c>
      <c r="D599" t="s">
        <v>1531</v>
      </c>
      <c r="E599" t="s">
        <v>1532</v>
      </c>
      <c r="F599">
        <v>5</v>
      </c>
      <c r="G599" t="s">
        <v>1520</v>
      </c>
      <c r="H599" t="s">
        <v>354</v>
      </c>
      <c r="I599">
        <v>1663778726.21429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347.002442230169</v>
      </c>
      <c r="AK599">
        <v>333.535951515151</v>
      </c>
      <c r="AL599">
        <v>-3.04379293857307</v>
      </c>
      <c r="AM599">
        <v>65.2333496854098</v>
      </c>
      <c r="AN599">
        <f>(AP599 - AO599 + BO599*1E3/(8.314*(BQ599+273.15)) * AR599/BN599 * AQ599) * BN599/(100*BB599) * 1000/(1000 - AP599)</f>
        <v>0</v>
      </c>
      <c r="AO599">
        <v>12.0495713576442</v>
      </c>
      <c r="AP599">
        <v>20.0918957575758</v>
      </c>
      <c r="AQ599">
        <v>7.18876610040671e-05</v>
      </c>
      <c r="AR599">
        <v>120.498184512596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1663778726.21429</v>
      </c>
      <c r="BH599">
        <v>347.633464285714</v>
      </c>
      <c r="BI599">
        <v>359.576392857143</v>
      </c>
      <c r="BJ599">
        <v>20.0851142857143</v>
      </c>
      <c r="BK599">
        <v>11.9890107142857</v>
      </c>
      <c r="BL599">
        <v>341.600464285714</v>
      </c>
      <c r="BM599">
        <v>19.7774928571429</v>
      </c>
      <c r="BN599">
        <v>500.123321428572</v>
      </c>
      <c r="BO599">
        <v>90.5376892857143</v>
      </c>
      <c r="BP599">
        <v>0.0999960857142857</v>
      </c>
      <c r="BQ599">
        <v>25.6548107142857</v>
      </c>
      <c r="BR599">
        <v>25.0403785714286</v>
      </c>
      <c r="BS599">
        <v>999.9</v>
      </c>
      <c r="BT599">
        <v>0</v>
      </c>
      <c r="BU599">
        <v>0</v>
      </c>
      <c r="BV599">
        <v>9998.57142857143</v>
      </c>
      <c r="BW599">
        <v>0</v>
      </c>
      <c r="BX599">
        <v>10.9776</v>
      </c>
      <c r="BY599">
        <v>-11.9429725</v>
      </c>
      <c r="BZ599">
        <v>354.758785714286</v>
      </c>
      <c r="CA599">
        <v>363.938892857143</v>
      </c>
      <c r="CB599">
        <v>8.09609821428571</v>
      </c>
      <c r="CC599">
        <v>359.576392857143</v>
      </c>
      <c r="CD599">
        <v>11.9890107142857</v>
      </c>
      <c r="CE599">
        <v>1.81845892857143</v>
      </c>
      <c r="CF599">
        <v>1.08545785714286</v>
      </c>
      <c r="CG599">
        <v>15.946375</v>
      </c>
      <c r="CH599">
        <v>8.1168025</v>
      </c>
      <c r="CI599">
        <v>1999.97107142857</v>
      </c>
      <c r="CJ599">
        <v>0.979999285714286</v>
      </c>
      <c r="CK599">
        <v>0.0200003785714286</v>
      </c>
      <c r="CL599">
        <v>0</v>
      </c>
      <c r="CM599">
        <v>802.718785714286</v>
      </c>
      <c r="CN599">
        <v>5.00063</v>
      </c>
      <c r="CO599">
        <v>15806.5571428571</v>
      </c>
      <c r="CP599">
        <v>17256.65</v>
      </c>
      <c r="CQ599">
        <v>38.839</v>
      </c>
      <c r="CR599">
        <v>38.875</v>
      </c>
      <c r="CS599">
        <v>38.339</v>
      </c>
      <c r="CT599">
        <v>38.187</v>
      </c>
      <c r="CU599">
        <v>39.687</v>
      </c>
      <c r="CV599">
        <v>1955.07071428571</v>
      </c>
      <c r="CW599">
        <v>39.9003571428571</v>
      </c>
      <c r="CX599">
        <v>0</v>
      </c>
      <c r="CY599">
        <v>1663778730.9</v>
      </c>
      <c r="CZ599">
        <v>0</v>
      </c>
      <c r="DA599">
        <v>0</v>
      </c>
      <c r="DB599" t="s">
        <v>356</v>
      </c>
      <c r="DC599">
        <v>1660677648.1</v>
      </c>
      <c r="DD599">
        <v>1660677649.1</v>
      </c>
      <c r="DE599">
        <v>0</v>
      </c>
      <c r="DF599">
        <v>-1.042</v>
      </c>
      <c r="DG599">
        <v>0.003</v>
      </c>
      <c r="DH599">
        <v>5.218</v>
      </c>
      <c r="DI599">
        <v>0.344</v>
      </c>
      <c r="DJ599">
        <v>417</v>
      </c>
      <c r="DK599">
        <v>22</v>
      </c>
      <c r="DL599">
        <v>1.24</v>
      </c>
      <c r="DM599">
        <v>0.53</v>
      </c>
      <c r="DN599">
        <v>-14.5495575609756</v>
      </c>
      <c r="DO599">
        <v>40.4929651567944</v>
      </c>
      <c r="DP599">
        <v>4.08117221534408</v>
      </c>
      <c r="DQ599">
        <v>0</v>
      </c>
      <c r="DR599">
        <v>8.13809536585366</v>
      </c>
      <c r="DS599">
        <v>-0.704936655052251</v>
      </c>
      <c r="DT599">
        <v>0.0706107814643945</v>
      </c>
      <c r="DU599">
        <v>0</v>
      </c>
      <c r="DV599">
        <v>0</v>
      </c>
      <c r="DW599">
        <v>2</v>
      </c>
      <c r="DX599" t="s">
        <v>357</v>
      </c>
      <c r="DY599">
        <v>2.97325</v>
      </c>
      <c r="DZ599">
        <v>2.754</v>
      </c>
      <c r="EA599">
        <v>0.0738956</v>
      </c>
      <c r="EB599">
        <v>0.0765853</v>
      </c>
      <c r="EC599">
        <v>0.0912539</v>
      </c>
      <c r="ED599">
        <v>0.063894</v>
      </c>
      <c r="EE599">
        <v>36080.7</v>
      </c>
      <c r="EF599">
        <v>39227.3</v>
      </c>
      <c r="EG599">
        <v>35308</v>
      </c>
      <c r="EH599">
        <v>38531.3</v>
      </c>
      <c r="EI599">
        <v>45501.7</v>
      </c>
      <c r="EJ599">
        <v>52103.6</v>
      </c>
      <c r="EK599">
        <v>55193.4</v>
      </c>
      <c r="EL599">
        <v>61809.3</v>
      </c>
      <c r="EM599">
        <v>1.9926</v>
      </c>
      <c r="EN599">
        <v>1.821</v>
      </c>
      <c r="EO599">
        <v>0.0487268</v>
      </c>
      <c r="EP599">
        <v>0</v>
      </c>
      <c r="EQ599">
        <v>24.2052</v>
      </c>
      <c r="ER599">
        <v>999.9</v>
      </c>
      <c r="ES599">
        <v>46.264</v>
      </c>
      <c r="ET599">
        <v>29.144</v>
      </c>
      <c r="EU599">
        <v>20.7265</v>
      </c>
      <c r="EV599">
        <v>60.4411</v>
      </c>
      <c r="EW599">
        <v>49.2468</v>
      </c>
      <c r="EX599">
        <v>1</v>
      </c>
      <c r="EY599">
        <v>-0.0212195</v>
      </c>
      <c r="EZ599">
        <v>2.44377</v>
      </c>
      <c r="FA599">
        <v>20.13</v>
      </c>
      <c r="FB599">
        <v>5.19932</v>
      </c>
      <c r="FC599">
        <v>12.0088</v>
      </c>
      <c r="FD599">
        <v>4.9756</v>
      </c>
      <c r="FE599">
        <v>3.294</v>
      </c>
      <c r="FF599">
        <v>9999</v>
      </c>
      <c r="FG599">
        <v>9999</v>
      </c>
      <c r="FH599">
        <v>703.8</v>
      </c>
      <c r="FI599">
        <v>9999</v>
      </c>
      <c r="FJ599">
        <v>1.86285</v>
      </c>
      <c r="FK599">
        <v>1.86774</v>
      </c>
      <c r="FL599">
        <v>1.86752</v>
      </c>
      <c r="FM599">
        <v>1.86868</v>
      </c>
      <c r="FN599">
        <v>1.86951</v>
      </c>
      <c r="FO599">
        <v>1.86554</v>
      </c>
      <c r="FP599">
        <v>1.86661</v>
      </c>
      <c r="FQ599">
        <v>1.86798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5.895</v>
      </c>
      <c r="GF599">
        <v>0.3076</v>
      </c>
      <c r="GG599">
        <v>3.83412584298339</v>
      </c>
      <c r="GH599">
        <v>0.00658963167372077</v>
      </c>
      <c r="GI599">
        <v>-4.22092532282452e-07</v>
      </c>
      <c r="GJ599">
        <v>-7.06053572793055e-11</v>
      </c>
      <c r="GK599">
        <v>-0.0268881048355736</v>
      </c>
      <c r="GL599">
        <v>-0.0215699510358357</v>
      </c>
      <c r="GM599">
        <v>0.00246731695535422</v>
      </c>
      <c r="GN599">
        <v>-2.63680080038783e-05</v>
      </c>
      <c r="GO599">
        <v>-4</v>
      </c>
      <c r="GP599">
        <v>2079</v>
      </c>
      <c r="GQ599">
        <v>1</v>
      </c>
      <c r="GR599">
        <v>22</v>
      </c>
      <c r="GS599">
        <v>51684.8</v>
      </c>
      <c r="GT599">
        <v>51684.7</v>
      </c>
      <c r="GU599">
        <v>0.841064</v>
      </c>
      <c r="GV599">
        <v>2.61963</v>
      </c>
      <c r="GW599">
        <v>1.54785</v>
      </c>
      <c r="GX599">
        <v>2.30225</v>
      </c>
      <c r="GY599">
        <v>1.34644</v>
      </c>
      <c r="GZ599">
        <v>2.38525</v>
      </c>
      <c r="HA599">
        <v>32.7535</v>
      </c>
      <c r="HB599">
        <v>14.6661</v>
      </c>
      <c r="HC599">
        <v>18</v>
      </c>
      <c r="HD599">
        <v>506.676</v>
      </c>
      <c r="HE599">
        <v>397.896</v>
      </c>
      <c r="HF599">
        <v>20.8919</v>
      </c>
      <c r="HG599">
        <v>26.8701</v>
      </c>
      <c r="HH599">
        <v>30</v>
      </c>
      <c r="HI599">
        <v>26.7694</v>
      </c>
      <c r="HJ599">
        <v>26.7048</v>
      </c>
      <c r="HK599">
        <v>16.8083</v>
      </c>
      <c r="HL599">
        <v>39.816</v>
      </c>
      <c r="HM599">
        <v>13.9034</v>
      </c>
      <c r="HN599">
        <v>20.8991</v>
      </c>
      <c r="HO599">
        <v>318.459</v>
      </c>
      <c r="HP599">
        <v>12.2031</v>
      </c>
      <c r="HQ599">
        <v>102.385</v>
      </c>
      <c r="HR599">
        <v>102.878</v>
      </c>
    </row>
    <row r="600" spans="1:226">
      <c r="A600">
        <v>584</v>
      </c>
      <c r="B600">
        <v>1663778739</v>
      </c>
      <c r="C600">
        <v>6090.90000009537</v>
      </c>
      <c r="D600" t="s">
        <v>1533</v>
      </c>
      <c r="E600" t="s">
        <v>1534</v>
      </c>
      <c r="F600">
        <v>5</v>
      </c>
      <c r="G600" t="s">
        <v>1520</v>
      </c>
      <c r="H600" t="s">
        <v>354</v>
      </c>
      <c r="I600">
        <v>1663778731.5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330.096253323278</v>
      </c>
      <c r="AK600">
        <v>318.199006060606</v>
      </c>
      <c r="AL600">
        <v>-3.07279963656447</v>
      </c>
      <c r="AM600">
        <v>65.2333496854098</v>
      </c>
      <c r="AN600">
        <f>(AP600 - AO600 + BO600*1E3/(8.314*(BQ600+273.15)) * AR600/BN600 * AQ600) * BN600/(100*BB600) * 1000/(1000 - AP600)</f>
        <v>0</v>
      </c>
      <c r="AO600">
        <v>12.1044438443186</v>
      </c>
      <c r="AP600">
        <v>20.0895606060606</v>
      </c>
      <c r="AQ600">
        <v>4.51086943879044e-05</v>
      </c>
      <c r="AR600">
        <v>120.498184512596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1663778731.5</v>
      </c>
      <c r="BH600">
        <v>332.558888888889</v>
      </c>
      <c r="BI600">
        <v>342.114481481481</v>
      </c>
      <c r="BJ600">
        <v>20.0845925925926</v>
      </c>
      <c r="BK600">
        <v>12.0501222222222</v>
      </c>
      <c r="BL600">
        <v>326.620037037037</v>
      </c>
      <c r="BM600">
        <v>19.777</v>
      </c>
      <c r="BN600">
        <v>500.065481481481</v>
      </c>
      <c r="BO600">
        <v>90.5371444444445</v>
      </c>
      <c r="BP600">
        <v>0.099985362962963</v>
      </c>
      <c r="BQ600">
        <v>25.6322666666667</v>
      </c>
      <c r="BR600">
        <v>25.0304777777778</v>
      </c>
      <c r="BS600">
        <v>999.9</v>
      </c>
      <c r="BT600">
        <v>0</v>
      </c>
      <c r="BU600">
        <v>0</v>
      </c>
      <c r="BV600">
        <v>9999.44444444445</v>
      </c>
      <c r="BW600">
        <v>0</v>
      </c>
      <c r="BX600">
        <v>10.9776</v>
      </c>
      <c r="BY600">
        <v>-9.55563814814815</v>
      </c>
      <c r="BZ600">
        <v>339.375037037037</v>
      </c>
      <c r="CA600">
        <v>346.28662962963</v>
      </c>
      <c r="CB600">
        <v>8.03446814814815</v>
      </c>
      <c r="CC600">
        <v>342.114481481481</v>
      </c>
      <c r="CD600">
        <v>12.0501222222222</v>
      </c>
      <c r="CE600">
        <v>1.81840074074074</v>
      </c>
      <c r="CF600">
        <v>1.09098296296296</v>
      </c>
      <c r="CG600">
        <v>15.9458814814815</v>
      </c>
      <c r="CH600">
        <v>8.19155074074074</v>
      </c>
      <c r="CI600">
        <v>1999.97481481481</v>
      </c>
      <c r="CJ600">
        <v>0.979999592592593</v>
      </c>
      <c r="CK600">
        <v>0.0200001407407407</v>
      </c>
      <c r="CL600">
        <v>0</v>
      </c>
      <c r="CM600">
        <v>797.665037037037</v>
      </c>
      <c r="CN600">
        <v>5.00063</v>
      </c>
      <c r="CO600">
        <v>15706.9259259259</v>
      </c>
      <c r="CP600">
        <v>17256.6851851852</v>
      </c>
      <c r="CQ600">
        <v>38.8493333333333</v>
      </c>
      <c r="CR600">
        <v>38.8841851851852</v>
      </c>
      <c r="CS600">
        <v>38.3493333333333</v>
      </c>
      <c r="CT600">
        <v>38.187</v>
      </c>
      <c r="CU600">
        <v>39.687</v>
      </c>
      <c r="CV600">
        <v>1955.07444444444</v>
      </c>
      <c r="CW600">
        <v>39.9003703703704</v>
      </c>
      <c r="CX600">
        <v>0</v>
      </c>
      <c r="CY600">
        <v>1663778736.3</v>
      </c>
      <c r="CZ600">
        <v>0</v>
      </c>
      <c r="DA600">
        <v>0</v>
      </c>
      <c r="DB600" t="s">
        <v>356</v>
      </c>
      <c r="DC600">
        <v>1660677648.1</v>
      </c>
      <c r="DD600">
        <v>1660677649.1</v>
      </c>
      <c r="DE600">
        <v>0</v>
      </c>
      <c r="DF600">
        <v>-1.042</v>
      </c>
      <c r="DG600">
        <v>0.003</v>
      </c>
      <c r="DH600">
        <v>5.218</v>
      </c>
      <c r="DI600">
        <v>0.344</v>
      </c>
      <c r="DJ600">
        <v>417</v>
      </c>
      <c r="DK600">
        <v>22</v>
      </c>
      <c r="DL600">
        <v>1.24</v>
      </c>
      <c r="DM600">
        <v>0.53</v>
      </c>
      <c r="DN600">
        <v>-11.0113641463415</v>
      </c>
      <c r="DO600">
        <v>28.058785087108</v>
      </c>
      <c r="DP600">
        <v>2.83908900673195</v>
      </c>
      <c r="DQ600">
        <v>0</v>
      </c>
      <c r="DR600">
        <v>8.07015585365854</v>
      </c>
      <c r="DS600">
        <v>-0.672014006968631</v>
      </c>
      <c r="DT600">
        <v>0.0671118120523815</v>
      </c>
      <c r="DU600">
        <v>0</v>
      </c>
      <c r="DV600">
        <v>0</v>
      </c>
      <c r="DW600">
        <v>2</v>
      </c>
      <c r="DX600" t="s">
        <v>357</v>
      </c>
      <c r="DY600">
        <v>2.97416</v>
      </c>
      <c r="DZ600">
        <v>2.75398</v>
      </c>
      <c r="EA600">
        <v>0.0710681</v>
      </c>
      <c r="EB600">
        <v>0.0736209</v>
      </c>
      <c r="EC600">
        <v>0.0912608</v>
      </c>
      <c r="ED600">
        <v>0.0641538</v>
      </c>
      <c r="EE600">
        <v>36190.6</v>
      </c>
      <c r="EF600">
        <v>39352.5</v>
      </c>
      <c r="EG600">
        <v>35307.8</v>
      </c>
      <c r="EH600">
        <v>38530.6</v>
      </c>
      <c r="EI600">
        <v>45501.7</v>
      </c>
      <c r="EJ600">
        <v>52088.5</v>
      </c>
      <c r="EK600">
        <v>55193.8</v>
      </c>
      <c r="EL600">
        <v>61808.7</v>
      </c>
      <c r="EM600">
        <v>1.9922</v>
      </c>
      <c r="EN600">
        <v>1.8212</v>
      </c>
      <c r="EO600">
        <v>0.0505149</v>
      </c>
      <c r="EP600">
        <v>0</v>
      </c>
      <c r="EQ600">
        <v>24.193</v>
      </c>
      <c r="ER600">
        <v>999.9</v>
      </c>
      <c r="ES600">
        <v>46.215</v>
      </c>
      <c r="ET600">
        <v>29.144</v>
      </c>
      <c r="EU600">
        <v>20.7016</v>
      </c>
      <c r="EV600">
        <v>60.2711</v>
      </c>
      <c r="EW600">
        <v>49.2829</v>
      </c>
      <c r="EX600">
        <v>1</v>
      </c>
      <c r="EY600">
        <v>-0.0212805</v>
      </c>
      <c r="EZ600">
        <v>2.36732</v>
      </c>
      <c r="FA600">
        <v>20.1311</v>
      </c>
      <c r="FB600">
        <v>5.19812</v>
      </c>
      <c r="FC600">
        <v>12.0052</v>
      </c>
      <c r="FD600">
        <v>4.976</v>
      </c>
      <c r="FE600">
        <v>3.2936</v>
      </c>
      <c r="FF600">
        <v>9999</v>
      </c>
      <c r="FG600">
        <v>9999</v>
      </c>
      <c r="FH600">
        <v>703.8</v>
      </c>
      <c r="FI600">
        <v>9999</v>
      </c>
      <c r="FJ600">
        <v>1.86285</v>
      </c>
      <c r="FK600">
        <v>1.86774</v>
      </c>
      <c r="FL600">
        <v>1.86752</v>
      </c>
      <c r="FM600">
        <v>1.86868</v>
      </c>
      <c r="FN600">
        <v>1.86951</v>
      </c>
      <c r="FO600">
        <v>1.86557</v>
      </c>
      <c r="FP600">
        <v>1.86661</v>
      </c>
      <c r="FQ600">
        <v>1.86804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5.8</v>
      </c>
      <c r="GF600">
        <v>0.3076</v>
      </c>
      <c r="GG600">
        <v>3.83412584298339</v>
      </c>
      <c r="GH600">
        <v>0.00658963167372077</v>
      </c>
      <c r="GI600">
        <v>-4.22092532282452e-07</v>
      </c>
      <c r="GJ600">
        <v>-7.06053572793055e-11</v>
      </c>
      <c r="GK600">
        <v>-0.0268881048355736</v>
      </c>
      <c r="GL600">
        <v>-0.0215699510358357</v>
      </c>
      <c r="GM600">
        <v>0.00246731695535422</v>
      </c>
      <c r="GN600">
        <v>-2.63680080038783e-05</v>
      </c>
      <c r="GO600">
        <v>-4</v>
      </c>
      <c r="GP600">
        <v>2079</v>
      </c>
      <c r="GQ600">
        <v>1</v>
      </c>
      <c r="GR600">
        <v>22</v>
      </c>
      <c r="GS600">
        <v>51684.8</v>
      </c>
      <c r="GT600">
        <v>51684.8</v>
      </c>
      <c r="GU600">
        <v>0.803223</v>
      </c>
      <c r="GV600">
        <v>2.50732</v>
      </c>
      <c r="GW600">
        <v>1.54785</v>
      </c>
      <c r="GX600">
        <v>2.30225</v>
      </c>
      <c r="GY600">
        <v>1.34644</v>
      </c>
      <c r="GZ600">
        <v>2.2998</v>
      </c>
      <c r="HA600">
        <v>32.7535</v>
      </c>
      <c r="HB600">
        <v>14.6574</v>
      </c>
      <c r="HC600">
        <v>18</v>
      </c>
      <c r="HD600">
        <v>506.409</v>
      </c>
      <c r="HE600">
        <v>398.007</v>
      </c>
      <c r="HF600">
        <v>20.8636</v>
      </c>
      <c r="HG600">
        <v>26.8701</v>
      </c>
      <c r="HH600">
        <v>30</v>
      </c>
      <c r="HI600">
        <v>26.7694</v>
      </c>
      <c r="HJ600">
        <v>26.7048</v>
      </c>
      <c r="HK600">
        <v>16.1101</v>
      </c>
      <c r="HL600">
        <v>39.5187</v>
      </c>
      <c r="HM600">
        <v>13.5156</v>
      </c>
      <c r="HN600">
        <v>20.8771</v>
      </c>
      <c r="HO600">
        <v>298.356</v>
      </c>
      <c r="HP600">
        <v>12.1046</v>
      </c>
      <c r="HQ600">
        <v>102.385</v>
      </c>
      <c r="HR600">
        <v>102.877</v>
      </c>
    </row>
    <row r="601" spans="1:226">
      <c r="A601">
        <v>585</v>
      </c>
      <c r="B601">
        <v>1663778744</v>
      </c>
      <c r="C601">
        <v>6095.90000009537</v>
      </c>
      <c r="D601" t="s">
        <v>1535</v>
      </c>
      <c r="E601" t="s">
        <v>1536</v>
      </c>
      <c r="F601">
        <v>5</v>
      </c>
      <c r="G601" t="s">
        <v>1520</v>
      </c>
      <c r="H601" t="s">
        <v>354</v>
      </c>
      <c r="I601">
        <v>1663778736.21429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313.184831528024</v>
      </c>
      <c r="AK601">
        <v>302.789036363636</v>
      </c>
      <c r="AL601">
        <v>-3.12560350149425</v>
      </c>
      <c r="AM601">
        <v>65.2333496854098</v>
      </c>
      <c r="AN601">
        <f>(AP601 - AO601 + BO601*1E3/(8.314*(BQ601+273.15)) * AR601/BN601 * AQ601) * BN601/(100*BB601) * 1000/(1000 - AP601)</f>
        <v>0</v>
      </c>
      <c r="AO601">
        <v>12.1479406243697</v>
      </c>
      <c r="AP601">
        <v>20.0979915151515</v>
      </c>
      <c r="AQ601">
        <v>4.82839019222915e-05</v>
      </c>
      <c r="AR601">
        <v>120.498184512596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1663778736.21429</v>
      </c>
      <c r="BH601">
        <v>318.678928571429</v>
      </c>
      <c r="BI601">
        <v>326.329428571429</v>
      </c>
      <c r="BJ601">
        <v>20.0882857142857</v>
      </c>
      <c r="BK601">
        <v>12.0963035714286</v>
      </c>
      <c r="BL601">
        <v>312.826928571429</v>
      </c>
      <c r="BM601">
        <v>19.7805285714286</v>
      </c>
      <c r="BN601">
        <v>500.034642857143</v>
      </c>
      <c r="BO601">
        <v>90.536025</v>
      </c>
      <c r="BP601">
        <v>0.0999842071428571</v>
      </c>
      <c r="BQ601">
        <v>25.6144107142857</v>
      </c>
      <c r="BR601">
        <v>25.0219214285714</v>
      </c>
      <c r="BS601">
        <v>999.9</v>
      </c>
      <c r="BT601">
        <v>0</v>
      </c>
      <c r="BU601">
        <v>0</v>
      </c>
      <c r="BV601">
        <v>10000</v>
      </c>
      <c r="BW601">
        <v>0</v>
      </c>
      <c r="BX601">
        <v>10.9776</v>
      </c>
      <c r="BY601">
        <v>-7.65043142857143</v>
      </c>
      <c r="BZ601">
        <v>325.211785714286</v>
      </c>
      <c r="CA601">
        <v>330.324392857143</v>
      </c>
      <c r="CB601">
        <v>7.99198071428571</v>
      </c>
      <c r="CC601">
        <v>326.329428571429</v>
      </c>
      <c r="CD601">
        <v>12.0963035714286</v>
      </c>
      <c r="CE601">
        <v>1.81871321428571</v>
      </c>
      <c r="CF601">
        <v>1.09515107142857</v>
      </c>
      <c r="CG601">
        <v>15.9485678571429</v>
      </c>
      <c r="CH601">
        <v>8.24768892857143</v>
      </c>
      <c r="CI601">
        <v>1999.99892857143</v>
      </c>
      <c r="CJ601">
        <v>0.979999857142857</v>
      </c>
      <c r="CK601">
        <v>0.0199999357142857</v>
      </c>
      <c r="CL601">
        <v>0</v>
      </c>
      <c r="CM601">
        <v>792.583571428572</v>
      </c>
      <c r="CN601">
        <v>5.00063</v>
      </c>
      <c r="CO601">
        <v>15607.7214285714</v>
      </c>
      <c r="CP601">
        <v>17256.8928571429</v>
      </c>
      <c r="CQ601">
        <v>38.866</v>
      </c>
      <c r="CR601">
        <v>38.8927142857143</v>
      </c>
      <c r="CS601">
        <v>38.36375</v>
      </c>
      <c r="CT601">
        <v>38.18925</v>
      </c>
      <c r="CU601">
        <v>39.687</v>
      </c>
      <c r="CV601">
        <v>1955.09785714286</v>
      </c>
      <c r="CW601">
        <v>39.9007142857143</v>
      </c>
      <c r="CX601">
        <v>0</v>
      </c>
      <c r="CY601">
        <v>1663778741.1</v>
      </c>
      <c r="CZ601">
        <v>0</v>
      </c>
      <c r="DA601">
        <v>0</v>
      </c>
      <c r="DB601" t="s">
        <v>356</v>
      </c>
      <c r="DC601">
        <v>1660677648.1</v>
      </c>
      <c r="DD601">
        <v>1660677649.1</v>
      </c>
      <c r="DE601">
        <v>0</v>
      </c>
      <c r="DF601">
        <v>-1.042</v>
      </c>
      <c r="DG601">
        <v>0.003</v>
      </c>
      <c r="DH601">
        <v>5.218</v>
      </c>
      <c r="DI601">
        <v>0.344</v>
      </c>
      <c r="DJ601">
        <v>417</v>
      </c>
      <c r="DK601">
        <v>22</v>
      </c>
      <c r="DL601">
        <v>1.24</v>
      </c>
      <c r="DM601">
        <v>0.53</v>
      </c>
      <c r="DN601">
        <v>-9.18911658536585</v>
      </c>
      <c r="DO601">
        <v>23.6885744947735</v>
      </c>
      <c r="DP601">
        <v>2.37433348809941</v>
      </c>
      <c r="DQ601">
        <v>0</v>
      </c>
      <c r="DR601">
        <v>8.02695902439024</v>
      </c>
      <c r="DS601">
        <v>-0.621537909407655</v>
      </c>
      <c r="DT601">
        <v>0.062215393115463</v>
      </c>
      <c r="DU601">
        <v>0</v>
      </c>
      <c r="DV601">
        <v>0</v>
      </c>
      <c r="DW601">
        <v>2</v>
      </c>
      <c r="DX601" t="s">
        <v>357</v>
      </c>
      <c r="DY601">
        <v>2.97359</v>
      </c>
      <c r="DZ601">
        <v>2.7541</v>
      </c>
      <c r="EA601">
        <v>0.0681907</v>
      </c>
      <c r="EB601">
        <v>0.0703358</v>
      </c>
      <c r="EC601">
        <v>0.0912971</v>
      </c>
      <c r="ED601">
        <v>0.0641688</v>
      </c>
      <c r="EE601">
        <v>36302.9</v>
      </c>
      <c r="EF601">
        <v>39491.7</v>
      </c>
      <c r="EG601">
        <v>35308.1</v>
      </c>
      <c r="EH601">
        <v>38530.3</v>
      </c>
      <c r="EI601">
        <v>45499.3</v>
      </c>
      <c r="EJ601">
        <v>52087.4</v>
      </c>
      <c r="EK601">
        <v>55193.2</v>
      </c>
      <c r="EL601">
        <v>61808.5</v>
      </c>
      <c r="EM601">
        <v>1.9922</v>
      </c>
      <c r="EN601">
        <v>1.821</v>
      </c>
      <c r="EO601">
        <v>0.050813</v>
      </c>
      <c r="EP601">
        <v>0</v>
      </c>
      <c r="EQ601">
        <v>24.1828</v>
      </c>
      <c r="ER601">
        <v>999.9</v>
      </c>
      <c r="ES601">
        <v>46.142</v>
      </c>
      <c r="ET601">
        <v>29.165</v>
      </c>
      <c r="EU601">
        <v>20.695</v>
      </c>
      <c r="EV601">
        <v>60.5211</v>
      </c>
      <c r="EW601">
        <v>49.5954</v>
      </c>
      <c r="EX601">
        <v>1</v>
      </c>
      <c r="EY601">
        <v>-0.0214634</v>
      </c>
      <c r="EZ601">
        <v>2.32407</v>
      </c>
      <c r="FA601">
        <v>20.132</v>
      </c>
      <c r="FB601">
        <v>5.20172</v>
      </c>
      <c r="FC601">
        <v>12.004</v>
      </c>
      <c r="FD601">
        <v>4.9756</v>
      </c>
      <c r="FE601">
        <v>3.294</v>
      </c>
      <c r="FF601">
        <v>9999</v>
      </c>
      <c r="FG601">
        <v>9999</v>
      </c>
      <c r="FH601">
        <v>703.8</v>
      </c>
      <c r="FI601">
        <v>9999</v>
      </c>
      <c r="FJ601">
        <v>1.86295</v>
      </c>
      <c r="FK601">
        <v>1.86774</v>
      </c>
      <c r="FL601">
        <v>1.86752</v>
      </c>
      <c r="FM601">
        <v>1.86871</v>
      </c>
      <c r="FN601">
        <v>1.86951</v>
      </c>
      <c r="FO601">
        <v>1.86554</v>
      </c>
      <c r="FP601">
        <v>1.86661</v>
      </c>
      <c r="FQ601">
        <v>1.86804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5.705</v>
      </c>
      <c r="GF601">
        <v>0.3082</v>
      </c>
      <c r="GG601">
        <v>3.83412584298339</v>
      </c>
      <c r="GH601">
        <v>0.00658963167372077</v>
      </c>
      <c r="GI601">
        <v>-4.22092532282452e-07</v>
      </c>
      <c r="GJ601">
        <v>-7.06053572793055e-11</v>
      </c>
      <c r="GK601">
        <v>-0.0268881048355736</v>
      </c>
      <c r="GL601">
        <v>-0.0215699510358357</v>
      </c>
      <c r="GM601">
        <v>0.00246731695535422</v>
      </c>
      <c r="GN601">
        <v>-2.63680080038783e-05</v>
      </c>
      <c r="GO601">
        <v>-4</v>
      </c>
      <c r="GP601">
        <v>2079</v>
      </c>
      <c r="GQ601">
        <v>1</v>
      </c>
      <c r="GR601">
        <v>22</v>
      </c>
      <c r="GS601">
        <v>51684.9</v>
      </c>
      <c r="GT601">
        <v>51684.9</v>
      </c>
      <c r="GU601">
        <v>0.770264</v>
      </c>
      <c r="GV601">
        <v>2.57446</v>
      </c>
      <c r="GW601">
        <v>1.54785</v>
      </c>
      <c r="GX601">
        <v>2.30225</v>
      </c>
      <c r="GY601">
        <v>1.34644</v>
      </c>
      <c r="GZ601">
        <v>2.25342</v>
      </c>
      <c r="HA601">
        <v>32.7535</v>
      </c>
      <c r="HB601">
        <v>14.6574</v>
      </c>
      <c r="HC601">
        <v>18</v>
      </c>
      <c r="HD601">
        <v>506.41</v>
      </c>
      <c r="HE601">
        <v>397.896</v>
      </c>
      <c r="HF601">
        <v>20.8482</v>
      </c>
      <c r="HG601">
        <v>26.8679</v>
      </c>
      <c r="HH601">
        <v>29.9998</v>
      </c>
      <c r="HI601">
        <v>26.7694</v>
      </c>
      <c r="HJ601">
        <v>26.7048</v>
      </c>
      <c r="HK601">
        <v>15.4591</v>
      </c>
      <c r="HL601">
        <v>39.5187</v>
      </c>
      <c r="HM601">
        <v>13.5156</v>
      </c>
      <c r="HN601">
        <v>20.8596</v>
      </c>
      <c r="HO601">
        <v>284.893</v>
      </c>
      <c r="HP601">
        <v>12.0998</v>
      </c>
      <c r="HQ601">
        <v>102.384</v>
      </c>
      <c r="HR601">
        <v>102.877</v>
      </c>
    </row>
    <row r="602" spans="1:226">
      <c r="A602">
        <v>586</v>
      </c>
      <c r="B602">
        <v>1663778749</v>
      </c>
      <c r="C602">
        <v>6100.90000009537</v>
      </c>
      <c r="D602" t="s">
        <v>1537</v>
      </c>
      <c r="E602" t="s">
        <v>1538</v>
      </c>
      <c r="F602">
        <v>5</v>
      </c>
      <c r="G602" t="s">
        <v>1520</v>
      </c>
      <c r="H602" t="s">
        <v>354</v>
      </c>
      <c r="I602">
        <v>1663778741.5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296.372900484161</v>
      </c>
      <c r="AK602">
        <v>287.279339393939</v>
      </c>
      <c r="AL602">
        <v>-3.09894752966506</v>
      </c>
      <c r="AM602">
        <v>65.2333496854098</v>
      </c>
      <c r="AN602">
        <f>(AP602 - AO602 + BO602*1E3/(8.314*(BQ602+273.15)) * AR602/BN602 * AQ602) * BN602/(100*BB602) * 1000/(1000 - AP602)</f>
        <v>0</v>
      </c>
      <c r="AO602">
        <v>12.1489380036205</v>
      </c>
      <c r="AP602">
        <v>20.0845909090909</v>
      </c>
      <c r="AQ602">
        <v>-0.00167045156419563</v>
      </c>
      <c r="AR602">
        <v>120.498184512596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1663778741.5</v>
      </c>
      <c r="BH602">
        <v>302.75362962963</v>
      </c>
      <c r="BI602">
        <v>308.710481481481</v>
      </c>
      <c r="BJ602">
        <v>20.088237037037</v>
      </c>
      <c r="BK602">
        <v>12.1332555555556</v>
      </c>
      <c r="BL602">
        <v>297.001444444444</v>
      </c>
      <c r="BM602">
        <v>19.7804740740741</v>
      </c>
      <c r="BN602">
        <v>500.061666666667</v>
      </c>
      <c r="BO602">
        <v>90.5363740740741</v>
      </c>
      <c r="BP602">
        <v>0.100041437037037</v>
      </c>
      <c r="BQ602">
        <v>25.5974592592593</v>
      </c>
      <c r="BR602">
        <v>25.0176518518519</v>
      </c>
      <c r="BS602">
        <v>999.9</v>
      </c>
      <c r="BT602">
        <v>0</v>
      </c>
      <c r="BU602">
        <v>0</v>
      </c>
      <c r="BV602">
        <v>9994.07407407407</v>
      </c>
      <c r="BW602">
        <v>0</v>
      </c>
      <c r="BX602">
        <v>10.9776</v>
      </c>
      <c r="BY602">
        <v>-5.95680222222222</v>
      </c>
      <c r="BZ602">
        <v>308.960074074074</v>
      </c>
      <c r="CA602">
        <v>312.501888888889</v>
      </c>
      <c r="CB602">
        <v>7.95498222222222</v>
      </c>
      <c r="CC602">
        <v>308.710481481481</v>
      </c>
      <c r="CD602">
        <v>12.1332555555556</v>
      </c>
      <c r="CE602">
        <v>1.8187162962963</v>
      </c>
      <c r="CF602">
        <v>1.09850074074074</v>
      </c>
      <c r="CG602">
        <v>15.9485851851852</v>
      </c>
      <c r="CH602">
        <v>8.29274333333333</v>
      </c>
      <c r="CI602">
        <v>1999.99518518518</v>
      </c>
      <c r="CJ602">
        <v>0.980000037037037</v>
      </c>
      <c r="CK602">
        <v>0.0199997962962963</v>
      </c>
      <c r="CL602">
        <v>0</v>
      </c>
      <c r="CM602">
        <v>786.792074074074</v>
      </c>
      <c r="CN602">
        <v>5.00063</v>
      </c>
      <c r="CO602">
        <v>15494.0814814815</v>
      </c>
      <c r="CP602">
        <v>17256.8555555556</v>
      </c>
      <c r="CQ602">
        <v>38.875</v>
      </c>
      <c r="CR602">
        <v>38.9094444444444</v>
      </c>
      <c r="CS602">
        <v>38.375</v>
      </c>
      <c r="CT602">
        <v>38.1986666666667</v>
      </c>
      <c r="CU602">
        <v>39.687</v>
      </c>
      <c r="CV602">
        <v>1955.09407407407</v>
      </c>
      <c r="CW602">
        <v>39.9007407407407</v>
      </c>
      <c r="CX602">
        <v>0</v>
      </c>
      <c r="CY602">
        <v>1663778745.9</v>
      </c>
      <c r="CZ602">
        <v>0</v>
      </c>
      <c r="DA602">
        <v>0</v>
      </c>
      <c r="DB602" t="s">
        <v>356</v>
      </c>
      <c r="DC602">
        <v>1660677648.1</v>
      </c>
      <c r="DD602">
        <v>1660677649.1</v>
      </c>
      <c r="DE602">
        <v>0</v>
      </c>
      <c r="DF602">
        <v>-1.042</v>
      </c>
      <c r="DG602">
        <v>0.003</v>
      </c>
      <c r="DH602">
        <v>5.218</v>
      </c>
      <c r="DI602">
        <v>0.344</v>
      </c>
      <c r="DJ602">
        <v>417</v>
      </c>
      <c r="DK602">
        <v>22</v>
      </c>
      <c r="DL602">
        <v>1.24</v>
      </c>
      <c r="DM602">
        <v>0.53</v>
      </c>
      <c r="DN602">
        <v>-6.95696926829268</v>
      </c>
      <c r="DO602">
        <v>19.8176514982578</v>
      </c>
      <c r="DP602">
        <v>1.99863937158769</v>
      </c>
      <c r="DQ602">
        <v>0</v>
      </c>
      <c r="DR602">
        <v>7.97974414634146</v>
      </c>
      <c r="DS602">
        <v>-0.420072543554016</v>
      </c>
      <c r="DT602">
        <v>0.0446324877287457</v>
      </c>
      <c r="DU602">
        <v>0</v>
      </c>
      <c r="DV602">
        <v>0</v>
      </c>
      <c r="DW602">
        <v>2</v>
      </c>
      <c r="DX602" t="s">
        <v>357</v>
      </c>
      <c r="DY602">
        <v>2.97251</v>
      </c>
      <c r="DZ602">
        <v>2.75363</v>
      </c>
      <c r="EA602">
        <v>0.0652243</v>
      </c>
      <c r="EB602">
        <v>0.0672808</v>
      </c>
      <c r="EC602">
        <v>0.0912454</v>
      </c>
      <c r="ED602">
        <v>0.0641074</v>
      </c>
      <c r="EE602">
        <v>36417.6</v>
      </c>
      <c r="EF602">
        <v>39622.1</v>
      </c>
      <c r="EG602">
        <v>35307.3</v>
      </c>
      <c r="EH602">
        <v>38531</v>
      </c>
      <c r="EI602">
        <v>45501.4</v>
      </c>
      <c r="EJ602">
        <v>52091.4</v>
      </c>
      <c r="EK602">
        <v>55192.7</v>
      </c>
      <c r="EL602">
        <v>61809.2</v>
      </c>
      <c r="EM602">
        <v>1.9922</v>
      </c>
      <c r="EN602">
        <v>1.8212</v>
      </c>
      <c r="EO602">
        <v>0.0503659</v>
      </c>
      <c r="EP602">
        <v>0</v>
      </c>
      <c r="EQ602">
        <v>24.1747</v>
      </c>
      <c r="ER602">
        <v>999.9</v>
      </c>
      <c r="ES602">
        <v>46.093</v>
      </c>
      <c r="ET602">
        <v>29.165</v>
      </c>
      <c r="EU602">
        <v>20.6711</v>
      </c>
      <c r="EV602">
        <v>59.8411</v>
      </c>
      <c r="EW602">
        <v>49.8397</v>
      </c>
      <c r="EX602">
        <v>1</v>
      </c>
      <c r="EY602">
        <v>-0.0219512</v>
      </c>
      <c r="EZ602">
        <v>2.31841</v>
      </c>
      <c r="FA602">
        <v>20.1314</v>
      </c>
      <c r="FB602">
        <v>5.19932</v>
      </c>
      <c r="FC602">
        <v>12.0052</v>
      </c>
      <c r="FD602">
        <v>4.976</v>
      </c>
      <c r="FE602">
        <v>3.2938</v>
      </c>
      <c r="FF602">
        <v>9999</v>
      </c>
      <c r="FG602">
        <v>9999</v>
      </c>
      <c r="FH602">
        <v>703.8</v>
      </c>
      <c r="FI602">
        <v>9999</v>
      </c>
      <c r="FJ602">
        <v>1.86282</v>
      </c>
      <c r="FK602">
        <v>1.8678</v>
      </c>
      <c r="FL602">
        <v>1.86749</v>
      </c>
      <c r="FM602">
        <v>1.86868</v>
      </c>
      <c r="FN602">
        <v>1.86951</v>
      </c>
      <c r="FO602">
        <v>1.86554</v>
      </c>
      <c r="FP602">
        <v>1.86664</v>
      </c>
      <c r="FQ602">
        <v>1.86798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5.609</v>
      </c>
      <c r="GF602">
        <v>0.3074</v>
      </c>
      <c r="GG602">
        <v>3.83412584298339</v>
      </c>
      <c r="GH602">
        <v>0.00658963167372077</v>
      </c>
      <c r="GI602">
        <v>-4.22092532282452e-07</v>
      </c>
      <c r="GJ602">
        <v>-7.06053572793055e-11</v>
      </c>
      <c r="GK602">
        <v>-0.0268881048355736</v>
      </c>
      <c r="GL602">
        <v>-0.0215699510358357</v>
      </c>
      <c r="GM602">
        <v>0.00246731695535422</v>
      </c>
      <c r="GN602">
        <v>-2.63680080038783e-05</v>
      </c>
      <c r="GO602">
        <v>-4</v>
      </c>
      <c r="GP602">
        <v>2079</v>
      </c>
      <c r="GQ602">
        <v>1</v>
      </c>
      <c r="GR602">
        <v>22</v>
      </c>
      <c r="GS602">
        <v>51685</v>
      </c>
      <c r="GT602">
        <v>51685</v>
      </c>
      <c r="GU602">
        <v>0.740967</v>
      </c>
      <c r="GV602">
        <v>2.61475</v>
      </c>
      <c r="GW602">
        <v>1.54785</v>
      </c>
      <c r="GX602">
        <v>2.30225</v>
      </c>
      <c r="GY602">
        <v>1.34644</v>
      </c>
      <c r="GZ602">
        <v>2.37549</v>
      </c>
      <c r="HA602">
        <v>32.7535</v>
      </c>
      <c r="HB602">
        <v>14.6661</v>
      </c>
      <c r="HC602">
        <v>18</v>
      </c>
      <c r="HD602">
        <v>506.409</v>
      </c>
      <c r="HE602">
        <v>398.022</v>
      </c>
      <c r="HF602">
        <v>20.8345</v>
      </c>
      <c r="HG602">
        <v>26.8679</v>
      </c>
      <c r="HH602">
        <v>29.9999</v>
      </c>
      <c r="HI602">
        <v>26.7694</v>
      </c>
      <c r="HJ602">
        <v>26.707</v>
      </c>
      <c r="HK602">
        <v>14.7532</v>
      </c>
      <c r="HL602">
        <v>39.5187</v>
      </c>
      <c r="HM602">
        <v>13.1351</v>
      </c>
      <c r="HN602">
        <v>20.8412</v>
      </c>
      <c r="HO602">
        <v>264.749</v>
      </c>
      <c r="HP602">
        <v>12.1087</v>
      </c>
      <c r="HQ602">
        <v>102.383</v>
      </c>
      <c r="HR602">
        <v>102.878</v>
      </c>
    </row>
    <row r="603" spans="1:226">
      <c r="A603">
        <v>587</v>
      </c>
      <c r="B603">
        <v>1663778754</v>
      </c>
      <c r="C603">
        <v>6105.90000009537</v>
      </c>
      <c r="D603" t="s">
        <v>1539</v>
      </c>
      <c r="E603" t="s">
        <v>1540</v>
      </c>
      <c r="F603">
        <v>5</v>
      </c>
      <c r="G603" t="s">
        <v>1520</v>
      </c>
      <c r="H603" t="s">
        <v>354</v>
      </c>
      <c r="I603">
        <v>1663778746.21429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279.429897765224</v>
      </c>
      <c r="AK603">
        <v>271.989090909091</v>
      </c>
      <c r="AL603">
        <v>-3.1009867500274</v>
      </c>
      <c r="AM603">
        <v>65.2333496854098</v>
      </c>
      <c r="AN603">
        <f>(AP603 - AO603 + BO603*1E3/(8.314*(BQ603+273.15)) * AR603/BN603 * AQ603) * BN603/(100*BB603) * 1000/(1000 - AP603)</f>
        <v>0</v>
      </c>
      <c r="AO603">
        <v>12.1295061949327</v>
      </c>
      <c r="AP603">
        <v>20.0478472727273</v>
      </c>
      <c r="AQ603">
        <v>-0.00772141401975215</v>
      </c>
      <c r="AR603">
        <v>120.498184512596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1663778746.21429</v>
      </c>
      <c r="BH603">
        <v>288.544928571429</v>
      </c>
      <c r="BI603">
        <v>292.945428571429</v>
      </c>
      <c r="BJ603">
        <v>20.0801785714286</v>
      </c>
      <c r="BK603">
        <v>12.1415428571429</v>
      </c>
      <c r="BL603">
        <v>282.882071428571</v>
      </c>
      <c r="BM603">
        <v>19.7727607142857</v>
      </c>
      <c r="BN603">
        <v>500.101178571429</v>
      </c>
      <c r="BO603">
        <v>90.5368678571428</v>
      </c>
      <c r="BP603">
        <v>0.0999884321428571</v>
      </c>
      <c r="BQ603">
        <v>25.58345</v>
      </c>
      <c r="BR603">
        <v>25.0129428571429</v>
      </c>
      <c r="BS603">
        <v>999.9</v>
      </c>
      <c r="BT603">
        <v>0</v>
      </c>
      <c r="BU603">
        <v>0</v>
      </c>
      <c r="BV603">
        <v>9993.75</v>
      </c>
      <c r="BW603">
        <v>0</v>
      </c>
      <c r="BX603">
        <v>10.9776</v>
      </c>
      <c r="BY603">
        <v>-4.40039821428571</v>
      </c>
      <c r="BZ603">
        <v>294.457857142857</v>
      </c>
      <c r="CA603">
        <v>296.545964285714</v>
      </c>
      <c r="CB603">
        <v>7.93863571428571</v>
      </c>
      <c r="CC603">
        <v>292.945428571429</v>
      </c>
      <c r="CD603">
        <v>12.1415428571429</v>
      </c>
      <c r="CE603">
        <v>1.81799678571429</v>
      </c>
      <c r="CF603">
        <v>1.0992575</v>
      </c>
      <c r="CG603">
        <v>15.9423857142857</v>
      </c>
      <c r="CH603">
        <v>8.30290321428572</v>
      </c>
      <c r="CI603">
        <v>2000.00178571429</v>
      </c>
      <c r="CJ603">
        <v>0.980000285714286</v>
      </c>
      <c r="CK603">
        <v>0.0199996035714286</v>
      </c>
      <c r="CL603">
        <v>0</v>
      </c>
      <c r="CM603">
        <v>781.800357142857</v>
      </c>
      <c r="CN603">
        <v>5.00063</v>
      </c>
      <c r="CO603">
        <v>15396.1642857143</v>
      </c>
      <c r="CP603">
        <v>17256.9035714286</v>
      </c>
      <c r="CQ603">
        <v>38.875</v>
      </c>
      <c r="CR603">
        <v>38.9170714285714</v>
      </c>
      <c r="CS603">
        <v>38.375</v>
      </c>
      <c r="CT603">
        <v>38.21625</v>
      </c>
      <c r="CU603">
        <v>39.687</v>
      </c>
      <c r="CV603">
        <v>1955.10071428571</v>
      </c>
      <c r="CW603">
        <v>39.9003571428571</v>
      </c>
      <c r="CX603">
        <v>0</v>
      </c>
      <c r="CY603">
        <v>1663778751.3</v>
      </c>
      <c r="CZ603">
        <v>0</v>
      </c>
      <c r="DA603">
        <v>0</v>
      </c>
      <c r="DB603" t="s">
        <v>356</v>
      </c>
      <c r="DC603">
        <v>1660677648.1</v>
      </c>
      <c r="DD603">
        <v>1660677649.1</v>
      </c>
      <c r="DE603">
        <v>0</v>
      </c>
      <c r="DF603">
        <v>-1.042</v>
      </c>
      <c r="DG603">
        <v>0.003</v>
      </c>
      <c r="DH603">
        <v>5.218</v>
      </c>
      <c r="DI603">
        <v>0.344</v>
      </c>
      <c r="DJ603">
        <v>417</v>
      </c>
      <c r="DK603">
        <v>22</v>
      </c>
      <c r="DL603">
        <v>1.24</v>
      </c>
      <c r="DM603">
        <v>0.53</v>
      </c>
      <c r="DN603">
        <v>-5.61270341463415</v>
      </c>
      <c r="DO603">
        <v>18.7194330313589</v>
      </c>
      <c r="DP603">
        <v>1.88230610966728</v>
      </c>
      <c r="DQ603">
        <v>0</v>
      </c>
      <c r="DR603">
        <v>7.95726219512195</v>
      </c>
      <c r="DS603">
        <v>-0.246547944250867</v>
      </c>
      <c r="DT603">
        <v>0.0291407507404668</v>
      </c>
      <c r="DU603">
        <v>0</v>
      </c>
      <c r="DV603">
        <v>0</v>
      </c>
      <c r="DW603">
        <v>2</v>
      </c>
      <c r="DX603" t="s">
        <v>357</v>
      </c>
      <c r="DY603">
        <v>2.97268</v>
      </c>
      <c r="DZ603">
        <v>2.75415</v>
      </c>
      <c r="EA603">
        <v>0.0622236</v>
      </c>
      <c r="EB603">
        <v>0.0638321</v>
      </c>
      <c r="EC603">
        <v>0.0911499</v>
      </c>
      <c r="ED603">
        <v>0.064089</v>
      </c>
      <c r="EE603">
        <v>36535.2</v>
      </c>
      <c r="EF603">
        <v>39768.5</v>
      </c>
      <c r="EG603">
        <v>35308</v>
      </c>
      <c r="EH603">
        <v>38530.9</v>
      </c>
      <c r="EI603">
        <v>45507.3</v>
      </c>
      <c r="EJ603">
        <v>52092.4</v>
      </c>
      <c r="EK603">
        <v>55194.1</v>
      </c>
      <c r="EL603">
        <v>61809.4</v>
      </c>
      <c r="EM603">
        <v>1.9924</v>
      </c>
      <c r="EN603">
        <v>1.821</v>
      </c>
      <c r="EO603">
        <v>0.051409</v>
      </c>
      <c r="EP603">
        <v>0</v>
      </c>
      <c r="EQ603">
        <v>24.1646</v>
      </c>
      <c r="ER603">
        <v>999.9</v>
      </c>
      <c r="ES603">
        <v>46.02</v>
      </c>
      <c r="ET603">
        <v>29.165</v>
      </c>
      <c r="EU603">
        <v>20.6388</v>
      </c>
      <c r="EV603">
        <v>60.3611</v>
      </c>
      <c r="EW603">
        <v>49.5032</v>
      </c>
      <c r="EX603">
        <v>1</v>
      </c>
      <c r="EY603">
        <v>-0.0218699</v>
      </c>
      <c r="EZ603">
        <v>2.28074</v>
      </c>
      <c r="FA603">
        <v>20.1326</v>
      </c>
      <c r="FB603">
        <v>5.19932</v>
      </c>
      <c r="FC603">
        <v>12.0064</v>
      </c>
      <c r="FD603">
        <v>4.976</v>
      </c>
      <c r="FE603">
        <v>3.294</v>
      </c>
      <c r="FF603">
        <v>9999</v>
      </c>
      <c r="FG603">
        <v>9999</v>
      </c>
      <c r="FH603">
        <v>703.8</v>
      </c>
      <c r="FI603">
        <v>9999</v>
      </c>
      <c r="FJ603">
        <v>1.86282</v>
      </c>
      <c r="FK603">
        <v>1.8678</v>
      </c>
      <c r="FL603">
        <v>1.86752</v>
      </c>
      <c r="FM603">
        <v>1.86874</v>
      </c>
      <c r="FN603">
        <v>1.86951</v>
      </c>
      <c r="FO603">
        <v>1.86554</v>
      </c>
      <c r="FP603">
        <v>1.86664</v>
      </c>
      <c r="FQ603">
        <v>1.86801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5.515</v>
      </c>
      <c r="GF603">
        <v>0.3061</v>
      </c>
      <c r="GG603">
        <v>3.83412584298339</v>
      </c>
      <c r="GH603">
        <v>0.00658963167372077</v>
      </c>
      <c r="GI603">
        <v>-4.22092532282452e-07</v>
      </c>
      <c r="GJ603">
        <v>-7.06053572793055e-11</v>
      </c>
      <c r="GK603">
        <v>-0.0268881048355736</v>
      </c>
      <c r="GL603">
        <v>-0.0215699510358357</v>
      </c>
      <c r="GM603">
        <v>0.00246731695535422</v>
      </c>
      <c r="GN603">
        <v>-2.63680080038783e-05</v>
      </c>
      <c r="GO603">
        <v>-4</v>
      </c>
      <c r="GP603">
        <v>2079</v>
      </c>
      <c r="GQ603">
        <v>1</v>
      </c>
      <c r="GR603">
        <v>22</v>
      </c>
      <c r="GS603">
        <v>51685.1</v>
      </c>
      <c r="GT603">
        <v>51685.1</v>
      </c>
      <c r="GU603">
        <v>0.701904</v>
      </c>
      <c r="GV603">
        <v>2.58301</v>
      </c>
      <c r="GW603">
        <v>1.54785</v>
      </c>
      <c r="GX603">
        <v>2.30225</v>
      </c>
      <c r="GY603">
        <v>1.34644</v>
      </c>
      <c r="GZ603">
        <v>2.43896</v>
      </c>
      <c r="HA603">
        <v>32.7535</v>
      </c>
      <c r="HB603">
        <v>14.6661</v>
      </c>
      <c r="HC603">
        <v>18</v>
      </c>
      <c r="HD603">
        <v>506.563</v>
      </c>
      <c r="HE603">
        <v>397.912</v>
      </c>
      <c r="HF603">
        <v>20.8242</v>
      </c>
      <c r="HG603">
        <v>26.8656</v>
      </c>
      <c r="HH603">
        <v>30</v>
      </c>
      <c r="HI603">
        <v>26.7717</v>
      </c>
      <c r="HJ603">
        <v>26.707</v>
      </c>
      <c r="HK603">
        <v>14.0886</v>
      </c>
      <c r="HL603">
        <v>39.5187</v>
      </c>
      <c r="HM603">
        <v>13.1351</v>
      </c>
      <c r="HN603">
        <v>20.8318</v>
      </c>
      <c r="HO603">
        <v>251.309</v>
      </c>
      <c r="HP603">
        <v>12.1396</v>
      </c>
      <c r="HQ603">
        <v>102.385</v>
      </c>
      <c r="HR603">
        <v>102.878</v>
      </c>
    </row>
    <row r="604" spans="1:226">
      <c r="A604">
        <v>588</v>
      </c>
      <c r="B604">
        <v>1663778759</v>
      </c>
      <c r="C604">
        <v>6110.90000009537</v>
      </c>
      <c r="D604" t="s">
        <v>1541</v>
      </c>
      <c r="E604" t="s">
        <v>1542</v>
      </c>
      <c r="F604">
        <v>5</v>
      </c>
      <c r="G604" t="s">
        <v>1520</v>
      </c>
      <c r="H604" t="s">
        <v>354</v>
      </c>
      <c r="I604">
        <v>1663778751.5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262.619978152394</v>
      </c>
      <c r="AK604">
        <v>256.513945454546</v>
      </c>
      <c r="AL604">
        <v>-3.06780509523108</v>
      </c>
      <c r="AM604">
        <v>65.2333496854098</v>
      </c>
      <c r="AN604">
        <f>(AP604 - AO604 + BO604*1E3/(8.314*(BQ604+273.15)) * AR604/BN604 * AQ604) * BN604/(100*BB604) * 1000/(1000 - AP604)</f>
        <v>0</v>
      </c>
      <c r="AO604">
        <v>12.1251200614508</v>
      </c>
      <c r="AP604">
        <v>20.020103030303</v>
      </c>
      <c r="AQ604">
        <v>-0.00730760865457998</v>
      </c>
      <c r="AR604">
        <v>120.498184512596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1663778751.5</v>
      </c>
      <c r="BH604">
        <v>272.51437037037</v>
      </c>
      <c r="BI604">
        <v>275.377</v>
      </c>
      <c r="BJ604">
        <v>20.0609444444444</v>
      </c>
      <c r="BK604">
        <v>12.133962962963</v>
      </c>
      <c r="BL604">
        <v>266.952555555556</v>
      </c>
      <c r="BM604">
        <v>19.7543592592593</v>
      </c>
      <c r="BN604">
        <v>500.077666666667</v>
      </c>
      <c r="BO604">
        <v>90.5366962962963</v>
      </c>
      <c r="BP604">
        <v>0.100019596296296</v>
      </c>
      <c r="BQ604">
        <v>25.5666518518518</v>
      </c>
      <c r="BR604">
        <v>25.0027259259259</v>
      </c>
      <c r="BS604">
        <v>999.9</v>
      </c>
      <c r="BT604">
        <v>0</v>
      </c>
      <c r="BU604">
        <v>0</v>
      </c>
      <c r="BV604">
        <v>9986.2962962963</v>
      </c>
      <c r="BW604">
        <v>0</v>
      </c>
      <c r="BX604">
        <v>10.9776</v>
      </c>
      <c r="BY604">
        <v>-2.86254555555556</v>
      </c>
      <c r="BZ604">
        <v>278.093407407407</v>
      </c>
      <c r="CA604">
        <v>278.759555555555</v>
      </c>
      <c r="CB604">
        <v>7.92698296296296</v>
      </c>
      <c r="CC604">
        <v>275.377</v>
      </c>
      <c r="CD604">
        <v>12.133962962963</v>
      </c>
      <c r="CE604">
        <v>1.81625222222222</v>
      </c>
      <c r="CF604">
        <v>1.09856851851852</v>
      </c>
      <c r="CG604">
        <v>15.9273555555556</v>
      </c>
      <c r="CH604">
        <v>8.29366666666666</v>
      </c>
      <c r="CI604">
        <v>1999.99259259259</v>
      </c>
      <c r="CJ604">
        <v>0.980000333333333</v>
      </c>
      <c r="CK604">
        <v>0.0199995666666667</v>
      </c>
      <c r="CL604">
        <v>0</v>
      </c>
      <c r="CM604">
        <v>776.588777777778</v>
      </c>
      <c r="CN604">
        <v>5.00063</v>
      </c>
      <c r="CO604">
        <v>15294.0518518519</v>
      </c>
      <c r="CP604">
        <v>17256.8259259259</v>
      </c>
      <c r="CQ604">
        <v>38.875</v>
      </c>
      <c r="CR604">
        <v>38.9278148148148</v>
      </c>
      <c r="CS604">
        <v>38.375</v>
      </c>
      <c r="CT604">
        <v>38.236</v>
      </c>
      <c r="CU604">
        <v>39.687</v>
      </c>
      <c r="CV604">
        <v>1955.09148148148</v>
      </c>
      <c r="CW604">
        <v>39.9</v>
      </c>
      <c r="CX604">
        <v>0</v>
      </c>
      <c r="CY604">
        <v>1663778756.1</v>
      </c>
      <c r="CZ604">
        <v>0</v>
      </c>
      <c r="DA604">
        <v>0</v>
      </c>
      <c r="DB604" t="s">
        <v>356</v>
      </c>
      <c r="DC604">
        <v>1660677648.1</v>
      </c>
      <c r="DD604">
        <v>1660677649.1</v>
      </c>
      <c r="DE604">
        <v>0</v>
      </c>
      <c r="DF604">
        <v>-1.042</v>
      </c>
      <c r="DG604">
        <v>0.003</v>
      </c>
      <c r="DH604">
        <v>5.218</v>
      </c>
      <c r="DI604">
        <v>0.344</v>
      </c>
      <c r="DJ604">
        <v>417</v>
      </c>
      <c r="DK604">
        <v>22</v>
      </c>
      <c r="DL604">
        <v>1.24</v>
      </c>
      <c r="DM604">
        <v>0.53</v>
      </c>
      <c r="DN604">
        <v>-3.75241536585366</v>
      </c>
      <c r="DO604">
        <v>18.0225041811847</v>
      </c>
      <c r="DP604">
        <v>1.81570265032052</v>
      </c>
      <c r="DQ604">
        <v>0</v>
      </c>
      <c r="DR604">
        <v>7.93280219512195</v>
      </c>
      <c r="DS604">
        <v>-0.121339442508738</v>
      </c>
      <c r="DT604">
        <v>0.013870566224079</v>
      </c>
      <c r="DU604">
        <v>0</v>
      </c>
      <c r="DV604">
        <v>0</v>
      </c>
      <c r="DW604">
        <v>2</v>
      </c>
      <c r="DX604" t="s">
        <v>357</v>
      </c>
      <c r="DY604">
        <v>2.97322</v>
      </c>
      <c r="DZ604">
        <v>2.75343</v>
      </c>
      <c r="EA604">
        <v>0.0591725</v>
      </c>
      <c r="EB604">
        <v>0.0606083</v>
      </c>
      <c r="EC604">
        <v>0.0910682</v>
      </c>
      <c r="ED604">
        <v>0.0640283</v>
      </c>
      <c r="EE604">
        <v>36653.3</v>
      </c>
      <c r="EF604">
        <v>39904.7</v>
      </c>
      <c r="EG604">
        <v>35307.3</v>
      </c>
      <c r="EH604">
        <v>38530.3</v>
      </c>
      <c r="EI604">
        <v>45510.2</v>
      </c>
      <c r="EJ604">
        <v>52095.1</v>
      </c>
      <c r="EK604">
        <v>55192.6</v>
      </c>
      <c r="EL604">
        <v>61808.7</v>
      </c>
      <c r="EM604">
        <v>1.9918</v>
      </c>
      <c r="EN604">
        <v>1.8212</v>
      </c>
      <c r="EO604">
        <v>0.0505149</v>
      </c>
      <c r="EP604">
        <v>0</v>
      </c>
      <c r="EQ604">
        <v>24.1544</v>
      </c>
      <c r="ER604">
        <v>999.9</v>
      </c>
      <c r="ES604">
        <v>45.971</v>
      </c>
      <c r="ET604">
        <v>29.165</v>
      </c>
      <c r="EU604">
        <v>20.6159</v>
      </c>
      <c r="EV604">
        <v>60.3711</v>
      </c>
      <c r="EW604">
        <v>49.2147</v>
      </c>
      <c r="EX604">
        <v>1</v>
      </c>
      <c r="EY604">
        <v>-0.0242683</v>
      </c>
      <c r="EZ604">
        <v>-0.709129</v>
      </c>
      <c r="FA604">
        <v>20.1424</v>
      </c>
      <c r="FB604">
        <v>5.19573</v>
      </c>
      <c r="FC604">
        <v>12.0064</v>
      </c>
      <c r="FD604">
        <v>4.9752</v>
      </c>
      <c r="FE604">
        <v>3.2938</v>
      </c>
      <c r="FF604">
        <v>9999</v>
      </c>
      <c r="FG604">
        <v>9999</v>
      </c>
      <c r="FH604">
        <v>703.8</v>
      </c>
      <c r="FI604">
        <v>9999</v>
      </c>
      <c r="FJ604">
        <v>1.86289</v>
      </c>
      <c r="FK604">
        <v>1.8678</v>
      </c>
      <c r="FL604">
        <v>1.86752</v>
      </c>
      <c r="FM604">
        <v>1.86874</v>
      </c>
      <c r="FN604">
        <v>1.86951</v>
      </c>
      <c r="FO604">
        <v>1.86554</v>
      </c>
      <c r="FP604">
        <v>1.86661</v>
      </c>
      <c r="FQ604">
        <v>1.86807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5.419</v>
      </c>
      <c r="GF604">
        <v>0.3051</v>
      </c>
      <c r="GG604">
        <v>3.83412584298339</v>
      </c>
      <c r="GH604">
        <v>0.00658963167372077</v>
      </c>
      <c r="GI604">
        <v>-4.22092532282452e-07</v>
      </c>
      <c r="GJ604">
        <v>-7.06053572793055e-11</v>
      </c>
      <c r="GK604">
        <v>-0.0268881048355736</v>
      </c>
      <c r="GL604">
        <v>-0.0215699510358357</v>
      </c>
      <c r="GM604">
        <v>0.00246731695535422</v>
      </c>
      <c r="GN604">
        <v>-2.63680080038783e-05</v>
      </c>
      <c r="GO604">
        <v>-4</v>
      </c>
      <c r="GP604">
        <v>2079</v>
      </c>
      <c r="GQ604">
        <v>1</v>
      </c>
      <c r="GR604">
        <v>22</v>
      </c>
      <c r="GS604">
        <v>51685.2</v>
      </c>
      <c r="GT604">
        <v>51685.2</v>
      </c>
      <c r="GU604">
        <v>0.672607</v>
      </c>
      <c r="GV604">
        <v>2.62695</v>
      </c>
      <c r="GW604">
        <v>1.54785</v>
      </c>
      <c r="GX604">
        <v>2.30225</v>
      </c>
      <c r="GY604">
        <v>1.34644</v>
      </c>
      <c r="GZ604">
        <v>2.38525</v>
      </c>
      <c r="HA604">
        <v>32.7535</v>
      </c>
      <c r="HB604">
        <v>14.6749</v>
      </c>
      <c r="HC604">
        <v>18</v>
      </c>
      <c r="HD604">
        <v>506.164</v>
      </c>
      <c r="HE604">
        <v>398.023</v>
      </c>
      <c r="HF604">
        <v>21.258</v>
      </c>
      <c r="HG604">
        <v>26.8656</v>
      </c>
      <c r="HH604">
        <v>29.9982</v>
      </c>
      <c r="HI604">
        <v>26.7717</v>
      </c>
      <c r="HJ604">
        <v>26.707</v>
      </c>
      <c r="HK604">
        <v>13.371</v>
      </c>
      <c r="HL604">
        <v>39.5187</v>
      </c>
      <c r="HM604">
        <v>12.7478</v>
      </c>
      <c r="HN604">
        <v>21.5648</v>
      </c>
      <c r="HO604">
        <v>231.168</v>
      </c>
      <c r="HP604">
        <v>12.1732</v>
      </c>
      <c r="HQ604">
        <v>102.383</v>
      </c>
      <c r="HR604">
        <v>102.877</v>
      </c>
    </row>
    <row r="605" spans="1:226">
      <c r="A605">
        <v>589</v>
      </c>
      <c r="B605">
        <v>1663778764</v>
      </c>
      <c r="C605">
        <v>6115.90000009537</v>
      </c>
      <c r="D605" t="s">
        <v>1543</v>
      </c>
      <c r="E605" t="s">
        <v>1544</v>
      </c>
      <c r="F605">
        <v>5</v>
      </c>
      <c r="G605" t="s">
        <v>1520</v>
      </c>
      <c r="H605" t="s">
        <v>354</v>
      </c>
      <c r="I605">
        <v>1663778756.21429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245.747623624995</v>
      </c>
      <c r="AK605">
        <v>241.259139393939</v>
      </c>
      <c r="AL605">
        <v>-3.0885305194362</v>
      </c>
      <c r="AM605">
        <v>65.2333496854098</v>
      </c>
      <c r="AN605">
        <f>(AP605 - AO605 + BO605*1E3/(8.314*(BQ605+273.15)) * AR605/BN605 * AQ605) * BN605/(100*BB605) * 1000/(1000 - AP605)</f>
        <v>0</v>
      </c>
      <c r="AO605">
        <v>12.1089365370356</v>
      </c>
      <c r="AP605">
        <v>20.0562824242424</v>
      </c>
      <c r="AQ605">
        <v>0.0071930157928112</v>
      </c>
      <c r="AR605">
        <v>120.498184512596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1663778756.21429</v>
      </c>
      <c r="BH605">
        <v>258.339642857143</v>
      </c>
      <c r="BI605">
        <v>259.684</v>
      </c>
      <c r="BJ605">
        <v>20.0482964285714</v>
      </c>
      <c r="BK605">
        <v>12.1220285714286</v>
      </c>
      <c r="BL605">
        <v>252.867392857143</v>
      </c>
      <c r="BM605">
        <v>19.7422607142857</v>
      </c>
      <c r="BN605">
        <v>500.067142857143</v>
      </c>
      <c r="BO605">
        <v>90.5364214285714</v>
      </c>
      <c r="BP605">
        <v>0.100004357142857</v>
      </c>
      <c r="BQ605">
        <v>25.557925</v>
      </c>
      <c r="BR605">
        <v>24.9951</v>
      </c>
      <c r="BS605">
        <v>999.9</v>
      </c>
      <c r="BT605">
        <v>0</v>
      </c>
      <c r="BU605">
        <v>0</v>
      </c>
      <c r="BV605">
        <v>9986.96428571429</v>
      </c>
      <c r="BW605">
        <v>0</v>
      </c>
      <c r="BX605">
        <v>10.9776</v>
      </c>
      <c r="BY605">
        <v>-1.34430298571429</v>
      </c>
      <c r="BZ605">
        <v>263.624964285714</v>
      </c>
      <c r="CA605">
        <v>262.870571428571</v>
      </c>
      <c r="CB605">
        <v>7.92626714285714</v>
      </c>
      <c r="CC605">
        <v>259.684</v>
      </c>
      <c r="CD605">
        <v>12.1220285714286</v>
      </c>
      <c r="CE605">
        <v>1.81510071428571</v>
      </c>
      <c r="CF605">
        <v>1.09748464285714</v>
      </c>
      <c r="CG605">
        <v>15.9174428571429</v>
      </c>
      <c r="CH605">
        <v>8.27912785714286</v>
      </c>
      <c r="CI605">
        <v>1999.99178571429</v>
      </c>
      <c r="CJ605">
        <v>0.980000428571428</v>
      </c>
      <c r="CK605">
        <v>0.0199994928571429</v>
      </c>
      <c r="CL605">
        <v>0</v>
      </c>
      <c r="CM605">
        <v>772.445678571429</v>
      </c>
      <c r="CN605">
        <v>5.00063</v>
      </c>
      <c r="CO605">
        <v>15212.825</v>
      </c>
      <c r="CP605">
        <v>17256.8214285714</v>
      </c>
      <c r="CQ605">
        <v>38.875</v>
      </c>
      <c r="CR605">
        <v>38.9303571428571</v>
      </c>
      <c r="CS605">
        <v>38.375</v>
      </c>
      <c r="CT605">
        <v>38.24775</v>
      </c>
      <c r="CU605">
        <v>39.687</v>
      </c>
      <c r="CV605">
        <v>1955.09071428571</v>
      </c>
      <c r="CW605">
        <v>39.9</v>
      </c>
      <c r="CX605">
        <v>0</v>
      </c>
      <c r="CY605">
        <v>1663778760.9</v>
      </c>
      <c r="CZ605">
        <v>0</v>
      </c>
      <c r="DA605">
        <v>0</v>
      </c>
      <c r="DB605" t="s">
        <v>356</v>
      </c>
      <c r="DC605">
        <v>1660677648.1</v>
      </c>
      <c r="DD605">
        <v>1660677649.1</v>
      </c>
      <c r="DE605">
        <v>0</v>
      </c>
      <c r="DF605">
        <v>-1.042</v>
      </c>
      <c r="DG605">
        <v>0.003</v>
      </c>
      <c r="DH605">
        <v>5.218</v>
      </c>
      <c r="DI605">
        <v>0.344</v>
      </c>
      <c r="DJ605">
        <v>417</v>
      </c>
      <c r="DK605">
        <v>22</v>
      </c>
      <c r="DL605">
        <v>1.24</v>
      </c>
      <c r="DM605">
        <v>0.53</v>
      </c>
      <c r="DN605">
        <v>-2.49683764878049</v>
      </c>
      <c r="DO605">
        <v>18.3332906864111</v>
      </c>
      <c r="DP605">
        <v>1.84217029258009</v>
      </c>
      <c r="DQ605">
        <v>0</v>
      </c>
      <c r="DR605">
        <v>7.92943609756098</v>
      </c>
      <c r="DS605">
        <v>-0.0853923344947776</v>
      </c>
      <c r="DT605">
        <v>0.0132953624553733</v>
      </c>
      <c r="DU605">
        <v>1</v>
      </c>
      <c r="DV605">
        <v>1</v>
      </c>
      <c r="DW605">
        <v>2</v>
      </c>
      <c r="DX605" t="s">
        <v>383</v>
      </c>
      <c r="DY605">
        <v>2.97349</v>
      </c>
      <c r="DZ605">
        <v>2.75427</v>
      </c>
      <c r="EA605">
        <v>0.0560509</v>
      </c>
      <c r="EB605">
        <v>0.0571456</v>
      </c>
      <c r="EC605">
        <v>0.0911602</v>
      </c>
      <c r="ED605">
        <v>0.0640125</v>
      </c>
      <c r="EE605">
        <v>36775.4</v>
      </c>
      <c r="EF605">
        <v>40052.6</v>
      </c>
      <c r="EG605">
        <v>35307.8</v>
      </c>
      <c r="EH605">
        <v>38531.1</v>
      </c>
      <c r="EI605">
        <v>45506.2</v>
      </c>
      <c r="EJ605">
        <v>52096.1</v>
      </c>
      <c r="EK605">
        <v>55193.5</v>
      </c>
      <c r="EL605">
        <v>61808.8</v>
      </c>
      <c r="EM605">
        <v>1.993</v>
      </c>
      <c r="EN605">
        <v>1.8218</v>
      </c>
      <c r="EO605">
        <v>0.051111</v>
      </c>
      <c r="EP605">
        <v>0</v>
      </c>
      <c r="EQ605">
        <v>24.1442</v>
      </c>
      <c r="ER605">
        <v>999.9</v>
      </c>
      <c r="ES605">
        <v>45.922</v>
      </c>
      <c r="ET605">
        <v>29.175</v>
      </c>
      <c r="EU605">
        <v>20.6083</v>
      </c>
      <c r="EV605">
        <v>60.4111</v>
      </c>
      <c r="EW605">
        <v>49.4351</v>
      </c>
      <c r="EX605">
        <v>1</v>
      </c>
      <c r="EY605">
        <v>-0.0261789</v>
      </c>
      <c r="EZ605">
        <v>0.850762</v>
      </c>
      <c r="FA605">
        <v>20.1457</v>
      </c>
      <c r="FB605">
        <v>5.19932</v>
      </c>
      <c r="FC605">
        <v>12.0076</v>
      </c>
      <c r="FD605">
        <v>4.9752</v>
      </c>
      <c r="FE605">
        <v>3.294</v>
      </c>
      <c r="FF605">
        <v>9999</v>
      </c>
      <c r="FG605">
        <v>9999</v>
      </c>
      <c r="FH605">
        <v>703.8</v>
      </c>
      <c r="FI605">
        <v>9999</v>
      </c>
      <c r="FJ605">
        <v>1.86292</v>
      </c>
      <c r="FK605">
        <v>1.86783</v>
      </c>
      <c r="FL605">
        <v>1.86752</v>
      </c>
      <c r="FM605">
        <v>1.86874</v>
      </c>
      <c r="FN605">
        <v>1.86951</v>
      </c>
      <c r="FO605">
        <v>1.86557</v>
      </c>
      <c r="FP605">
        <v>1.86664</v>
      </c>
      <c r="FQ605">
        <v>1.86801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5.324</v>
      </c>
      <c r="GF605">
        <v>0.3063</v>
      </c>
      <c r="GG605">
        <v>3.83412584298339</v>
      </c>
      <c r="GH605">
        <v>0.00658963167372077</v>
      </c>
      <c r="GI605">
        <v>-4.22092532282452e-07</v>
      </c>
      <c r="GJ605">
        <v>-7.06053572793055e-11</v>
      </c>
      <c r="GK605">
        <v>-0.0268881048355736</v>
      </c>
      <c r="GL605">
        <v>-0.0215699510358357</v>
      </c>
      <c r="GM605">
        <v>0.00246731695535422</v>
      </c>
      <c r="GN605">
        <v>-2.63680080038783e-05</v>
      </c>
      <c r="GO605">
        <v>-4</v>
      </c>
      <c r="GP605">
        <v>2079</v>
      </c>
      <c r="GQ605">
        <v>1</v>
      </c>
      <c r="GR605">
        <v>22</v>
      </c>
      <c r="GS605">
        <v>51685.3</v>
      </c>
      <c r="GT605">
        <v>51685.2</v>
      </c>
      <c r="GU605">
        <v>0.637207</v>
      </c>
      <c r="GV605">
        <v>2.6355</v>
      </c>
      <c r="GW605">
        <v>1.54785</v>
      </c>
      <c r="GX605">
        <v>2.30225</v>
      </c>
      <c r="GY605">
        <v>1.34644</v>
      </c>
      <c r="GZ605">
        <v>2.29858</v>
      </c>
      <c r="HA605">
        <v>32.7535</v>
      </c>
      <c r="HB605">
        <v>14.6661</v>
      </c>
      <c r="HC605">
        <v>18</v>
      </c>
      <c r="HD605">
        <v>506.964</v>
      </c>
      <c r="HE605">
        <v>398.352</v>
      </c>
      <c r="HF605">
        <v>21.6367</v>
      </c>
      <c r="HG605">
        <v>26.8633</v>
      </c>
      <c r="HH605">
        <v>29.9985</v>
      </c>
      <c r="HI605">
        <v>26.7717</v>
      </c>
      <c r="HJ605">
        <v>26.707</v>
      </c>
      <c r="HK605">
        <v>12.7352</v>
      </c>
      <c r="HL605">
        <v>39.5187</v>
      </c>
      <c r="HM605">
        <v>12.3697</v>
      </c>
      <c r="HN605">
        <v>21.5742</v>
      </c>
      <c r="HO605">
        <v>217.554</v>
      </c>
      <c r="HP605">
        <v>12.1282</v>
      </c>
      <c r="HQ605">
        <v>102.385</v>
      </c>
      <c r="HR605">
        <v>102.878</v>
      </c>
    </row>
    <row r="606" spans="1:226">
      <c r="A606">
        <v>590</v>
      </c>
      <c r="B606">
        <v>1663778769</v>
      </c>
      <c r="C606">
        <v>6120.90000009537</v>
      </c>
      <c r="D606" t="s">
        <v>1545</v>
      </c>
      <c r="E606" t="s">
        <v>1546</v>
      </c>
      <c r="F606">
        <v>5</v>
      </c>
      <c r="G606" t="s">
        <v>1520</v>
      </c>
      <c r="H606" t="s">
        <v>354</v>
      </c>
      <c r="I606">
        <v>1663778761.5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230.023902873936</v>
      </c>
      <c r="AK606">
        <v>226.254478787879</v>
      </c>
      <c r="AL606">
        <v>-2.97123850758517</v>
      </c>
      <c r="AM606">
        <v>65.2333496854098</v>
      </c>
      <c r="AN606">
        <f>(AP606 - AO606 + BO606*1E3/(8.314*(BQ606+273.15)) * AR606/BN606 * AQ606) * BN606/(100*BB606) * 1000/(1000 - AP606)</f>
        <v>0</v>
      </c>
      <c r="AO606">
        <v>12.0993119315157</v>
      </c>
      <c r="AP606">
        <v>20.0341775757576</v>
      </c>
      <c r="AQ606">
        <v>-0.00651689215667191</v>
      </c>
      <c r="AR606">
        <v>120.498184512596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1663778761.5</v>
      </c>
      <c r="BH606">
        <v>242.455925925926</v>
      </c>
      <c r="BI606">
        <v>242.392592592593</v>
      </c>
      <c r="BJ606">
        <v>20.0424777777778</v>
      </c>
      <c r="BK606">
        <v>12.1118222222222</v>
      </c>
      <c r="BL606">
        <v>237.084259259259</v>
      </c>
      <c r="BM606">
        <v>19.7367</v>
      </c>
      <c r="BN606">
        <v>500.054740740741</v>
      </c>
      <c r="BO606">
        <v>90.536537037037</v>
      </c>
      <c r="BP606">
        <v>0.100026151851852</v>
      </c>
      <c r="BQ606">
        <v>25.5590777777778</v>
      </c>
      <c r="BR606">
        <v>24.9975185185185</v>
      </c>
      <c r="BS606">
        <v>999.9</v>
      </c>
      <c r="BT606">
        <v>0</v>
      </c>
      <c r="BU606">
        <v>0</v>
      </c>
      <c r="BV606">
        <v>9988.33333333333</v>
      </c>
      <c r="BW606">
        <v>0</v>
      </c>
      <c r="BX606">
        <v>10.9776</v>
      </c>
      <c r="BY606">
        <v>0.0633670888888889</v>
      </c>
      <c r="BZ606">
        <v>247.414666666667</v>
      </c>
      <c r="CA606">
        <v>245.364518518519</v>
      </c>
      <c r="CB606">
        <v>7.93065555555556</v>
      </c>
      <c r="CC606">
        <v>242.392592592593</v>
      </c>
      <c r="CD606">
        <v>12.1118222222222</v>
      </c>
      <c r="CE606">
        <v>1.81457592592593</v>
      </c>
      <c r="CF606">
        <v>1.09656259259259</v>
      </c>
      <c r="CG606">
        <v>15.9129222222222</v>
      </c>
      <c r="CH606">
        <v>8.26673962962963</v>
      </c>
      <c r="CI606">
        <v>1999.97740740741</v>
      </c>
      <c r="CJ606">
        <v>0.980000333333333</v>
      </c>
      <c r="CK606">
        <v>0.0199995666666667</v>
      </c>
      <c r="CL606">
        <v>0</v>
      </c>
      <c r="CM606">
        <v>768.318851851852</v>
      </c>
      <c r="CN606">
        <v>5.00063</v>
      </c>
      <c r="CO606">
        <v>15132.0740740741</v>
      </c>
      <c r="CP606">
        <v>17256.7</v>
      </c>
      <c r="CQ606">
        <v>38.875</v>
      </c>
      <c r="CR606">
        <v>38.937</v>
      </c>
      <c r="CS606">
        <v>38.375</v>
      </c>
      <c r="CT606">
        <v>38.25</v>
      </c>
      <c r="CU606">
        <v>39.687</v>
      </c>
      <c r="CV606">
        <v>1955.0762962963</v>
      </c>
      <c r="CW606">
        <v>39.9</v>
      </c>
      <c r="CX606">
        <v>0</v>
      </c>
      <c r="CY606">
        <v>1663778766.3</v>
      </c>
      <c r="CZ606">
        <v>0</v>
      </c>
      <c r="DA606">
        <v>0</v>
      </c>
      <c r="DB606" t="s">
        <v>356</v>
      </c>
      <c r="DC606">
        <v>1660677648.1</v>
      </c>
      <c r="DD606">
        <v>1660677649.1</v>
      </c>
      <c r="DE606">
        <v>0</v>
      </c>
      <c r="DF606">
        <v>-1.042</v>
      </c>
      <c r="DG606">
        <v>0.003</v>
      </c>
      <c r="DH606">
        <v>5.218</v>
      </c>
      <c r="DI606">
        <v>0.344</v>
      </c>
      <c r="DJ606">
        <v>417</v>
      </c>
      <c r="DK606">
        <v>22</v>
      </c>
      <c r="DL606">
        <v>1.24</v>
      </c>
      <c r="DM606">
        <v>0.53</v>
      </c>
      <c r="DN606">
        <v>-1.10982418536585</v>
      </c>
      <c r="DO606">
        <v>17.3905260522648</v>
      </c>
      <c r="DP606">
        <v>1.75653974312292</v>
      </c>
      <c r="DQ606">
        <v>0</v>
      </c>
      <c r="DR606">
        <v>7.93102024390244</v>
      </c>
      <c r="DS606">
        <v>0.0349820905923507</v>
      </c>
      <c r="DT606">
        <v>0.0143819878011089</v>
      </c>
      <c r="DU606">
        <v>1</v>
      </c>
      <c r="DV606">
        <v>1</v>
      </c>
      <c r="DW606">
        <v>2</v>
      </c>
      <c r="DX606" t="s">
        <v>383</v>
      </c>
      <c r="DY606">
        <v>2.97248</v>
      </c>
      <c r="DZ606">
        <v>2.75337</v>
      </c>
      <c r="EA606">
        <v>0.0529664</v>
      </c>
      <c r="EB606">
        <v>0.0537397</v>
      </c>
      <c r="EC606">
        <v>0.0911162</v>
      </c>
      <c r="ED606">
        <v>0.0639341</v>
      </c>
      <c r="EE606">
        <v>36895.9</v>
      </c>
      <c r="EF606">
        <v>40197.4</v>
      </c>
      <c r="EG606">
        <v>35308.2</v>
      </c>
      <c r="EH606">
        <v>38531.2</v>
      </c>
      <c r="EI606">
        <v>45508.6</v>
      </c>
      <c r="EJ606">
        <v>52100.8</v>
      </c>
      <c r="EK606">
        <v>55193.9</v>
      </c>
      <c r="EL606">
        <v>61809.3</v>
      </c>
      <c r="EM606">
        <v>1.9926</v>
      </c>
      <c r="EN606">
        <v>1.821</v>
      </c>
      <c r="EO606">
        <v>0.0537932</v>
      </c>
      <c r="EP606">
        <v>0</v>
      </c>
      <c r="EQ606">
        <v>24.132</v>
      </c>
      <c r="ER606">
        <v>999.9</v>
      </c>
      <c r="ES606">
        <v>45.874</v>
      </c>
      <c r="ET606">
        <v>29.175</v>
      </c>
      <c r="EU606">
        <v>20.5855</v>
      </c>
      <c r="EV606">
        <v>60.4811</v>
      </c>
      <c r="EW606">
        <v>49.8718</v>
      </c>
      <c r="EX606">
        <v>1</v>
      </c>
      <c r="EY606">
        <v>-0.0253049</v>
      </c>
      <c r="EZ606">
        <v>1.40771</v>
      </c>
      <c r="FA606">
        <v>20.1412</v>
      </c>
      <c r="FB606">
        <v>5.19932</v>
      </c>
      <c r="FC606">
        <v>12.0064</v>
      </c>
      <c r="FD606">
        <v>4.976</v>
      </c>
      <c r="FE606">
        <v>3.2938</v>
      </c>
      <c r="FF606">
        <v>9999</v>
      </c>
      <c r="FG606">
        <v>9999</v>
      </c>
      <c r="FH606">
        <v>703.8</v>
      </c>
      <c r="FI606">
        <v>9999</v>
      </c>
      <c r="FJ606">
        <v>1.86292</v>
      </c>
      <c r="FK606">
        <v>1.8678</v>
      </c>
      <c r="FL606">
        <v>1.86752</v>
      </c>
      <c r="FM606">
        <v>1.86874</v>
      </c>
      <c r="FN606">
        <v>1.86951</v>
      </c>
      <c r="FO606">
        <v>1.86554</v>
      </c>
      <c r="FP606">
        <v>1.86664</v>
      </c>
      <c r="FQ606">
        <v>1.8681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5.231</v>
      </c>
      <c r="GF606">
        <v>0.3057</v>
      </c>
      <c r="GG606">
        <v>3.83412584298339</v>
      </c>
      <c r="GH606">
        <v>0.00658963167372077</v>
      </c>
      <c r="GI606">
        <v>-4.22092532282452e-07</v>
      </c>
      <c r="GJ606">
        <v>-7.06053572793055e-11</v>
      </c>
      <c r="GK606">
        <v>-0.0268881048355736</v>
      </c>
      <c r="GL606">
        <v>-0.0215699510358357</v>
      </c>
      <c r="GM606">
        <v>0.00246731695535422</v>
      </c>
      <c r="GN606">
        <v>-2.63680080038783e-05</v>
      </c>
      <c r="GO606">
        <v>-4</v>
      </c>
      <c r="GP606">
        <v>2079</v>
      </c>
      <c r="GQ606">
        <v>1</v>
      </c>
      <c r="GR606">
        <v>22</v>
      </c>
      <c r="GS606">
        <v>51685.3</v>
      </c>
      <c r="GT606">
        <v>51685.3</v>
      </c>
      <c r="GU606">
        <v>0.604248</v>
      </c>
      <c r="GV606">
        <v>2.62695</v>
      </c>
      <c r="GW606">
        <v>1.54785</v>
      </c>
      <c r="GX606">
        <v>2.30225</v>
      </c>
      <c r="GY606">
        <v>1.34644</v>
      </c>
      <c r="GZ606">
        <v>2.32178</v>
      </c>
      <c r="HA606">
        <v>32.7535</v>
      </c>
      <c r="HB606">
        <v>14.6661</v>
      </c>
      <c r="HC606">
        <v>18</v>
      </c>
      <c r="HD606">
        <v>506.697</v>
      </c>
      <c r="HE606">
        <v>397.912</v>
      </c>
      <c r="HF606">
        <v>21.6707</v>
      </c>
      <c r="HG606">
        <v>26.8633</v>
      </c>
      <c r="HH606">
        <v>30.0001</v>
      </c>
      <c r="HI606">
        <v>26.7717</v>
      </c>
      <c r="HJ606">
        <v>26.707</v>
      </c>
      <c r="HK606">
        <v>11.9955</v>
      </c>
      <c r="HL606">
        <v>39.5187</v>
      </c>
      <c r="HM606">
        <v>12.3697</v>
      </c>
      <c r="HN606">
        <v>21.5766</v>
      </c>
      <c r="HO606">
        <v>197.277</v>
      </c>
      <c r="HP606">
        <v>12.1342</v>
      </c>
      <c r="HQ606">
        <v>102.385</v>
      </c>
      <c r="HR606">
        <v>102.878</v>
      </c>
    </row>
    <row r="607" spans="1:226">
      <c r="A607">
        <v>591</v>
      </c>
      <c r="B607">
        <v>1663778774</v>
      </c>
      <c r="C607">
        <v>6125.90000009537</v>
      </c>
      <c r="D607" t="s">
        <v>1547</v>
      </c>
      <c r="E607" t="s">
        <v>1548</v>
      </c>
      <c r="F607">
        <v>5</v>
      </c>
      <c r="G607" t="s">
        <v>1520</v>
      </c>
      <c r="H607" t="s">
        <v>354</v>
      </c>
      <c r="I607">
        <v>1663778766.21429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212.603756387165</v>
      </c>
      <c r="AK607">
        <v>210.950909090909</v>
      </c>
      <c r="AL607">
        <v>-3.07385953476983</v>
      </c>
      <c r="AM607">
        <v>65.2333496854098</v>
      </c>
      <c r="AN607">
        <f>(AP607 - AO607 + BO607*1E3/(8.314*(BQ607+273.15)) * AR607/BN607 * AQ607) * BN607/(100*BB607) * 1000/(1000 - AP607)</f>
        <v>0</v>
      </c>
      <c r="AO607">
        <v>12.0889756065975</v>
      </c>
      <c r="AP607">
        <v>20.0059618181818</v>
      </c>
      <c r="AQ607">
        <v>-0.00681730163997731</v>
      </c>
      <c r="AR607">
        <v>120.498184512596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1663778766.21429</v>
      </c>
      <c r="BH607">
        <v>228.441428571429</v>
      </c>
      <c r="BI607">
        <v>226.812785714286</v>
      </c>
      <c r="BJ607">
        <v>20.0358678571429</v>
      </c>
      <c r="BK607">
        <v>12.1004464285714</v>
      </c>
      <c r="BL607">
        <v>223.158714285714</v>
      </c>
      <c r="BM607">
        <v>19.730375</v>
      </c>
      <c r="BN607">
        <v>500.07975</v>
      </c>
      <c r="BO607">
        <v>90.5378607142857</v>
      </c>
      <c r="BP607">
        <v>0.100031696428571</v>
      </c>
      <c r="BQ607">
        <v>25.569425</v>
      </c>
      <c r="BR607">
        <v>25.0131642857143</v>
      </c>
      <c r="BS607">
        <v>999.9</v>
      </c>
      <c r="BT607">
        <v>0</v>
      </c>
      <c r="BU607">
        <v>0</v>
      </c>
      <c r="BV607">
        <v>9995.35714285714</v>
      </c>
      <c r="BW607">
        <v>0</v>
      </c>
      <c r="BX607">
        <v>10.9776</v>
      </c>
      <c r="BY607">
        <v>1.62864112142857</v>
      </c>
      <c r="BZ607">
        <v>233.112178571429</v>
      </c>
      <c r="CA607">
        <v>229.591142857143</v>
      </c>
      <c r="CB607">
        <v>7.93542464285714</v>
      </c>
      <c r="CC607">
        <v>226.812785714286</v>
      </c>
      <c r="CD607">
        <v>12.1004464285714</v>
      </c>
      <c r="CE607">
        <v>1.81400428571429</v>
      </c>
      <c r="CF607">
        <v>1.09554964285714</v>
      </c>
      <c r="CG607">
        <v>15.9079928571429</v>
      </c>
      <c r="CH607">
        <v>8.2531175</v>
      </c>
      <c r="CI607">
        <v>1999.98571428571</v>
      </c>
      <c r="CJ607">
        <v>0.980000428571428</v>
      </c>
      <c r="CK607">
        <v>0.0199994928571429</v>
      </c>
      <c r="CL607">
        <v>0</v>
      </c>
      <c r="CM607">
        <v>765.100892857143</v>
      </c>
      <c r="CN607">
        <v>5.00063</v>
      </c>
      <c r="CO607">
        <v>15070.2</v>
      </c>
      <c r="CP607">
        <v>17256.7714285714</v>
      </c>
      <c r="CQ607">
        <v>38.875</v>
      </c>
      <c r="CR607">
        <v>38.937</v>
      </c>
      <c r="CS607">
        <v>38.375</v>
      </c>
      <c r="CT607">
        <v>38.25</v>
      </c>
      <c r="CU607">
        <v>39.687</v>
      </c>
      <c r="CV607">
        <v>1955.08464285714</v>
      </c>
      <c r="CW607">
        <v>39.9</v>
      </c>
      <c r="CX607">
        <v>0</v>
      </c>
      <c r="CY607">
        <v>1663778771.1</v>
      </c>
      <c r="CZ607">
        <v>0</v>
      </c>
      <c r="DA607">
        <v>0</v>
      </c>
      <c r="DB607" t="s">
        <v>356</v>
      </c>
      <c r="DC607">
        <v>1660677648.1</v>
      </c>
      <c r="DD607">
        <v>1660677649.1</v>
      </c>
      <c r="DE607">
        <v>0</v>
      </c>
      <c r="DF607">
        <v>-1.042</v>
      </c>
      <c r="DG607">
        <v>0.003</v>
      </c>
      <c r="DH607">
        <v>5.218</v>
      </c>
      <c r="DI607">
        <v>0.344</v>
      </c>
      <c r="DJ607">
        <v>417</v>
      </c>
      <c r="DK607">
        <v>22</v>
      </c>
      <c r="DL607">
        <v>1.24</v>
      </c>
      <c r="DM607">
        <v>0.53</v>
      </c>
      <c r="DN607">
        <v>0.4696424</v>
      </c>
      <c r="DO607">
        <v>17.8525104982578</v>
      </c>
      <c r="DP607">
        <v>1.80366475590494</v>
      </c>
      <c r="DQ607">
        <v>0</v>
      </c>
      <c r="DR607">
        <v>7.93023634146341</v>
      </c>
      <c r="DS607">
        <v>0.0948869686411153</v>
      </c>
      <c r="DT607">
        <v>0.0144874288240593</v>
      </c>
      <c r="DU607">
        <v>1</v>
      </c>
      <c r="DV607">
        <v>1</v>
      </c>
      <c r="DW607">
        <v>2</v>
      </c>
      <c r="DX607" t="s">
        <v>383</v>
      </c>
      <c r="DY607">
        <v>2.97276</v>
      </c>
      <c r="DZ607">
        <v>2.75443</v>
      </c>
      <c r="EA607">
        <v>0.0497208</v>
      </c>
      <c r="EB607">
        <v>0.0499205</v>
      </c>
      <c r="EC607">
        <v>0.0909775</v>
      </c>
      <c r="ED607">
        <v>0.06394</v>
      </c>
      <c r="EE607">
        <v>37022.6</v>
      </c>
      <c r="EF607">
        <v>40359.6</v>
      </c>
      <c r="EG607">
        <v>35308.5</v>
      </c>
      <c r="EH607">
        <v>38531.2</v>
      </c>
      <c r="EI607">
        <v>45515.9</v>
      </c>
      <c r="EJ607">
        <v>52100.2</v>
      </c>
      <c r="EK607">
        <v>55194.3</v>
      </c>
      <c r="EL607">
        <v>61809.1</v>
      </c>
      <c r="EM607">
        <v>1.992</v>
      </c>
      <c r="EN607">
        <v>1.821</v>
      </c>
      <c r="EO607">
        <v>0.0560284</v>
      </c>
      <c r="EP607">
        <v>0</v>
      </c>
      <c r="EQ607">
        <v>24.1239</v>
      </c>
      <c r="ER607">
        <v>999.9</v>
      </c>
      <c r="ES607">
        <v>45.825</v>
      </c>
      <c r="ET607">
        <v>29.175</v>
      </c>
      <c r="EU607">
        <v>20.5612</v>
      </c>
      <c r="EV607">
        <v>60.5811</v>
      </c>
      <c r="EW607">
        <v>49.4952</v>
      </c>
      <c r="EX607">
        <v>1</v>
      </c>
      <c r="EY607">
        <v>-0.0245935</v>
      </c>
      <c r="EZ607">
        <v>1.52281</v>
      </c>
      <c r="FA607">
        <v>20.1409</v>
      </c>
      <c r="FB607">
        <v>5.19932</v>
      </c>
      <c r="FC607">
        <v>12.0064</v>
      </c>
      <c r="FD607">
        <v>4.976</v>
      </c>
      <c r="FE607">
        <v>3.2938</v>
      </c>
      <c r="FF607">
        <v>9999</v>
      </c>
      <c r="FG607">
        <v>9999</v>
      </c>
      <c r="FH607">
        <v>703.8</v>
      </c>
      <c r="FI607">
        <v>9999</v>
      </c>
      <c r="FJ607">
        <v>1.86292</v>
      </c>
      <c r="FK607">
        <v>1.8678</v>
      </c>
      <c r="FL607">
        <v>1.86752</v>
      </c>
      <c r="FM607">
        <v>1.86871</v>
      </c>
      <c r="FN607">
        <v>1.86951</v>
      </c>
      <c r="FO607">
        <v>1.86554</v>
      </c>
      <c r="FP607">
        <v>1.86667</v>
      </c>
      <c r="FQ607">
        <v>1.86804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5.135</v>
      </c>
      <c r="GF607">
        <v>0.3038</v>
      </c>
      <c r="GG607">
        <v>3.83412584298339</v>
      </c>
      <c r="GH607">
        <v>0.00658963167372077</v>
      </c>
      <c r="GI607">
        <v>-4.22092532282452e-07</v>
      </c>
      <c r="GJ607">
        <v>-7.06053572793055e-11</v>
      </c>
      <c r="GK607">
        <v>-0.0268881048355736</v>
      </c>
      <c r="GL607">
        <v>-0.0215699510358357</v>
      </c>
      <c r="GM607">
        <v>0.00246731695535422</v>
      </c>
      <c r="GN607">
        <v>-2.63680080038783e-05</v>
      </c>
      <c r="GO607">
        <v>-4</v>
      </c>
      <c r="GP607">
        <v>2079</v>
      </c>
      <c r="GQ607">
        <v>1</v>
      </c>
      <c r="GR607">
        <v>22</v>
      </c>
      <c r="GS607">
        <v>51685.4</v>
      </c>
      <c r="GT607">
        <v>51685.4</v>
      </c>
      <c r="GU607">
        <v>0.561523</v>
      </c>
      <c r="GV607">
        <v>2.59766</v>
      </c>
      <c r="GW607">
        <v>1.54785</v>
      </c>
      <c r="GX607">
        <v>2.30225</v>
      </c>
      <c r="GY607">
        <v>1.34644</v>
      </c>
      <c r="GZ607">
        <v>2.43286</v>
      </c>
      <c r="HA607">
        <v>32.7535</v>
      </c>
      <c r="HB607">
        <v>14.6749</v>
      </c>
      <c r="HC607">
        <v>18</v>
      </c>
      <c r="HD607">
        <v>506.297</v>
      </c>
      <c r="HE607">
        <v>397.928</v>
      </c>
      <c r="HF607">
        <v>21.6659</v>
      </c>
      <c r="HG607">
        <v>26.8611</v>
      </c>
      <c r="HH607">
        <v>30.0004</v>
      </c>
      <c r="HI607">
        <v>26.7717</v>
      </c>
      <c r="HJ607">
        <v>26.7093</v>
      </c>
      <c r="HK607">
        <v>11.3018</v>
      </c>
      <c r="HL607">
        <v>39.5187</v>
      </c>
      <c r="HM607">
        <v>11.9974</v>
      </c>
      <c r="HN607">
        <v>21.6144</v>
      </c>
      <c r="HO607">
        <v>183.771</v>
      </c>
      <c r="HP607">
        <v>12.2134</v>
      </c>
      <c r="HQ607">
        <v>102.386</v>
      </c>
      <c r="HR607">
        <v>102.878</v>
      </c>
    </row>
    <row r="608" spans="1:226">
      <c r="A608">
        <v>592</v>
      </c>
      <c r="B608">
        <v>1663778779</v>
      </c>
      <c r="C608">
        <v>6130.90000009537</v>
      </c>
      <c r="D608" t="s">
        <v>1549</v>
      </c>
      <c r="E608" t="s">
        <v>1550</v>
      </c>
      <c r="F608">
        <v>5</v>
      </c>
      <c r="G608" t="s">
        <v>1520</v>
      </c>
      <c r="H608" t="s">
        <v>354</v>
      </c>
      <c r="I608">
        <v>1663778771.5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195.316347607525</v>
      </c>
      <c r="AK608">
        <v>195.266545454545</v>
      </c>
      <c r="AL608">
        <v>-3.11046379338574</v>
      </c>
      <c r="AM608">
        <v>65.2333496854098</v>
      </c>
      <c r="AN608">
        <f>(AP608 - AO608 + BO608*1E3/(8.314*(BQ608+273.15)) * AR608/BN608 * AQ608) * BN608/(100*BB608) * 1000/(1000 - AP608)</f>
        <v>0</v>
      </c>
      <c r="AO608">
        <v>12.0836998900736</v>
      </c>
      <c r="AP608">
        <v>19.9681975757576</v>
      </c>
      <c r="AQ608">
        <v>-0.00739086640680374</v>
      </c>
      <c r="AR608">
        <v>120.498184512596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1663778771.5</v>
      </c>
      <c r="BH608">
        <v>212.577074074074</v>
      </c>
      <c r="BI608">
        <v>209.238666666667</v>
      </c>
      <c r="BJ608">
        <v>20.0166444444444</v>
      </c>
      <c r="BK608">
        <v>12.0927222222222</v>
      </c>
      <c r="BL608">
        <v>207.395222222222</v>
      </c>
      <c r="BM608">
        <v>19.7119777777778</v>
      </c>
      <c r="BN608">
        <v>500.105074074074</v>
      </c>
      <c r="BO608">
        <v>90.5384333333333</v>
      </c>
      <c r="BP608">
        <v>0.100013037037037</v>
      </c>
      <c r="BQ608">
        <v>25.5827222222222</v>
      </c>
      <c r="BR608">
        <v>25.0362222222222</v>
      </c>
      <c r="BS608">
        <v>999.9</v>
      </c>
      <c r="BT608">
        <v>0</v>
      </c>
      <c r="BU608">
        <v>0</v>
      </c>
      <c r="BV608">
        <v>10001.4814814815</v>
      </c>
      <c r="BW608">
        <v>0</v>
      </c>
      <c r="BX608">
        <v>10.9776</v>
      </c>
      <c r="BY608">
        <v>3.33835388888889</v>
      </c>
      <c r="BZ608">
        <v>216.919444444444</v>
      </c>
      <c r="CA608">
        <v>211.800148148148</v>
      </c>
      <c r="CB608">
        <v>7.92392518518519</v>
      </c>
      <c r="CC608">
        <v>209.238666666667</v>
      </c>
      <c r="CD608">
        <v>12.0927222222222</v>
      </c>
      <c r="CE608">
        <v>1.81227555555556</v>
      </c>
      <c r="CF608">
        <v>1.0948562962963</v>
      </c>
      <c r="CG608">
        <v>15.893062962963</v>
      </c>
      <c r="CH608">
        <v>8.24380333333333</v>
      </c>
      <c r="CI608">
        <v>2000.00592592593</v>
      </c>
      <c r="CJ608">
        <v>0.980000481481481</v>
      </c>
      <c r="CK608">
        <v>0.0199994518518519</v>
      </c>
      <c r="CL608">
        <v>0</v>
      </c>
      <c r="CM608">
        <v>762.088962962963</v>
      </c>
      <c r="CN608">
        <v>5.00063</v>
      </c>
      <c r="CO608">
        <v>15012.3703703704</v>
      </c>
      <c r="CP608">
        <v>17256.9444444444</v>
      </c>
      <c r="CQ608">
        <v>38.875</v>
      </c>
      <c r="CR608">
        <v>38.937</v>
      </c>
      <c r="CS608">
        <v>38.375</v>
      </c>
      <c r="CT608">
        <v>38.25</v>
      </c>
      <c r="CU608">
        <v>39.687</v>
      </c>
      <c r="CV608">
        <v>1955.10444444444</v>
      </c>
      <c r="CW608">
        <v>39.9</v>
      </c>
      <c r="CX608">
        <v>0</v>
      </c>
      <c r="CY608">
        <v>1663778775.9</v>
      </c>
      <c r="CZ608">
        <v>0</v>
      </c>
      <c r="DA608">
        <v>0</v>
      </c>
      <c r="DB608" t="s">
        <v>356</v>
      </c>
      <c r="DC608">
        <v>1660677648.1</v>
      </c>
      <c r="DD608">
        <v>1660677649.1</v>
      </c>
      <c r="DE608">
        <v>0</v>
      </c>
      <c r="DF608">
        <v>-1.042</v>
      </c>
      <c r="DG608">
        <v>0.003</v>
      </c>
      <c r="DH608">
        <v>5.218</v>
      </c>
      <c r="DI608">
        <v>0.344</v>
      </c>
      <c r="DJ608">
        <v>417</v>
      </c>
      <c r="DK608">
        <v>22</v>
      </c>
      <c r="DL608">
        <v>1.24</v>
      </c>
      <c r="DM608">
        <v>0.53</v>
      </c>
      <c r="DN608">
        <v>2.0891167902439</v>
      </c>
      <c r="DO608">
        <v>20.9855728536585</v>
      </c>
      <c r="DP608">
        <v>2.10713021827856</v>
      </c>
      <c r="DQ608">
        <v>0</v>
      </c>
      <c r="DR608">
        <v>7.92773829268293</v>
      </c>
      <c r="DS608">
        <v>-0.0599481533101015</v>
      </c>
      <c r="DT608">
        <v>0.0177066276557318</v>
      </c>
      <c r="DU608">
        <v>1</v>
      </c>
      <c r="DV608">
        <v>1</v>
      </c>
      <c r="DW608">
        <v>2</v>
      </c>
      <c r="DX608" t="s">
        <v>383</v>
      </c>
      <c r="DY608">
        <v>2.97305</v>
      </c>
      <c r="DZ608">
        <v>2.7537</v>
      </c>
      <c r="EA608">
        <v>0.0463559</v>
      </c>
      <c r="EB608">
        <v>0.0464008</v>
      </c>
      <c r="EC608">
        <v>0.0908807</v>
      </c>
      <c r="ED608">
        <v>0.0640102</v>
      </c>
      <c r="EE608">
        <v>37152.7</v>
      </c>
      <c r="EF608">
        <v>40509.2</v>
      </c>
      <c r="EG608">
        <v>35307.6</v>
      </c>
      <c r="EH608">
        <v>38531.4</v>
      </c>
      <c r="EI608">
        <v>45519.4</v>
      </c>
      <c r="EJ608">
        <v>52096.9</v>
      </c>
      <c r="EK608">
        <v>55192.6</v>
      </c>
      <c r="EL608">
        <v>61809.9</v>
      </c>
      <c r="EM608">
        <v>1.9918</v>
      </c>
      <c r="EN608">
        <v>1.821</v>
      </c>
      <c r="EO608">
        <v>0.0581145</v>
      </c>
      <c r="EP608">
        <v>0</v>
      </c>
      <c r="EQ608">
        <v>24.1178</v>
      </c>
      <c r="ER608">
        <v>999.9</v>
      </c>
      <c r="ES608">
        <v>45.776</v>
      </c>
      <c r="ET608">
        <v>29.175</v>
      </c>
      <c r="EU608">
        <v>20.5416</v>
      </c>
      <c r="EV608">
        <v>60.7111</v>
      </c>
      <c r="EW608">
        <v>49.7115</v>
      </c>
      <c r="EX608">
        <v>1</v>
      </c>
      <c r="EY608">
        <v>-0.023374</v>
      </c>
      <c r="EZ608">
        <v>1.89926</v>
      </c>
      <c r="FA608">
        <v>20.1366</v>
      </c>
      <c r="FB608">
        <v>5.19932</v>
      </c>
      <c r="FC608">
        <v>12.0052</v>
      </c>
      <c r="FD608">
        <v>4.9756</v>
      </c>
      <c r="FE608">
        <v>3.2938</v>
      </c>
      <c r="FF608">
        <v>9999</v>
      </c>
      <c r="FG608">
        <v>9999</v>
      </c>
      <c r="FH608">
        <v>703.8</v>
      </c>
      <c r="FI608">
        <v>9999</v>
      </c>
      <c r="FJ608">
        <v>1.86295</v>
      </c>
      <c r="FK608">
        <v>1.8678</v>
      </c>
      <c r="FL608">
        <v>1.86752</v>
      </c>
      <c r="FM608">
        <v>1.86874</v>
      </c>
      <c r="FN608">
        <v>1.86951</v>
      </c>
      <c r="FO608">
        <v>1.86554</v>
      </c>
      <c r="FP608">
        <v>1.86664</v>
      </c>
      <c r="FQ608">
        <v>1.86804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5.038</v>
      </c>
      <c r="GF608">
        <v>0.3025</v>
      </c>
      <c r="GG608">
        <v>3.83412584298339</v>
      </c>
      <c r="GH608">
        <v>0.00658963167372077</v>
      </c>
      <c r="GI608">
        <v>-4.22092532282452e-07</v>
      </c>
      <c r="GJ608">
        <v>-7.06053572793055e-11</v>
      </c>
      <c r="GK608">
        <v>-0.0268881048355736</v>
      </c>
      <c r="GL608">
        <v>-0.0215699510358357</v>
      </c>
      <c r="GM608">
        <v>0.00246731695535422</v>
      </c>
      <c r="GN608">
        <v>-2.63680080038783e-05</v>
      </c>
      <c r="GO608">
        <v>-4</v>
      </c>
      <c r="GP608">
        <v>2079</v>
      </c>
      <c r="GQ608">
        <v>1</v>
      </c>
      <c r="GR608">
        <v>22</v>
      </c>
      <c r="GS608">
        <v>51685.5</v>
      </c>
      <c r="GT608">
        <v>51685.5</v>
      </c>
      <c r="GU608">
        <v>0.529785</v>
      </c>
      <c r="GV608">
        <v>2.61353</v>
      </c>
      <c r="GW608">
        <v>1.54785</v>
      </c>
      <c r="GX608">
        <v>2.30225</v>
      </c>
      <c r="GY608">
        <v>1.34644</v>
      </c>
      <c r="GZ608">
        <v>2.3584</v>
      </c>
      <c r="HA608">
        <v>32.7535</v>
      </c>
      <c r="HB608">
        <v>14.6574</v>
      </c>
      <c r="HC608">
        <v>18</v>
      </c>
      <c r="HD608">
        <v>506.164</v>
      </c>
      <c r="HE608">
        <v>397.928</v>
      </c>
      <c r="HF608">
        <v>21.6294</v>
      </c>
      <c r="HG608">
        <v>26.8611</v>
      </c>
      <c r="HH608">
        <v>30.0011</v>
      </c>
      <c r="HI608">
        <v>26.7717</v>
      </c>
      <c r="HJ608">
        <v>26.7093</v>
      </c>
      <c r="HK608">
        <v>10.6539</v>
      </c>
      <c r="HL608">
        <v>38.9038</v>
      </c>
      <c r="HM608">
        <v>11.9974</v>
      </c>
      <c r="HN608">
        <v>21.5654</v>
      </c>
      <c r="HO608">
        <v>163.659</v>
      </c>
      <c r="HP608">
        <v>12.2694</v>
      </c>
      <c r="HQ608">
        <v>102.383</v>
      </c>
      <c r="HR608">
        <v>102.879</v>
      </c>
    </row>
    <row r="609" spans="1:226">
      <c r="A609">
        <v>593</v>
      </c>
      <c r="B609">
        <v>1663778784</v>
      </c>
      <c r="C609">
        <v>6135.90000009537</v>
      </c>
      <c r="D609" t="s">
        <v>1551</v>
      </c>
      <c r="E609" t="s">
        <v>1552</v>
      </c>
      <c r="F609">
        <v>5</v>
      </c>
      <c r="G609" t="s">
        <v>1520</v>
      </c>
      <c r="H609" t="s">
        <v>354</v>
      </c>
      <c r="I609">
        <v>1663778776.21429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178.997731281112</v>
      </c>
      <c r="AK609">
        <v>180.12443030303</v>
      </c>
      <c r="AL609">
        <v>-3.03269458615053</v>
      </c>
      <c r="AM609">
        <v>65.2333496854098</v>
      </c>
      <c r="AN609">
        <f>(AP609 - AO609 + BO609*1E3/(8.314*(BQ609+273.15)) * AR609/BN609 * AQ609) * BN609/(100*BB609) * 1000/(1000 - AP609)</f>
        <v>0</v>
      </c>
      <c r="AO609">
        <v>12.1802093071737</v>
      </c>
      <c r="AP609">
        <v>19.95116</v>
      </c>
      <c r="AQ609">
        <v>-0.00144397425013432</v>
      </c>
      <c r="AR609">
        <v>120.498184512596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1663778776.21429</v>
      </c>
      <c r="BH609">
        <v>198.41975</v>
      </c>
      <c r="BI609">
        <v>193.455642857143</v>
      </c>
      <c r="BJ609">
        <v>19.9877285714286</v>
      </c>
      <c r="BK609">
        <v>12.1148535714286</v>
      </c>
      <c r="BL609">
        <v>193.328107142857</v>
      </c>
      <c r="BM609">
        <v>19.6843035714286</v>
      </c>
      <c r="BN609">
        <v>500.090035714286</v>
      </c>
      <c r="BO609">
        <v>90.5379285714286</v>
      </c>
      <c r="BP609">
        <v>0.0999688678571429</v>
      </c>
      <c r="BQ609">
        <v>25.5878142857143</v>
      </c>
      <c r="BR609">
        <v>25.0550071428571</v>
      </c>
      <c r="BS609">
        <v>999.9</v>
      </c>
      <c r="BT609">
        <v>0</v>
      </c>
      <c r="BU609">
        <v>0</v>
      </c>
      <c r="BV609">
        <v>10005.3571428571</v>
      </c>
      <c r="BW609">
        <v>0</v>
      </c>
      <c r="BX609">
        <v>10.9776</v>
      </c>
      <c r="BY609">
        <v>4.96405464285714</v>
      </c>
      <c r="BZ609">
        <v>202.467</v>
      </c>
      <c r="CA609">
        <v>195.827678571429</v>
      </c>
      <c r="CB609">
        <v>7.87287357142857</v>
      </c>
      <c r="CC609">
        <v>193.455642857143</v>
      </c>
      <c r="CD609">
        <v>12.1148535714286</v>
      </c>
      <c r="CE609">
        <v>1.8096475</v>
      </c>
      <c r="CF609">
        <v>1.09685392857143</v>
      </c>
      <c r="CG609">
        <v>15.8703678571429</v>
      </c>
      <c r="CH609">
        <v>8.2705875</v>
      </c>
      <c r="CI609">
        <v>2000.00964285714</v>
      </c>
      <c r="CJ609">
        <v>0.980000428571428</v>
      </c>
      <c r="CK609">
        <v>0.0199994928571429</v>
      </c>
      <c r="CL609">
        <v>0</v>
      </c>
      <c r="CM609">
        <v>759.942214285714</v>
      </c>
      <c r="CN609">
        <v>5.00063</v>
      </c>
      <c r="CO609">
        <v>14970.4535714286</v>
      </c>
      <c r="CP609">
        <v>17256.975</v>
      </c>
      <c r="CQ609">
        <v>38.875</v>
      </c>
      <c r="CR609">
        <v>38.937</v>
      </c>
      <c r="CS609">
        <v>38.375</v>
      </c>
      <c r="CT609">
        <v>38.25</v>
      </c>
      <c r="CU609">
        <v>39.687</v>
      </c>
      <c r="CV609">
        <v>1955.10785714286</v>
      </c>
      <c r="CW609">
        <v>39.9</v>
      </c>
      <c r="CX609">
        <v>0</v>
      </c>
      <c r="CY609">
        <v>1663778781.3</v>
      </c>
      <c r="CZ609">
        <v>0</v>
      </c>
      <c r="DA609">
        <v>0</v>
      </c>
      <c r="DB609" t="s">
        <v>356</v>
      </c>
      <c r="DC609">
        <v>1660677648.1</v>
      </c>
      <c r="DD609">
        <v>1660677649.1</v>
      </c>
      <c r="DE609">
        <v>0</v>
      </c>
      <c r="DF609">
        <v>-1.042</v>
      </c>
      <c r="DG609">
        <v>0.003</v>
      </c>
      <c r="DH609">
        <v>5.218</v>
      </c>
      <c r="DI609">
        <v>0.344</v>
      </c>
      <c r="DJ609">
        <v>417</v>
      </c>
      <c r="DK609">
        <v>22</v>
      </c>
      <c r="DL609">
        <v>1.24</v>
      </c>
      <c r="DM609">
        <v>0.53</v>
      </c>
      <c r="DN609">
        <v>3.65708826829268</v>
      </c>
      <c r="DO609">
        <v>20.3393546132404</v>
      </c>
      <c r="DP609">
        <v>2.04181589429156</v>
      </c>
      <c r="DQ609">
        <v>0</v>
      </c>
      <c r="DR609">
        <v>7.90256512195122</v>
      </c>
      <c r="DS609">
        <v>-0.486428571428577</v>
      </c>
      <c r="DT609">
        <v>0.054568619550244</v>
      </c>
      <c r="DU609">
        <v>0</v>
      </c>
      <c r="DV609">
        <v>0</v>
      </c>
      <c r="DW609">
        <v>2</v>
      </c>
      <c r="DX609" t="s">
        <v>357</v>
      </c>
      <c r="DY609">
        <v>2.97386</v>
      </c>
      <c r="DZ609">
        <v>2.7536</v>
      </c>
      <c r="EA609">
        <v>0.0429935</v>
      </c>
      <c r="EB609">
        <v>0.0426008</v>
      </c>
      <c r="EC609">
        <v>0.090824</v>
      </c>
      <c r="ED609">
        <v>0.0644066</v>
      </c>
      <c r="EE609">
        <v>37283.5</v>
      </c>
      <c r="EF609">
        <v>40669.5</v>
      </c>
      <c r="EG609">
        <v>35307.5</v>
      </c>
      <c r="EH609">
        <v>38530.4</v>
      </c>
      <c r="EI609">
        <v>45522.6</v>
      </c>
      <c r="EJ609">
        <v>52073.5</v>
      </c>
      <c r="EK609">
        <v>55193.1</v>
      </c>
      <c r="EL609">
        <v>61808.6</v>
      </c>
      <c r="EM609">
        <v>1.9924</v>
      </c>
      <c r="EN609">
        <v>1.8214</v>
      </c>
      <c r="EO609">
        <v>0.0585616</v>
      </c>
      <c r="EP609">
        <v>0</v>
      </c>
      <c r="EQ609">
        <v>24.1118</v>
      </c>
      <c r="ER609">
        <v>999.9</v>
      </c>
      <c r="ES609">
        <v>45.727</v>
      </c>
      <c r="ET609">
        <v>29.175</v>
      </c>
      <c r="EU609">
        <v>20.5186</v>
      </c>
      <c r="EV609">
        <v>60.1811</v>
      </c>
      <c r="EW609">
        <v>49.6154</v>
      </c>
      <c r="EX609">
        <v>1</v>
      </c>
      <c r="EY609">
        <v>-0.0226423</v>
      </c>
      <c r="EZ609">
        <v>2.08013</v>
      </c>
      <c r="FA609">
        <v>20.1345</v>
      </c>
      <c r="FB609">
        <v>5.19812</v>
      </c>
      <c r="FC609">
        <v>12.0064</v>
      </c>
      <c r="FD609">
        <v>4.974</v>
      </c>
      <c r="FE609">
        <v>3.294</v>
      </c>
      <c r="FF609">
        <v>9999</v>
      </c>
      <c r="FG609">
        <v>9999</v>
      </c>
      <c r="FH609">
        <v>703.8</v>
      </c>
      <c r="FI609">
        <v>9999</v>
      </c>
      <c r="FJ609">
        <v>1.86289</v>
      </c>
      <c r="FK609">
        <v>1.8678</v>
      </c>
      <c r="FL609">
        <v>1.86752</v>
      </c>
      <c r="FM609">
        <v>1.86874</v>
      </c>
      <c r="FN609">
        <v>1.86951</v>
      </c>
      <c r="FO609">
        <v>1.86557</v>
      </c>
      <c r="FP609">
        <v>1.86661</v>
      </c>
      <c r="FQ609">
        <v>1.86813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4.942</v>
      </c>
      <c r="GF609">
        <v>0.3017</v>
      </c>
      <c r="GG609">
        <v>3.83412584298339</v>
      </c>
      <c r="GH609">
        <v>0.00658963167372077</v>
      </c>
      <c r="GI609">
        <v>-4.22092532282452e-07</v>
      </c>
      <c r="GJ609">
        <v>-7.06053572793055e-11</v>
      </c>
      <c r="GK609">
        <v>-0.0268881048355736</v>
      </c>
      <c r="GL609">
        <v>-0.0215699510358357</v>
      </c>
      <c r="GM609">
        <v>0.00246731695535422</v>
      </c>
      <c r="GN609">
        <v>-2.63680080038783e-05</v>
      </c>
      <c r="GO609">
        <v>-4</v>
      </c>
      <c r="GP609">
        <v>2079</v>
      </c>
      <c r="GQ609">
        <v>1</v>
      </c>
      <c r="GR609">
        <v>22</v>
      </c>
      <c r="GS609">
        <v>51685.6</v>
      </c>
      <c r="GT609">
        <v>51685.6</v>
      </c>
      <c r="GU609">
        <v>0.496826</v>
      </c>
      <c r="GV609">
        <v>2.65015</v>
      </c>
      <c r="GW609">
        <v>1.54785</v>
      </c>
      <c r="GX609">
        <v>2.30225</v>
      </c>
      <c r="GY609">
        <v>1.34644</v>
      </c>
      <c r="GZ609">
        <v>2.26318</v>
      </c>
      <c r="HA609">
        <v>32.7535</v>
      </c>
      <c r="HB609">
        <v>14.6486</v>
      </c>
      <c r="HC609">
        <v>18</v>
      </c>
      <c r="HD609">
        <v>506.564</v>
      </c>
      <c r="HE609">
        <v>398.148</v>
      </c>
      <c r="HF609">
        <v>21.5422</v>
      </c>
      <c r="HG609">
        <v>26.8588</v>
      </c>
      <c r="HH609">
        <v>30.0009</v>
      </c>
      <c r="HI609">
        <v>26.7717</v>
      </c>
      <c r="HJ609">
        <v>26.7093</v>
      </c>
      <c r="HK609">
        <v>9.90799</v>
      </c>
      <c r="HL609">
        <v>38.3285</v>
      </c>
      <c r="HM609">
        <v>11.6235</v>
      </c>
      <c r="HN609">
        <v>21.5006</v>
      </c>
      <c r="HO609">
        <v>150.232</v>
      </c>
      <c r="HP609">
        <v>12.3322</v>
      </c>
      <c r="HQ609">
        <v>102.384</v>
      </c>
      <c r="HR609">
        <v>102.877</v>
      </c>
    </row>
    <row r="610" spans="1:226">
      <c r="A610">
        <v>594</v>
      </c>
      <c r="B610">
        <v>1663778789</v>
      </c>
      <c r="C610">
        <v>6140.90000009537</v>
      </c>
      <c r="D610" t="s">
        <v>1553</v>
      </c>
      <c r="E610" t="s">
        <v>1554</v>
      </c>
      <c r="F610">
        <v>5</v>
      </c>
      <c r="G610" t="s">
        <v>1520</v>
      </c>
      <c r="H610" t="s">
        <v>354</v>
      </c>
      <c r="I610">
        <v>1663778781.5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162.507080388394</v>
      </c>
      <c r="AK610">
        <v>164.995606060606</v>
      </c>
      <c r="AL610">
        <v>-3.020475344948</v>
      </c>
      <c r="AM610">
        <v>65.2333496854098</v>
      </c>
      <c r="AN610">
        <f>(AP610 - AO610 + BO610*1E3/(8.314*(BQ610+273.15)) * AR610/BN610 * AQ610) * BN610/(100*BB610) * 1000/(1000 - AP610)</f>
        <v>0</v>
      </c>
      <c r="AO610">
        <v>12.2367414128324</v>
      </c>
      <c r="AP610">
        <v>19.9480133333333</v>
      </c>
      <c r="AQ610">
        <v>-2.17046878624241e-05</v>
      </c>
      <c r="AR610">
        <v>120.498184512596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1663778781.5</v>
      </c>
      <c r="BH610">
        <v>182.505814814815</v>
      </c>
      <c r="BI610">
        <v>175.982666666667</v>
      </c>
      <c r="BJ610">
        <v>19.9620518518519</v>
      </c>
      <c r="BK610">
        <v>12.1640851851852</v>
      </c>
      <c r="BL610">
        <v>177.515666666667</v>
      </c>
      <c r="BM610">
        <v>19.6597259259259</v>
      </c>
      <c r="BN610">
        <v>500.06137037037</v>
      </c>
      <c r="BO610">
        <v>90.5368148148148</v>
      </c>
      <c r="BP610">
        <v>0.0999816925925926</v>
      </c>
      <c r="BQ610">
        <v>25.5901333333333</v>
      </c>
      <c r="BR610">
        <v>25.0700074074074</v>
      </c>
      <c r="BS610">
        <v>999.9</v>
      </c>
      <c r="BT610">
        <v>0</v>
      </c>
      <c r="BU610">
        <v>0</v>
      </c>
      <c r="BV610">
        <v>10006.8518518519</v>
      </c>
      <c r="BW610">
        <v>0</v>
      </c>
      <c r="BX610">
        <v>10.9776</v>
      </c>
      <c r="BY610">
        <v>6.52298851851852</v>
      </c>
      <c r="BZ610">
        <v>186.223333333333</v>
      </c>
      <c r="CA610">
        <v>178.148888888889</v>
      </c>
      <c r="CB610">
        <v>7.79796222222222</v>
      </c>
      <c r="CC610">
        <v>175.982666666667</v>
      </c>
      <c r="CD610">
        <v>12.1640851851852</v>
      </c>
      <c r="CE610">
        <v>1.80730037037037</v>
      </c>
      <c r="CF610">
        <v>1.10129740740741</v>
      </c>
      <c r="CG610">
        <v>15.8500740740741</v>
      </c>
      <c r="CH610">
        <v>8.33005666666667</v>
      </c>
      <c r="CI610">
        <v>1999.97592592593</v>
      </c>
      <c r="CJ610">
        <v>0.980000185185185</v>
      </c>
      <c r="CK610">
        <v>0.0199996814814815</v>
      </c>
      <c r="CL610">
        <v>0</v>
      </c>
      <c r="CM610">
        <v>758.024148148148</v>
      </c>
      <c r="CN610">
        <v>5.00063</v>
      </c>
      <c r="CO610">
        <v>14932.1925925926</v>
      </c>
      <c r="CP610">
        <v>17256.6925925926</v>
      </c>
      <c r="CQ610">
        <v>38.875</v>
      </c>
      <c r="CR610">
        <v>38.937</v>
      </c>
      <c r="CS610">
        <v>38.375</v>
      </c>
      <c r="CT610">
        <v>38.25</v>
      </c>
      <c r="CU610">
        <v>39.687</v>
      </c>
      <c r="CV610">
        <v>1955.07444444444</v>
      </c>
      <c r="CW610">
        <v>39.9</v>
      </c>
      <c r="CX610">
        <v>0</v>
      </c>
      <c r="CY610">
        <v>1663778786.1</v>
      </c>
      <c r="CZ610">
        <v>0</v>
      </c>
      <c r="DA610">
        <v>0</v>
      </c>
      <c r="DB610" t="s">
        <v>356</v>
      </c>
      <c r="DC610">
        <v>1660677648.1</v>
      </c>
      <c r="DD610">
        <v>1660677649.1</v>
      </c>
      <c r="DE610">
        <v>0</v>
      </c>
      <c r="DF610">
        <v>-1.042</v>
      </c>
      <c r="DG610">
        <v>0.003</v>
      </c>
      <c r="DH610">
        <v>5.218</v>
      </c>
      <c r="DI610">
        <v>0.344</v>
      </c>
      <c r="DJ610">
        <v>417</v>
      </c>
      <c r="DK610">
        <v>22</v>
      </c>
      <c r="DL610">
        <v>1.24</v>
      </c>
      <c r="DM610">
        <v>0.53</v>
      </c>
      <c r="DN610">
        <v>5.62288731707317</v>
      </c>
      <c r="DO610">
        <v>17.7296604878049</v>
      </c>
      <c r="DP610">
        <v>1.77244371477323</v>
      </c>
      <c r="DQ610">
        <v>0</v>
      </c>
      <c r="DR610">
        <v>7.83660024390244</v>
      </c>
      <c r="DS610">
        <v>-0.881563066202053</v>
      </c>
      <c r="DT610">
        <v>0.0891620272857039</v>
      </c>
      <c r="DU610">
        <v>0</v>
      </c>
      <c r="DV610">
        <v>0</v>
      </c>
      <c r="DW610">
        <v>2</v>
      </c>
      <c r="DX610" t="s">
        <v>357</v>
      </c>
      <c r="DY610">
        <v>2.97268</v>
      </c>
      <c r="DZ610">
        <v>2.75382</v>
      </c>
      <c r="EA610">
        <v>0.0396068</v>
      </c>
      <c r="EB610">
        <v>0.0388099</v>
      </c>
      <c r="EC610">
        <v>0.0908288</v>
      </c>
      <c r="ED610">
        <v>0.0646528</v>
      </c>
      <c r="EE610">
        <v>37415.8</v>
      </c>
      <c r="EF610">
        <v>40830.7</v>
      </c>
      <c r="EG610">
        <v>35307.9</v>
      </c>
      <c r="EH610">
        <v>38530.5</v>
      </c>
      <c r="EI610">
        <v>45522.6</v>
      </c>
      <c r="EJ610">
        <v>52059.4</v>
      </c>
      <c r="EK610">
        <v>55193.5</v>
      </c>
      <c r="EL610">
        <v>61808.3</v>
      </c>
      <c r="EM610">
        <v>1.9918</v>
      </c>
      <c r="EN610">
        <v>1.8208</v>
      </c>
      <c r="EO610">
        <v>0.0597537</v>
      </c>
      <c r="EP610">
        <v>0</v>
      </c>
      <c r="EQ610">
        <v>24.1077</v>
      </c>
      <c r="ER610">
        <v>999.9</v>
      </c>
      <c r="ES610">
        <v>45.678</v>
      </c>
      <c r="ET610">
        <v>29.175</v>
      </c>
      <c r="EU610">
        <v>20.4963</v>
      </c>
      <c r="EV610">
        <v>60.3111</v>
      </c>
      <c r="EW610">
        <v>49.4191</v>
      </c>
      <c r="EX610">
        <v>1</v>
      </c>
      <c r="EY610">
        <v>-0.0223171</v>
      </c>
      <c r="EZ610">
        <v>2.18619</v>
      </c>
      <c r="FA610">
        <v>20.1331</v>
      </c>
      <c r="FB610">
        <v>5.20052</v>
      </c>
      <c r="FC610">
        <v>12.0052</v>
      </c>
      <c r="FD610">
        <v>4.976</v>
      </c>
      <c r="FE610">
        <v>3.294</v>
      </c>
      <c r="FF610">
        <v>9999</v>
      </c>
      <c r="FG610">
        <v>9999</v>
      </c>
      <c r="FH610">
        <v>703.8</v>
      </c>
      <c r="FI610">
        <v>9999</v>
      </c>
      <c r="FJ610">
        <v>1.86282</v>
      </c>
      <c r="FK610">
        <v>1.86774</v>
      </c>
      <c r="FL610">
        <v>1.86749</v>
      </c>
      <c r="FM610">
        <v>1.86868</v>
      </c>
      <c r="FN610">
        <v>1.86951</v>
      </c>
      <c r="FO610">
        <v>1.86557</v>
      </c>
      <c r="FP610">
        <v>1.86661</v>
      </c>
      <c r="FQ610">
        <v>1.86801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4.848</v>
      </c>
      <c r="GF610">
        <v>0.3017</v>
      </c>
      <c r="GG610">
        <v>3.83412584298339</v>
      </c>
      <c r="GH610">
        <v>0.00658963167372077</v>
      </c>
      <c r="GI610">
        <v>-4.22092532282452e-07</v>
      </c>
      <c r="GJ610">
        <v>-7.06053572793055e-11</v>
      </c>
      <c r="GK610">
        <v>-0.0268881048355736</v>
      </c>
      <c r="GL610">
        <v>-0.0215699510358357</v>
      </c>
      <c r="GM610">
        <v>0.00246731695535422</v>
      </c>
      <c r="GN610">
        <v>-2.63680080038783e-05</v>
      </c>
      <c r="GO610">
        <v>-4</v>
      </c>
      <c r="GP610">
        <v>2079</v>
      </c>
      <c r="GQ610">
        <v>1</v>
      </c>
      <c r="GR610">
        <v>22</v>
      </c>
      <c r="GS610">
        <v>51685.7</v>
      </c>
      <c r="GT610">
        <v>51685.7</v>
      </c>
      <c r="GU610">
        <v>0.461426</v>
      </c>
      <c r="GV610">
        <v>2.64038</v>
      </c>
      <c r="GW610">
        <v>1.54785</v>
      </c>
      <c r="GX610">
        <v>2.30225</v>
      </c>
      <c r="GY610">
        <v>1.34644</v>
      </c>
      <c r="GZ610">
        <v>2.32788</v>
      </c>
      <c r="HA610">
        <v>32.7535</v>
      </c>
      <c r="HB610">
        <v>14.6574</v>
      </c>
      <c r="HC610">
        <v>18</v>
      </c>
      <c r="HD610">
        <v>506.185</v>
      </c>
      <c r="HE610">
        <v>397.834</v>
      </c>
      <c r="HF610">
        <v>21.4532</v>
      </c>
      <c r="HG610">
        <v>26.8565</v>
      </c>
      <c r="HH610">
        <v>30.0009</v>
      </c>
      <c r="HI610">
        <v>26.774</v>
      </c>
      <c r="HJ610">
        <v>26.7115</v>
      </c>
      <c r="HK610">
        <v>9.22588</v>
      </c>
      <c r="HL610">
        <v>38.0477</v>
      </c>
      <c r="HM610">
        <v>11.6235</v>
      </c>
      <c r="HN610">
        <v>21.4277</v>
      </c>
      <c r="HO610">
        <v>130.063</v>
      </c>
      <c r="HP610">
        <v>12.378</v>
      </c>
      <c r="HQ610">
        <v>102.385</v>
      </c>
      <c r="HR610">
        <v>102.877</v>
      </c>
    </row>
    <row r="611" spans="1:226">
      <c r="A611">
        <v>595</v>
      </c>
      <c r="B611">
        <v>1663778794</v>
      </c>
      <c r="C611">
        <v>6145.90000009537</v>
      </c>
      <c r="D611" t="s">
        <v>1555</v>
      </c>
      <c r="E611" t="s">
        <v>1556</v>
      </c>
      <c r="F611">
        <v>5</v>
      </c>
      <c r="G611" t="s">
        <v>1520</v>
      </c>
      <c r="H611" t="s">
        <v>354</v>
      </c>
      <c r="I611">
        <v>1663778786.21429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145.555976874361</v>
      </c>
      <c r="AK611">
        <v>149.673618181818</v>
      </c>
      <c r="AL611">
        <v>-3.06067692252823</v>
      </c>
      <c r="AM611">
        <v>65.2333496854098</v>
      </c>
      <c r="AN611">
        <f>(AP611 - AO611 + BO611*1E3/(8.314*(BQ611+273.15)) * AR611/BN611 * AQ611) * BN611/(100*BB611) * 1000/(1000 - AP611)</f>
        <v>0</v>
      </c>
      <c r="AO611">
        <v>12.312532634416</v>
      </c>
      <c r="AP611">
        <v>19.9579733333333</v>
      </c>
      <c r="AQ611">
        <v>0.000207299691470364</v>
      </c>
      <c r="AR611">
        <v>120.498184512596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1663778786.21429</v>
      </c>
      <c r="BH611">
        <v>168.441464285714</v>
      </c>
      <c r="BI611">
        <v>160.485678571429</v>
      </c>
      <c r="BJ611">
        <v>19.9521071428571</v>
      </c>
      <c r="BK611">
        <v>12.2311178571429</v>
      </c>
      <c r="BL611">
        <v>163.541392857143</v>
      </c>
      <c r="BM611">
        <v>19.6502</v>
      </c>
      <c r="BN611">
        <v>500.061857142857</v>
      </c>
      <c r="BO611">
        <v>90.5354571428572</v>
      </c>
      <c r="BP611">
        <v>0.100031517857143</v>
      </c>
      <c r="BQ611">
        <v>25.5856857142857</v>
      </c>
      <c r="BR611">
        <v>25.0774535714286</v>
      </c>
      <c r="BS611">
        <v>999.9</v>
      </c>
      <c r="BT611">
        <v>0</v>
      </c>
      <c r="BU611">
        <v>0</v>
      </c>
      <c r="BV611">
        <v>9997.67857142857</v>
      </c>
      <c r="BW611">
        <v>0</v>
      </c>
      <c r="BX611">
        <v>10.9776</v>
      </c>
      <c r="BY611">
        <v>7.95563642857143</v>
      </c>
      <c r="BZ611">
        <v>171.870714285714</v>
      </c>
      <c r="CA611">
        <v>162.472</v>
      </c>
      <c r="CB611">
        <v>7.72097357142857</v>
      </c>
      <c r="CC611">
        <v>160.485678571429</v>
      </c>
      <c r="CD611">
        <v>12.2311178571429</v>
      </c>
      <c r="CE611">
        <v>1.80637214285714</v>
      </c>
      <c r="CF611">
        <v>1.10735071428571</v>
      </c>
      <c r="CG611">
        <v>15.8420464285714</v>
      </c>
      <c r="CH611">
        <v>8.4108575</v>
      </c>
      <c r="CI611">
        <v>1999.95107142857</v>
      </c>
      <c r="CJ611">
        <v>0.980000142857143</v>
      </c>
      <c r="CK611">
        <v>0.0199997142857143</v>
      </c>
      <c r="CL611">
        <v>0</v>
      </c>
      <c r="CM611">
        <v>756.753821428571</v>
      </c>
      <c r="CN611">
        <v>5.00063</v>
      </c>
      <c r="CO611">
        <v>14906.8285714286</v>
      </c>
      <c r="CP611">
        <v>17256.4928571429</v>
      </c>
      <c r="CQ611">
        <v>38.875</v>
      </c>
      <c r="CR611">
        <v>38.937</v>
      </c>
      <c r="CS611">
        <v>38.375</v>
      </c>
      <c r="CT611">
        <v>38.25</v>
      </c>
      <c r="CU611">
        <v>39.687</v>
      </c>
      <c r="CV611">
        <v>1955.05</v>
      </c>
      <c r="CW611">
        <v>39.9</v>
      </c>
      <c r="CX611">
        <v>0</v>
      </c>
      <c r="CY611">
        <v>1663778790.9</v>
      </c>
      <c r="CZ611">
        <v>0</v>
      </c>
      <c r="DA611">
        <v>0</v>
      </c>
      <c r="DB611" t="s">
        <v>356</v>
      </c>
      <c r="DC611">
        <v>1660677648.1</v>
      </c>
      <c r="DD611">
        <v>1660677649.1</v>
      </c>
      <c r="DE611">
        <v>0</v>
      </c>
      <c r="DF611">
        <v>-1.042</v>
      </c>
      <c r="DG611">
        <v>0.003</v>
      </c>
      <c r="DH611">
        <v>5.218</v>
      </c>
      <c r="DI611">
        <v>0.344</v>
      </c>
      <c r="DJ611">
        <v>417</v>
      </c>
      <c r="DK611">
        <v>22</v>
      </c>
      <c r="DL611">
        <v>1.24</v>
      </c>
      <c r="DM611">
        <v>0.53</v>
      </c>
      <c r="DN611">
        <v>6.90576585365854</v>
      </c>
      <c r="DO611">
        <v>17.4330995121951</v>
      </c>
      <c r="DP611">
        <v>1.73693750907147</v>
      </c>
      <c r="DQ611">
        <v>0</v>
      </c>
      <c r="DR611">
        <v>7.78151804878049</v>
      </c>
      <c r="DS611">
        <v>-0.970608919860636</v>
      </c>
      <c r="DT611">
        <v>0.0967896844236352</v>
      </c>
      <c r="DU611">
        <v>0</v>
      </c>
      <c r="DV611">
        <v>0</v>
      </c>
      <c r="DW611">
        <v>2</v>
      </c>
      <c r="DX611" t="s">
        <v>357</v>
      </c>
      <c r="DY611">
        <v>2.97263</v>
      </c>
      <c r="DZ611">
        <v>2.75399</v>
      </c>
      <c r="EA611">
        <v>0.036079</v>
      </c>
      <c r="EB611">
        <v>0.0347348</v>
      </c>
      <c r="EC611">
        <v>0.0908455</v>
      </c>
      <c r="ED611">
        <v>0.0648447</v>
      </c>
      <c r="EE611">
        <v>37552.5</v>
      </c>
      <c r="EF611">
        <v>41003.9</v>
      </c>
      <c r="EG611">
        <v>35307.2</v>
      </c>
      <c r="EH611">
        <v>38530.6</v>
      </c>
      <c r="EI611">
        <v>45521.7</v>
      </c>
      <c r="EJ611">
        <v>52048.7</v>
      </c>
      <c r="EK611">
        <v>55193.6</v>
      </c>
      <c r="EL611">
        <v>61808.5</v>
      </c>
      <c r="EM611">
        <v>1.992</v>
      </c>
      <c r="EN611">
        <v>1.8208</v>
      </c>
      <c r="EO611">
        <v>0.0590086</v>
      </c>
      <c r="EP611">
        <v>0</v>
      </c>
      <c r="EQ611">
        <v>24.1057</v>
      </c>
      <c r="ER611">
        <v>999.9</v>
      </c>
      <c r="ES611">
        <v>45.629</v>
      </c>
      <c r="ET611">
        <v>29.175</v>
      </c>
      <c r="EU611">
        <v>20.4761</v>
      </c>
      <c r="EV611">
        <v>60.4711</v>
      </c>
      <c r="EW611">
        <v>49.6514</v>
      </c>
      <c r="EX611">
        <v>1</v>
      </c>
      <c r="EY611">
        <v>-0.0220732</v>
      </c>
      <c r="EZ611">
        <v>2.26739</v>
      </c>
      <c r="FA611">
        <v>20.1322</v>
      </c>
      <c r="FB611">
        <v>5.20052</v>
      </c>
      <c r="FC611">
        <v>12.0064</v>
      </c>
      <c r="FD611">
        <v>4.976</v>
      </c>
      <c r="FE611">
        <v>3.294</v>
      </c>
      <c r="FF611">
        <v>9999</v>
      </c>
      <c r="FG611">
        <v>9999</v>
      </c>
      <c r="FH611">
        <v>703.8</v>
      </c>
      <c r="FI611">
        <v>9999</v>
      </c>
      <c r="FJ611">
        <v>1.86292</v>
      </c>
      <c r="FK611">
        <v>1.86777</v>
      </c>
      <c r="FL611">
        <v>1.86752</v>
      </c>
      <c r="FM611">
        <v>1.86865</v>
      </c>
      <c r="FN611">
        <v>1.86951</v>
      </c>
      <c r="FO611">
        <v>1.86554</v>
      </c>
      <c r="FP611">
        <v>1.86661</v>
      </c>
      <c r="FQ611">
        <v>1.86798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4.751</v>
      </c>
      <c r="GF611">
        <v>0.302</v>
      </c>
      <c r="GG611">
        <v>3.83412584298339</v>
      </c>
      <c r="GH611">
        <v>0.00658963167372077</v>
      </c>
      <c r="GI611">
        <v>-4.22092532282452e-07</v>
      </c>
      <c r="GJ611">
        <v>-7.06053572793055e-11</v>
      </c>
      <c r="GK611">
        <v>-0.0268881048355736</v>
      </c>
      <c r="GL611">
        <v>-0.0215699510358357</v>
      </c>
      <c r="GM611">
        <v>0.00246731695535422</v>
      </c>
      <c r="GN611">
        <v>-2.63680080038783e-05</v>
      </c>
      <c r="GO611">
        <v>-4</v>
      </c>
      <c r="GP611">
        <v>2079</v>
      </c>
      <c r="GQ611">
        <v>1</v>
      </c>
      <c r="GR611">
        <v>22</v>
      </c>
      <c r="GS611">
        <v>51685.8</v>
      </c>
      <c r="GT611">
        <v>51685.7</v>
      </c>
      <c r="GU611">
        <v>0.423584</v>
      </c>
      <c r="GV611">
        <v>2.6355</v>
      </c>
      <c r="GW611">
        <v>1.54785</v>
      </c>
      <c r="GX611">
        <v>2.30225</v>
      </c>
      <c r="GY611">
        <v>1.34644</v>
      </c>
      <c r="GZ611">
        <v>2.41333</v>
      </c>
      <c r="HA611">
        <v>32.7535</v>
      </c>
      <c r="HB611">
        <v>14.6574</v>
      </c>
      <c r="HC611">
        <v>18</v>
      </c>
      <c r="HD611">
        <v>506.319</v>
      </c>
      <c r="HE611">
        <v>397.834</v>
      </c>
      <c r="HF611">
        <v>21.3605</v>
      </c>
      <c r="HG611">
        <v>26.8565</v>
      </c>
      <c r="HH611">
        <v>30.0005</v>
      </c>
      <c r="HI611">
        <v>26.774</v>
      </c>
      <c r="HJ611">
        <v>26.7115</v>
      </c>
      <c r="HK611">
        <v>8.46454</v>
      </c>
      <c r="HL611">
        <v>38.0477</v>
      </c>
      <c r="HM611">
        <v>11.2399</v>
      </c>
      <c r="HN611">
        <v>21.3446</v>
      </c>
      <c r="HO611">
        <v>116.649</v>
      </c>
      <c r="HP611">
        <v>12.4174</v>
      </c>
      <c r="HQ611">
        <v>102.384</v>
      </c>
      <c r="HR611">
        <v>102.877</v>
      </c>
    </row>
    <row r="612" spans="1:226">
      <c r="A612">
        <v>596</v>
      </c>
      <c r="B612">
        <v>1663778799</v>
      </c>
      <c r="C612">
        <v>6150.90000009537</v>
      </c>
      <c r="D612" t="s">
        <v>1557</v>
      </c>
      <c r="E612" t="s">
        <v>1558</v>
      </c>
      <c r="F612">
        <v>5</v>
      </c>
      <c r="G612" t="s">
        <v>1520</v>
      </c>
      <c r="H612" t="s">
        <v>354</v>
      </c>
      <c r="I612">
        <v>1663778791.5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128.484748795457</v>
      </c>
      <c r="AK612">
        <v>134.284721212121</v>
      </c>
      <c r="AL612">
        <v>-3.08001037669168</v>
      </c>
      <c r="AM612">
        <v>65.2333496854098</v>
      </c>
      <c r="AN612">
        <f>(AP612 - AO612 + BO612*1E3/(8.314*(BQ612+273.15)) * AR612/BN612 * AQ612) * BN612/(100*BB612) * 1000/(1000 - AP612)</f>
        <v>0</v>
      </c>
      <c r="AO612">
        <v>12.3403338441267</v>
      </c>
      <c r="AP612">
        <v>19.9498660606061</v>
      </c>
      <c r="AQ612">
        <v>-1.29952624811356e-05</v>
      </c>
      <c r="AR612">
        <v>120.498184512596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1663778791.5</v>
      </c>
      <c r="BH612">
        <v>152.644111111111</v>
      </c>
      <c r="BI612">
        <v>142.907851851852</v>
      </c>
      <c r="BJ612">
        <v>19.9503740740741</v>
      </c>
      <c r="BK612">
        <v>12.2934</v>
      </c>
      <c r="BL612">
        <v>147.845259259259</v>
      </c>
      <c r="BM612">
        <v>19.6485407407407</v>
      </c>
      <c r="BN612">
        <v>500.102481481481</v>
      </c>
      <c r="BO612">
        <v>90.5358074074074</v>
      </c>
      <c r="BP612">
        <v>0.100006533333333</v>
      </c>
      <c r="BQ612">
        <v>25.5773296296296</v>
      </c>
      <c r="BR612">
        <v>25.0796962962963</v>
      </c>
      <c r="BS612">
        <v>999.9</v>
      </c>
      <c r="BT612">
        <v>0</v>
      </c>
      <c r="BU612">
        <v>0</v>
      </c>
      <c r="BV612">
        <v>10002.037037037</v>
      </c>
      <c r="BW612">
        <v>0</v>
      </c>
      <c r="BX612">
        <v>10.9776</v>
      </c>
      <c r="BY612">
        <v>9.7360937037037</v>
      </c>
      <c r="BZ612">
        <v>155.75137037037</v>
      </c>
      <c r="CA612">
        <v>144.685925925926</v>
      </c>
      <c r="CB612">
        <v>7.65696037037037</v>
      </c>
      <c r="CC612">
        <v>142.907851851852</v>
      </c>
      <c r="CD612">
        <v>12.2934</v>
      </c>
      <c r="CE612">
        <v>1.80622185185185</v>
      </c>
      <c r="CF612">
        <v>1.1129937037037</v>
      </c>
      <c r="CG612">
        <v>15.8407481481481</v>
      </c>
      <c r="CH612">
        <v>8.48590259259259</v>
      </c>
      <c r="CI612">
        <v>1999.97296296296</v>
      </c>
      <c r="CJ612">
        <v>0.980000333333333</v>
      </c>
      <c r="CK612">
        <v>0.0199995666666667</v>
      </c>
      <c r="CL612">
        <v>0</v>
      </c>
      <c r="CM612">
        <v>755.735333333333</v>
      </c>
      <c r="CN612">
        <v>5.00063</v>
      </c>
      <c r="CO612">
        <v>14887.3111111111</v>
      </c>
      <c r="CP612">
        <v>17256.6888888889</v>
      </c>
      <c r="CQ612">
        <v>38.875</v>
      </c>
      <c r="CR612">
        <v>38.937</v>
      </c>
      <c r="CS612">
        <v>38.375</v>
      </c>
      <c r="CT612">
        <v>38.25</v>
      </c>
      <c r="CU612">
        <v>39.687</v>
      </c>
      <c r="CV612">
        <v>1955.07148148148</v>
      </c>
      <c r="CW612">
        <v>39.9</v>
      </c>
      <c r="CX612">
        <v>0</v>
      </c>
      <c r="CY612">
        <v>1663778796.3</v>
      </c>
      <c r="CZ612">
        <v>0</v>
      </c>
      <c r="DA612">
        <v>0</v>
      </c>
      <c r="DB612" t="s">
        <v>356</v>
      </c>
      <c r="DC612">
        <v>1660677648.1</v>
      </c>
      <c r="DD612">
        <v>1660677649.1</v>
      </c>
      <c r="DE612">
        <v>0</v>
      </c>
      <c r="DF612">
        <v>-1.042</v>
      </c>
      <c r="DG612">
        <v>0.003</v>
      </c>
      <c r="DH612">
        <v>5.218</v>
      </c>
      <c r="DI612">
        <v>0.344</v>
      </c>
      <c r="DJ612">
        <v>417</v>
      </c>
      <c r="DK612">
        <v>22</v>
      </c>
      <c r="DL612">
        <v>1.24</v>
      </c>
      <c r="DM612">
        <v>0.53</v>
      </c>
      <c r="DN612">
        <v>8.74828951219512</v>
      </c>
      <c r="DO612">
        <v>20.3336167944251</v>
      </c>
      <c r="DP612">
        <v>2.01102374926117</v>
      </c>
      <c r="DQ612">
        <v>0</v>
      </c>
      <c r="DR612">
        <v>7.69712243902439</v>
      </c>
      <c r="DS612">
        <v>-0.761110034843203</v>
      </c>
      <c r="DT612">
        <v>0.0769064861288391</v>
      </c>
      <c r="DU612">
        <v>0</v>
      </c>
      <c r="DV612">
        <v>0</v>
      </c>
      <c r="DW612">
        <v>2</v>
      </c>
      <c r="DX612" t="s">
        <v>357</v>
      </c>
      <c r="DY612">
        <v>2.97262</v>
      </c>
      <c r="DZ612">
        <v>2.75389</v>
      </c>
      <c r="EA612">
        <v>0.032461</v>
      </c>
      <c r="EB612">
        <v>0.030777</v>
      </c>
      <c r="EC612">
        <v>0.090845</v>
      </c>
      <c r="ED612">
        <v>0.0650712</v>
      </c>
      <c r="EE612">
        <v>37692.9</v>
      </c>
      <c r="EF612">
        <v>41172.2</v>
      </c>
      <c r="EG612">
        <v>35306.7</v>
      </c>
      <c r="EH612">
        <v>38530.8</v>
      </c>
      <c r="EI612">
        <v>45521.4</v>
      </c>
      <c r="EJ612">
        <v>52035.8</v>
      </c>
      <c r="EK612">
        <v>55193.2</v>
      </c>
      <c r="EL612">
        <v>61808.4</v>
      </c>
      <c r="EM612">
        <v>1.9918</v>
      </c>
      <c r="EN612">
        <v>1.8212</v>
      </c>
      <c r="EO612">
        <v>0.0591576</v>
      </c>
      <c r="EP612">
        <v>0</v>
      </c>
      <c r="EQ612">
        <v>24.1016</v>
      </c>
      <c r="ER612">
        <v>999.9</v>
      </c>
      <c r="ES612">
        <v>45.581</v>
      </c>
      <c r="ET612">
        <v>29.175</v>
      </c>
      <c r="EU612">
        <v>20.4537</v>
      </c>
      <c r="EV612">
        <v>60.3011</v>
      </c>
      <c r="EW612">
        <v>49.4391</v>
      </c>
      <c r="EX612">
        <v>1</v>
      </c>
      <c r="EY612">
        <v>-0.0212805</v>
      </c>
      <c r="EZ612">
        <v>2.32915</v>
      </c>
      <c r="FA612">
        <v>20.1313</v>
      </c>
      <c r="FB612">
        <v>5.19812</v>
      </c>
      <c r="FC612">
        <v>12.0076</v>
      </c>
      <c r="FD612">
        <v>4.9756</v>
      </c>
      <c r="FE612">
        <v>3.2938</v>
      </c>
      <c r="FF612">
        <v>9999</v>
      </c>
      <c r="FG612">
        <v>9999</v>
      </c>
      <c r="FH612">
        <v>703.8</v>
      </c>
      <c r="FI612">
        <v>9999</v>
      </c>
      <c r="FJ612">
        <v>1.86289</v>
      </c>
      <c r="FK612">
        <v>1.8678</v>
      </c>
      <c r="FL612">
        <v>1.86752</v>
      </c>
      <c r="FM612">
        <v>1.86871</v>
      </c>
      <c r="FN612">
        <v>1.86951</v>
      </c>
      <c r="FO612">
        <v>1.86554</v>
      </c>
      <c r="FP612">
        <v>1.86661</v>
      </c>
      <c r="FQ612">
        <v>1.86804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4.654</v>
      </c>
      <c r="GF612">
        <v>0.302</v>
      </c>
      <c r="GG612">
        <v>3.83412584298339</v>
      </c>
      <c r="GH612">
        <v>0.00658963167372077</v>
      </c>
      <c r="GI612">
        <v>-4.22092532282452e-07</v>
      </c>
      <c r="GJ612">
        <v>-7.06053572793055e-11</v>
      </c>
      <c r="GK612">
        <v>-0.0268881048355736</v>
      </c>
      <c r="GL612">
        <v>-0.0215699510358357</v>
      </c>
      <c r="GM612">
        <v>0.00246731695535422</v>
      </c>
      <c r="GN612">
        <v>-2.63680080038783e-05</v>
      </c>
      <c r="GO612">
        <v>-4</v>
      </c>
      <c r="GP612">
        <v>2079</v>
      </c>
      <c r="GQ612">
        <v>1</v>
      </c>
      <c r="GR612">
        <v>22</v>
      </c>
      <c r="GS612">
        <v>51685.8</v>
      </c>
      <c r="GT612">
        <v>51685.8</v>
      </c>
      <c r="GU612">
        <v>0.386963</v>
      </c>
      <c r="GV612">
        <v>2.64404</v>
      </c>
      <c r="GW612">
        <v>1.54785</v>
      </c>
      <c r="GX612">
        <v>2.30225</v>
      </c>
      <c r="GY612">
        <v>1.34644</v>
      </c>
      <c r="GZ612">
        <v>2.42188</v>
      </c>
      <c r="HA612">
        <v>32.7535</v>
      </c>
      <c r="HB612">
        <v>14.6574</v>
      </c>
      <c r="HC612">
        <v>18</v>
      </c>
      <c r="HD612">
        <v>506.185</v>
      </c>
      <c r="HE612">
        <v>398.054</v>
      </c>
      <c r="HF612">
        <v>21.2689</v>
      </c>
      <c r="HG612">
        <v>26.8543</v>
      </c>
      <c r="HH612">
        <v>30.0009</v>
      </c>
      <c r="HI612">
        <v>26.774</v>
      </c>
      <c r="HJ612">
        <v>26.7115</v>
      </c>
      <c r="HK612">
        <v>7.78149</v>
      </c>
      <c r="HL612">
        <v>37.7352</v>
      </c>
      <c r="HM612">
        <v>11.2399</v>
      </c>
      <c r="HN612">
        <v>21.2599</v>
      </c>
      <c r="HO612">
        <v>96.4693</v>
      </c>
      <c r="HP612">
        <v>12.4684</v>
      </c>
      <c r="HQ612">
        <v>102.383</v>
      </c>
      <c r="HR612">
        <v>102.877</v>
      </c>
    </row>
    <row r="613" spans="1:226">
      <c r="A613">
        <v>597</v>
      </c>
      <c r="B613">
        <v>1663778804</v>
      </c>
      <c r="C613">
        <v>6155.90000009537</v>
      </c>
      <c r="D613" t="s">
        <v>1559</v>
      </c>
      <c r="E613" t="s">
        <v>1560</v>
      </c>
      <c r="F613">
        <v>5</v>
      </c>
      <c r="G613" t="s">
        <v>1520</v>
      </c>
      <c r="H613" t="s">
        <v>354</v>
      </c>
      <c r="I613">
        <v>1663778796.21429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111.74127600701</v>
      </c>
      <c r="AK613">
        <v>118.910206060606</v>
      </c>
      <c r="AL613">
        <v>-3.06850845024248</v>
      </c>
      <c r="AM613">
        <v>65.2333496854098</v>
      </c>
      <c r="AN613">
        <f>(AP613 - AO613 + BO613*1E3/(8.314*(BQ613+273.15)) * AR613/BN613 * AQ613) * BN613/(100*BB613) * 1000/(1000 - AP613)</f>
        <v>0</v>
      </c>
      <c r="AO613">
        <v>12.3979586027055</v>
      </c>
      <c r="AP613">
        <v>19.9489072727273</v>
      </c>
      <c r="AQ613">
        <v>-0.00013307994063532</v>
      </c>
      <c r="AR613">
        <v>120.498184512596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1663778796.21429</v>
      </c>
      <c r="BH613">
        <v>138.484214285714</v>
      </c>
      <c r="BI613">
        <v>127.160607142857</v>
      </c>
      <c r="BJ613">
        <v>19.9510821428571</v>
      </c>
      <c r="BK613">
        <v>12.3453142857143</v>
      </c>
      <c r="BL613">
        <v>133.776321428571</v>
      </c>
      <c r="BM613">
        <v>19.6492178571429</v>
      </c>
      <c r="BN613">
        <v>500.083892857143</v>
      </c>
      <c r="BO613">
        <v>90.5364928571428</v>
      </c>
      <c r="BP613">
        <v>0.100045692857143</v>
      </c>
      <c r="BQ613">
        <v>25.5647357142857</v>
      </c>
      <c r="BR613">
        <v>25.0753678571429</v>
      </c>
      <c r="BS613">
        <v>999.9</v>
      </c>
      <c r="BT613">
        <v>0</v>
      </c>
      <c r="BU613">
        <v>0</v>
      </c>
      <c r="BV613">
        <v>10001.4285714286</v>
      </c>
      <c r="BW613">
        <v>0</v>
      </c>
      <c r="BX613">
        <v>10.9776</v>
      </c>
      <c r="BY613">
        <v>11.3234814285714</v>
      </c>
      <c r="BZ613">
        <v>141.303428571429</v>
      </c>
      <c r="CA613">
        <v>128.749464285714</v>
      </c>
      <c r="CB613">
        <v>7.60575607142857</v>
      </c>
      <c r="CC613">
        <v>127.160607142857</v>
      </c>
      <c r="CD613">
        <v>12.3453142857143</v>
      </c>
      <c r="CE613">
        <v>1.80629964285714</v>
      </c>
      <c r="CF613">
        <v>1.11770214285714</v>
      </c>
      <c r="CG613">
        <v>15.841425</v>
      </c>
      <c r="CH613">
        <v>8.54822571428571</v>
      </c>
      <c r="CI613">
        <v>2000.01214285714</v>
      </c>
      <c r="CJ613">
        <v>0.980000714285714</v>
      </c>
      <c r="CK613">
        <v>0.0199992714285714</v>
      </c>
      <c r="CL613">
        <v>0</v>
      </c>
      <c r="CM613">
        <v>755.316607142857</v>
      </c>
      <c r="CN613">
        <v>5.00063</v>
      </c>
      <c r="CO613">
        <v>14878.1142857143</v>
      </c>
      <c r="CP613">
        <v>17257.0178571429</v>
      </c>
      <c r="CQ613">
        <v>38.875</v>
      </c>
      <c r="CR613">
        <v>38.937</v>
      </c>
      <c r="CS613">
        <v>38.375</v>
      </c>
      <c r="CT613">
        <v>38.25</v>
      </c>
      <c r="CU613">
        <v>39.687</v>
      </c>
      <c r="CV613">
        <v>1955.11035714286</v>
      </c>
      <c r="CW613">
        <v>39.9</v>
      </c>
      <c r="CX613">
        <v>0</v>
      </c>
      <c r="CY613">
        <v>1663778801.1</v>
      </c>
      <c r="CZ613">
        <v>0</v>
      </c>
      <c r="DA613">
        <v>0</v>
      </c>
      <c r="DB613" t="s">
        <v>356</v>
      </c>
      <c r="DC613">
        <v>1660677648.1</v>
      </c>
      <c r="DD613">
        <v>1660677649.1</v>
      </c>
      <c r="DE613">
        <v>0</v>
      </c>
      <c r="DF613">
        <v>-1.042</v>
      </c>
      <c r="DG613">
        <v>0.003</v>
      </c>
      <c r="DH613">
        <v>5.218</v>
      </c>
      <c r="DI613">
        <v>0.344</v>
      </c>
      <c r="DJ613">
        <v>417</v>
      </c>
      <c r="DK613">
        <v>22</v>
      </c>
      <c r="DL613">
        <v>1.24</v>
      </c>
      <c r="DM613">
        <v>0.53</v>
      </c>
      <c r="DN613">
        <v>10.0607704878049</v>
      </c>
      <c r="DO613">
        <v>20.2128221602787</v>
      </c>
      <c r="DP613">
        <v>1.99982672272174</v>
      </c>
      <c r="DQ613">
        <v>0</v>
      </c>
      <c r="DR613">
        <v>7.64646390243902</v>
      </c>
      <c r="DS613">
        <v>-0.643017491289183</v>
      </c>
      <c r="DT613">
        <v>0.0641398188745399</v>
      </c>
      <c r="DU613">
        <v>0</v>
      </c>
      <c r="DV613">
        <v>0</v>
      </c>
      <c r="DW613">
        <v>2</v>
      </c>
      <c r="DX613" t="s">
        <v>357</v>
      </c>
      <c r="DY613">
        <v>2.97359</v>
      </c>
      <c r="DZ613">
        <v>2.75416</v>
      </c>
      <c r="EA613">
        <v>0.0288033</v>
      </c>
      <c r="EB613">
        <v>0.0265665</v>
      </c>
      <c r="EC613">
        <v>0.0908209</v>
      </c>
      <c r="ED613">
        <v>0.065253</v>
      </c>
      <c r="EE613">
        <v>37835.4</v>
      </c>
      <c r="EF613">
        <v>41351.8</v>
      </c>
      <c r="EG613">
        <v>35306.8</v>
      </c>
      <c r="EH613">
        <v>38531.6</v>
      </c>
      <c r="EI613">
        <v>45522.2</v>
      </c>
      <c r="EJ613">
        <v>52025.8</v>
      </c>
      <c r="EK613">
        <v>55192.9</v>
      </c>
      <c r="EL613">
        <v>61808.6</v>
      </c>
      <c r="EM613">
        <v>1.992</v>
      </c>
      <c r="EN613">
        <v>1.8214</v>
      </c>
      <c r="EO613">
        <v>0.0587106</v>
      </c>
      <c r="EP613">
        <v>0</v>
      </c>
      <c r="EQ613">
        <v>24.0975</v>
      </c>
      <c r="ER613">
        <v>999.9</v>
      </c>
      <c r="ES613">
        <v>45.532</v>
      </c>
      <c r="ET613">
        <v>29.175</v>
      </c>
      <c r="EU613">
        <v>20.4296</v>
      </c>
      <c r="EV613">
        <v>60.2511</v>
      </c>
      <c r="EW613">
        <v>49.2388</v>
      </c>
      <c r="EX613">
        <v>1</v>
      </c>
      <c r="EY613">
        <v>-0.0217073</v>
      </c>
      <c r="EZ613">
        <v>2.31983</v>
      </c>
      <c r="FA613">
        <v>20.1313</v>
      </c>
      <c r="FB613">
        <v>5.20052</v>
      </c>
      <c r="FC613">
        <v>12.0076</v>
      </c>
      <c r="FD613">
        <v>4.9756</v>
      </c>
      <c r="FE613">
        <v>3.294</v>
      </c>
      <c r="FF613">
        <v>9999</v>
      </c>
      <c r="FG613">
        <v>9999</v>
      </c>
      <c r="FH613">
        <v>703.8</v>
      </c>
      <c r="FI613">
        <v>9999</v>
      </c>
      <c r="FJ613">
        <v>1.86289</v>
      </c>
      <c r="FK613">
        <v>1.86777</v>
      </c>
      <c r="FL613">
        <v>1.86752</v>
      </c>
      <c r="FM613">
        <v>1.86871</v>
      </c>
      <c r="FN613">
        <v>1.86954</v>
      </c>
      <c r="FO613">
        <v>1.86554</v>
      </c>
      <c r="FP613">
        <v>1.86661</v>
      </c>
      <c r="FQ613">
        <v>1.8681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4.557</v>
      </c>
      <c r="GF613">
        <v>0.3016</v>
      </c>
      <c r="GG613">
        <v>3.83412584298339</v>
      </c>
      <c r="GH613">
        <v>0.00658963167372077</v>
      </c>
      <c r="GI613">
        <v>-4.22092532282452e-07</v>
      </c>
      <c r="GJ613">
        <v>-7.06053572793055e-11</v>
      </c>
      <c r="GK613">
        <v>-0.0268881048355736</v>
      </c>
      <c r="GL613">
        <v>-0.0215699510358357</v>
      </c>
      <c r="GM613">
        <v>0.00246731695535422</v>
      </c>
      <c r="GN613">
        <v>-2.63680080038783e-05</v>
      </c>
      <c r="GO613">
        <v>-4</v>
      </c>
      <c r="GP613">
        <v>2079</v>
      </c>
      <c r="GQ613">
        <v>1</v>
      </c>
      <c r="GR613">
        <v>22</v>
      </c>
      <c r="GS613">
        <v>51685.9</v>
      </c>
      <c r="GT613">
        <v>51685.9</v>
      </c>
      <c r="GU613">
        <v>0.351562</v>
      </c>
      <c r="GV613">
        <v>2.65991</v>
      </c>
      <c r="GW613">
        <v>1.54785</v>
      </c>
      <c r="GX613">
        <v>2.30225</v>
      </c>
      <c r="GY613">
        <v>1.34644</v>
      </c>
      <c r="GZ613">
        <v>2.36694</v>
      </c>
      <c r="HA613">
        <v>32.7535</v>
      </c>
      <c r="HB613">
        <v>14.6486</v>
      </c>
      <c r="HC613">
        <v>18</v>
      </c>
      <c r="HD613">
        <v>506.318</v>
      </c>
      <c r="HE613">
        <v>398.164</v>
      </c>
      <c r="HF613">
        <v>21.1897</v>
      </c>
      <c r="HG613">
        <v>26.852</v>
      </c>
      <c r="HH613">
        <v>30.0006</v>
      </c>
      <c r="HI613">
        <v>26.774</v>
      </c>
      <c r="HJ613">
        <v>26.7115</v>
      </c>
      <c r="HK613">
        <v>7.00848</v>
      </c>
      <c r="HL613">
        <v>37.4598</v>
      </c>
      <c r="HM613">
        <v>10.8643</v>
      </c>
      <c r="HN613">
        <v>21.1889</v>
      </c>
      <c r="HO613">
        <v>83.0171</v>
      </c>
      <c r="HP613">
        <v>12.5208</v>
      </c>
      <c r="HQ613">
        <v>102.383</v>
      </c>
      <c r="HR613">
        <v>102.878</v>
      </c>
    </row>
    <row r="614" spans="1:226">
      <c r="A614">
        <v>598</v>
      </c>
      <c r="B614">
        <v>1663778809</v>
      </c>
      <c r="C614">
        <v>6160.90000009537</v>
      </c>
      <c r="D614" t="s">
        <v>1561</v>
      </c>
      <c r="E614" t="s">
        <v>1562</v>
      </c>
      <c r="F614">
        <v>5</v>
      </c>
      <c r="G614" t="s">
        <v>1520</v>
      </c>
      <c r="H614" t="s">
        <v>354</v>
      </c>
      <c r="I614">
        <v>1663778801.5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94.753061577033</v>
      </c>
      <c r="AK614">
        <v>103.430987878788</v>
      </c>
      <c r="AL614">
        <v>-3.09092915326559</v>
      </c>
      <c r="AM614">
        <v>65.2333496854098</v>
      </c>
      <c r="AN614">
        <f>(AP614 - AO614 + BO614*1E3/(8.314*(BQ614+273.15)) * AR614/BN614 * AQ614) * BN614/(100*BB614) * 1000/(1000 - AP614)</f>
        <v>0</v>
      </c>
      <c r="AO614">
        <v>12.435893667247</v>
      </c>
      <c r="AP614">
        <v>19.9413218181818</v>
      </c>
      <c r="AQ614">
        <v>-7.35059181428885e-05</v>
      </c>
      <c r="AR614">
        <v>120.498184512596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1663778801.5</v>
      </c>
      <c r="BH614">
        <v>122.533</v>
      </c>
      <c r="BI614">
        <v>109.470337037037</v>
      </c>
      <c r="BJ614">
        <v>19.9494481481482</v>
      </c>
      <c r="BK614">
        <v>12.3936</v>
      </c>
      <c r="BL614">
        <v>117.927781481481</v>
      </c>
      <c r="BM614">
        <v>19.6476666666667</v>
      </c>
      <c r="BN614">
        <v>500.109592592593</v>
      </c>
      <c r="BO614">
        <v>90.5372111111111</v>
      </c>
      <c r="BP614">
        <v>0.100053696296296</v>
      </c>
      <c r="BQ614">
        <v>25.5486740740741</v>
      </c>
      <c r="BR614">
        <v>25.0700037037037</v>
      </c>
      <c r="BS614">
        <v>999.9</v>
      </c>
      <c r="BT614">
        <v>0</v>
      </c>
      <c r="BU614">
        <v>0</v>
      </c>
      <c r="BV614">
        <v>9998.14814814815</v>
      </c>
      <c r="BW614">
        <v>0</v>
      </c>
      <c r="BX614">
        <v>10.9776</v>
      </c>
      <c r="BY614">
        <v>13.0626518518519</v>
      </c>
      <c r="BZ614">
        <v>125.027333333333</v>
      </c>
      <c r="CA614">
        <v>110.843511111111</v>
      </c>
      <c r="CB614">
        <v>7.55584851851852</v>
      </c>
      <c r="CC614">
        <v>109.470337037037</v>
      </c>
      <c r="CD614">
        <v>12.3936</v>
      </c>
      <c r="CE614">
        <v>1.80616666666667</v>
      </c>
      <c r="CF614">
        <v>1.12208222222222</v>
      </c>
      <c r="CG614">
        <v>15.8402740740741</v>
      </c>
      <c r="CH614">
        <v>8.60598259259259</v>
      </c>
      <c r="CI614">
        <v>2000.04296296296</v>
      </c>
      <c r="CJ614">
        <v>0.980000925925926</v>
      </c>
      <c r="CK614">
        <v>0.0199991074074074</v>
      </c>
      <c r="CL614">
        <v>0</v>
      </c>
      <c r="CM614">
        <v>755.174222222222</v>
      </c>
      <c r="CN614">
        <v>5.00063</v>
      </c>
      <c r="CO614">
        <v>14874.7925925926</v>
      </c>
      <c r="CP614">
        <v>17257.2666666667</v>
      </c>
      <c r="CQ614">
        <v>38.875</v>
      </c>
      <c r="CR614">
        <v>38.937</v>
      </c>
      <c r="CS614">
        <v>38.375</v>
      </c>
      <c r="CT614">
        <v>38.25</v>
      </c>
      <c r="CU614">
        <v>39.687</v>
      </c>
      <c r="CV614">
        <v>1955.14074074074</v>
      </c>
      <c r="CW614">
        <v>39.9</v>
      </c>
      <c r="CX614">
        <v>0</v>
      </c>
      <c r="CY614">
        <v>1663778806.5</v>
      </c>
      <c r="CZ614">
        <v>0</v>
      </c>
      <c r="DA614">
        <v>0</v>
      </c>
      <c r="DB614" t="s">
        <v>356</v>
      </c>
      <c r="DC614">
        <v>1660677648.1</v>
      </c>
      <c r="DD614">
        <v>1660677649.1</v>
      </c>
      <c r="DE614">
        <v>0</v>
      </c>
      <c r="DF614">
        <v>-1.042</v>
      </c>
      <c r="DG614">
        <v>0.003</v>
      </c>
      <c r="DH614">
        <v>5.218</v>
      </c>
      <c r="DI614">
        <v>0.344</v>
      </c>
      <c r="DJ614">
        <v>417</v>
      </c>
      <c r="DK614">
        <v>22</v>
      </c>
      <c r="DL614">
        <v>1.24</v>
      </c>
      <c r="DM614">
        <v>0.53</v>
      </c>
      <c r="DN614">
        <v>12.0730895121951</v>
      </c>
      <c r="DO614">
        <v>19.5729319860627</v>
      </c>
      <c r="DP614">
        <v>1.93592117323391</v>
      </c>
      <c r="DQ614">
        <v>0</v>
      </c>
      <c r="DR614">
        <v>7.58353243902439</v>
      </c>
      <c r="DS614">
        <v>-0.586643414634135</v>
      </c>
      <c r="DT614">
        <v>0.0585819471809752</v>
      </c>
      <c r="DU614">
        <v>0</v>
      </c>
      <c r="DV614">
        <v>0</v>
      </c>
      <c r="DW614">
        <v>2</v>
      </c>
      <c r="DX614" t="s">
        <v>357</v>
      </c>
      <c r="DY614">
        <v>2.97401</v>
      </c>
      <c r="DZ614">
        <v>2.75355</v>
      </c>
      <c r="EA614">
        <v>0.0250413</v>
      </c>
      <c r="EB614">
        <v>0.0223247</v>
      </c>
      <c r="EC614">
        <v>0.0908254</v>
      </c>
      <c r="ED614">
        <v>0.0654548</v>
      </c>
      <c r="EE614">
        <v>37981.6</v>
      </c>
      <c r="EF614">
        <v>41531.3</v>
      </c>
      <c r="EG614">
        <v>35306.5</v>
      </c>
      <c r="EH614">
        <v>38530.9</v>
      </c>
      <c r="EI614">
        <v>45521.5</v>
      </c>
      <c r="EJ614">
        <v>52013.7</v>
      </c>
      <c r="EK614">
        <v>55192.5</v>
      </c>
      <c r="EL614">
        <v>61807.8</v>
      </c>
      <c r="EM614">
        <v>1.9922</v>
      </c>
      <c r="EN614">
        <v>1.821</v>
      </c>
      <c r="EO614">
        <v>0.0596046</v>
      </c>
      <c r="EP614">
        <v>0</v>
      </c>
      <c r="EQ614">
        <v>24.0914</v>
      </c>
      <c r="ER614">
        <v>999.9</v>
      </c>
      <c r="ES614">
        <v>45.501</v>
      </c>
      <c r="ET614">
        <v>29.195</v>
      </c>
      <c r="EU614">
        <v>20.4418</v>
      </c>
      <c r="EV614">
        <v>60.5611</v>
      </c>
      <c r="EW614">
        <v>49.4872</v>
      </c>
      <c r="EX614">
        <v>1</v>
      </c>
      <c r="EY614">
        <v>-0.022439</v>
      </c>
      <c r="EZ614">
        <v>2.29327</v>
      </c>
      <c r="FA614">
        <v>20.1318</v>
      </c>
      <c r="FB614">
        <v>5.20052</v>
      </c>
      <c r="FC614">
        <v>12.0052</v>
      </c>
      <c r="FD614">
        <v>4.976</v>
      </c>
      <c r="FE614">
        <v>3.294</v>
      </c>
      <c r="FF614">
        <v>9999</v>
      </c>
      <c r="FG614">
        <v>9999</v>
      </c>
      <c r="FH614">
        <v>703.8</v>
      </c>
      <c r="FI614">
        <v>9999</v>
      </c>
      <c r="FJ614">
        <v>1.86289</v>
      </c>
      <c r="FK614">
        <v>1.86774</v>
      </c>
      <c r="FL614">
        <v>1.86749</v>
      </c>
      <c r="FM614">
        <v>1.86865</v>
      </c>
      <c r="FN614">
        <v>1.86951</v>
      </c>
      <c r="FO614">
        <v>1.86554</v>
      </c>
      <c r="FP614">
        <v>1.86661</v>
      </c>
      <c r="FQ614">
        <v>1.86801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4.459</v>
      </c>
      <c r="GF614">
        <v>0.3017</v>
      </c>
      <c r="GG614">
        <v>3.83412584298339</v>
      </c>
      <c r="GH614">
        <v>0.00658963167372077</v>
      </c>
      <c r="GI614">
        <v>-4.22092532282452e-07</v>
      </c>
      <c r="GJ614">
        <v>-7.06053572793055e-11</v>
      </c>
      <c r="GK614">
        <v>-0.0268881048355736</v>
      </c>
      <c r="GL614">
        <v>-0.0215699510358357</v>
      </c>
      <c r="GM614">
        <v>0.00246731695535422</v>
      </c>
      <c r="GN614">
        <v>-2.63680080038783e-05</v>
      </c>
      <c r="GO614">
        <v>-4</v>
      </c>
      <c r="GP614">
        <v>2079</v>
      </c>
      <c r="GQ614">
        <v>1</v>
      </c>
      <c r="GR614">
        <v>22</v>
      </c>
      <c r="GS614">
        <v>51686</v>
      </c>
      <c r="GT614">
        <v>51686</v>
      </c>
      <c r="GU614">
        <v>0.313721</v>
      </c>
      <c r="GV614">
        <v>2.66357</v>
      </c>
      <c r="GW614">
        <v>1.54785</v>
      </c>
      <c r="GX614">
        <v>2.30103</v>
      </c>
      <c r="GY614">
        <v>1.34644</v>
      </c>
      <c r="GZ614">
        <v>2.38037</v>
      </c>
      <c r="HA614">
        <v>32.7535</v>
      </c>
      <c r="HB614">
        <v>14.6574</v>
      </c>
      <c r="HC614">
        <v>18</v>
      </c>
      <c r="HD614">
        <v>506.451</v>
      </c>
      <c r="HE614">
        <v>397.944</v>
      </c>
      <c r="HF614">
        <v>21.1184</v>
      </c>
      <c r="HG614">
        <v>26.8497</v>
      </c>
      <c r="HH614">
        <v>30</v>
      </c>
      <c r="HI614">
        <v>26.774</v>
      </c>
      <c r="HJ614">
        <v>26.7115</v>
      </c>
      <c r="HK614">
        <v>6.31726</v>
      </c>
      <c r="HL614">
        <v>37.1847</v>
      </c>
      <c r="HM614">
        <v>10.8643</v>
      </c>
      <c r="HN614">
        <v>21.1253</v>
      </c>
      <c r="HO614">
        <v>62.8166</v>
      </c>
      <c r="HP614">
        <v>12.5701</v>
      </c>
      <c r="HQ614">
        <v>102.382</v>
      </c>
      <c r="HR614">
        <v>102.876</v>
      </c>
    </row>
    <row r="615" spans="1:226">
      <c r="A615">
        <v>599</v>
      </c>
      <c r="B615">
        <v>1663778814</v>
      </c>
      <c r="C615">
        <v>6165.90000009537</v>
      </c>
      <c r="D615" t="s">
        <v>1563</v>
      </c>
      <c r="E615" t="s">
        <v>1564</v>
      </c>
      <c r="F615">
        <v>5</v>
      </c>
      <c r="G615" t="s">
        <v>1520</v>
      </c>
      <c r="H615" t="s">
        <v>354</v>
      </c>
      <c r="I615">
        <v>1663778806.21429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77.545259088743</v>
      </c>
      <c r="AK615">
        <v>87.9138096969697</v>
      </c>
      <c r="AL615">
        <v>-3.10675975867498</v>
      </c>
      <c r="AM615">
        <v>65.2333496854098</v>
      </c>
      <c r="AN615">
        <f>(AP615 - AO615 + BO615*1E3/(8.314*(BQ615+273.15)) * AR615/BN615 * AQ615) * BN615/(100*BB615) * 1000/(1000 - AP615)</f>
        <v>0</v>
      </c>
      <c r="AO615">
        <v>12.5024446638792</v>
      </c>
      <c r="AP615">
        <v>19.9568739393939</v>
      </c>
      <c r="AQ615">
        <v>0.000147132422705928</v>
      </c>
      <c r="AR615">
        <v>120.498184512596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1663778806.21429</v>
      </c>
      <c r="BH615">
        <v>108.27605</v>
      </c>
      <c r="BI615">
        <v>93.6479142857143</v>
      </c>
      <c r="BJ615">
        <v>19.9492857142857</v>
      </c>
      <c r="BK615">
        <v>12.443525</v>
      </c>
      <c r="BL615">
        <v>103.762828571429</v>
      </c>
      <c r="BM615">
        <v>19.6475071428571</v>
      </c>
      <c r="BN615">
        <v>500.090071428571</v>
      </c>
      <c r="BO615">
        <v>90.5365785714286</v>
      </c>
      <c r="BP615">
        <v>0.0999675857142857</v>
      </c>
      <c r="BQ615">
        <v>25.5346714285714</v>
      </c>
      <c r="BR615">
        <v>25.0648321428571</v>
      </c>
      <c r="BS615">
        <v>999.9</v>
      </c>
      <c r="BT615">
        <v>0</v>
      </c>
      <c r="BU615">
        <v>0</v>
      </c>
      <c r="BV615">
        <v>10004.4642857143</v>
      </c>
      <c r="BW615">
        <v>0</v>
      </c>
      <c r="BX615">
        <v>10.9776</v>
      </c>
      <c r="BY615">
        <v>14.628125</v>
      </c>
      <c r="BZ615">
        <v>110.480114285714</v>
      </c>
      <c r="CA615">
        <v>94.827275</v>
      </c>
      <c r="CB615">
        <v>7.50576607142857</v>
      </c>
      <c r="CC615">
        <v>93.6479142857143</v>
      </c>
      <c r="CD615">
        <v>12.443525</v>
      </c>
      <c r="CE615">
        <v>1.80613928571429</v>
      </c>
      <c r="CF615">
        <v>1.12659392857143</v>
      </c>
      <c r="CG615">
        <v>15.8400321428571</v>
      </c>
      <c r="CH615">
        <v>8.66525642857143</v>
      </c>
      <c r="CI615">
        <v>2000.00071428571</v>
      </c>
      <c r="CJ615">
        <v>0.980000714285714</v>
      </c>
      <c r="CK615">
        <v>0.0199992714285714</v>
      </c>
      <c r="CL615">
        <v>0</v>
      </c>
      <c r="CM615">
        <v>755.4325</v>
      </c>
      <c r="CN615">
        <v>5.00063</v>
      </c>
      <c r="CO615">
        <v>14877.7107142857</v>
      </c>
      <c r="CP615">
        <v>17256.8964285714</v>
      </c>
      <c r="CQ615">
        <v>38.875</v>
      </c>
      <c r="CR615">
        <v>38.937</v>
      </c>
      <c r="CS615">
        <v>38.375</v>
      </c>
      <c r="CT615">
        <v>38.25</v>
      </c>
      <c r="CU615">
        <v>39.687</v>
      </c>
      <c r="CV615">
        <v>1955.09928571429</v>
      </c>
      <c r="CW615">
        <v>39.9</v>
      </c>
      <c r="CX615">
        <v>0</v>
      </c>
      <c r="CY615">
        <v>1663778811.3</v>
      </c>
      <c r="CZ615">
        <v>0</v>
      </c>
      <c r="DA615">
        <v>0</v>
      </c>
      <c r="DB615" t="s">
        <v>356</v>
      </c>
      <c r="DC615">
        <v>1660677648.1</v>
      </c>
      <c r="DD615">
        <v>1660677649.1</v>
      </c>
      <c r="DE615">
        <v>0</v>
      </c>
      <c r="DF615">
        <v>-1.042</v>
      </c>
      <c r="DG615">
        <v>0.003</v>
      </c>
      <c r="DH615">
        <v>5.218</v>
      </c>
      <c r="DI615">
        <v>0.344</v>
      </c>
      <c r="DJ615">
        <v>417</v>
      </c>
      <c r="DK615">
        <v>22</v>
      </c>
      <c r="DL615">
        <v>1.24</v>
      </c>
      <c r="DM615">
        <v>0.53</v>
      </c>
      <c r="DN615">
        <v>13.668445</v>
      </c>
      <c r="DO615">
        <v>19.7974941838649</v>
      </c>
      <c r="DP615">
        <v>1.91113659911452</v>
      </c>
      <c r="DQ615">
        <v>0</v>
      </c>
      <c r="DR615">
        <v>7.53660775</v>
      </c>
      <c r="DS615">
        <v>-0.621674859287051</v>
      </c>
      <c r="DT615">
        <v>0.0605896481045854</v>
      </c>
      <c r="DU615">
        <v>0</v>
      </c>
      <c r="DV615">
        <v>0</v>
      </c>
      <c r="DW615">
        <v>2</v>
      </c>
      <c r="DX615" t="s">
        <v>357</v>
      </c>
      <c r="DY615">
        <v>2.97365</v>
      </c>
      <c r="DZ615">
        <v>2.7548</v>
      </c>
      <c r="EA615">
        <v>0.0211963</v>
      </c>
      <c r="EB615">
        <v>0.017911</v>
      </c>
      <c r="EC615">
        <v>0.0908429</v>
      </c>
      <c r="ED615">
        <v>0.0656119</v>
      </c>
      <c r="EE615">
        <v>38131.1</v>
      </c>
      <c r="EF615">
        <v>41718.6</v>
      </c>
      <c r="EG615">
        <v>35306.3</v>
      </c>
      <c r="EH615">
        <v>38530.8</v>
      </c>
      <c r="EI615">
        <v>45520.2</v>
      </c>
      <c r="EJ615">
        <v>52005.4</v>
      </c>
      <c r="EK615">
        <v>55192.1</v>
      </c>
      <c r="EL615">
        <v>61808.6</v>
      </c>
      <c r="EM615">
        <v>1.9918</v>
      </c>
      <c r="EN615">
        <v>1.8214</v>
      </c>
      <c r="EO615">
        <v>0.0602007</v>
      </c>
      <c r="EP615">
        <v>0</v>
      </c>
      <c r="EQ615">
        <v>24.0854</v>
      </c>
      <c r="ER615">
        <v>999.9</v>
      </c>
      <c r="ES615">
        <v>45.452</v>
      </c>
      <c r="ET615">
        <v>29.195</v>
      </c>
      <c r="EU615">
        <v>20.4185</v>
      </c>
      <c r="EV615">
        <v>60.5411</v>
      </c>
      <c r="EW615">
        <v>49.1827</v>
      </c>
      <c r="EX615">
        <v>1</v>
      </c>
      <c r="EY615">
        <v>-0.022439</v>
      </c>
      <c r="EZ615">
        <v>2.30732</v>
      </c>
      <c r="FA615">
        <v>20.1319</v>
      </c>
      <c r="FB615">
        <v>5.19932</v>
      </c>
      <c r="FC615">
        <v>12.0064</v>
      </c>
      <c r="FD615">
        <v>4.976</v>
      </c>
      <c r="FE615">
        <v>3.2938</v>
      </c>
      <c r="FF615">
        <v>9999</v>
      </c>
      <c r="FG615">
        <v>9999</v>
      </c>
      <c r="FH615">
        <v>703.8</v>
      </c>
      <c r="FI615">
        <v>9999</v>
      </c>
      <c r="FJ615">
        <v>1.86282</v>
      </c>
      <c r="FK615">
        <v>1.8678</v>
      </c>
      <c r="FL615">
        <v>1.86752</v>
      </c>
      <c r="FM615">
        <v>1.86871</v>
      </c>
      <c r="FN615">
        <v>1.86951</v>
      </c>
      <c r="FO615">
        <v>1.86557</v>
      </c>
      <c r="FP615">
        <v>1.86661</v>
      </c>
      <c r="FQ615">
        <v>1.8681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4.36</v>
      </c>
      <c r="GF615">
        <v>0.302</v>
      </c>
      <c r="GG615">
        <v>3.83412584298339</v>
      </c>
      <c r="GH615">
        <v>0.00658963167372077</v>
      </c>
      <c r="GI615">
        <v>-4.22092532282452e-07</v>
      </c>
      <c r="GJ615">
        <v>-7.06053572793055e-11</v>
      </c>
      <c r="GK615">
        <v>-0.0268881048355736</v>
      </c>
      <c r="GL615">
        <v>-0.0215699510358357</v>
      </c>
      <c r="GM615">
        <v>0.00246731695535422</v>
      </c>
      <c r="GN615">
        <v>-2.63680080038783e-05</v>
      </c>
      <c r="GO615">
        <v>-4</v>
      </c>
      <c r="GP615">
        <v>2079</v>
      </c>
      <c r="GQ615">
        <v>1</v>
      </c>
      <c r="GR615">
        <v>22</v>
      </c>
      <c r="GS615">
        <v>51686.1</v>
      </c>
      <c r="GT615">
        <v>51686.1</v>
      </c>
      <c r="GU615">
        <v>0.283203</v>
      </c>
      <c r="GV615">
        <v>2.67578</v>
      </c>
      <c r="GW615">
        <v>1.54785</v>
      </c>
      <c r="GX615">
        <v>2.30225</v>
      </c>
      <c r="GY615">
        <v>1.34644</v>
      </c>
      <c r="GZ615">
        <v>2.2937</v>
      </c>
      <c r="HA615">
        <v>32.7535</v>
      </c>
      <c r="HB615">
        <v>14.6486</v>
      </c>
      <c r="HC615">
        <v>18</v>
      </c>
      <c r="HD615">
        <v>506.185</v>
      </c>
      <c r="HE615">
        <v>398.164</v>
      </c>
      <c r="HF615">
        <v>21.0583</v>
      </c>
      <c r="HG615">
        <v>26.8497</v>
      </c>
      <c r="HH615">
        <v>30</v>
      </c>
      <c r="HI615">
        <v>26.774</v>
      </c>
      <c r="HJ615">
        <v>26.7115</v>
      </c>
      <c r="HK615">
        <v>5.57645</v>
      </c>
      <c r="HL615">
        <v>36.911</v>
      </c>
      <c r="HM615">
        <v>10.8643</v>
      </c>
      <c r="HN615">
        <v>21.0624</v>
      </c>
      <c r="HO615">
        <v>49.3291</v>
      </c>
      <c r="HP615">
        <v>12.6108</v>
      </c>
      <c r="HQ615">
        <v>102.381</v>
      </c>
      <c r="HR615">
        <v>102.877</v>
      </c>
    </row>
    <row r="616" spans="1:226">
      <c r="A616">
        <v>600</v>
      </c>
      <c r="B616">
        <v>1663778819</v>
      </c>
      <c r="C616">
        <v>6170.90000009537</v>
      </c>
      <c r="D616" t="s">
        <v>1565</v>
      </c>
      <c r="E616" t="s">
        <v>1566</v>
      </c>
      <c r="F616">
        <v>5</v>
      </c>
      <c r="G616" t="s">
        <v>1520</v>
      </c>
      <c r="H616" t="s">
        <v>354</v>
      </c>
      <c r="I616">
        <v>1663778811.5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61.2750375645115</v>
      </c>
      <c r="AK616">
        <v>72.6738248484848</v>
      </c>
      <c r="AL616">
        <v>-3.02010908723016</v>
      </c>
      <c r="AM616">
        <v>65.2333496854098</v>
      </c>
      <c r="AN616">
        <f>(AP616 - AO616 + BO616*1E3/(8.314*(BQ616+273.15)) * AR616/BN616 * AQ616) * BN616/(100*BB616) * 1000/(1000 - AP616)</f>
        <v>0</v>
      </c>
      <c r="AO616">
        <v>12.5446426766081</v>
      </c>
      <c r="AP616">
        <v>19.9534824242424</v>
      </c>
      <c r="AQ616">
        <v>4.47636254235806e-05</v>
      </c>
      <c r="AR616">
        <v>120.498184512596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1663778811.5</v>
      </c>
      <c r="BH616">
        <v>92.269337037037</v>
      </c>
      <c r="BI616">
        <v>76.0444666666667</v>
      </c>
      <c r="BJ616">
        <v>19.9501222222222</v>
      </c>
      <c r="BK616">
        <v>12.4926777777778</v>
      </c>
      <c r="BL616">
        <v>87.8596592592593</v>
      </c>
      <c r="BM616">
        <v>19.6483111111111</v>
      </c>
      <c r="BN616">
        <v>500.127962962963</v>
      </c>
      <c r="BO616">
        <v>90.5363259259259</v>
      </c>
      <c r="BP616">
        <v>0.100020325925926</v>
      </c>
      <c r="BQ616">
        <v>25.5196962962963</v>
      </c>
      <c r="BR616">
        <v>25.0636074074074</v>
      </c>
      <c r="BS616">
        <v>999.9</v>
      </c>
      <c r="BT616">
        <v>0</v>
      </c>
      <c r="BU616">
        <v>0</v>
      </c>
      <c r="BV616">
        <v>9996.11111111111</v>
      </c>
      <c r="BW616">
        <v>0</v>
      </c>
      <c r="BX616">
        <v>10.9776</v>
      </c>
      <c r="BY616">
        <v>16.2248888888889</v>
      </c>
      <c r="BZ616">
        <v>94.1476407407407</v>
      </c>
      <c r="CA616">
        <v>77.0058925925926</v>
      </c>
      <c r="CB616">
        <v>7.45745703703704</v>
      </c>
      <c r="CC616">
        <v>76.0444666666667</v>
      </c>
      <c r="CD616">
        <v>12.4926777777778</v>
      </c>
      <c r="CE616">
        <v>1.80621148148148</v>
      </c>
      <c r="CF616">
        <v>1.13104111111111</v>
      </c>
      <c r="CG616">
        <v>15.8406444444444</v>
      </c>
      <c r="CH616">
        <v>8.72348666666667</v>
      </c>
      <c r="CI616">
        <v>2000.00925925926</v>
      </c>
      <c r="CJ616">
        <v>0.980001074074074</v>
      </c>
      <c r="CK616">
        <v>0.0199989925925926</v>
      </c>
      <c r="CL616">
        <v>0</v>
      </c>
      <c r="CM616">
        <v>755.922814814815</v>
      </c>
      <c r="CN616">
        <v>5.00063</v>
      </c>
      <c r="CO616">
        <v>14887.137037037</v>
      </c>
      <c r="CP616">
        <v>17256.9740740741</v>
      </c>
      <c r="CQ616">
        <v>38.875</v>
      </c>
      <c r="CR616">
        <v>38.937</v>
      </c>
      <c r="CS616">
        <v>38.375</v>
      </c>
      <c r="CT616">
        <v>38.25</v>
      </c>
      <c r="CU616">
        <v>39.687</v>
      </c>
      <c r="CV616">
        <v>1955.10814814815</v>
      </c>
      <c r="CW616">
        <v>39.9</v>
      </c>
      <c r="CX616">
        <v>0</v>
      </c>
      <c r="CY616">
        <v>1663778816.1</v>
      </c>
      <c r="CZ616">
        <v>0</v>
      </c>
      <c r="DA616">
        <v>0</v>
      </c>
      <c r="DB616" t="s">
        <v>356</v>
      </c>
      <c r="DC616">
        <v>1660677648.1</v>
      </c>
      <c r="DD616">
        <v>1660677649.1</v>
      </c>
      <c r="DE616">
        <v>0</v>
      </c>
      <c r="DF616">
        <v>-1.042</v>
      </c>
      <c r="DG616">
        <v>0.003</v>
      </c>
      <c r="DH616">
        <v>5.218</v>
      </c>
      <c r="DI616">
        <v>0.344</v>
      </c>
      <c r="DJ616">
        <v>417</v>
      </c>
      <c r="DK616">
        <v>22</v>
      </c>
      <c r="DL616">
        <v>1.24</v>
      </c>
      <c r="DM616">
        <v>0.53</v>
      </c>
      <c r="DN616">
        <v>14.9693658536585</v>
      </c>
      <c r="DO616">
        <v>19.1668912891986</v>
      </c>
      <c r="DP616">
        <v>1.9043520407035</v>
      </c>
      <c r="DQ616">
        <v>0</v>
      </c>
      <c r="DR616">
        <v>7.49300170731707</v>
      </c>
      <c r="DS616">
        <v>-0.568020209059227</v>
      </c>
      <c r="DT616">
        <v>0.0565541845038008</v>
      </c>
      <c r="DU616">
        <v>0</v>
      </c>
      <c r="DV616">
        <v>0</v>
      </c>
      <c r="DW616">
        <v>2</v>
      </c>
      <c r="DX616" t="s">
        <v>357</v>
      </c>
      <c r="DY616">
        <v>2.97294</v>
      </c>
      <c r="DZ616">
        <v>2.75375</v>
      </c>
      <c r="EA616">
        <v>0.017404</v>
      </c>
      <c r="EB616">
        <v>0.0138216</v>
      </c>
      <c r="EC616">
        <v>0.0908427</v>
      </c>
      <c r="ED616">
        <v>0.065667</v>
      </c>
      <c r="EE616">
        <v>38279</v>
      </c>
      <c r="EF616">
        <v>41892.3</v>
      </c>
      <c r="EG616">
        <v>35306.4</v>
      </c>
      <c r="EH616">
        <v>38530.8</v>
      </c>
      <c r="EI616">
        <v>45520.3</v>
      </c>
      <c r="EJ616">
        <v>52001.2</v>
      </c>
      <c r="EK616">
        <v>55192.3</v>
      </c>
      <c r="EL616">
        <v>61807.3</v>
      </c>
      <c r="EM616">
        <v>1.992</v>
      </c>
      <c r="EN616">
        <v>1.8208</v>
      </c>
      <c r="EO616">
        <v>0.0591576</v>
      </c>
      <c r="EP616">
        <v>0</v>
      </c>
      <c r="EQ616">
        <v>24.0773</v>
      </c>
      <c r="ER616">
        <v>999.9</v>
      </c>
      <c r="ES616">
        <v>45.403</v>
      </c>
      <c r="ET616">
        <v>29.205</v>
      </c>
      <c r="EU616">
        <v>20.4096</v>
      </c>
      <c r="EV616">
        <v>60.4911</v>
      </c>
      <c r="EW616">
        <v>49.5593</v>
      </c>
      <c r="EX616">
        <v>1</v>
      </c>
      <c r="EY616">
        <v>-0.022378</v>
      </c>
      <c r="EZ616">
        <v>2.35512</v>
      </c>
      <c r="FA616">
        <v>20.1311</v>
      </c>
      <c r="FB616">
        <v>5.19812</v>
      </c>
      <c r="FC616">
        <v>12.0064</v>
      </c>
      <c r="FD616">
        <v>4.9756</v>
      </c>
      <c r="FE616">
        <v>3.294</v>
      </c>
      <c r="FF616">
        <v>9999</v>
      </c>
      <c r="FG616">
        <v>9999</v>
      </c>
      <c r="FH616">
        <v>703.8</v>
      </c>
      <c r="FI616">
        <v>9999</v>
      </c>
      <c r="FJ616">
        <v>1.86292</v>
      </c>
      <c r="FK616">
        <v>1.86783</v>
      </c>
      <c r="FL616">
        <v>1.86752</v>
      </c>
      <c r="FM616">
        <v>1.86868</v>
      </c>
      <c r="FN616">
        <v>1.86951</v>
      </c>
      <c r="FO616">
        <v>1.86557</v>
      </c>
      <c r="FP616">
        <v>1.86661</v>
      </c>
      <c r="FQ616">
        <v>1.86804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4.264</v>
      </c>
      <c r="GF616">
        <v>0.302</v>
      </c>
      <c r="GG616">
        <v>3.83412584298339</v>
      </c>
      <c r="GH616">
        <v>0.00658963167372077</v>
      </c>
      <c r="GI616">
        <v>-4.22092532282452e-07</v>
      </c>
      <c r="GJ616">
        <v>-7.06053572793055e-11</v>
      </c>
      <c r="GK616">
        <v>-0.0268881048355736</v>
      </c>
      <c r="GL616">
        <v>-0.0215699510358357</v>
      </c>
      <c r="GM616">
        <v>0.00246731695535422</v>
      </c>
      <c r="GN616">
        <v>-2.63680080038783e-05</v>
      </c>
      <c r="GO616">
        <v>-4</v>
      </c>
      <c r="GP616">
        <v>2079</v>
      </c>
      <c r="GQ616">
        <v>1</v>
      </c>
      <c r="GR616">
        <v>22</v>
      </c>
      <c r="GS616">
        <v>51686.2</v>
      </c>
      <c r="GT616">
        <v>51686.2</v>
      </c>
      <c r="GU616">
        <v>0.244141</v>
      </c>
      <c r="GV616">
        <v>2.66846</v>
      </c>
      <c r="GW616">
        <v>1.54785</v>
      </c>
      <c r="GX616">
        <v>2.30225</v>
      </c>
      <c r="GY616">
        <v>1.34644</v>
      </c>
      <c r="GZ616">
        <v>2.38892</v>
      </c>
      <c r="HA616">
        <v>32.7535</v>
      </c>
      <c r="HB616">
        <v>14.6486</v>
      </c>
      <c r="HC616">
        <v>18</v>
      </c>
      <c r="HD616">
        <v>506.318</v>
      </c>
      <c r="HE616">
        <v>397.85</v>
      </c>
      <c r="HF616">
        <v>20.9951</v>
      </c>
      <c r="HG616">
        <v>26.8475</v>
      </c>
      <c r="HH616">
        <v>30.0001</v>
      </c>
      <c r="HI616">
        <v>26.774</v>
      </c>
      <c r="HJ616">
        <v>26.7138</v>
      </c>
      <c r="HK616">
        <v>4.87966</v>
      </c>
      <c r="HL616">
        <v>36.6215</v>
      </c>
      <c r="HM616">
        <v>10.4766</v>
      </c>
      <c r="HN616">
        <v>20.9949</v>
      </c>
      <c r="HO616">
        <v>35.7236</v>
      </c>
      <c r="HP616">
        <v>12.6548</v>
      </c>
      <c r="HQ616">
        <v>102.382</v>
      </c>
      <c r="HR616">
        <v>102.876</v>
      </c>
    </row>
    <row r="617" spans="1:226">
      <c r="A617">
        <v>601</v>
      </c>
      <c r="B617">
        <v>1663778916</v>
      </c>
      <c r="C617">
        <v>6267.90000009537</v>
      </c>
      <c r="D617" t="s">
        <v>1567</v>
      </c>
      <c r="E617" t="s">
        <v>1568</v>
      </c>
      <c r="F617">
        <v>5</v>
      </c>
      <c r="G617" t="s">
        <v>1520</v>
      </c>
      <c r="H617" t="s">
        <v>354</v>
      </c>
      <c r="I617">
        <v>1663778908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425.239216437869</v>
      </c>
      <c r="AK617">
        <v>395.233545454545</v>
      </c>
      <c r="AL617">
        <v>-0.000815341561220206</v>
      </c>
      <c r="AM617">
        <v>65.2333496854098</v>
      </c>
      <c r="AN617">
        <f>(AP617 - AO617 + BO617*1E3/(8.314*(BQ617+273.15)) * AR617/BN617 * AQ617) * BN617/(100*BB617) * 1000/(1000 - AP617)</f>
        <v>0</v>
      </c>
      <c r="AO617">
        <v>13.4607478423696</v>
      </c>
      <c r="AP617">
        <v>20.1073642424242</v>
      </c>
      <c r="AQ617">
        <v>0.00013396493818711</v>
      </c>
      <c r="AR617">
        <v>120.498184512596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1663778908</v>
      </c>
      <c r="BH617">
        <v>387.356290322581</v>
      </c>
      <c r="BI617">
        <v>419.562290322581</v>
      </c>
      <c r="BJ617">
        <v>20.0923322580645</v>
      </c>
      <c r="BK617">
        <v>13.3999774193548</v>
      </c>
      <c r="BL617">
        <v>381.076258064516</v>
      </c>
      <c r="BM617">
        <v>19.7843967741935</v>
      </c>
      <c r="BN617">
        <v>500.084032258065</v>
      </c>
      <c r="BO617">
        <v>90.532670967742</v>
      </c>
      <c r="BP617">
        <v>0.0999465870967742</v>
      </c>
      <c r="BQ617">
        <v>25.3821193548387</v>
      </c>
      <c r="BR617">
        <v>24.9880935483871</v>
      </c>
      <c r="BS617">
        <v>999.9</v>
      </c>
      <c r="BT617">
        <v>0</v>
      </c>
      <c r="BU617">
        <v>0</v>
      </c>
      <c r="BV617">
        <v>9995.64516129032</v>
      </c>
      <c r="BW617">
        <v>0</v>
      </c>
      <c r="BX617">
        <v>10.9776</v>
      </c>
      <c r="BY617">
        <v>-32.2059677419355</v>
      </c>
      <c r="BZ617">
        <v>395.298774193548</v>
      </c>
      <c r="CA617">
        <v>425.260774193548</v>
      </c>
      <c r="CB617">
        <v>6.69235419354839</v>
      </c>
      <c r="CC617">
        <v>419.562290322581</v>
      </c>
      <c r="CD617">
        <v>13.3999774193548</v>
      </c>
      <c r="CE617">
        <v>1.81901258064516</v>
      </c>
      <c r="CF617">
        <v>1.21313612903226</v>
      </c>
      <c r="CG617">
        <v>15.9511322580645</v>
      </c>
      <c r="CH617">
        <v>9.76367870967742</v>
      </c>
      <c r="CI617">
        <v>1999.96483870968</v>
      </c>
      <c r="CJ617">
        <v>0.980001322580645</v>
      </c>
      <c r="CK617">
        <v>0.0199988</v>
      </c>
      <c r="CL617">
        <v>0</v>
      </c>
      <c r="CM617">
        <v>766.060903225807</v>
      </c>
      <c r="CN617">
        <v>5.00063</v>
      </c>
      <c r="CO617">
        <v>15099.0064516129</v>
      </c>
      <c r="CP617">
        <v>17256.5935483871</v>
      </c>
      <c r="CQ617">
        <v>38.875</v>
      </c>
      <c r="CR617">
        <v>38.9837419354839</v>
      </c>
      <c r="CS617">
        <v>38.433</v>
      </c>
      <c r="CT617">
        <v>38.254</v>
      </c>
      <c r="CU617">
        <v>39.687</v>
      </c>
      <c r="CV617">
        <v>1955.06483870968</v>
      </c>
      <c r="CW617">
        <v>39.9</v>
      </c>
      <c r="CX617">
        <v>0</v>
      </c>
      <c r="CY617">
        <v>1663778913.3</v>
      </c>
      <c r="CZ617">
        <v>0</v>
      </c>
      <c r="DA617">
        <v>0</v>
      </c>
      <c r="DB617" t="s">
        <v>356</v>
      </c>
      <c r="DC617">
        <v>1660677648.1</v>
      </c>
      <c r="DD617">
        <v>1660677649.1</v>
      </c>
      <c r="DE617">
        <v>0</v>
      </c>
      <c r="DF617">
        <v>-1.042</v>
      </c>
      <c r="DG617">
        <v>0.003</v>
      </c>
      <c r="DH617">
        <v>5.218</v>
      </c>
      <c r="DI617">
        <v>0.344</v>
      </c>
      <c r="DJ617">
        <v>417</v>
      </c>
      <c r="DK617">
        <v>22</v>
      </c>
      <c r="DL617">
        <v>1.24</v>
      </c>
      <c r="DM617">
        <v>0.53</v>
      </c>
      <c r="DN617">
        <v>-32.1997975609756</v>
      </c>
      <c r="DO617">
        <v>-0.0448745644599889</v>
      </c>
      <c r="DP617">
        <v>0.109475150288257</v>
      </c>
      <c r="DQ617">
        <v>1</v>
      </c>
      <c r="DR617">
        <v>6.70211097560976</v>
      </c>
      <c r="DS617">
        <v>-0.293698118466883</v>
      </c>
      <c r="DT617">
        <v>0.0319602091635817</v>
      </c>
      <c r="DU617">
        <v>0</v>
      </c>
      <c r="DV617">
        <v>1</v>
      </c>
      <c r="DW617">
        <v>2</v>
      </c>
      <c r="DX617" t="s">
        <v>383</v>
      </c>
      <c r="DY617">
        <v>2.97335</v>
      </c>
      <c r="DZ617">
        <v>2.75416</v>
      </c>
      <c r="EA617">
        <v>0.0849684</v>
      </c>
      <c r="EB617">
        <v>0.0916099</v>
      </c>
      <c r="EC617">
        <v>0.0913295</v>
      </c>
      <c r="ED617">
        <v>0.0692224</v>
      </c>
      <c r="EE617">
        <v>35650.6</v>
      </c>
      <c r="EF617">
        <v>38591.5</v>
      </c>
      <c r="EG617">
        <v>35308.9</v>
      </c>
      <c r="EH617">
        <v>38532.7</v>
      </c>
      <c r="EI617">
        <v>45499.4</v>
      </c>
      <c r="EJ617">
        <v>51808.3</v>
      </c>
      <c r="EK617">
        <v>55194.9</v>
      </c>
      <c r="EL617">
        <v>61811.6</v>
      </c>
      <c r="EM617">
        <v>1.9918</v>
      </c>
      <c r="EN617">
        <v>1.825</v>
      </c>
      <c r="EO617">
        <v>0.0634789</v>
      </c>
      <c r="EP617">
        <v>0</v>
      </c>
      <c r="EQ617">
        <v>23.9419</v>
      </c>
      <c r="ER617">
        <v>999.9</v>
      </c>
      <c r="ES617">
        <v>44.695</v>
      </c>
      <c r="ET617">
        <v>29.235</v>
      </c>
      <c r="EU617">
        <v>20.1271</v>
      </c>
      <c r="EV617">
        <v>60.7211</v>
      </c>
      <c r="EW617">
        <v>49.7516</v>
      </c>
      <c r="EX617">
        <v>1</v>
      </c>
      <c r="EY617">
        <v>-0.0268699</v>
      </c>
      <c r="EZ617">
        <v>1.7193</v>
      </c>
      <c r="FA617">
        <v>20.1388</v>
      </c>
      <c r="FB617">
        <v>5.20291</v>
      </c>
      <c r="FC617">
        <v>12.0064</v>
      </c>
      <c r="FD617">
        <v>4.976</v>
      </c>
      <c r="FE617">
        <v>3.294</v>
      </c>
      <c r="FF617">
        <v>9999</v>
      </c>
      <c r="FG617">
        <v>9999</v>
      </c>
      <c r="FH617">
        <v>703.8</v>
      </c>
      <c r="FI617">
        <v>9999</v>
      </c>
      <c r="FJ617">
        <v>1.86292</v>
      </c>
      <c r="FK617">
        <v>1.8678</v>
      </c>
      <c r="FL617">
        <v>1.86749</v>
      </c>
      <c r="FM617">
        <v>1.86874</v>
      </c>
      <c r="FN617">
        <v>1.86951</v>
      </c>
      <c r="FO617">
        <v>1.86554</v>
      </c>
      <c r="FP617">
        <v>1.86661</v>
      </c>
      <c r="FQ617">
        <v>1.8681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6.28</v>
      </c>
      <c r="GF617">
        <v>0.3087</v>
      </c>
      <c r="GG617">
        <v>3.83412584298339</v>
      </c>
      <c r="GH617">
        <v>0.00658963167372077</v>
      </c>
      <c r="GI617">
        <v>-4.22092532282452e-07</v>
      </c>
      <c r="GJ617">
        <v>-7.06053572793055e-11</v>
      </c>
      <c r="GK617">
        <v>-0.0268881048355736</v>
      </c>
      <c r="GL617">
        <v>-0.0215699510358357</v>
      </c>
      <c r="GM617">
        <v>0.00246731695535422</v>
      </c>
      <c r="GN617">
        <v>-2.63680080038783e-05</v>
      </c>
      <c r="GO617">
        <v>-4</v>
      </c>
      <c r="GP617">
        <v>2079</v>
      </c>
      <c r="GQ617">
        <v>1</v>
      </c>
      <c r="GR617">
        <v>22</v>
      </c>
      <c r="GS617">
        <v>51687.8</v>
      </c>
      <c r="GT617">
        <v>51687.8</v>
      </c>
      <c r="GU617">
        <v>1.02661</v>
      </c>
      <c r="GV617">
        <v>2.62939</v>
      </c>
      <c r="GW617">
        <v>1.54785</v>
      </c>
      <c r="GX617">
        <v>2.30225</v>
      </c>
      <c r="GY617">
        <v>1.34644</v>
      </c>
      <c r="GZ617">
        <v>2.34619</v>
      </c>
      <c r="HA617">
        <v>32.7758</v>
      </c>
      <c r="HB617">
        <v>14.6399</v>
      </c>
      <c r="HC617">
        <v>18</v>
      </c>
      <c r="HD617">
        <v>506.123</v>
      </c>
      <c r="HE617">
        <v>400.131</v>
      </c>
      <c r="HF617">
        <v>21.2403</v>
      </c>
      <c r="HG617">
        <v>26.8134</v>
      </c>
      <c r="HH617">
        <v>29.9999</v>
      </c>
      <c r="HI617">
        <v>26.7672</v>
      </c>
      <c r="HJ617">
        <v>26.7093</v>
      </c>
      <c r="HK617">
        <v>20.5628</v>
      </c>
      <c r="HL617">
        <v>32.3317</v>
      </c>
      <c r="HM617">
        <v>7.83954</v>
      </c>
      <c r="HN617">
        <v>21.259</v>
      </c>
      <c r="HO617">
        <v>426.334</v>
      </c>
      <c r="HP617">
        <v>13.5233</v>
      </c>
      <c r="HQ617">
        <v>102.387</v>
      </c>
      <c r="HR617">
        <v>102.882</v>
      </c>
    </row>
    <row r="618" spans="1:226">
      <c r="A618">
        <v>602</v>
      </c>
      <c r="B618">
        <v>1663778921</v>
      </c>
      <c r="C618">
        <v>6272.90000009537</v>
      </c>
      <c r="D618" t="s">
        <v>1569</v>
      </c>
      <c r="E618" t="s">
        <v>1570</v>
      </c>
      <c r="F618">
        <v>5</v>
      </c>
      <c r="G618" t="s">
        <v>1520</v>
      </c>
      <c r="H618" t="s">
        <v>354</v>
      </c>
      <c r="I618">
        <v>1663778913.15517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425.919909549141</v>
      </c>
      <c r="AK618">
        <v>395.584048484848</v>
      </c>
      <c r="AL618">
        <v>0.0793337843405536</v>
      </c>
      <c r="AM618">
        <v>65.2333496854098</v>
      </c>
      <c r="AN618">
        <f>(AP618 - AO618 + BO618*1E3/(8.314*(BQ618+273.15)) * AR618/BN618 * AQ618) * BN618/(100*BB618) * 1000/(1000 - AP618)</f>
        <v>0</v>
      </c>
      <c r="AO618">
        <v>13.4736107129543</v>
      </c>
      <c r="AP618">
        <v>20.1170575757576</v>
      </c>
      <c r="AQ618">
        <v>0.000175110212780874</v>
      </c>
      <c r="AR618">
        <v>120.498184512596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1663778913.15517</v>
      </c>
      <c r="BH618">
        <v>387.370413793103</v>
      </c>
      <c r="BI618">
        <v>420.031275862069</v>
      </c>
      <c r="BJ618">
        <v>20.1009896551724</v>
      </c>
      <c r="BK618">
        <v>13.4346206896552</v>
      </c>
      <c r="BL618">
        <v>381.090206896552</v>
      </c>
      <c r="BM618">
        <v>19.7926827586207</v>
      </c>
      <c r="BN618">
        <v>500.090965517241</v>
      </c>
      <c r="BO618">
        <v>90.5332310344828</v>
      </c>
      <c r="BP618">
        <v>0.100050362068966</v>
      </c>
      <c r="BQ618">
        <v>25.3781</v>
      </c>
      <c r="BR618">
        <v>24.9845448275862</v>
      </c>
      <c r="BS618">
        <v>999.9</v>
      </c>
      <c r="BT618">
        <v>0</v>
      </c>
      <c r="BU618">
        <v>0</v>
      </c>
      <c r="BV618">
        <v>9996.37931034483</v>
      </c>
      <c r="BW618">
        <v>0</v>
      </c>
      <c r="BX618">
        <v>10.9776</v>
      </c>
      <c r="BY618">
        <v>-32.6608620689655</v>
      </c>
      <c r="BZ618">
        <v>395.316689655172</v>
      </c>
      <c r="CA618">
        <v>425.751103448276</v>
      </c>
      <c r="CB618">
        <v>6.66636172413793</v>
      </c>
      <c r="CC618">
        <v>420.031275862069</v>
      </c>
      <c r="CD618">
        <v>13.4346206896552</v>
      </c>
      <c r="CE618">
        <v>1.8198075862069</v>
      </c>
      <c r="CF618">
        <v>1.21628103448276</v>
      </c>
      <c r="CG618">
        <v>15.9579689655172</v>
      </c>
      <c r="CH618">
        <v>9.80227344827586</v>
      </c>
      <c r="CI618">
        <v>1999.98517241379</v>
      </c>
      <c r="CJ618">
        <v>0.98000175862069</v>
      </c>
      <c r="CK618">
        <v>0.0199984620689655</v>
      </c>
      <c r="CL618">
        <v>0</v>
      </c>
      <c r="CM618">
        <v>765.432413793103</v>
      </c>
      <c r="CN618">
        <v>5.00063</v>
      </c>
      <c r="CO618">
        <v>15087.2172413793</v>
      </c>
      <c r="CP618">
        <v>17256.7689655172</v>
      </c>
      <c r="CQ618">
        <v>38.8899655172414</v>
      </c>
      <c r="CR618">
        <v>38.9913103448276</v>
      </c>
      <c r="CS618">
        <v>38.432724137931</v>
      </c>
      <c r="CT618">
        <v>38.254275862069</v>
      </c>
      <c r="CU618">
        <v>39.687</v>
      </c>
      <c r="CV618">
        <v>1955.08517241379</v>
      </c>
      <c r="CW618">
        <v>39.9</v>
      </c>
      <c r="CX618">
        <v>0</v>
      </c>
      <c r="CY618">
        <v>1663778918.1</v>
      </c>
      <c r="CZ618">
        <v>0</v>
      </c>
      <c r="DA618">
        <v>0</v>
      </c>
      <c r="DB618" t="s">
        <v>356</v>
      </c>
      <c r="DC618">
        <v>1660677648.1</v>
      </c>
      <c r="DD618">
        <v>1660677649.1</v>
      </c>
      <c r="DE618">
        <v>0</v>
      </c>
      <c r="DF618">
        <v>-1.042</v>
      </c>
      <c r="DG618">
        <v>0.003</v>
      </c>
      <c r="DH618">
        <v>5.218</v>
      </c>
      <c r="DI618">
        <v>0.344</v>
      </c>
      <c r="DJ618">
        <v>417</v>
      </c>
      <c r="DK618">
        <v>22</v>
      </c>
      <c r="DL618">
        <v>1.24</v>
      </c>
      <c r="DM618">
        <v>0.53</v>
      </c>
      <c r="DN618">
        <v>-32.3429975609756</v>
      </c>
      <c r="DO618">
        <v>-2.30279790940763</v>
      </c>
      <c r="DP618">
        <v>0.504203622962673</v>
      </c>
      <c r="DQ618">
        <v>0</v>
      </c>
      <c r="DR618">
        <v>6.68371121951219</v>
      </c>
      <c r="DS618">
        <v>-0.332697282229954</v>
      </c>
      <c r="DT618">
        <v>0.035143232092786</v>
      </c>
      <c r="DU618">
        <v>0</v>
      </c>
      <c r="DV618">
        <v>0</v>
      </c>
      <c r="DW618">
        <v>2</v>
      </c>
      <c r="DX618" t="s">
        <v>357</v>
      </c>
      <c r="DY618">
        <v>2.97271</v>
      </c>
      <c r="DZ618">
        <v>2.75381</v>
      </c>
      <c r="EA618">
        <v>0.0850718</v>
      </c>
      <c r="EB618">
        <v>0.092595</v>
      </c>
      <c r="EC618">
        <v>0.0913529</v>
      </c>
      <c r="ED618">
        <v>0.0692476</v>
      </c>
      <c r="EE618">
        <v>35646.6</v>
      </c>
      <c r="EF618">
        <v>38548.9</v>
      </c>
      <c r="EG618">
        <v>35308.9</v>
      </c>
      <c r="EH618">
        <v>38531.9</v>
      </c>
      <c r="EI618">
        <v>45497.8</v>
      </c>
      <c r="EJ618">
        <v>51806.3</v>
      </c>
      <c r="EK618">
        <v>55194.4</v>
      </c>
      <c r="EL618">
        <v>61810.9</v>
      </c>
      <c r="EM618">
        <v>1.991</v>
      </c>
      <c r="EN618">
        <v>1.8242</v>
      </c>
      <c r="EO618">
        <v>0.0628829</v>
      </c>
      <c r="EP618">
        <v>0</v>
      </c>
      <c r="EQ618">
        <v>23.9379</v>
      </c>
      <c r="ER618">
        <v>999.9</v>
      </c>
      <c r="ES618">
        <v>44.671</v>
      </c>
      <c r="ET618">
        <v>29.245</v>
      </c>
      <c r="EU618">
        <v>20.128</v>
      </c>
      <c r="EV618">
        <v>60.6711</v>
      </c>
      <c r="EW618">
        <v>49.3349</v>
      </c>
      <c r="EX618">
        <v>1</v>
      </c>
      <c r="EY618">
        <v>-0.0267073</v>
      </c>
      <c r="EZ618">
        <v>1.67815</v>
      </c>
      <c r="FA618">
        <v>20.139</v>
      </c>
      <c r="FB618">
        <v>5.20172</v>
      </c>
      <c r="FC618">
        <v>12.0052</v>
      </c>
      <c r="FD618">
        <v>4.9756</v>
      </c>
      <c r="FE618">
        <v>3.294</v>
      </c>
      <c r="FF618">
        <v>9999</v>
      </c>
      <c r="FG618">
        <v>9999</v>
      </c>
      <c r="FH618">
        <v>703.8</v>
      </c>
      <c r="FI618">
        <v>9999</v>
      </c>
      <c r="FJ618">
        <v>1.86292</v>
      </c>
      <c r="FK618">
        <v>1.86783</v>
      </c>
      <c r="FL618">
        <v>1.86752</v>
      </c>
      <c r="FM618">
        <v>1.86871</v>
      </c>
      <c r="FN618">
        <v>1.86951</v>
      </c>
      <c r="FO618">
        <v>1.8656</v>
      </c>
      <c r="FP618">
        <v>1.86661</v>
      </c>
      <c r="FQ618">
        <v>1.86807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6.284</v>
      </c>
      <c r="GF618">
        <v>0.309</v>
      </c>
      <c r="GG618">
        <v>3.83412584298339</v>
      </c>
      <c r="GH618">
        <v>0.00658963167372077</v>
      </c>
      <c r="GI618">
        <v>-4.22092532282452e-07</v>
      </c>
      <c r="GJ618">
        <v>-7.06053572793055e-11</v>
      </c>
      <c r="GK618">
        <v>-0.0268881048355736</v>
      </c>
      <c r="GL618">
        <v>-0.0215699510358357</v>
      </c>
      <c r="GM618">
        <v>0.00246731695535422</v>
      </c>
      <c r="GN618">
        <v>-2.63680080038783e-05</v>
      </c>
      <c r="GO618">
        <v>-4</v>
      </c>
      <c r="GP618">
        <v>2079</v>
      </c>
      <c r="GQ618">
        <v>1</v>
      </c>
      <c r="GR618">
        <v>22</v>
      </c>
      <c r="GS618">
        <v>51687.9</v>
      </c>
      <c r="GT618">
        <v>51687.9</v>
      </c>
      <c r="GU618">
        <v>1.05103</v>
      </c>
      <c r="GV618">
        <v>2.62451</v>
      </c>
      <c r="GW618">
        <v>1.54785</v>
      </c>
      <c r="GX618">
        <v>2.30225</v>
      </c>
      <c r="GY618">
        <v>1.34644</v>
      </c>
      <c r="GZ618">
        <v>2.34619</v>
      </c>
      <c r="HA618">
        <v>32.7758</v>
      </c>
      <c r="HB618">
        <v>14.6399</v>
      </c>
      <c r="HC618">
        <v>18</v>
      </c>
      <c r="HD618">
        <v>505.59</v>
      </c>
      <c r="HE618">
        <v>399.689</v>
      </c>
      <c r="HF618">
        <v>21.258</v>
      </c>
      <c r="HG618">
        <v>26.8111</v>
      </c>
      <c r="HH618">
        <v>30</v>
      </c>
      <c r="HI618">
        <v>26.7672</v>
      </c>
      <c r="HJ618">
        <v>26.7093</v>
      </c>
      <c r="HK618">
        <v>21.1048</v>
      </c>
      <c r="HL618">
        <v>32.3317</v>
      </c>
      <c r="HM618">
        <v>7.45959</v>
      </c>
      <c r="HN618">
        <v>21.2679</v>
      </c>
      <c r="HO618">
        <v>439.799</v>
      </c>
      <c r="HP618">
        <v>13.5461</v>
      </c>
      <c r="HQ618">
        <v>102.387</v>
      </c>
      <c r="HR618">
        <v>102.881</v>
      </c>
    </row>
    <row r="619" spans="1:226">
      <c r="A619">
        <v>603</v>
      </c>
      <c r="B619">
        <v>1663778926</v>
      </c>
      <c r="C619">
        <v>6277.90000009537</v>
      </c>
      <c r="D619" t="s">
        <v>1571</v>
      </c>
      <c r="E619" t="s">
        <v>1572</v>
      </c>
      <c r="F619">
        <v>5</v>
      </c>
      <c r="G619" t="s">
        <v>1520</v>
      </c>
      <c r="H619" t="s">
        <v>354</v>
      </c>
      <c r="I619">
        <v>1663778918.23214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437.965395863832</v>
      </c>
      <c r="AK619">
        <v>401.222715151515</v>
      </c>
      <c r="AL619">
        <v>1.32229655629943</v>
      </c>
      <c r="AM619">
        <v>65.2333496854098</v>
      </c>
      <c r="AN619">
        <f>(AP619 - AO619 + BO619*1E3/(8.314*(BQ619+273.15)) * AR619/BN619 * AQ619) * BN619/(100*BB619) * 1000/(1000 - AP619)</f>
        <v>0</v>
      </c>
      <c r="AO619">
        <v>13.4722295145733</v>
      </c>
      <c r="AP619">
        <v>20.1148696969697</v>
      </c>
      <c r="AQ619">
        <v>-3.26923806688317e-05</v>
      </c>
      <c r="AR619">
        <v>120.498184512596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1663778918.23214</v>
      </c>
      <c r="BH619">
        <v>388.354214285714</v>
      </c>
      <c r="BI619">
        <v>424.338928571429</v>
      </c>
      <c r="BJ619">
        <v>20.1083964285714</v>
      </c>
      <c r="BK619">
        <v>13.4624857142857</v>
      </c>
      <c r="BL619">
        <v>382.068035714286</v>
      </c>
      <c r="BM619">
        <v>19.799775</v>
      </c>
      <c r="BN619">
        <v>500.103071428571</v>
      </c>
      <c r="BO619">
        <v>90.5333392857143</v>
      </c>
      <c r="BP619">
        <v>0.100073660714286</v>
      </c>
      <c r="BQ619">
        <v>25.3758535714286</v>
      </c>
      <c r="BR619">
        <v>24.9859392857143</v>
      </c>
      <c r="BS619">
        <v>999.9</v>
      </c>
      <c r="BT619">
        <v>0</v>
      </c>
      <c r="BU619">
        <v>0</v>
      </c>
      <c r="BV619">
        <v>9992.14285714286</v>
      </c>
      <c r="BW619">
        <v>0</v>
      </c>
      <c r="BX619">
        <v>10.9776</v>
      </c>
      <c r="BY619">
        <v>-35.9845571428571</v>
      </c>
      <c r="BZ619">
        <v>396.323821428572</v>
      </c>
      <c r="CA619">
        <v>430.129464285714</v>
      </c>
      <c r="CB619">
        <v>6.64590714285714</v>
      </c>
      <c r="CC619">
        <v>424.338928571429</v>
      </c>
      <c r="CD619">
        <v>13.4624857142857</v>
      </c>
      <c r="CE619">
        <v>1.82048035714286</v>
      </c>
      <c r="CF619">
        <v>1.218805</v>
      </c>
      <c r="CG619">
        <v>15.9637607142857</v>
      </c>
      <c r="CH619">
        <v>9.83322821428571</v>
      </c>
      <c r="CI619">
        <v>1999.98464285714</v>
      </c>
      <c r="CJ619">
        <v>0.980001571428571</v>
      </c>
      <c r="CK619">
        <v>0.0199986071428571</v>
      </c>
      <c r="CL619">
        <v>0</v>
      </c>
      <c r="CM619">
        <v>764.661857142857</v>
      </c>
      <c r="CN619">
        <v>5.00063</v>
      </c>
      <c r="CO619">
        <v>15073.4142857143</v>
      </c>
      <c r="CP619">
        <v>17256.7642857143</v>
      </c>
      <c r="CQ619">
        <v>38.9015714285714</v>
      </c>
      <c r="CR619">
        <v>38.9955</v>
      </c>
      <c r="CS619">
        <v>38.437</v>
      </c>
      <c r="CT619">
        <v>38.2566428571429</v>
      </c>
      <c r="CU619">
        <v>39.687</v>
      </c>
      <c r="CV619">
        <v>1955.08464285714</v>
      </c>
      <c r="CW619">
        <v>39.9</v>
      </c>
      <c r="CX619">
        <v>0</v>
      </c>
      <c r="CY619">
        <v>1663778923.5</v>
      </c>
      <c r="CZ619">
        <v>0</v>
      </c>
      <c r="DA619">
        <v>0</v>
      </c>
      <c r="DB619" t="s">
        <v>356</v>
      </c>
      <c r="DC619">
        <v>1660677648.1</v>
      </c>
      <c r="DD619">
        <v>1660677649.1</v>
      </c>
      <c r="DE619">
        <v>0</v>
      </c>
      <c r="DF619">
        <v>-1.042</v>
      </c>
      <c r="DG619">
        <v>0.003</v>
      </c>
      <c r="DH619">
        <v>5.218</v>
      </c>
      <c r="DI619">
        <v>0.344</v>
      </c>
      <c r="DJ619">
        <v>417</v>
      </c>
      <c r="DK619">
        <v>22</v>
      </c>
      <c r="DL619">
        <v>1.24</v>
      </c>
      <c r="DM619">
        <v>0.53</v>
      </c>
      <c r="DN619">
        <v>-34.9156682926829</v>
      </c>
      <c r="DO619">
        <v>-35.8048515679443</v>
      </c>
      <c r="DP619">
        <v>4.34412110437571</v>
      </c>
      <c r="DQ619">
        <v>0</v>
      </c>
      <c r="DR619">
        <v>6.66074634146341</v>
      </c>
      <c r="DS619">
        <v>-0.228650801393749</v>
      </c>
      <c r="DT619">
        <v>0.0276108257980318</v>
      </c>
      <c r="DU619">
        <v>0</v>
      </c>
      <c r="DV619">
        <v>0</v>
      </c>
      <c r="DW619">
        <v>2</v>
      </c>
      <c r="DX619" t="s">
        <v>357</v>
      </c>
      <c r="DY619">
        <v>2.97236</v>
      </c>
      <c r="DZ619">
        <v>2.75383</v>
      </c>
      <c r="EA619">
        <v>0.0861158</v>
      </c>
      <c r="EB619">
        <v>0.0950354</v>
      </c>
      <c r="EC619">
        <v>0.0913426</v>
      </c>
      <c r="ED619">
        <v>0.0693053</v>
      </c>
      <c r="EE619">
        <v>35605.7</v>
      </c>
      <c r="EF619">
        <v>38445.9</v>
      </c>
      <c r="EG619">
        <v>35308.6</v>
      </c>
      <c r="EH619">
        <v>38532.5</v>
      </c>
      <c r="EI619">
        <v>45498.8</v>
      </c>
      <c r="EJ619">
        <v>51803.5</v>
      </c>
      <c r="EK619">
        <v>55195</v>
      </c>
      <c r="EL619">
        <v>61811.3</v>
      </c>
      <c r="EM619">
        <v>1.9916</v>
      </c>
      <c r="EN619">
        <v>1.8248</v>
      </c>
      <c r="EO619">
        <v>0.064671</v>
      </c>
      <c r="EP619">
        <v>0</v>
      </c>
      <c r="EQ619">
        <v>23.9319</v>
      </c>
      <c r="ER619">
        <v>999.9</v>
      </c>
      <c r="ES619">
        <v>44.647</v>
      </c>
      <c r="ET619">
        <v>29.235</v>
      </c>
      <c r="EU619">
        <v>20.103</v>
      </c>
      <c r="EV619">
        <v>60.8311</v>
      </c>
      <c r="EW619">
        <v>49.4832</v>
      </c>
      <c r="EX619">
        <v>1</v>
      </c>
      <c r="EY619">
        <v>-0.0267886</v>
      </c>
      <c r="EZ619">
        <v>1.68198</v>
      </c>
      <c r="FA619">
        <v>20.1389</v>
      </c>
      <c r="FB619">
        <v>5.20052</v>
      </c>
      <c r="FC619">
        <v>12.0076</v>
      </c>
      <c r="FD619">
        <v>4.9756</v>
      </c>
      <c r="FE619">
        <v>3.294</v>
      </c>
      <c r="FF619">
        <v>9999</v>
      </c>
      <c r="FG619">
        <v>9999</v>
      </c>
      <c r="FH619">
        <v>703.8</v>
      </c>
      <c r="FI619">
        <v>9999</v>
      </c>
      <c r="FJ619">
        <v>1.86289</v>
      </c>
      <c r="FK619">
        <v>1.86783</v>
      </c>
      <c r="FL619">
        <v>1.86752</v>
      </c>
      <c r="FM619">
        <v>1.86874</v>
      </c>
      <c r="FN619">
        <v>1.86951</v>
      </c>
      <c r="FO619">
        <v>1.86554</v>
      </c>
      <c r="FP619">
        <v>1.86661</v>
      </c>
      <c r="FQ619">
        <v>1.86804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6.322</v>
      </c>
      <c r="GF619">
        <v>0.3088</v>
      </c>
      <c r="GG619">
        <v>3.83412584298339</v>
      </c>
      <c r="GH619">
        <v>0.00658963167372077</v>
      </c>
      <c r="GI619">
        <v>-4.22092532282452e-07</v>
      </c>
      <c r="GJ619">
        <v>-7.06053572793055e-11</v>
      </c>
      <c r="GK619">
        <v>-0.0268881048355736</v>
      </c>
      <c r="GL619">
        <v>-0.0215699510358357</v>
      </c>
      <c r="GM619">
        <v>0.00246731695535422</v>
      </c>
      <c r="GN619">
        <v>-2.63680080038783e-05</v>
      </c>
      <c r="GO619">
        <v>-4</v>
      </c>
      <c r="GP619">
        <v>2079</v>
      </c>
      <c r="GQ619">
        <v>1</v>
      </c>
      <c r="GR619">
        <v>22</v>
      </c>
      <c r="GS619">
        <v>51688</v>
      </c>
      <c r="GT619">
        <v>51687.9</v>
      </c>
      <c r="GU619">
        <v>1.08032</v>
      </c>
      <c r="GV619">
        <v>2.62207</v>
      </c>
      <c r="GW619">
        <v>1.54785</v>
      </c>
      <c r="GX619">
        <v>2.30225</v>
      </c>
      <c r="GY619">
        <v>1.34644</v>
      </c>
      <c r="GZ619">
        <v>2.42554</v>
      </c>
      <c r="HA619">
        <v>32.7758</v>
      </c>
      <c r="HB619">
        <v>14.6399</v>
      </c>
      <c r="HC619">
        <v>18</v>
      </c>
      <c r="HD619">
        <v>505.989</v>
      </c>
      <c r="HE619">
        <v>400.02</v>
      </c>
      <c r="HF619">
        <v>21.2703</v>
      </c>
      <c r="HG619">
        <v>26.8089</v>
      </c>
      <c r="HH619">
        <v>30</v>
      </c>
      <c r="HI619">
        <v>26.7672</v>
      </c>
      <c r="HJ619">
        <v>26.7093</v>
      </c>
      <c r="HK619">
        <v>21.6942</v>
      </c>
      <c r="HL619">
        <v>32.0306</v>
      </c>
      <c r="HM619">
        <v>7.45959</v>
      </c>
      <c r="HN619">
        <v>21.2714</v>
      </c>
      <c r="HO619">
        <v>459.904</v>
      </c>
      <c r="HP619">
        <v>13.5763</v>
      </c>
      <c r="HQ619">
        <v>102.387</v>
      </c>
      <c r="HR619">
        <v>102.882</v>
      </c>
    </row>
    <row r="620" spans="1:226">
      <c r="A620">
        <v>604</v>
      </c>
      <c r="B620">
        <v>1663778931</v>
      </c>
      <c r="C620">
        <v>6282.90000009537</v>
      </c>
      <c r="D620" t="s">
        <v>1573</v>
      </c>
      <c r="E620" t="s">
        <v>1574</v>
      </c>
      <c r="F620">
        <v>5</v>
      </c>
      <c r="G620" t="s">
        <v>1520</v>
      </c>
      <c r="H620" t="s">
        <v>354</v>
      </c>
      <c r="I620">
        <v>1663778923.5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454.333197195914</v>
      </c>
      <c r="AK620">
        <v>412.204927272727</v>
      </c>
      <c r="AL620">
        <v>2.31061880523446</v>
      </c>
      <c r="AM620">
        <v>65.2333496854098</v>
      </c>
      <c r="AN620">
        <f>(AP620 - AO620 + BO620*1E3/(8.314*(BQ620+273.15)) * AR620/BN620 * AQ620) * BN620/(100*BB620) * 1000/(1000 - AP620)</f>
        <v>0</v>
      </c>
      <c r="AO620">
        <v>13.5138170808386</v>
      </c>
      <c r="AP620">
        <v>20.1122696969697</v>
      </c>
      <c r="AQ620">
        <v>0.000142799857140309</v>
      </c>
      <c r="AR620">
        <v>120.498184512596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1663778923.5</v>
      </c>
      <c r="BH620">
        <v>392.390888888889</v>
      </c>
      <c r="BI620">
        <v>434.301703703704</v>
      </c>
      <c r="BJ620">
        <v>20.112537037037</v>
      </c>
      <c r="BK620">
        <v>13.4847518518519</v>
      </c>
      <c r="BL620">
        <v>386.079666666667</v>
      </c>
      <c r="BM620">
        <v>19.8037407407407</v>
      </c>
      <c r="BN620">
        <v>500.06237037037</v>
      </c>
      <c r="BO620">
        <v>90.5333481481481</v>
      </c>
      <c r="BP620">
        <v>0.0998924</v>
      </c>
      <c r="BQ620">
        <v>25.3740185185185</v>
      </c>
      <c r="BR620">
        <v>24.9938222222222</v>
      </c>
      <c r="BS620">
        <v>999.9</v>
      </c>
      <c r="BT620">
        <v>0</v>
      </c>
      <c r="BU620">
        <v>0</v>
      </c>
      <c r="BV620">
        <v>10007.037037037</v>
      </c>
      <c r="BW620">
        <v>0</v>
      </c>
      <c r="BX620">
        <v>10.9776</v>
      </c>
      <c r="BY620">
        <v>-41.9106851851852</v>
      </c>
      <c r="BZ620">
        <v>400.445</v>
      </c>
      <c r="CA620">
        <v>440.238333333333</v>
      </c>
      <c r="CB620">
        <v>6.62778518518518</v>
      </c>
      <c r="CC620">
        <v>434.301703703704</v>
      </c>
      <c r="CD620">
        <v>13.4847518518519</v>
      </c>
      <c r="CE620">
        <v>1.8208562962963</v>
      </c>
      <c r="CF620">
        <v>1.22082037037037</v>
      </c>
      <c r="CG620">
        <v>15.9669814814815</v>
      </c>
      <c r="CH620">
        <v>9.85787851851852</v>
      </c>
      <c r="CI620">
        <v>1999.97185185185</v>
      </c>
      <c r="CJ620">
        <v>0.98000137037037</v>
      </c>
      <c r="CK620">
        <v>0.019998762962963</v>
      </c>
      <c r="CL620">
        <v>0</v>
      </c>
      <c r="CM620">
        <v>763.783296296296</v>
      </c>
      <c r="CN620">
        <v>5.00063</v>
      </c>
      <c r="CO620">
        <v>15057.4185185185</v>
      </c>
      <c r="CP620">
        <v>17256.6555555556</v>
      </c>
      <c r="CQ620">
        <v>38.9094444444444</v>
      </c>
      <c r="CR620">
        <v>39</v>
      </c>
      <c r="CS620">
        <v>38.437</v>
      </c>
      <c r="CT620">
        <v>38.2568888888889</v>
      </c>
      <c r="CU620">
        <v>39.687</v>
      </c>
      <c r="CV620">
        <v>1955.07185185185</v>
      </c>
      <c r="CW620">
        <v>39.9</v>
      </c>
      <c r="CX620">
        <v>0</v>
      </c>
      <c r="CY620">
        <v>1663778928.3</v>
      </c>
      <c r="CZ620">
        <v>0</v>
      </c>
      <c r="DA620">
        <v>0</v>
      </c>
      <c r="DB620" t="s">
        <v>356</v>
      </c>
      <c r="DC620">
        <v>1660677648.1</v>
      </c>
      <c r="DD620">
        <v>1660677649.1</v>
      </c>
      <c r="DE620">
        <v>0</v>
      </c>
      <c r="DF620">
        <v>-1.042</v>
      </c>
      <c r="DG620">
        <v>0.003</v>
      </c>
      <c r="DH620">
        <v>5.218</v>
      </c>
      <c r="DI620">
        <v>0.344</v>
      </c>
      <c r="DJ620">
        <v>417</v>
      </c>
      <c r="DK620">
        <v>22</v>
      </c>
      <c r="DL620">
        <v>1.24</v>
      </c>
      <c r="DM620">
        <v>0.53</v>
      </c>
      <c r="DN620">
        <v>-39.0894195121951</v>
      </c>
      <c r="DO620">
        <v>-68.5901038327526</v>
      </c>
      <c r="DP620">
        <v>7.10564663699675</v>
      </c>
      <c r="DQ620">
        <v>0</v>
      </c>
      <c r="DR620">
        <v>6.63672195121951</v>
      </c>
      <c r="DS620">
        <v>-0.201327595818816</v>
      </c>
      <c r="DT620">
        <v>0.0245025778852351</v>
      </c>
      <c r="DU620">
        <v>0</v>
      </c>
      <c r="DV620">
        <v>0</v>
      </c>
      <c r="DW620">
        <v>2</v>
      </c>
      <c r="DX620" t="s">
        <v>357</v>
      </c>
      <c r="DY620">
        <v>2.97487</v>
      </c>
      <c r="DZ620">
        <v>2.75438</v>
      </c>
      <c r="EA620">
        <v>0.0879935</v>
      </c>
      <c r="EB620">
        <v>0.0976148</v>
      </c>
      <c r="EC620">
        <v>0.0913564</v>
      </c>
      <c r="ED620">
        <v>0.0694243</v>
      </c>
      <c r="EE620">
        <v>35532.8</v>
      </c>
      <c r="EF620">
        <v>38336.6</v>
      </c>
      <c r="EG620">
        <v>35308.8</v>
      </c>
      <c r="EH620">
        <v>38532.8</v>
      </c>
      <c r="EI620">
        <v>45498.1</v>
      </c>
      <c r="EJ620">
        <v>51797.5</v>
      </c>
      <c r="EK620">
        <v>55195</v>
      </c>
      <c r="EL620">
        <v>61812</v>
      </c>
      <c r="EM620">
        <v>1.9924</v>
      </c>
      <c r="EN620">
        <v>1.825</v>
      </c>
      <c r="EO620">
        <v>0.0652671</v>
      </c>
      <c r="EP620">
        <v>0</v>
      </c>
      <c r="EQ620">
        <v>23.9279</v>
      </c>
      <c r="ER620">
        <v>999.9</v>
      </c>
      <c r="ES620">
        <v>44.622</v>
      </c>
      <c r="ET620">
        <v>29.215</v>
      </c>
      <c r="EU620">
        <v>20.0682</v>
      </c>
      <c r="EV620">
        <v>60.5111</v>
      </c>
      <c r="EW620">
        <v>49.2428</v>
      </c>
      <c r="EX620">
        <v>1</v>
      </c>
      <c r="EY620">
        <v>-0.027378</v>
      </c>
      <c r="EZ620">
        <v>1.69231</v>
      </c>
      <c r="FA620">
        <v>20.139</v>
      </c>
      <c r="FB620">
        <v>5.20172</v>
      </c>
      <c r="FC620">
        <v>12.0076</v>
      </c>
      <c r="FD620">
        <v>4.9756</v>
      </c>
      <c r="FE620">
        <v>3.2938</v>
      </c>
      <c r="FF620">
        <v>9999</v>
      </c>
      <c r="FG620">
        <v>9999</v>
      </c>
      <c r="FH620">
        <v>703.8</v>
      </c>
      <c r="FI620">
        <v>9999</v>
      </c>
      <c r="FJ620">
        <v>1.86292</v>
      </c>
      <c r="FK620">
        <v>1.8678</v>
      </c>
      <c r="FL620">
        <v>1.86752</v>
      </c>
      <c r="FM620">
        <v>1.86871</v>
      </c>
      <c r="FN620">
        <v>1.86951</v>
      </c>
      <c r="FO620">
        <v>1.86557</v>
      </c>
      <c r="FP620">
        <v>1.86664</v>
      </c>
      <c r="FQ620">
        <v>1.86804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6.39</v>
      </c>
      <c r="GF620">
        <v>0.3089</v>
      </c>
      <c r="GG620">
        <v>3.83412584298339</v>
      </c>
      <c r="GH620">
        <v>0.00658963167372077</v>
      </c>
      <c r="GI620">
        <v>-4.22092532282452e-07</v>
      </c>
      <c r="GJ620">
        <v>-7.06053572793055e-11</v>
      </c>
      <c r="GK620">
        <v>-0.0268881048355736</v>
      </c>
      <c r="GL620">
        <v>-0.0215699510358357</v>
      </c>
      <c r="GM620">
        <v>0.00246731695535422</v>
      </c>
      <c r="GN620">
        <v>-2.63680080038783e-05</v>
      </c>
      <c r="GO620">
        <v>-4</v>
      </c>
      <c r="GP620">
        <v>2079</v>
      </c>
      <c r="GQ620">
        <v>1</v>
      </c>
      <c r="GR620">
        <v>22</v>
      </c>
      <c r="GS620">
        <v>51688</v>
      </c>
      <c r="GT620">
        <v>51688</v>
      </c>
      <c r="GU620">
        <v>1.11328</v>
      </c>
      <c r="GV620">
        <v>2.61963</v>
      </c>
      <c r="GW620">
        <v>1.54785</v>
      </c>
      <c r="GX620">
        <v>2.30225</v>
      </c>
      <c r="GY620">
        <v>1.34644</v>
      </c>
      <c r="GZ620">
        <v>2.43652</v>
      </c>
      <c r="HA620">
        <v>32.7758</v>
      </c>
      <c r="HB620">
        <v>14.6399</v>
      </c>
      <c r="HC620">
        <v>18</v>
      </c>
      <c r="HD620">
        <v>506.502</v>
      </c>
      <c r="HE620">
        <v>400.115</v>
      </c>
      <c r="HF620">
        <v>21.2743</v>
      </c>
      <c r="HG620">
        <v>26.8066</v>
      </c>
      <c r="HH620">
        <v>30</v>
      </c>
      <c r="HI620">
        <v>26.7649</v>
      </c>
      <c r="HJ620">
        <v>26.707</v>
      </c>
      <c r="HK620">
        <v>22.367</v>
      </c>
      <c r="HL620">
        <v>31.741</v>
      </c>
      <c r="HM620">
        <v>7.45959</v>
      </c>
      <c r="HN620">
        <v>21.2732</v>
      </c>
      <c r="HO620">
        <v>473.422</v>
      </c>
      <c r="HP620">
        <v>13.608</v>
      </c>
      <c r="HQ620">
        <v>102.387</v>
      </c>
      <c r="HR620">
        <v>102.883</v>
      </c>
    </row>
    <row r="621" spans="1:226">
      <c r="A621">
        <v>605</v>
      </c>
      <c r="B621">
        <v>1663778936</v>
      </c>
      <c r="C621">
        <v>6287.90000009537</v>
      </c>
      <c r="D621" t="s">
        <v>1575</v>
      </c>
      <c r="E621" t="s">
        <v>1576</v>
      </c>
      <c r="F621">
        <v>5</v>
      </c>
      <c r="G621" t="s">
        <v>1520</v>
      </c>
      <c r="H621" t="s">
        <v>354</v>
      </c>
      <c r="I621">
        <v>1663778928.21429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470.944454156741</v>
      </c>
      <c r="AK621">
        <v>425.774903030303</v>
      </c>
      <c r="AL621">
        <v>2.79645566777736</v>
      </c>
      <c r="AM621">
        <v>65.2333496854098</v>
      </c>
      <c r="AN621">
        <f>(AP621 - AO621 + BO621*1E3/(8.314*(BQ621+273.15)) * AR621/BN621 * AQ621) * BN621/(100*BB621) * 1000/(1000 - AP621)</f>
        <v>0</v>
      </c>
      <c r="AO621">
        <v>13.552584163005</v>
      </c>
      <c r="AP621">
        <v>20.1132606060606</v>
      </c>
      <c r="AQ621">
        <v>-3.93813421522305e-05</v>
      </c>
      <c r="AR621">
        <v>120.498184512596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1663778928.21429</v>
      </c>
      <c r="BH621">
        <v>400.013607142857</v>
      </c>
      <c r="BI621">
        <v>448.170428571429</v>
      </c>
      <c r="BJ621">
        <v>20.1129142857143</v>
      </c>
      <c r="BK621">
        <v>13.5086142857143</v>
      </c>
      <c r="BL621">
        <v>393.655214285714</v>
      </c>
      <c r="BM621">
        <v>19.8040857142857</v>
      </c>
      <c r="BN621">
        <v>500.059464285714</v>
      </c>
      <c r="BO621">
        <v>90.5326964285714</v>
      </c>
      <c r="BP621">
        <v>0.099829075</v>
      </c>
      <c r="BQ621">
        <v>25.3715107142857</v>
      </c>
      <c r="BR621">
        <v>25.001875</v>
      </c>
      <c r="BS621">
        <v>999.9</v>
      </c>
      <c r="BT621">
        <v>0</v>
      </c>
      <c r="BU621">
        <v>0</v>
      </c>
      <c r="BV621">
        <v>10009.2857142857</v>
      </c>
      <c r="BW621">
        <v>0</v>
      </c>
      <c r="BX621">
        <v>10.9776</v>
      </c>
      <c r="BY621">
        <v>-48.1566964285714</v>
      </c>
      <c r="BZ621">
        <v>408.224285714286</v>
      </c>
      <c r="CA621">
        <v>454.307928571429</v>
      </c>
      <c r="CB621">
        <v>6.60429357142857</v>
      </c>
      <c r="CC621">
        <v>448.170428571429</v>
      </c>
      <c r="CD621">
        <v>13.5086142857143</v>
      </c>
      <c r="CE621">
        <v>1.82087535714286</v>
      </c>
      <c r="CF621">
        <v>1.22297178571429</v>
      </c>
      <c r="CG621">
        <v>15.9671571428571</v>
      </c>
      <c r="CH621">
        <v>9.88411428571429</v>
      </c>
      <c r="CI621">
        <v>1999.99</v>
      </c>
      <c r="CJ621">
        <v>0.980001285714286</v>
      </c>
      <c r="CK621">
        <v>0.0199988285714286</v>
      </c>
      <c r="CL621">
        <v>0</v>
      </c>
      <c r="CM621">
        <v>763.245964285714</v>
      </c>
      <c r="CN621">
        <v>5.00063</v>
      </c>
      <c r="CO621">
        <v>15048.4071428571</v>
      </c>
      <c r="CP621">
        <v>17256.8107142857</v>
      </c>
      <c r="CQ621">
        <v>38.9037857142857</v>
      </c>
      <c r="CR621">
        <v>39</v>
      </c>
      <c r="CS621">
        <v>38.437</v>
      </c>
      <c r="CT621">
        <v>38.2566428571429</v>
      </c>
      <c r="CU621">
        <v>39.687</v>
      </c>
      <c r="CV621">
        <v>1955.09</v>
      </c>
      <c r="CW621">
        <v>39.9</v>
      </c>
      <c r="CX621">
        <v>0</v>
      </c>
      <c r="CY621">
        <v>1663778933.1</v>
      </c>
      <c r="CZ621">
        <v>0</v>
      </c>
      <c r="DA621">
        <v>0</v>
      </c>
      <c r="DB621" t="s">
        <v>356</v>
      </c>
      <c r="DC621">
        <v>1660677648.1</v>
      </c>
      <c r="DD621">
        <v>1660677649.1</v>
      </c>
      <c r="DE621">
        <v>0</v>
      </c>
      <c r="DF621">
        <v>-1.042</v>
      </c>
      <c r="DG621">
        <v>0.003</v>
      </c>
      <c r="DH621">
        <v>5.218</v>
      </c>
      <c r="DI621">
        <v>0.344</v>
      </c>
      <c r="DJ621">
        <v>417</v>
      </c>
      <c r="DK621">
        <v>22</v>
      </c>
      <c r="DL621">
        <v>1.24</v>
      </c>
      <c r="DM621">
        <v>0.53</v>
      </c>
      <c r="DN621">
        <v>-44.2725121951219</v>
      </c>
      <c r="DO621">
        <v>-79.3467993031359</v>
      </c>
      <c r="DP621">
        <v>7.93446966159849</v>
      </c>
      <c r="DQ621">
        <v>0</v>
      </c>
      <c r="DR621">
        <v>6.61413195121951</v>
      </c>
      <c r="DS621">
        <v>-0.295673728222991</v>
      </c>
      <c r="DT621">
        <v>0.0334964234872418</v>
      </c>
      <c r="DU621">
        <v>0</v>
      </c>
      <c r="DV621">
        <v>0</v>
      </c>
      <c r="DW621">
        <v>2</v>
      </c>
      <c r="DX621" t="s">
        <v>357</v>
      </c>
      <c r="DY621">
        <v>2.97356</v>
      </c>
      <c r="DZ621">
        <v>2.75425</v>
      </c>
      <c r="EA621">
        <v>0.0902588</v>
      </c>
      <c r="EB621">
        <v>0.100331</v>
      </c>
      <c r="EC621">
        <v>0.0913472</v>
      </c>
      <c r="ED621">
        <v>0.069658</v>
      </c>
      <c r="EE621">
        <v>35444.8</v>
      </c>
      <c r="EF621">
        <v>38221.4</v>
      </c>
      <c r="EG621">
        <v>35309</v>
      </c>
      <c r="EH621">
        <v>38532.9</v>
      </c>
      <c r="EI621">
        <v>45498.7</v>
      </c>
      <c r="EJ621">
        <v>51784.5</v>
      </c>
      <c r="EK621">
        <v>55195.1</v>
      </c>
      <c r="EL621">
        <v>61812</v>
      </c>
      <c r="EM621">
        <v>1.9922</v>
      </c>
      <c r="EN621">
        <v>1.8252</v>
      </c>
      <c r="EO621">
        <v>0.0685453</v>
      </c>
      <c r="EP621">
        <v>0</v>
      </c>
      <c r="EQ621">
        <v>23.9238</v>
      </c>
      <c r="ER621">
        <v>999.9</v>
      </c>
      <c r="ES621">
        <v>44.598</v>
      </c>
      <c r="ET621">
        <v>29.245</v>
      </c>
      <c r="EU621">
        <v>20.0926</v>
      </c>
      <c r="EV621">
        <v>60.3411</v>
      </c>
      <c r="EW621">
        <v>49.6434</v>
      </c>
      <c r="EX621">
        <v>1</v>
      </c>
      <c r="EY621">
        <v>-0.027439</v>
      </c>
      <c r="EZ621">
        <v>1.69863</v>
      </c>
      <c r="FA621">
        <v>20.139</v>
      </c>
      <c r="FB621">
        <v>5.20172</v>
      </c>
      <c r="FC621">
        <v>12.0064</v>
      </c>
      <c r="FD621">
        <v>4.976</v>
      </c>
      <c r="FE621">
        <v>3.2934</v>
      </c>
      <c r="FF621">
        <v>9999</v>
      </c>
      <c r="FG621">
        <v>9999</v>
      </c>
      <c r="FH621">
        <v>703.8</v>
      </c>
      <c r="FI621">
        <v>9999</v>
      </c>
      <c r="FJ621">
        <v>1.86295</v>
      </c>
      <c r="FK621">
        <v>1.86783</v>
      </c>
      <c r="FL621">
        <v>1.86752</v>
      </c>
      <c r="FM621">
        <v>1.86871</v>
      </c>
      <c r="FN621">
        <v>1.86951</v>
      </c>
      <c r="FO621">
        <v>1.86554</v>
      </c>
      <c r="FP621">
        <v>1.86661</v>
      </c>
      <c r="FQ621">
        <v>1.86807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6.473</v>
      </c>
      <c r="GF621">
        <v>0.3088</v>
      </c>
      <c r="GG621">
        <v>3.83412584298339</v>
      </c>
      <c r="GH621">
        <v>0.00658963167372077</v>
      </c>
      <c r="GI621">
        <v>-4.22092532282452e-07</v>
      </c>
      <c r="GJ621">
        <v>-7.06053572793055e-11</v>
      </c>
      <c r="GK621">
        <v>-0.0268881048355736</v>
      </c>
      <c r="GL621">
        <v>-0.0215699510358357</v>
      </c>
      <c r="GM621">
        <v>0.00246731695535422</v>
      </c>
      <c r="GN621">
        <v>-2.63680080038783e-05</v>
      </c>
      <c r="GO621">
        <v>-4</v>
      </c>
      <c r="GP621">
        <v>2079</v>
      </c>
      <c r="GQ621">
        <v>1</v>
      </c>
      <c r="GR621">
        <v>22</v>
      </c>
      <c r="GS621">
        <v>51688.1</v>
      </c>
      <c r="GT621">
        <v>51688.1</v>
      </c>
      <c r="GU621">
        <v>1.1438</v>
      </c>
      <c r="GV621">
        <v>2.62207</v>
      </c>
      <c r="GW621">
        <v>1.54785</v>
      </c>
      <c r="GX621">
        <v>2.30225</v>
      </c>
      <c r="GY621">
        <v>1.34644</v>
      </c>
      <c r="GZ621">
        <v>2.37793</v>
      </c>
      <c r="HA621">
        <v>32.7758</v>
      </c>
      <c r="HB621">
        <v>14.6311</v>
      </c>
      <c r="HC621">
        <v>18</v>
      </c>
      <c r="HD621">
        <v>506.369</v>
      </c>
      <c r="HE621">
        <v>400.226</v>
      </c>
      <c r="HF621">
        <v>21.2755</v>
      </c>
      <c r="HG621">
        <v>26.8044</v>
      </c>
      <c r="HH621">
        <v>29.9999</v>
      </c>
      <c r="HI621">
        <v>26.7649</v>
      </c>
      <c r="HJ621">
        <v>26.707</v>
      </c>
      <c r="HK621">
        <v>22.9629</v>
      </c>
      <c r="HL621">
        <v>31.741</v>
      </c>
      <c r="HM621">
        <v>7.08287</v>
      </c>
      <c r="HN621">
        <v>21.2544</v>
      </c>
      <c r="HO621">
        <v>486.989</v>
      </c>
      <c r="HP621">
        <v>13.6348</v>
      </c>
      <c r="HQ621">
        <v>102.388</v>
      </c>
      <c r="HR621">
        <v>102.883</v>
      </c>
    </row>
    <row r="622" spans="1:226">
      <c r="A622">
        <v>606</v>
      </c>
      <c r="B622">
        <v>1663778941</v>
      </c>
      <c r="C622">
        <v>6292.90000009537</v>
      </c>
      <c r="D622" t="s">
        <v>1577</v>
      </c>
      <c r="E622" t="s">
        <v>1578</v>
      </c>
      <c r="F622">
        <v>5</v>
      </c>
      <c r="G622" t="s">
        <v>1520</v>
      </c>
      <c r="H622" t="s">
        <v>354</v>
      </c>
      <c r="I622">
        <v>1663778933.5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487.414870644979</v>
      </c>
      <c r="AK622">
        <v>440.373636363637</v>
      </c>
      <c r="AL622">
        <v>2.92796247504016</v>
      </c>
      <c r="AM622">
        <v>65.2333496854098</v>
      </c>
      <c r="AN622">
        <f>(AP622 - AO622 + BO622*1E3/(8.314*(BQ622+273.15)) * AR622/BN622 * AQ622) * BN622/(100*BB622) * 1000/(1000 - AP622)</f>
        <v>0</v>
      </c>
      <c r="AO622">
        <v>13.5852837735584</v>
      </c>
      <c r="AP622">
        <v>20.1229757575758</v>
      </c>
      <c r="AQ622">
        <v>0.000110989732406537</v>
      </c>
      <c r="AR622">
        <v>120.498184512596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1663778933.5</v>
      </c>
      <c r="BH622">
        <v>412.265703703704</v>
      </c>
      <c r="BI622">
        <v>465.230592592593</v>
      </c>
      <c r="BJ622">
        <v>20.1145962962963</v>
      </c>
      <c r="BK622">
        <v>13.5472</v>
      </c>
      <c r="BL622">
        <v>405.83162962963</v>
      </c>
      <c r="BM622">
        <v>19.8056962962963</v>
      </c>
      <c r="BN622">
        <v>500.043925925926</v>
      </c>
      <c r="BO622">
        <v>90.5331555555556</v>
      </c>
      <c r="BP622">
        <v>0.0998656148148148</v>
      </c>
      <c r="BQ622">
        <v>25.3688</v>
      </c>
      <c r="BR622">
        <v>25.0093296296296</v>
      </c>
      <c r="BS622">
        <v>999.9</v>
      </c>
      <c r="BT622">
        <v>0</v>
      </c>
      <c r="BU622">
        <v>0</v>
      </c>
      <c r="BV622">
        <v>10009.8148148148</v>
      </c>
      <c r="BW622">
        <v>0</v>
      </c>
      <c r="BX622">
        <v>10.9776</v>
      </c>
      <c r="BY622">
        <v>-52.9648222222222</v>
      </c>
      <c r="BZ622">
        <v>420.728592592593</v>
      </c>
      <c r="CA622">
        <v>471.620185185185</v>
      </c>
      <c r="CB622">
        <v>6.56738592592593</v>
      </c>
      <c r="CC622">
        <v>465.230592592593</v>
      </c>
      <c r="CD622">
        <v>13.5472</v>
      </c>
      <c r="CE622">
        <v>1.82103777777778</v>
      </c>
      <c r="CF622">
        <v>1.22647148148148</v>
      </c>
      <c r="CG622">
        <v>15.9685481481481</v>
      </c>
      <c r="CH622">
        <v>9.92676518518519</v>
      </c>
      <c r="CI622">
        <v>1999.99481481481</v>
      </c>
      <c r="CJ622">
        <v>0.980001666666667</v>
      </c>
      <c r="CK622">
        <v>0.0199985333333333</v>
      </c>
      <c r="CL622">
        <v>0</v>
      </c>
      <c r="CM622">
        <v>763.366037037037</v>
      </c>
      <c r="CN622">
        <v>5.00063</v>
      </c>
      <c r="CO622">
        <v>15051.1074074074</v>
      </c>
      <c r="CP622">
        <v>17256.8592592593</v>
      </c>
      <c r="CQ622">
        <v>38.9071481481481</v>
      </c>
      <c r="CR622">
        <v>39</v>
      </c>
      <c r="CS622">
        <v>38.437</v>
      </c>
      <c r="CT622">
        <v>38.25</v>
      </c>
      <c r="CU622">
        <v>39.687</v>
      </c>
      <c r="CV622">
        <v>1955.09481481482</v>
      </c>
      <c r="CW622">
        <v>39.9</v>
      </c>
      <c r="CX622">
        <v>0</v>
      </c>
      <c r="CY622">
        <v>1663778937.9</v>
      </c>
      <c r="CZ622">
        <v>0</v>
      </c>
      <c r="DA622">
        <v>0</v>
      </c>
      <c r="DB622" t="s">
        <v>356</v>
      </c>
      <c r="DC622">
        <v>1660677648.1</v>
      </c>
      <c r="DD622">
        <v>1660677649.1</v>
      </c>
      <c r="DE622">
        <v>0</v>
      </c>
      <c r="DF622">
        <v>-1.042</v>
      </c>
      <c r="DG622">
        <v>0.003</v>
      </c>
      <c r="DH622">
        <v>5.218</v>
      </c>
      <c r="DI622">
        <v>0.344</v>
      </c>
      <c r="DJ622">
        <v>417</v>
      </c>
      <c r="DK622">
        <v>22</v>
      </c>
      <c r="DL622">
        <v>1.24</v>
      </c>
      <c r="DM622">
        <v>0.53</v>
      </c>
      <c r="DN622">
        <v>-48.7440024390244</v>
      </c>
      <c r="DO622">
        <v>-62.4627533101046</v>
      </c>
      <c r="DP622">
        <v>6.40598768597949</v>
      </c>
      <c r="DQ622">
        <v>0</v>
      </c>
      <c r="DR622">
        <v>6.59379536585366</v>
      </c>
      <c r="DS622">
        <v>-0.411868222996491</v>
      </c>
      <c r="DT622">
        <v>0.0426373232295746</v>
      </c>
      <c r="DU622">
        <v>0</v>
      </c>
      <c r="DV622">
        <v>0</v>
      </c>
      <c r="DW622">
        <v>2</v>
      </c>
      <c r="DX622" t="s">
        <v>357</v>
      </c>
      <c r="DY622">
        <v>2.97314</v>
      </c>
      <c r="DZ622">
        <v>2.7537</v>
      </c>
      <c r="EA622">
        <v>0.0926128</v>
      </c>
      <c r="EB622">
        <v>0.102731</v>
      </c>
      <c r="EC622">
        <v>0.0913774</v>
      </c>
      <c r="ED622">
        <v>0.0696706</v>
      </c>
      <c r="EE622">
        <v>35352.8</v>
      </c>
      <c r="EF622">
        <v>38119.7</v>
      </c>
      <c r="EG622">
        <v>35308.7</v>
      </c>
      <c r="EH622">
        <v>38533.1</v>
      </c>
      <c r="EI622">
        <v>45497.2</v>
      </c>
      <c r="EJ622">
        <v>51784</v>
      </c>
      <c r="EK622">
        <v>55195</v>
      </c>
      <c r="EL622">
        <v>61812.1</v>
      </c>
      <c r="EM622">
        <v>1.9918</v>
      </c>
      <c r="EN622">
        <v>1.8254</v>
      </c>
      <c r="EO622">
        <v>0.0660121</v>
      </c>
      <c r="EP622">
        <v>0</v>
      </c>
      <c r="EQ622">
        <v>23.9178</v>
      </c>
      <c r="ER622">
        <v>999.9</v>
      </c>
      <c r="ES622">
        <v>44.549</v>
      </c>
      <c r="ET622">
        <v>29.245</v>
      </c>
      <c r="EU622">
        <v>20.0733</v>
      </c>
      <c r="EV622">
        <v>60.5611</v>
      </c>
      <c r="EW622">
        <v>49.8037</v>
      </c>
      <c r="EX622">
        <v>1</v>
      </c>
      <c r="EY622">
        <v>-0.0271341</v>
      </c>
      <c r="EZ622">
        <v>1.75185</v>
      </c>
      <c r="FA622">
        <v>20.1382</v>
      </c>
      <c r="FB622">
        <v>5.20172</v>
      </c>
      <c r="FC622">
        <v>12.0076</v>
      </c>
      <c r="FD622">
        <v>4.9756</v>
      </c>
      <c r="FE622">
        <v>3.2938</v>
      </c>
      <c r="FF622">
        <v>9999</v>
      </c>
      <c r="FG622">
        <v>9999</v>
      </c>
      <c r="FH622">
        <v>703.8</v>
      </c>
      <c r="FI622">
        <v>9999</v>
      </c>
      <c r="FJ622">
        <v>1.86282</v>
      </c>
      <c r="FK622">
        <v>1.86783</v>
      </c>
      <c r="FL622">
        <v>1.86752</v>
      </c>
      <c r="FM622">
        <v>1.86871</v>
      </c>
      <c r="FN622">
        <v>1.86951</v>
      </c>
      <c r="FO622">
        <v>1.86554</v>
      </c>
      <c r="FP622">
        <v>1.86661</v>
      </c>
      <c r="FQ622">
        <v>1.8681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6.562</v>
      </c>
      <c r="GF622">
        <v>0.3093</v>
      </c>
      <c r="GG622">
        <v>3.83412584298339</v>
      </c>
      <c r="GH622">
        <v>0.00658963167372077</v>
      </c>
      <c r="GI622">
        <v>-4.22092532282452e-07</v>
      </c>
      <c r="GJ622">
        <v>-7.06053572793055e-11</v>
      </c>
      <c r="GK622">
        <v>-0.0268881048355736</v>
      </c>
      <c r="GL622">
        <v>-0.0215699510358357</v>
      </c>
      <c r="GM622">
        <v>0.00246731695535422</v>
      </c>
      <c r="GN622">
        <v>-2.63680080038783e-05</v>
      </c>
      <c r="GO622">
        <v>-4</v>
      </c>
      <c r="GP622">
        <v>2079</v>
      </c>
      <c r="GQ622">
        <v>1</v>
      </c>
      <c r="GR622">
        <v>22</v>
      </c>
      <c r="GS622">
        <v>51688.2</v>
      </c>
      <c r="GT622">
        <v>51688.2</v>
      </c>
      <c r="GU622">
        <v>1.1731</v>
      </c>
      <c r="GV622">
        <v>2.62817</v>
      </c>
      <c r="GW622">
        <v>1.54785</v>
      </c>
      <c r="GX622">
        <v>2.30225</v>
      </c>
      <c r="GY622">
        <v>1.34644</v>
      </c>
      <c r="GZ622">
        <v>2.33032</v>
      </c>
      <c r="HA622">
        <v>32.7758</v>
      </c>
      <c r="HB622">
        <v>14.6224</v>
      </c>
      <c r="HC622">
        <v>18</v>
      </c>
      <c r="HD622">
        <v>506.102</v>
      </c>
      <c r="HE622">
        <v>400.336</v>
      </c>
      <c r="HF622">
        <v>21.2564</v>
      </c>
      <c r="HG622">
        <v>26.8021</v>
      </c>
      <c r="HH622">
        <v>30.0001</v>
      </c>
      <c r="HI622">
        <v>26.7649</v>
      </c>
      <c r="HJ622">
        <v>26.707</v>
      </c>
      <c r="HK622">
        <v>23.6083</v>
      </c>
      <c r="HL622">
        <v>31.741</v>
      </c>
      <c r="HM622">
        <v>7.08287</v>
      </c>
      <c r="HN622">
        <v>21.2409</v>
      </c>
      <c r="HO622">
        <v>507.258</v>
      </c>
      <c r="HP622">
        <v>13.6583</v>
      </c>
      <c r="HQ622">
        <v>102.387</v>
      </c>
      <c r="HR622">
        <v>102.883</v>
      </c>
    </row>
    <row r="623" spans="1:226">
      <c r="A623">
        <v>607</v>
      </c>
      <c r="B623">
        <v>1663778946</v>
      </c>
      <c r="C623">
        <v>6297.90000009537</v>
      </c>
      <c r="D623" t="s">
        <v>1579</v>
      </c>
      <c r="E623" t="s">
        <v>1580</v>
      </c>
      <c r="F623">
        <v>5</v>
      </c>
      <c r="G623" t="s">
        <v>1520</v>
      </c>
      <c r="H623" t="s">
        <v>354</v>
      </c>
      <c r="I623">
        <v>1663778938.21429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504.217655807281</v>
      </c>
      <c r="AK623">
        <v>455.59326060606</v>
      </c>
      <c r="AL623">
        <v>3.08891381626688</v>
      </c>
      <c r="AM623">
        <v>65.2333496854098</v>
      </c>
      <c r="AN623">
        <f>(AP623 - AO623 + BO623*1E3/(8.314*(BQ623+273.15)) * AR623/BN623 * AQ623) * BN623/(100*BB623) * 1000/(1000 - AP623)</f>
        <v>0</v>
      </c>
      <c r="AO623">
        <v>13.5899620116801</v>
      </c>
      <c r="AP623">
        <v>20.1165903030303</v>
      </c>
      <c r="AQ623">
        <v>-0.000100829841656244</v>
      </c>
      <c r="AR623">
        <v>120.498184512596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1663778938.21429</v>
      </c>
      <c r="BH623">
        <v>425.162035714286</v>
      </c>
      <c r="BI623">
        <v>480.696107142857</v>
      </c>
      <c r="BJ623">
        <v>20.1178142857143</v>
      </c>
      <c r="BK623">
        <v>13.5714821428571</v>
      </c>
      <c r="BL623">
        <v>418.648571428571</v>
      </c>
      <c r="BM623">
        <v>19.8087714285714</v>
      </c>
      <c r="BN623">
        <v>500.076321428571</v>
      </c>
      <c r="BO623">
        <v>90.5323107142857</v>
      </c>
      <c r="BP623">
        <v>0.100042942857143</v>
      </c>
      <c r="BQ623">
        <v>25.3651321428571</v>
      </c>
      <c r="BR623">
        <v>25.01265</v>
      </c>
      <c r="BS623">
        <v>999.9</v>
      </c>
      <c r="BT623">
        <v>0</v>
      </c>
      <c r="BU623">
        <v>0</v>
      </c>
      <c r="BV623">
        <v>9993.92857142857</v>
      </c>
      <c r="BW623">
        <v>0</v>
      </c>
      <c r="BX623">
        <v>10.9776</v>
      </c>
      <c r="BY623">
        <v>-55.5339821428571</v>
      </c>
      <c r="BZ623">
        <v>433.891071428571</v>
      </c>
      <c r="CA623">
        <v>487.309928571429</v>
      </c>
      <c r="CB623">
        <v>6.54631892857143</v>
      </c>
      <c r="CC623">
        <v>480.696107142857</v>
      </c>
      <c r="CD623">
        <v>13.5714821428571</v>
      </c>
      <c r="CE623">
        <v>1.82131107142857</v>
      </c>
      <c r="CF623">
        <v>1.22865821428571</v>
      </c>
      <c r="CG623">
        <v>15.9709071428571</v>
      </c>
      <c r="CH623">
        <v>9.95337392857143</v>
      </c>
      <c r="CI623">
        <v>2000.00285714286</v>
      </c>
      <c r="CJ623">
        <v>0.980001714285714</v>
      </c>
      <c r="CK623">
        <v>0.0199984964285714</v>
      </c>
      <c r="CL623">
        <v>0</v>
      </c>
      <c r="CM623">
        <v>764.250928571429</v>
      </c>
      <c r="CN623">
        <v>5.00063</v>
      </c>
      <c r="CO623">
        <v>15070.7607142857</v>
      </c>
      <c r="CP623">
        <v>17256.9321428571</v>
      </c>
      <c r="CQ623">
        <v>38.9082142857143</v>
      </c>
      <c r="CR623">
        <v>39</v>
      </c>
      <c r="CS623">
        <v>38.437</v>
      </c>
      <c r="CT623">
        <v>38.2677142857143</v>
      </c>
      <c r="CU623">
        <v>39.687</v>
      </c>
      <c r="CV623">
        <v>1955.10285714286</v>
      </c>
      <c r="CW623">
        <v>39.9</v>
      </c>
      <c r="CX623">
        <v>0</v>
      </c>
      <c r="CY623">
        <v>1663778943.3</v>
      </c>
      <c r="CZ623">
        <v>0</v>
      </c>
      <c r="DA623">
        <v>0</v>
      </c>
      <c r="DB623" t="s">
        <v>356</v>
      </c>
      <c r="DC623">
        <v>1660677648.1</v>
      </c>
      <c r="DD623">
        <v>1660677649.1</v>
      </c>
      <c r="DE623">
        <v>0</v>
      </c>
      <c r="DF623">
        <v>-1.042</v>
      </c>
      <c r="DG623">
        <v>0.003</v>
      </c>
      <c r="DH623">
        <v>5.218</v>
      </c>
      <c r="DI623">
        <v>0.344</v>
      </c>
      <c r="DJ623">
        <v>417</v>
      </c>
      <c r="DK623">
        <v>22</v>
      </c>
      <c r="DL623">
        <v>1.24</v>
      </c>
      <c r="DM623">
        <v>0.53</v>
      </c>
      <c r="DN623">
        <v>-53.1441243902439</v>
      </c>
      <c r="DO623">
        <v>-37.1265365853659</v>
      </c>
      <c r="DP623">
        <v>3.80062559739844</v>
      </c>
      <c r="DQ623">
        <v>0</v>
      </c>
      <c r="DR623">
        <v>6.56759609756098</v>
      </c>
      <c r="DS623">
        <v>-0.339950801393725</v>
      </c>
      <c r="DT623">
        <v>0.0370044837018335</v>
      </c>
      <c r="DU623">
        <v>0</v>
      </c>
      <c r="DV623">
        <v>0</v>
      </c>
      <c r="DW623">
        <v>2</v>
      </c>
      <c r="DX623" t="s">
        <v>357</v>
      </c>
      <c r="DY623">
        <v>2.97242</v>
      </c>
      <c r="DZ623">
        <v>2.75396</v>
      </c>
      <c r="EA623">
        <v>0.0950742</v>
      </c>
      <c r="EB623">
        <v>0.105394</v>
      </c>
      <c r="EC623">
        <v>0.0913495</v>
      </c>
      <c r="ED623">
        <v>0.0697116</v>
      </c>
      <c r="EE623">
        <v>35257.1</v>
      </c>
      <c r="EF623">
        <v>38006.3</v>
      </c>
      <c r="EG623">
        <v>35308.8</v>
      </c>
      <c r="EH623">
        <v>38532.7</v>
      </c>
      <c r="EI623">
        <v>45498.3</v>
      </c>
      <c r="EJ623">
        <v>51781.1</v>
      </c>
      <c r="EK623">
        <v>55194.6</v>
      </c>
      <c r="EL623">
        <v>61811.3</v>
      </c>
      <c r="EM623">
        <v>1.9918</v>
      </c>
      <c r="EN623">
        <v>1.8256</v>
      </c>
      <c r="EO623">
        <v>0.0655651</v>
      </c>
      <c r="EP623">
        <v>0</v>
      </c>
      <c r="EQ623">
        <v>23.9138</v>
      </c>
      <c r="ER623">
        <v>999.9</v>
      </c>
      <c r="ES623">
        <v>44.524</v>
      </c>
      <c r="ET623">
        <v>29.245</v>
      </c>
      <c r="EU623">
        <v>20.0596</v>
      </c>
      <c r="EV623">
        <v>60.3611</v>
      </c>
      <c r="EW623">
        <v>49.5633</v>
      </c>
      <c r="EX623">
        <v>1</v>
      </c>
      <c r="EY623">
        <v>-0.0272764</v>
      </c>
      <c r="EZ623">
        <v>1.77364</v>
      </c>
      <c r="FA623">
        <v>20.1381</v>
      </c>
      <c r="FB623">
        <v>5.20291</v>
      </c>
      <c r="FC623">
        <v>12.0052</v>
      </c>
      <c r="FD623">
        <v>4.976</v>
      </c>
      <c r="FE623">
        <v>3.294</v>
      </c>
      <c r="FF623">
        <v>9999</v>
      </c>
      <c r="FG623">
        <v>9999</v>
      </c>
      <c r="FH623">
        <v>703.8</v>
      </c>
      <c r="FI623">
        <v>9999</v>
      </c>
      <c r="FJ623">
        <v>1.86285</v>
      </c>
      <c r="FK623">
        <v>1.86783</v>
      </c>
      <c r="FL623">
        <v>1.86752</v>
      </c>
      <c r="FM623">
        <v>1.86874</v>
      </c>
      <c r="FN623">
        <v>1.86951</v>
      </c>
      <c r="FO623">
        <v>1.86557</v>
      </c>
      <c r="FP623">
        <v>1.86661</v>
      </c>
      <c r="FQ623">
        <v>1.8681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6.655</v>
      </c>
      <c r="GF623">
        <v>0.3089</v>
      </c>
      <c r="GG623">
        <v>3.83412584298339</v>
      </c>
      <c r="GH623">
        <v>0.00658963167372077</v>
      </c>
      <c r="GI623">
        <v>-4.22092532282452e-07</v>
      </c>
      <c r="GJ623">
        <v>-7.06053572793055e-11</v>
      </c>
      <c r="GK623">
        <v>-0.0268881048355736</v>
      </c>
      <c r="GL623">
        <v>-0.0215699510358357</v>
      </c>
      <c r="GM623">
        <v>0.00246731695535422</v>
      </c>
      <c r="GN623">
        <v>-2.63680080038783e-05</v>
      </c>
      <c r="GO623">
        <v>-4</v>
      </c>
      <c r="GP623">
        <v>2079</v>
      </c>
      <c r="GQ623">
        <v>1</v>
      </c>
      <c r="GR623">
        <v>22</v>
      </c>
      <c r="GS623">
        <v>51688.3</v>
      </c>
      <c r="GT623">
        <v>51688.3</v>
      </c>
      <c r="GU623">
        <v>1.20728</v>
      </c>
      <c r="GV623">
        <v>2.63306</v>
      </c>
      <c r="GW623">
        <v>1.54785</v>
      </c>
      <c r="GX623">
        <v>2.30225</v>
      </c>
      <c r="GY623">
        <v>1.34644</v>
      </c>
      <c r="GZ623">
        <v>2.26318</v>
      </c>
      <c r="HA623">
        <v>32.7758</v>
      </c>
      <c r="HB623">
        <v>14.6224</v>
      </c>
      <c r="HC623">
        <v>18</v>
      </c>
      <c r="HD623">
        <v>506.081</v>
      </c>
      <c r="HE623">
        <v>400.446</v>
      </c>
      <c r="HF623">
        <v>21.241</v>
      </c>
      <c r="HG623">
        <v>26.7998</v>
      </c>
      <c r="HH623">
        <v>30</v>
      </c>
      <c r="HI623">
        <v>26.7627</v>
      </c>
      <c r="HJ623">
        <v>26.707</v>
      </c>
      <c r="HK623">
        <v>24.2195</v>
      </c>
      <c r="HL623">
        <v>31.4626</v>
      </c>
      <c r="HM623">
        <v>7.08287</v>
      </c>
      <c r="HN623">
        <v>21.2342</v>
      </c>
      <c r="HO623">
        <v>520.766</v>
      </c>
      <c r="HP623">
        <v>13.6889</v>
      </c>
      <c r="HQ623">
        <v>102.387</v>
      </c>
      <c r="HR623">
        <v>102.882</v>
      </c>
    </row>
    <row r="624" spans="1:226">
      <c r="A624">
        <v>608</v>
      </c>
      <c r="B624">
        <v>1663778951</v>
      </c>
      <c r="C624">
        <v>6302.90000009537</v>
      </c>
      <c r="D624" t="s">
        <v>1581</v>
      </c>
      <c r="E624" t="s">
        <v>1582</v>
      </c>
      <c r="F624">
        <v>5</v>
      </c>
      <c r="G624" t="s">
        <v>1520</v>
      </c>
      <c r="H624" t="s">
        <v>354</v>
      </c>
      <c r="I624">
        <v>1663778943.5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521.147941328542</v>
      </c>
      <c r="AK624">
        <v>471.232915151515</v>
      </c>
      <c r="AL624">
        <v>3.13354879717775</v>
      </c>
      <c r="AM624">
        <v>65.2333496854098</v>
      </c>
      <c r="AN624">
        <f>(AP624 - AO624 + BO624*1E3/(8.314*(BQ624+273.15)) * AR624/BN624 * AQ624) * BN624/(100*BB624) * 1000/(1000 - AP624)</f>
        <v>0</v>
      </c>
      <c r="AO624">
        <v>13.6302904318647</v>
      </c>
      <c r="AP624">
        <v>20.1225006060606</v>
      </c>
      <c r="AQ624">
        <v>3.90721131873797e-05</v>
      </c>
      <c r="AR624">
        <v>120.498184512596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1663778943.5</v>
      </c>
      <c r="BH624">
        <v>440.596037037037</v>
      </c>
      <c r="BI624">
        <v>498.081333333333</v>
      </c>
      <c r="BJ624">
        <v>20.118962962963</v>
      </c>
      <c r="BK624">
        <v>13.5991851851852</v>
      </c>
      <c r="BL624">
        <v>433.987518518519</v>
      </c>
      <c r="BM624">
        <v>19.8098814814815</v>
      </c>
      <c r="BN624">
        <v>500.145037037037</v>
      </c>
      <c r="BO624">
        <v>90.5322481481481</v>
      </c>
      <c r="BP624">
        <v>0.100165562962963</v>
      </c>
      <c r="BQ624">
        <v>25.3592185185185</v>
      </c>
      <c r="BR624">
        <v>25.0057296296296</v>
      </c>
      <c r="BS624">
        <v>999.9</v>
      </c>
      <c r="BT624">
        <v>0</v>
      </c>
      <c r="BU624">
        <v>0</v>
      </c>
      <c r="BV624">
        <v>9988.51851851852</v>
      </c>
      <c r="BW624">
        <v>0</v>
      </c>
      <c r="BX624">
        <v>10.9776</v>
      </c>
      <c r="BY624">
        <v>-57.4853185185185</v>
      </c>
      <c r="BZ624">
        <v>449.642407407407</v>
      </c>
      <c r="CA624">
        <v>504.948481481481</v>
      </c>
      <c r="CB624">
        <v>6.51977074074074</v>
      </c>
      <c r="CC624">
        <v>498.081333333333</v>
      </c>
      <c r="CD624">
        <v>13.5991851851852</v>
      </c>
      <c r="CE624">
        <v>1.82141518518519</v>
      </c>
      <c r="CF624">
        <v>1.23116481481481</v>
      </c>
      <c r="CG624">
        <v>15.9717962962963</v>
      </c>
      <c r="CH624">
        <v>9.98381925925926</v>
      </c>
      <c r="CI624">
        <v>2000.01407407407</v>
      </c>
      <c r="CJ624">
        <v>0.980001962962963</v>
      </c>
      <c r="CK624">
        <v>0.0199983037037037</v>
      </c>
      <c r="CL624">
        <v>0</v>
      </c>
      <c r="CM624">
        <v>766.028259259259</v>
      </c>
      <c r="CN624">
        <v>5.00063</v>
      </c>
      <c r="CO624">
        <v>15105.9296296296</v>
      </c>
      <c r="CP624">
        <v>17257.0333333333</v>
      </c>
      <c r="CQ624">
        <v>38.914037037037</v>
      </c>
      <c r="CR624">
        <v>39</v>
      </c>
      <c r="CS624">
        <v>38.437</v>
      </c>
      <c r="CT624">
        <v>38.2798518518519</v>
      </c>
      <c r="CU624">
        <v>39.687</v>
      </c>
      <c r="CV624">
        <v>1955.11407407407</v>
      </c>
      <c r="CW624">
        <v>39.9</v>
      </c>
      <c r="CX624">
        <v>0</v>
      </c>
      <c r="CY624">
        <v>1663778948.1</v>
      </c>
      <c r="CZ624">
        <v>0</v>
      </c>
      <c r="DA624">
        <v>0</v>
      </c>
      <c r="DB624" t="s">
        <v>356</v>
      </c>
      <c r="DC624">
        <v>1660677648.1</v>
      </c>
      <c r="DD624">
        <v>1660677649.1</v>
      </c>
      <c r="DE624">
        <v>0</v>
      </c>
      <c r="DF624">
        <v>-1.042</v>
      </c>
      <c r="DG624">
        <v>0.003</v>
      </c>
      <c r="DH624">
        <v>5.218</v>
      </c>
      <c r="DI624">
        <v>0.344</v>
      </c>
      <c r="DJ624">
        <v>417</v>
      </c>
      <c r="DK624">
        <v>22</v>
      </c>
      <c r="DL624">
        <v>1.24</v>
      </c>
      <c r="DM624">
        <v>0.53</v>
      </c>
      <c r="DN624">
        <v>-56.3059926829268</v>
      </c>
      <c r="DO624">
        <v>-23.0371024390245</v>
      </c>
      <c r="DP624">
        <v>2.34155526045219</v>
      </c>
      <c r="DQ624">
        <v>0</v>
      </c>
      <c r="DR624">
        <v>6.53411463414634</v>
      </c>
      <c r="DS624">
        <v>-0.286203554006963</v>
      </c>
      <c r="DT624">
        <v>0.0317751448422222</v>
      </c>
      <c r="DU624">
        <v>0</v>
      </c>
      <c r="DV624">
        <v>0</v>
      </c>
      <c r="DW624">
        <v>2</v>
      </c>
      <c r="DX624" t="s">
        <v>357</v>
      </c>
      <c r="DY624">
        <v>2.97314</v>
      </c>
      <c r="DZ624">
        <v>2.75361</v>
      </c>
      <c r="EA624">
        <v>0.0974888</v>
      </c>
      <c r="EB624">
        <v>0.107806</v>
      </c>
      <c r="EC624">
        <v>0.091367</v>
      </c>
      <c r="ED624">
        <v>0.0698311</v>
      </c>
      <c r="EE624">
        <v>35163</v>
      </c>
      <c r="EF624">
        <v>37903.4</v>
      </c>
      <c r="EG624">
        <v>35308.7</v>
      </c>
      <c r="EH624">
        <v>38532.2</v>
      </c>
      <c r="EI624">
        <v>45498</v>
      </c>
      <c r="EJ624">
        <v>51774.8</v>
      </c>
      <c r="EK624">
        <v>55195.3</v>
      </c>
      <c r="EL624">
        <v>61811.6</v>
      </c>
      <c r="EM624">
        <v>1.991</v>
      </c>
      <c r="EN624">
        <v>1.8254</v>
      </c>
      <c r="EO624">
        <v>0.0655651</v>
      </c>
      <c r="EP624">
        <v>0</v>
      </c>
      <c r="EQ624">
        <v>23.9077</v>
      </c>
      <c r="ER624">
        <v>999.9</v>
      </c>
      <c r="ES624">
        <v>44.5</v>
      </c>
      <c r="ET624">
        <v>29.245</v>
      </c>
      <c r="EU624">
        <v>20.05</v>
      </c>
      <c r="EV624">
        <v>60.7011</v>
      </c>
      <c r="EW624">
        <v>49.3069</v>
      </c>
      <c r="EX624">
        <v>1</v>
      </c>
      <c r="EY624">
        <v>-0.027439</v>
      </c>
      <c r="EZ624">
        <v>1.75599</v>
      </c>
      <c r="FA624">
        <v>20.1382</v>
      </c>
      <c r="FB624">
        <v>5.20052</v>
      </c>
      <c r="FC624">
        <v>12.0088</v>
      </c>
      <c r="FD624">
        <v>4.9756</v>
      </c>
      <c r="FE624">
        <v>3.2936</v>
      </c>
      <c r="FF624">
        <v>9999</v>
      </c>
      <c r="FG624">
        <v>9999</v>
      </c>
      <c r="FH624">
        <v>703.8</v>
      </c>
      <c r="FI624">
        <v>9999</v>
      </c>
      <c r="FJ624">
        <v>1.86292</v>
      </c>
      <c r="FK624">
        <v>1.8678</v>
      </c>
      <c r="FL624">
        <v>1.86752</v>
      </c>
      <c r="FM624">
        <v>1.86871</v>
      </c>
      <c r="FN624">
        <v>1.86951</v>
      </c>
      <c r="FO624">
        <v>1.86554</v>
      </c>
      <c r="FP624">
        <v>1.86661</v>
      </c>
      <c r="FQ624">
        <v>1.86807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6.747</v>
      </c>
      <c r="GF624">
        <v>0.3091</v>
      </c>
      <c r="GG624">
        <v>3.83412584298339</v>
      </c>
      <c r="GH624">
        <v>0.00658963167372077</v>
      </c>
      <c r="GI624">
        <v>-4.22092532282452e-07</v>
      </c>
      <c r="GJ624">
        <v>-7.06053572793055e-11</v>
      </c>
      <c r="GK624">
        <v>-0.0268881048355736</v>
      </c>
      <c r="GL624">
        <v>-0.0215699510358357</v>
      </c>
      <c r="GM624">
        <v>0.00246731695535422</v>
      </c>
      <c r="GN624">
        <v>-2.63680080038783e-05</v>
      </c>
      <c r="GO624">
        <v>-4</v>
      </c>
      <c r="GP624">
        <v>2079</v>
      </c>
      <c r="GQ624">
        <v>1</v>
      </c>
      <c r="GR624">
        <v>22</v>
      </c>
      <c r="GS624">
        <v>51688.4</v>
      </c>
      <c r="GT624">
        <v>51688.4</v>
      </c>
      <c r="GU624">
        <v>1.23535</v>
      </c>
      <c r="GV624">
        <v>2.62573</v>
      </c>
      <c r="GW624">
        <v>1.54785</v>
      </c>
      <c r="GX624">
        <v>2.30225</v>
      </c>
      <c r="GY624">
        <v>1.34644</v>
      </c>
      <c r="GZ624">
        <v>2.31201</v>
      </c>
      <c r="HA624">
        <v>32.7758</v>
      </c>
      <c r="HB624">
        <v>14.6224</v>
      </c>
      <c r="HC624">
        <v>18</v>
      </c>
      <c r="HD624">
        <v>505.549</v>
      </c>
      <c r="HE624">
        <v>400.32</v>
      </c>
      <c r="HF624">
        <v>21.2301</v>
      </c>
      <c r="HG624">
        <v>26.7975</v>
      </c>
      <c r="HH624">
        <v>29.9999</v>
      </c>
      <c r="HI624">
        <v>26.7627</v>
      </c>
      <c r="HJ624">
        <v>26.7048</v>
      </c>
      <c r="HK624">
        <v>24.8803</v>
      </c>
      <c r="HL624">
        <v>31.4626</v>
      </c>
      <c r="HM624">
        <v>6.70977</v>
      </c>
      <c r="HN624">
        <v>21.2422</v>
      </c>
      <c r="HO624">
        <v>540.94</v>
      </c>
      <c r="HP624">
        <v>13.7153</v>
      </c>
      <c r="HQ624">
        <v>102.388</v>
      </c>
      <c r="HR624">
        <v>102.882</v>
      </c>
    </row>
    <row r="625" spans="1:226">
      <c r="A625">
        <v>609</v>
      </c>
      <c r="B625">
        <v>1663778956</v>
      </c>
      <c r="C625">
        <v>6307.90000009537</v>
      </c>
      <c r="D625" t="s">
        <v>1583</v>
      </c>
      <c r="E625" t="s">
        <v>1584</v>
      </c>
      <c r="F625">
        <v>5</v>
      </c>
      <c r="G625" t="s">
        <v>1520</v>
      </c>
      <c r="H625" t="s">
        <v>354</v>
      </c>
      <c r="I625">
        <v>1663778948.21429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538.233865032024</v>
      </c>
      <c r="AK625">
        <v>487.189036363636</v>
      </c>
      <c r="AL625">
        <v>3.23560340283638</v>
      </c>
      <c r="AM625">
        <v>65.2333496854098</v>
      </c>
      <c r="AN625">
        <f>(AP625 - AO625 + BO625*1E3/(8.314*(BQ625+273.15)) * AR625/BN625 * AQ625) * BN625/(100*BB625) * 1000/(1000 - AP625)</f>
        <v>0</v>
      </c>
      <c r="AO625">
        <v>13.6437695008378</v>
      </c>
      <c r="AP625">
        <v>20.116376969697</v>
      </c>
      <c r="AQ625">
        <v>-2.6006388003817e-05</v>
      </c>
      <c r="AR625">
        <v>120.498184512596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1663778948.21429</v>
      </c>
      <c r="BH625">
        <v>454.804928571429</v>
      </c>
      <c r="BI625">
        <v>513.909607142857</v>
      </c>
      <c r="BJ625">
        <v>20.1179857142857</v>
      </c>
      <c r="BK625">
        <v>13.6187357142857</v>
      </c>
      <c r="BL625">
        <v>448.109178571429</v>
      </c>
      <c r="BM625">
        <v>19.8089464285714</v>
      </c>
      <c r="BN625">
        <v>500.144857142857</v>
      </c>
      <c r="BO625">
        <v>90.5315714285714</v>
      </c>
      <c r="BP625">
        <v>0.100091607142857</v>
      </c>
      <c r="BQ625">
        <v>25.3528214285714</v>
      </c>
      <c r="BR625">
        <v>24.9989785714286</v>
      </c>
      <c r="BS625">
        <v>999.9</v>
      </c>
      <c r="BT625">
        <v>0</v>
      </c>
      <c r="BU625">
        <v>0</v>
      </c>
      <c r="BV625">
        <v>9994.64285714286</v>
      </c>
      <c r="BW625">
        <v>0</v>
      </c>
      <c r="BX625">
        <v>10.9776</v>
      </c>
      <c r="BY625">
        <v>-59.104725</v>
      </c>
      <c r="BZ625">
        <v>464.1425</v>
      </c>
      <c r="CA625">
        <v>521.005428571429</v>
      </c>
      <c r="CB625">
        <v>6.49923357142857</v>
      </c>
      <c r="CC625">
        <v>513.909607142857</v>
      </c>
      <c r="CD625">
        <v>13.6187357142857</v>
      </c>
      <c r="CE625">
        <v>1.8213125</v>
      </c>
      <c r="CF625">
        <v>1.23292607142857</v>
      </c>
      <c r="CG625">
        <v>15.9709107142857</v>
      </c>
      <c r="CH625">
        <v>10.0051464285714</v>
      </c>
      <c r="CI625">
        <v>2000.03178571429</v>
      </c>
      <c r="CJ625">
        <v>0.980002142857143</v>
      </c>
      <c r="CK625">
        <v>0.0199981642857143</v>
      </c>
      <c r="CL625">
        <v>0</v>
      </c>
      <c r="CM625">
        <v>768.041392857143</v>
      </c>
      <c r="CN625">
        <v>5.00063</v>
      </c>
      <c r="CO625">
        <v>15146.1892857143</v>
      </c>
      <c r="CP625">
        <v>17257.1857142857</v>
      </c>
      <c r="CQ625">
        <v>38.9126428571428</v>
      </c>
      <c r="CR625">
        <v>39</v>
      </c>
      <c r="CS625">
        <v>38.437</v>
      </c>
      <c r="CT625">
        <v>38.2876428571428</v>
      </c>
      <c r="CU625">
        <v>39.687</v>
      </c>
      <c r="CV625">
        <v>1955.13178571429</v>
      </c>
      <c r="CW625">
        <v>39.9</v>
      </c>
      <c r="CX625">
        <v>0</v>
      </c>
      <c r="CY625">
        <v>1663778952.9</v>
      </c>
      <c r="CZ625">
        <v>0</v>
      </c>
      <c r="DA625">
        <v>0</v>
      </c>
      <c r="DB625" t="s">
        <v>356</v>
      </c>
      <c r="DC625">
        <v>1660677648.1</v>
      </c>
      <c r="DD625">
        <v>1660677649.1</v>
      </c>
      <c r="DE625">
        <v>0</v>
      </c>
      <c r="DF625">
        <v>-1.042</v>
      </c>
      <c r="DG625">
        <v>0.003</v>
      </c>
      <c r="DH625">
        <v>5.218</v>
      </c>
      <c r="DI625">
        <v>0.344</v>
      </c>
      <c r="DJ625">
        <v>417</v>
      </c>
      <c r="DK625">
        <v>22</v>
      </c>
      <c r="DL625">
        <v>1.24</v>
      </c>
      <c r="DM625">
        <v>0.53</v>
      </c>
      <c r="DN625">
        <v>-57.8379048780488</v>
      </c>
      <c r="DO625">
        <v>-19.556943554007</v>
      </c>
      <c r="DP625">
        <v>1.96010935682372</v>
      </c>
      <c r="DQ625">
        <v>0</v>
      </c>
      <c r="DR625">
        <v>6.51399707317073</v>
      </c>
      <c r="DS625">
        <v>-0.219644111498244</v>
      </c>
      <c r="DT625">
        <v>0.024699259813527</v>
      </c>
      <c r="DU625">
        <v>0</v>
      </c>
      <c r="DV625">
        <v>0</v>
      </c>
      <c r="DW625">
        <v>2</v>
      </c>
      <c r="DX625" t="s">
        <v>357</v>
      </c>
      <c r="DY625">
        <v>2.97322</v>
      </c>
      <c r="DZ625">
        <v>2.75409</v>
      </c>
      <c r="EA625">
        <v>0.0999723</v>
      </c>
      <c r="EB625">
        <v>0.110439</v>
      </c>
      <c r="EC625">
        <v>0.0913596</v>
      </c>
      <c r="ED625">
        <v>0.0700619</v>
      </c>
      <c r="EE625">
        <v>35066.1</v>
      </c>
      <c r="EF625">
        <v>37792.4</v>
      </c>
      <c r="EG625">
        <v>35308.6</v>
      </c>
      <c r="EH625">
        <v>38533.1</v>
      </c>
      <c r="EI625">
        <v>45498.1</v>
      </c>
      <c r="EJ625">
        <v>51761.8</v>
      </c>
      <c r="EK625">
        <v>55194.8</v>
      </c>
      <c r="EL625">
        <v>61811.4</v>
      </c>
      <c r="EM625">
        <v>1.9912</v>
      </c>
      <c r="EN625">
        <v>1.8254</v>
      </c>
      <c r="EO625">
        <v>0.0667572</v>
      </c>
      <c r="EP625">
        <v>0</v>
      </c>
      <c r="EQ625">
        <v>23.9017</v>
      </c>
      <c r="ER625">
        <v>999.9</v>
      </c>
      <c r="ES625">
        <v>44.47</v>
      </c>
      <c r="ET625">
        <v>29.245</v>
      </c>
      <c r="EU625">
        <v>20.0363</v>
      </c>
      <c r="EV625">
        <v>60.8611</v>
      </c>
      <c r="EW625">
        <v>49.0825</v>
      </c>
      <c r="EX625">
        <v>1</v>
      </c>
      <c r="EY625">
        <v>-0.0275203</v>
      </c>
      <c r="EZ625">
        <v>1.70743</v>
      </c>
      <c r="FA625">
        <v>20.1389</v>
      </c>
      <c r="FB625">
        <v>5.20052</v>
      </c>
      <c r="FC625">
        <v>12.0088</v>
      </c>
      <c r="FD625">
        <v>4.9756</v>
      </c>
      <c r="FE625">
        <v>3.2938</v>
      </c>
      <c r="FF625">
        <v>9999</v>
      </c>
      <c r="FG625">
        <v>9999</v>
      </c>
      <c r="FH625">
        <v>703.8</v>
      </c>
      <c r="FI625">
        <v>9999</v>
      </c>
      <c r="FJ625">
        <v>1.86285</v>
      </c>
      <c r="FK625">
        <v>1.86783</v>
      </c>
      <c r="FL625">
        <v>1.86752</v>
      </c>
      <c r="FM625">
        <v>1.86871</v>
      </c>
      <c r="FN625">
        <v>1.86951</v>
      </c>
      <c r="FO625">
        <v>1.86557</v>
      </c>
      <c r="FP625">
        <v>1.86661</v>
      </c>
      <c r="FQ625">
        <v>1.8681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6.843</v>
      </c>
      <c r="GF625">
        <v>0.309</v>
      </c>
      <c r="GG625">
        <v>3.83412584298339</v>
      </c>
      <c r="GH625">
        <v>0.00658963167372077</v>
      </c>
      <c r="GI625">
        <v>-4.22092532282452e-07</v>
      </c>
      <c r="GJ625">
        <v>-7.06053572793055e-11</v>
      </c>
      <c r="GK625">
        <v>-0.0268881048355736</v>
      </c>
      <c r="GL625">
        <v>-0.0215699510358357</v>
      </c>
      <c r="GM625">
        <v>0.00246731695535422</v>
      </c>
      <c r="GN625">
        <v>-2.63680080038783e-05</v>
      </c>
      <c r="GO625">
        <v>-4</v>
      </c>
      <c r="GP625">
        <v>2079</v>
      </c>
      <c r="GQ625">
        <v>1</v>
      </c>
      <c r="GR625">
        <v>22</v>
      </c>
      <c r="GS625">
        <v>51688.5</v>
      </c>
      <c r="GT625">
        <v>51688.4</v>
      </c>
      <c r="GU625">
        <v>1.26953</v>
      </c>
      <c r="GV625">
        <v>2.61597</v>
      </c>
      <c r="GW625">
        <v>1.54785</v>
      </c>
      <c r="GX625">
        <v>2.30225</v>
      </c>
      <c r="GY625">
        <v>1.34644</v>
      </c>
      <c r="GZ625">
        <v>2.34985</v>
      </c>
      <c r="HA625">
        <v>32.7758</v>
      </c>
      <c r="HB625">
        <v>14.6311</v>
      </c>
      <c r="HC625">
        <v>18</v>
      </c>
      <c r="HD625">
        <v>505.661</v>
      </c>
      <c r="HE625">
        <v>400.32</v>
      </c>
      <c r="HF625">
        <v>21.2369</v>
      </c>
      <c r="HG625">
        <v>26.7953</v>
      </c>
      <c r="HH625">
        <v>29.9998</v>
      </c>
      <c r="HI625">
        <v>26.7604</v>
      </c>
      <c r="HJ625">
        <v>26.7048</v>
      </c>
      <c r="HK625">
        <v>25.4843</v>
      </c>
      <c r="HL625">
        <v>31.1811</v>
      </c>
      <c r="HM625">
        <v>6.70977</v>
      </c>
      <c r="HN625">
        <v>21.2461</v>
      </c>
      <c r="HO625">
        <v>554.463</v>
      </c>
      <c r="HP625">
        <v>13.7452</v>
      </c>
      <c r="HQ625">
        <v>102.387</v>
      </c>
      <c r="HR625">
        <v>102.882</v>
      </c>
    </row>
    <row r="626" spans="1:226">
      <c r="A626">
        <v>610</v>
      </c>
      <c r="B626">
        <v>1663778961</v>
      </c>
      <c r="C626">
        <v>6312.90000009537</v>
      </c>
      <c r="D626" t="s">
        <v>1585</v>
      </c>
      <c r="E626" t="s">
        <v>1586</v>
      </c>
      <c r="F626">
        <v>5</v>
      </c>
      <c r="G626" t="s">
        <v>1520</v>
      </c>
      <c r="H626" t="s">
        <v>354</v>
      </c>
      <c r="I626">
        <v>1663778953.5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555.624353725236</v>
      </c>
      <c r="AK626">
        <v>503.53836969697</v>
      </c>
      <c r="AL626">
        <v>3.26758669665925</v>
      </c>
      <c r="AM626">
        <v>65.2333496854098</v>
      </c>
      <c r="AN626">
        <f>(AP626 - AO626 + BO626*1E3/(8.314*(BQ626+273.15)) * AR626/BN626 * AQ626) * BN626/(100*BB626) * 1000/(1000 - AP626)</f>
        <v>0</v>
      </c>
      <c r="AO626">
        <v>13.7006045709578</v>
      </c>
      <c r="AP626">
        <v>20.1285763636364</v>
      </c>
      <c r="AQ626">
        <v>7.93318986085038e-05</v>
      </c>
      <c r="AR626">
        <v>120.498184512596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1663778953.5</v>
      </c>
      <c r="BH626">
        <v>471.210037037037</v>
      </c>
      <c r="BI626">
        <v>531.726444444444</v>
      </c>
      <c r="BJ626">
        <v>20.1190111111111</v>
      </c>
      <c r="BK626">
        <v>13.6566555555556</v>
      </c>
      <c r="BL626">
        <v>464.413740740741</v>
      </c>
      <c r="BM626">
        <v>19.8099333333333</v>
      </c>
      <c r="BN626">
        <v>500.121222222222</v>
      </c>
      <c r="BO626">
        <v>90.5313518518518</v>
      </c>
      <c r="BP626">
        <v>0.1000259</v>
      </c>
      <c r="BQ626">
        <v>25.3459518518519</v>
      </c>
      <c r="BR626">
        <v>24.9962444444444</v>
      </c>
      <c r="BS626">
        <v>999.9</v>
      </c>
      <c r="BT626">
        <v>0</v>
      </c>
      <c r="BU626">
        <v>0</v>
      </c>
      <c r="BV626">
        <v>10002.037037037</v>
      </c>
      <c r="BW626">
        <v>0</v>
      </c>
      <c r="BX626">
        <v>10.9776</v>
      </c>
      <c r="BY626">
        <v>-60.5164</v>
      </c>
      <c r="BZ626">
        <v>480.885</v>
      </c>
      <c r="CA626">
        <v>539.088962962963</v>
      </c>
      <c r="CB626">
        <v>6.46233814814815</v>
      </c>
      <c r="CC626">
        <v>531.726444444444</v>
      </c>
      <c r="CD626">
        <v>13.6566555555556</v>
      </c>
      <c r="CE626">
        <v>1.82140111111111</v>
      </c>
      <c r="CF626">
        <v>1.23635666666667</v>
      </c>
      <c r="CG626">
        <v>15.9716703703704</v>
      </c>
      <c r="CH626">
        <v>10.0466285185185</v>
      </c>
      <c r="CI626">
        <v>2000.02592592593</v>
      </c>
      <c r="CJ626">
        <v>0.980001814814815</v>
      </c>
      <c r="CK626">
        <v>0.0199984185185185</v>
      </c>
      <c r="CL626">
        <v>0</v>
      </c>
      <c r="CM626">
        <v>770.556518518518</v>
      </c>
      <c r="CN626">
        <v>5.00063</v>
      </c>
      <c r="CO626">
        <v>15195.0666666667</v>
      </c>
      <c r="CP626">
        <v>17257.1296296296</v>
      </c>
      <c r="CQ626">
        <v>38.9094444444444</v>
      </c>
      <c r="CR626">
        <v>39</v>
      </c>
      <c r="CS626">
        <v>38.437</v>
      </c>
      <c r="CT626">
        <v>38.2798518518519</v>
      </c>
      <c r="CU626">
        <v>39.687</v>
      </c>
      <c r="CV626">
        <v>1955.12592592593</v>
      </c>
      <c r="CW626">
        <v>39.9</v>
      </c>
      <c r="CX626">
        <v>0</v>
      </c>
      <c r="CY626">
        <v>1663778958.3</v>
      </c>
      <c r="CZ626">
        <v>0</v>
      </c>
      <c r="DA626">
        <v>0</v>
      </c>
      <c r="DB626" t="s">
        <v>356</v>
      </c>
      <c r="DC626">
        <v>1660677648.1</v>
      </c>
      <c r="DD626">
        <v>1660677649.1</v>
      </c>
      <c r="DE626">
        <v>0</v>
      </c>
      <c r="DF626">
        <v>-1.042</v>
      </c>
      <c r="DG626">
        <v>0.003</v>
      </c>
      <c r="DH626">
        <v>5.218</v>
      </c>
      <c r="DI626">
        <v>0.344</v>
      </c>
      <c r="DJ626">
        <v>417</v>
      </c>
      <c r="DK626">
        <v>22</v>
      </c>
      <c r="DL626">
        <v>1.24</v>
      </c>
      <c r="DM626">
        <v>0.53</v>
      </c>
      <c r="DN626">
        <v>-59.6842341463415</v>
      </c>
      <c r="DO626">
        <v>-16.6183003484321</v>
      </c>
      <c r="DP626">
        <v>1.6974157802463</v>
      </c>
      <c r="DQ626">
        <v>0</v>
      </c>
      <c r="DR626">
        <v>6.48257707317073</v>
      </c>
      <c r="DS626">
        <v>-0.402125226480847</v>
      </c>
      <c r="DT626">
        <v>0.041231298687207</v>
      </c>
      <c r="DU626">
        <v>0</v>
      </c>
      <c r="DV626">
        <v>0</v>
      </c>
      <c r="DW626">
        <v>2</v>
      </c>
      <c r="DX626" t="s">
        <v>357</v>
      </c>
      <c r="DY626">
        <v>2.97411</v>
      </c>
      <c r="DZ626">
        <v>2.75341</v>
      </c>
      <c r="EA626">
        <v>0.102444</v>
      </c>
      <c r="EB626">
        <v>0.112769</v>
      </c>
      <c r="EC626">
        <v>0.091369</v>
      </c>
      <c r="ED626">
        <v>0.0701052</v>
      </c>
      <c r="EE626">
        <v>34970.4</v>
      </c>
      <c r="EF626">
        <v>37693</v>
      </c>
      <c r="EG626">
        <v>35309.1</v>
      </c>
      <c r="EH626">
        <v>38532.6</v>
      </c>
      <c r="EI626">
        <v>45497.6</v>
      </c>
      <c r="EJ626">
        <v>51759.1</v>
      </c>
      <c r="EK626">
        <v>55194.7</v>
      </c>
      <c r="EL626">
        <v>61811.1</v>
      </c>
      <c r="EM626">
        <v>1.9922</v>
      </c>
      <c r="EN626">
        <v>1.8256</v>
      </c>
      <c r="EO626">
        <v>0.0666082</v>
      </c>
      <c r="EP626">
        <v>0</v>
      </c>
      <c r="EQ626">
        <v>23.8977</v>
      </c>
      <c r="ER626">
        <v>999.9</v>
      </c>
      <c r="ES626">
        <v>44.445</v>
      </c>
      <c r="ET626">
        <v>29.245</v>
      </c>
      <c r="EU626">
        <v>20.0279</v>
      </c>
      <c r="EV626">
        <v>60.5111</v>
      </c>
      <c r="EW626">
        <v>49.2949</v>
      </c>
      <c r="EX626">
        <v>1</v>
      </c>
      <c r="EY626">
        <v>-0.027622</v>
      </c>
      <c r="EZ626">
        <v>1.68479</v>
      </c>
      <c r="FA626">
        <v>20.1385</v>
      </c>
      <c r="FB626">
        <v>5.19812</v>
      </c>
      <c r="FC626">
        <v>12.004</v>
      </c>
      <c r="FD626">
        <v>4.9756</v>
      </c>
      <c r="FE626">
        <v>3.2932</v>
      </c>
      <c r="FF626">
        <v>9999</v>
      </c>
      <c r="FG626">
        <v>9999</v>
      </c>
      <c r="FH626">
        <v>703.8</v>
      </c>
      <c r="FI626">
        <v>9999</v>
      </c>
      <c r="FJ626">
        <v>1.86285</v>
      </c>
      <c r="FK626">
        <v>1.86783</v>
      </c>
      <c r="FL626">
        <v>1.86752</v>
      </c>
      <c r="FM626">
        <v>1.86868</v>
      </c>
      <c r="FN626">
        <v>1.86951</v>
      </c>
      <c r="FO626">
        <v>1.86557</v>
      </c>
      <c r="FP626">
        <v>1.86661</v>
      </c>
      <c r="FQ626">
        <v>1.86804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6.94</v>
      </c>
      <c r="GF626">
        <v>0.3093</v>
      </c>
      <c r="GG626">
        <v>3.83412584298339</v>
      </c>
      <c r="GH626">
        <v>0.00658963167372077</v>
      </c>
      <c r="GI626">
        <v>-4.22092532282452e-07</v>
      </c>
      <c r="GJ626">
        <v>-7.06053572793055e-11</v>
      </c>
      <c r="GK626">
        <v>-0.0268881048355736</v>
      </c>
      <c r="GL626">
        <v>-0.0215699510358357</v>
      </c>
      <c r="GM626">
        <v>0.00246731695535422</v>
      </c>
      <c r="GN626">
        <v>-2.63680080038783e-05</v>
      </c>
      <c r="GO626">
        <v>-4</v>
      </c>
      <c r="GP626">
        <v>2079</v>
      </c>
      <c r="GQ626">
        <v>1</v>
      </c>
      <c r="GR626">
        <v>22</v>
      </c>
      <c r="GS626">
        <v>51688.5</v>
      </c>
      <c r="GT626">
        <v>51688.5</v>
      </c>
      <c r="GU626">
        <v>1.29883</v>
      </c>
      <c r="GV626">
        <v>2.61353</v>
      </c>
      <c r="GW626">
        <v>1.54785</v>
      </c>
      <c r="GX626">
        <v>2.30347</v>
      </c>
      <c r="GY626">
        <v>1.34644</v>
      </c>
      <c r="GZ626">
        <v>2.41821</v>
      </c>
      <c r="HA626">
        <v>32.7758</v>
      </c>
      <c r="HB626">
        <v>14.6311</v>
      </c>
      <c r="HC626">
        <v>18</v>
      </c>
      <c r="HD626">
        <v>506.327</v>
      </c>
      <c r="HE626">
        <v>400.43</v>
      </c>
      <c r="HF626">
        <v>21.242</v>
      </c>
      <c r="HG626">
        <v>26.793</v>
      </c>
      <c r="HH626">
        <v>29.9998</v>
      </c>
      <c r="HI626">
        <v>26.7604</v>
      </c>
      <c r="HJ626">
        <v>26.7048</v>
      </c>
      <c r="HK626">
        <v>26.1335</v>
      </c>
      <c r="HL626">
        <v>31.1811</v>
      </c>
      <c r="HM626">
        <v>6.70977</v>
      </c>
      <c r="HN626">
        <v>21.2462</v>
      </c>
      <c r="HO626">
        <v>574.597</v>
      </c>
      <c r="HP626">
        <v>13.7652</v>
      </c>
      <c r="HQ626">
        <v>102.387</v>
      </c>
      <c r="HR626">
        <v>102.882</v>
      </c>
    </row>
    <row r="627" spans="1:226">
      <c r="A627">
        <v>611</v>
      </c>
      <c r="B627">
        <v>1663778966</v>
      </c>
      <c r="C627">
        <v>6317.90000009537</v>
      </c>
      <c r="D627" t="s">
        <v>1587</v>
      </c>
      <c r="E627" t="s">
        <v>1588</v>
      </c>
      <c r="F627">
        <v>5</v>
      </c>
      <c r="G627" t="s">
        <v>1520</v>
      </c>
      <c r="H627" t="s">
        <v>354</v>
      </c>
      <c r="I627">
        <v>1663778958.21429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572.709487370156</v>
      </c>
      <c r="AK627">
        <v>519.585387878788</v>
      </c>
      <c r="AL627">
        <v>3.2691183627781</v>
      </c>
      <c r="AM627">
        <v>65.2333496854098</v>
      </c>
      <c r="AN627">
        <f>(AP627 - AO627 + BO627*1E3/(8.314*(BQ627+273.15)) * AR627/BN627 * AQ627) * BN627/(100*BB627) * 1000/(1000 - AP627)</f>
        <v>0</v>
      </c>
      <c r="AO627">
        <v>13.7075334740518</v>
      </c>
      <c r="AP627">
        <v>20.1286618181818</v>
      </c>
      <c r="AQ627">
        <v>2.96595407936506e-05</v>
      </c>
      <c r="AR627">
        <v>120.498184512596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1663778958.21429</v>
      </c>
      <c r="BH627">
        <v>485.995178571429</v>
      </c>
      <c r="BI627">
        <v>547.767785714286</v>
      </c>
      <c r="BJ627">
        <v>20.1242928571429</v>
      </c>
      <c r="BK627">
        <v>13.6825071428571</v>
      </c>
      <c r="BL627">
        <v>479.108571428571</v>
      </c>
      <c r="BM627">
        <v>19.8149821428571</v>
      </c>
      <c r="BN627">
        <v>500.06825</v>
      </c>
      <c r="BO627">
        <v>90.5313928571429</v>
      </c>
      <c r="BP627">
        <v>0.1000037</v>
      </c>
      <c r="BQ627">
        <v>25.3425428571429</v>
      </c>
      <c r="BR627">
        <v>24.9942357142857</v>
      </c>
      <c r="BS627">
        <v>999.9</v>
      </c>
      <c r="BT627">
        <v>0</v>
      </c>
      <c r="BU627">
        <v>0</v>
      </c>
      <c r="BV627">
        <v>10002.1428571429</v>
      </c>
      <c r="BW627">
        <v>0</v>
      </c>
      <c r="BX627">
        <v>10.9776</v>
      </c>
      <c r="BY627">
        <v>-61.7725464285714</v>
      </c>
      <c r="BZ627">
        <v>495.976392857143</v>
      </c>
      <c r="CA627">
        <v>555.366857142857</v>
      </c>
      <c r="CB627">
        <v>6.44176321428571</v>
      </c>
      <c r="CC627">
        <v>547.767785714286</v>
      </c>
      <c r="CD627">
        <v>13.6825071428571</v>
      </c>
      <c r="CE627">
        <v>1.82187928571429</v>
      </c>
      <c r="CF627">
        <v>1.23869785714286</v>
      </c>
      <c r="CG627">
        <v>15.975775</v>
      </c>
      <c r="CH627">
        <v>10.0749035714286</v>
      </c>
      <c r="CI627">
        <v>2000.02107142857</v>
      </c>
      <c r="CJ627">
        <v>0.980001714285714</v>
      </c>
      <c r="CK627">
        <v>0.0199984964285714</v>
      </c>
      <c r="CL627">
        <v>0</v>
      </c>
      <c r="CM627">
        <v>772.872785714286</v>
      </c>
      <c r="CN627">
        <v>5.00063</v>
      </c>
      <c r="CO627">
        <v>15240.2928571429</v>
      </c>
      <c r="CP627">
        <v>17257.0857142857</v>
      </c>
      <c r="CQ627">
        <v>38.9082142857143</v>
      </c>
      <c r="CR627">
        <v>39</v>
      </c>
      <c r="CS627">
        <v>38.437</v>
      </c>
      <c r="CT627">
        <v>38.2765714285714</v>
      </c>
      <c r="CU627">
        <v>39.687</v>
      </c>
      <c r="CV627">
        <v>1955.12107142857</v>
      </c>
      <c r="CW627">
        <v>39.9</v>
      </c>
      <c r="CX627">
        <v>0</v>
      </c>
      <c r="CY627">
        <v>1663778963.1</v>
      </c>
      <c r="CZ627">
        <v>0</v>
      </c>
      <c r="DA627">
        <v>0</v>
      </c>
      <c r="DB627" t="s">
        <v>356</v>
      </c>
      <c r="DC627">
        <v>1660677648.1</v>
      </c>
      <c r="DD627">
        <v>1660677649.1</v>
      </c>
      <c r="DE627">
        <v>0</v>
      </c>
      <c r="DF627">
        <v>-1.042</v>
      </c>
      <c r="DG627">
        <v>0.003</v>
      </c>
      <c r="DH627">
        <v>5.218</v>
      </c>
      <c r="DI627">
        <v>0.344</v>
      </c>
      <c r="DJ627">
        <v>417</v>
      </c>
      <c r="DK627">
        <v>22</v>
      </c>
      <c r="DL627">
        <v>1.24</v>
      </c>
      <c r="DM627">
        <v>0.53</v>
      </c>
      <c r="DN627">
        <v>-60.7702609756098</v>
      </c>
      <c r="DO627">
        <v>-15.0638425087108</v>
      </c>
      <c r="DP627">
        <v>1.54026767928271</v>
      </c>
      <c r="DQ627">
        <v>0</v>
      </c>
      <c r="DR627">
        <v>6.46087878048781</v>
      </c>
      <c r="DS627">
        <v>-0.341415679442502</v>
      </c>
      <c r="DT627">
        <v>0.0364826604450243</v>
      </c>
      <c r="DU627">
        <v>0</v>
      </c>
      <c r="DV627">
        <v>0</v>
      </c>
      <c r="DW627">
        <v>2</v>
      </c>
      <c r="DX627" t="s">
        <v>357</v>
      </c>
      <c r="DY627">
        <v>2.97346</v>
      </c>
      <c r="DZ627">
        <v>2.75428</v>
      </c>
      <c r="EA627">
        <v>0.104863</v>
      </c>
      <c r="EB627">
        <v>0.115296</v>
      </c>
      <c r="EC627">
        <v>0.0914061</v>
      </c>
      <c r="ED627">
        <v>0.0701294</v>
      </c>
      <c r="EE627">
        <v>34876.3</v>
      </c>
      <c r="EF627">
        <v>37585.7</v>
      </c>
      <c r="EG627">
        <v>35309.2</v>
      </c>
      <c r="EH627">
        <v>38532.6</v>
      </c>
      <c r="EI627">
        <v>45496.1</v>
      </c>
      <c r="EJ627">
        <v>51758.7</v>
      </c>
      <c r="EK627">
        <v>55195.1</v>
      </c>
      <c r="EL627">
        <v>61812.1</v>
      </c>
      <c r="EM627">
        <v>1.9916</v>
      </c>
      <c r="EN627">
        <v>1.8254</v>
      </c>
      <c r="EO627">
        <v>0.0666082</v>
      </c>
      <c r="EP627">
        <v>0</v>
      </c>
      <c r="EQ627">
        <v>23.8916</v>
      </c>
      <c r="ER627">
        <v>999.9</v>
      </c>
      <c r="ES627">
        <v>44.421</v>
      </c>
      <c r="ET627">
        <v>29.245</v>
      </c>
      <c r="EU627">
        <v>20.0147</v>
      </c>
      <c r="EV627">
        <v>60.8211</v>
      </c>
      <c r="EW627">
        <v>49.6635</v>
      </c>
      <c r="EX627">
        <v>1</v>
      </c>
      <c r="EY627">
        <v>-0.0280488</v>
      </c>
      <c r="EZ627">
        <v>1.69139</v>
      </c>
      <c r="FA627">
        <v>20.1393</v>
      </c>
      <c r="FB627">
        <v>5.19932</v>
      </c>
      <c r="FC627">
        <v>12.0076</v>
      </c>
      <c r="FD627">
        <v>4.976</v>
      </c>
      <c r="FE627">
        <v>3.294</v>
      </c>
      <c r="FF627">
        <v>9999</v>
      </c>
      <c r="FG627">
        <v>9999</v>
      </c>
      <c r="FH627">
        <v>703.8</v>
      </c>
      <c r="FI627">
        <v>9999</v>
      </c>
      <c r="FJ627">
        <v>1.86289</v>
      </c>
      <c r="FK627">
        <v>1.86783</v>
      </c>
      <c r="FL627">
        <v>1.86752</v>
      </c>
      <c r="FM627">
        <v>1.86874</v>
      </c>
      <c r="FN627">
        <v>1.86951</v>
      </c>
      <c r="FO627">
        <v>1.86557</v>
      </c>
      <c r="FP627">
        <v>1.86661</v>
      </c>
      <c r="FQ627">
        <v>1.86807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7.037</v>
      </c>
      <c r="GF627">
        <v>0.3096</v>
      </c>
      <c r="GG627">
        <v>3.83412584298339</v>
      </c>
      <c r="GH627">
        <v>0.00658963167372077</v>
      </c>
      <c r="GI627">
        <v>-4.22092532282452e-07</v>
      </c>
      <c r="GJ627">
        <v>-7.06053572793055e-11</v>
      </c>
      <c r="GK627">
        <v>-0.0268881048355736</v>
      </c>
      <c r="GL627">
        <v>-0.0215699510358357</v>
      </c>
      <c r="GM627">
        <v>0.00246731695535422</v>
      </c>
      <c r="GN627">
        <v>-2.63680080038783e-05</v>
      </c>
      <c r="GO627">
        <v>-4</v>
      </c>
      <c r="GP627">
        <v>2079</v>
      </c>
      <c r="GQ627">
        <v>1</v>
      </c>
      <c r="GR627">
        <v>22</v>
      </c>
      <c r="GS627">
        <v>51688.6</v>
      </c>
      <c r="GT627">
        <v>51688.6</v>
      </c>
      <c r="GU627">
        <v>1.33179</v>
      </c>
      <c r="GV627">
        <v>2.61719</v>
      </c>
      <c r="GW627">
        <v>1.54785</v>
      </c>
      <c r="GX627">
        <v>2.30225</v>
      </c>
      <c r="GY627">
        <v>1.34644</v>
      </c>
      <c r="GZ627">
        <v>2.39868</v>
      </c>
      <c r="HA627">
        <v>32.7758</v>
      </c>
      <c r="HB627">
        <v>14.6311</v>
      </c>
      <c r="HC627">
        <v>18</v>
      </c>
      <c r="HD627">
        <v>505.927</v>
      </c>
      <c r="HE627">
        <v>400.304</v>
      </c>
      <c r="HF627">
        <v>21.2455</v>
      </c>
      <c r="HG627">
        <v>26.7908</v>
      </c>
      <c r="HH627">
        <v>29.9999</v>
      </c>
      <c r="HI627">
        <v>26.7604</v>
      </c>
      <c r="HJ627">
        <v>26.7026</v>
      </c>
      <c r="HK627">
        <v>26.7295</v>
      </c>
      <c r="HL627">
        <v>31.1811</v>
      </c>
      <c r="HM627">
        <v>6.33362</v>
      </c>
      <c r="HN627">
        <v>21.2548</v>
      </c>
      <c r="HO627">
        <v>588.155</v>
      </c>
      <c r="HP627">
        <v>13.7858</v>
      </c>
      <c r="HQ627">
        <v>102.388</v>
      </c>
      <c r="HR627">
        <v>102.883</v>
      </c>
    </row>
    <row r="628" spans="1:226">
      <c r="A628">
        <v>612</v>
      </c>
      <c r="B628">
        <v>1663778971</v>
      </c>
      <c r="C628">
        <v>6322.90000009537</v>
      </c>
      <c r="D628" t="s">
        <v>1589</v>
      </c>
      <c r="E628" t="s">
        <v>1590</v>
      </c>
      <c r="F628">
        <v>5</v>
      </c>
      <c r="G628" t="s">
        <v>1520</v>
      </c>
      <c r="H628" t="s">
        <v>354</v>
      </c>
      <c r="I628">
        <v>1663778963.5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589.85478836076</v>
      </c>
      <c r="AK628">
        <v>535.989024242425</v>
      </c>
      <c r="AL628">
        <v>3.27900864708563</v>
      </c>
      <c r="AM628">
        <v>65.2333496854098</v>
      </c>
      <c r="AN628">
        <f>(AP628 - AO628 + BO628*1E3/(8.314*(BQ628+273.15)) * AR628/BN628 * AQ628) * BN628/(100*BB628) * 1000/(1000 - AP628)</f>
        <v>0</v>
      </c>
      <c r="AO628">
        <v>13.7126728225029</v>
      </c>
      <c r="AP628">
        <v>20.1233872727273</v>
      </c>
      <c r="AQ628">
        <v>-6.69804872073778e-05</v>
      </c>
      <c r="AR628">
        <v>120.498184512596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1663778963.5</v>
      </c>
      <c r="BH628">
        <v>502.821518518519</v>
      </c>
      <c r="BI628">
        <v>565.633814814815</v>
      </c>
      <c r="BJ628">
        <v>20.1287481481481</v>
      </c>
      <c r="BK628">
        <v>13.7070814814815</v>
      </c>
      <c r="BL628">
        <v>495.832444444444</v>
      </c>
      <c r="BM628">
        <v>19.8192444444444</v>
      </c>
      <c r="BN628">
        <v>500.036333333333</v>
      </c>
      <c r="BO628">
        <v>90.5305851851852</v>
      </c>
      <c r="BP628">
        <v>0.0998508888888889</v>
      </c>
      <c r="BQ628">
        <v>25.3402</v>
      </c>
      <c r="BR628">
        <v>24.9912296296296</v>
      </c>
      <c r="BS628">
        <v>999.9</v>
      </c>
      <c r="BT628">
        <v>0</v>
      </c>
      <c r="BU628">
        <v>0</v>
      </c>
      <c r="BV628">
        <v>10020.5555555556</v>
      </c>
      <c r="BW628">
        <v>0</v>
      </c>
      <c r="BX628">
        <v>10.9776</v>
      </c>
      <c r="BY628">
        <v>-62.8121814814815</v>
      </c>
      <c r="BZ628">
        <v>513.15062962963</v>
      </c>
      <c r="CA628">
        <v>573.494666666667</v>
      </c>
      <c r="CB628">
        <v>6.42164814814815</v>
      </c>
      <c r="CC628">
        <v>565.633814814815</v>
      </c>
      <c r="CD628">
        <v>13.7070814814815</v>
      </c>
      <c r="CE628">
        <v>1.82226666666667</v>
      </c>
      <c r="CF628">
        <v>1.24091111111111</v>
      </c>
      <c r="CG628">
        <v>15.9791</v>
      </c>
      <c r="CH628">
        <v>10.1016185185185</v>
      </c>
      <c r="CI628">
        <v>2000.00111111111</v>
      </c>
      <c r="CJ628">
        <v>0.98000137037037</v>
      </c>
      <c r="CK628">
        <v>0.019998762962963</v>
      </c>
      <c r="CL628">
        <v>0</v>
      </c>
      <c r="CM628">
        <v>775.383333333333</v>
      </c>
      <c r="CN628">
        <v>5.00063</v>
      </c>
      <c r="CO628">
        <v>15289.6481481481</v>
      </c>
      <c r="CP628">
        <v>17256.9111111111</v>
      </c>
      <c r="CQ628">
        <v>38.9117407407407</v>
      </c>
      <c r="CR628">
        <v>39</v>
      </c>
      <c r="CS628">
        <v>38.437</v>
      </c>
      <c r="CT628">
        <v>38.2706666666667</v>
      </c>
      <c r="CU628">
        <v>39.687</v>
      </c>
      <c r="CV628">
        <v>1955.10111111111</v>
      </c>
      <c r="CW628">
        <v>39.9</v>
      </c>
      <c r="CX628">
        <v>0</v>
      </c>
      <c r="CY628">
        <v>1663778967.9</v>
      </c>
      <c r="CZ628">
        <v>0</v>
      </c>
      <c r="DA628">
        <v>0</v>
      </c>
      <c r="DB628" t="s">
        <v>356</v>
      </c>
      <c r="DC628">
        <v>1660677648.1</v>
      </c>
      <c r="DD628">
        <v>1660677649.1</v>
      </c>
      <c r="DE628">
        <v>0</v>
      </c>
      <c r="DF628">
        <v>-1.042</v>
      </c>
      <c r="DG628">
        <v>0.003</v>
      </c>
      <c r="DH628">
        <v>5.218</v>
      </c>
      <c r="DI628">
        <v>0.344</v>
      </c>
      <c r="DJ628">
        <v>417</v>
      </c>
      <c r="DK628">
        <v>22</v>
      </c>
      <c r="DL628">
        <v>1.24</v>
      </c>
      <c r="DM628">
        <v>0.53</v>
      </c>
      <c r="DN628">
        <v>-62.1869780487805</v>
      </c>
      <c r="DO628">
        <v>-12.3052975609756</v>
      </c>
      <c r="DP628">
        <v>1.29860412009883</v>
      </c>
      <c r="DQ628">
        <v>0</v>
      </c>
      <c r="DR628">
        <v>6.4357856097561</v>
      </c>
      <c r="DS628">
        <v>-0.219960209059246</v>
      </c>
      <c r="DT628">
        <v>0.0268111010908051</v>
      </c>
      <c r="DU628">
        <v>0</v>
      </c>
      <c r="DV628">
        <v>0</v>
      </c>
      <c r="DW628">
        <v>2</v>
      </c>
      <c r="DX628" t="s">
        <v>357</v>
      </c>
      <c r="DY628">
        <v>2.97218</v>
      </c>
      <c r="DZ628">
        <v>2.75378</v>
      </c>
      <c r="EA628">
        <v>0.107273</v>
      </c>
      <c r="EB628">
        <v>0.117602</v>
      </c>
      <c r="EC628">
        <v>0.0913859</v>
      </c>
      <c r="ED628">
        <v>0.0702177</v>
      </c>
      <c r="EE628">
        <v>34782.7</v>
      </c>
      <c r="EF628">
        <v>37488.5</v>
      </c>
      <c r="EG628">
        <v>35309.4</v>
      </c>
      <c r="EH628">
        <v>38533.3</v>
      </c>
      <c r="EI628">
        <v>45497.1</v>
      </c>
      <c r="EJ628">
        <v>51754.6</v>
      </c>
      <c r="EK628">
        <v>55195</v>
      </c>
      <c r="EL628">
        <v>61813</v>
      </c>
      <c r="EM628">
        <v>1.9916</v>
      </c>
      <c r="EN628">
        <v>1.8262</v>
      </c>
      <c r="EO628">
        <v>0.0664592</v>
      </c>
      <c r="EP628">
        <v>0</v>
      </c>
      <c r="EQ628">
        <v>23.8856</v>
      </c>
      <c r="ER628">
        <v>999.9</v>
      </c>
      <c r="ES628">
        <v>44.396</v>
      </c>
      <c r="ET628">
        <v>29.265</v>
      </c>
      <c r="EU628">
        <v>20.0277</v>
      </c>
      <c r="EV628">
        <v>60.3211</v>
      </c>
      <c r="EW628">
        <v>49.6474</v>
      </c>
      <c r="EX628">
        <v>1</v>
      </c>
      <c r="EY628">
        <v>-0.0280691</v>
      </c>
      <c r="EZ628">
        <v>1.67233</v>
      </c>
      <c r="FA628">
        <v>20.1387</v>
      </c>
      <c r="FB628">
        <v>5.19812</v>
      </c>
      <c r="FC628">
        <v>12.0064</v>
      </c>
      <c r="FD628">
        <v>4.9752</v>
      </c>
      <c r="FE628">
        <v>3.2934</v>
      </c>
      <c r="FF628">
        <v>9999</v>
      </c>
      <c r="FG628">
        <v>9999</v>
      </c>
      <c r="FH628">
        <v>703.8</v>
      </c>
      <c r="FI628">
        <v>9999</v>
      </c>
      <c r="FJ628">
        <v>1.86289</v>
      </c>
      <c r="FK628">
        <v>1.86783</v>
      </c>
      <c r="FL628">
        <v>1.86752</v>
      </c>
      <c r="FM628">
        <v>1.86871</v>
      </c>
      <c r="FN628">
        <v>1.86951</v>
      </c>
      <c r="FO628">
        <v>1.86557</v>
      </c>
      <c r="FP628">
        <v>1.86661</v>
      </c>
      <c r="FQ628">
        <v>1.8681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7.134</v>
      </c>
      <c r="GF628">
        <v>0.3094</v>
      </c>
      <c r="GG628">
        <v>3.83412584298339</v>
      </c>
      <c r="GH628">
        <v>0.00658963167372077</v>
      </c>
      <c r="GI628">
        <v>-4.22092532282452e-07</v>
      </c>
      <c r="GJ628">
        <v>-7.06053572793055e-11</v>
      </c>
      <c r="GK628">
        <v>-0.0268881048355736</v>
      </c>
      <c r="GL628">
        <v>-0.0215699510358357</v>
      </c>
      <c r="GM628">
        <v>0.00246731695535422</v>
      </c>
      <c r="GN628">
        <v>-2.63680080038783e-05</v>
      </c>
      <c r="GO628">
        <v>-4</v>
      </c>
      <c r="GP628">
        <v>2079</v>
      </c>
      <c r="GQ628">
        <v>1</v>
      </c>
      <c r="GR628">
        <v>22</v>
      </c>
      <c r="GS628">
        <v>51688.7</v>
      </c>
      <c r="GT628">
        <v>51688.7</v>
      </c>
      <c r="GU628">
        <v>1.36108</v>
      </c>
      <c r="GV628">
        <v>2.62451</v>
      </c>
      <c r="GW628">
        <v>1.54785</v>
      </c>
      <c r="GX628">
        <v>2.30225</v>
      </c>
      <c r="GY628">
        <v>1.34644</v>
      </c>
      <c r="GZ628">
        <v>2.29614</v>
      </c>
      <c r="HA628">
        <v>32.7758</v>
      </c>
      <c r="HB628">
        <v>14.6224</v>
      </c>
      <c r="HC628">
        <v>18</v>
      </c>
      <c r="HD628">
        <v>505.907</v>
      </c>
      <c r="HE628">
        <v>400.746</v>
      </c>
      <c r="HF628">
        <v>21.2546</v>
      </c>
      <c r="HG628">
        <v>26.7885</v>
      </c>
      <c r="HH628">
        <v>29.9999</v>
      </c>
      <c r="HI628">
        <v>26.7582</v>
      </c>
      <c r="HJ628">
        <v>26.7026</v>
      </c>
      <c r="HK628">
        <v>27.3717</v>
      </c>
      <c r="HL628">
        <v>30.8984</v>
      </c>
      <c r="HM628">
        <v>6.33362</v>
      </c>
      <c r="HN628">
        <v>21.2659</v>
      </c>
      <c r="HO628">
        <v>608.232</v>
      </c>
      <c r="HP628">
        <v>13.813</v>
      </c>
      <c r="HQ628">
        <v>102.388</v>
      </c>
      <c r="HR628">
        <v>102.884</v>
      </c>
    </row>
    <row r="629" spans="1:226">
      <c r="A629">
        <v>613</v>
      </c>
      <c r="B629">
        <v>1663778976</v>
      </c>
      <c r="C629">
        <v>6327.90000009537</v>
      </c>
      <c r="D629" t="s">
        <v>1591</v>
      </c>
      <c r="E629" t="s">
        <v>1592</v>
      </c>
      <c r="F629">
        <v>5</v>
      </c>
      <c r="G629" t="s">
        <v>1520</v>
      </c>
      <c r="H629" t="s">
        <v>354</v>
      </c>
      <c r="I629">
        <v>1663778968.21429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607.275589399987</v>
      </c>
      <c r="AK629">
        <v>552.352981818182</v>
      </c>
      <c r="AL629">
        <v>3.31197132846491</v>
      </c>
      <c r="AM629">
        <v>65.2333496854098</v>
      </c>
      <c r="AN629">
        <f>(AP629 - AO629 + BO629*1E3/(8.314*(BQ629+273.15)) * AR629/BN629 * AQ629) * BN629/(100*BB629) * 1000/(1000 - AP629)</f>
        <v>0</v>
      </c>
      <c r="AO629">
        <v>13.7395813538496</v>
      </c>
      <c r="AP629">
        <v>20.1256090909091</v>
      </c>
      <c r="AQ629">
        <v>-2.99842867475832e-05</v>
      </c>
      <c r="AR629">
        <v>120.498184512596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1663778968.21429</v>
      </c>
      <c r="BH629">
        <v>517.833035714286</v>
      </c>
      <c r="BI629">
        <v>581.640107142857</v>
      </c>
      <c r="BJ629">
        <v>20.1290785714286</v>
      </c>
      <c r="BK629">
        <v>13.7199714285714</v>
      </c>
      <c r="BL629">
        <v>510.752821428571</v>
      </c>
      <c r="BM629">
        <v>19.8195642857143</v>
      </c>
      <c r="BN629">
        <v>500.037214285714</v>
      </c>
      <c r="BO629">
        <v>90.529575</v>
      </c>
      <c r="BP629">
        <v>0.0999604285714286</v>
      </c>
      <c r="BQ629">
        <v>25.338575</v>
      </c>
      <c r="BR629">
        <v>24.9853178571429</v>
      </c>
      <c r="BS629">
        <v>999.9</v>
      </c>
      <c r="BT629">
        <v>0</v>
      </c>
      <c r="BU629">
        <v>0</v>
      </c>
      <c r="BV629">
        <v>10012.6785714286</v>
      </c>
      <c r="BW629">
        <v>0</v>
      </c>
      <c r="BX629">
        <v>10.9776</v>
      </c>
      <c r="BY629">
        <v>-63.8070392857143</v>
      </c>
      <c r="BZ629">
        <v>528.470642857143</v>
      </c>
      <c r="CA629">
        <v>589.731357142857</v>
      </c>
      <c r="CB629">
        <v>6.4090975</v>
      </c>
      <c r="CC629">
        <v>581.640107142857</v>
      </c>
      <c r="CD629">
        <v>13.7199714285714</v>
      </c>
      <c r="CE629">
        <v>1.82227714285714</v>
      </c>
      <c r="CF629">
        <v>1.24206392857143</v>
      </c>
      <c r="CG629">
        <v>15.9791892857143</v>
      </c>
      <c r="CH629">
        <v>10.1155</v>
      </c>
      <c r="CI629">
        <v>2000.01214285714</v>
      </c>
      <c r="CJ629">
        <v>0.980001714285714</v>
      </c>
      <c r="CK629">
        <v>0.0199984964285714</v>
      </c>
      <c r="CL629">
        <v>0</v>
      </c>
      <c r="CM629">
        <v>777.492785714286</v>
      </c>
      <c r="CN629">
        <v>5.00063</v>
      </c>
      <c r="CO629">
        <v>15331.8035714286</v>
      </c>
      <c r="CP629">
        <v>17257.0107142857</v>
      </c>
      <c r="CQ629">
        <v>38.906</v>
      </c>
      <c r="CR629">
        <v>39</v>
      </c>
      <c r="CS629">
        <v>38.437</v>
      </c>
      <c r="CT629">
        <v>38.2632857142857</v>
      </c>
      <c r="CU629">
        <v>39.687</v>
      </c>
      <c r="CV629">
        <v>1955.11214285714</v>
      </c>
      <c r="CW629">
        <v>39.9</v>
      </c>
      <c r="CX629">
        <v>0</v>
      </c>
      <c r="CY629">
        <v>1663778973.3</v>
      </c>
      <c r="CZ629">
        <v>0</v>
      </c>
      <c r="DA629">
        <v>0</v>
      </c>
      <c r="DB629" t="s">
        <v>356</v>
      </c>
      <c r="DC629">
        <v>1660677648.1</v>
      </c>
      <c r="DD629">
        <v>1660677649.1</v>
      </c>
      <c r="DE629">
        <v>0</v>
      </c>
      <c r="DF629">
        <v>-1.042</v>
      </c>
      <c r="DG629">
        <v>0.003</v>
      </c>
      <c r="DH629">
        <v>5.218</v>
      </c>
      <c r="DI629">
        <v>0.344</v>
      </c>
      <c r="DJ629">
        <v>417</v>
      </c>
      <c r="DK629">
        <v>22</v>
      </c>
      <c r="DL629">
        <v>1.24</v>
      </c>
      <c r="DM629">
        <v>0.53</v>
      </c>
      <c r="DN629">
        <v>-63.0562878048781</v>
      </c>
      <c r="DO629">
        <v>-11.7319986062718</v>
      </c>
      <c r="DP629">
        <v>1.23609742693514</v>
      </c>
      <c r="DQ629">
        <v>0</v>
      </c>
      <c r="DR629">
        <v>6.4165</v>
      </c>
      <c r="DS629">
        <v>-0.143959651567929</v>
      </c>
      <c r="DT629">
        <v>0.0169371503923958</v>
      </c>
      <c r="DU629">
        <v>0</v>
      </c>
      <c r="DV629">
        <v>0</v>
      </c>
      <c r="DW629">
        <v>2</v>
      </c>
      <c r="DX629" t="s">
        <v>357</v>
      </c>
      <c r="DY629">
        <v>2.97335</v>
      </c>
      <c r="DZ629">
        <v>2.75354</v>
      </c>
      <c r="EA629">
        <v>0.109662</v>
      </c>
      <c r="EB629">
        <v>0.120037</v>
      </c>
      <c r="EC629">
        <v>0.0913634</v>
      </c>
      <c r="ED629">
        <v>0.0702792</v>
      </c>
      <c r="EE629">
        <v>34689.6</v>
      </c>
      <c r="EF629">
        <v>37385.3</v>
      </c>
      <c r="EG629">
        <v>35309.4</v>
      </c>
      <c r="EH629">
        <v>38533.5</v>
      </c>
      <c r="EI629">
        <v>45498.4</v>
      </c>
      <c r="EJ629">
        <v>51751.3</v>
      </c>
      <c r="EK629">
        <v>55195.2</v>
      </c>
      <c r="EL629">
        <v>61813.1</v>
      </c>
      <c r="EM629">
        <v>1.992</v>
      </c>
      <c r="EN629">
        <v>1.826</v>
      </c>
      <c r="EO629">
        <v>0.0670552</v>
      </c>
      <c r="EP629">
        <v>0</v>
      </c>
      <c r="EQ629">
        <v>23.8816</v>
      </c>
      <c r="ER629">
        <v>999.9</v>
      </c>
      <c r="ES629">
        <v>44.372</v>
      </c>
      <c r="ET629">
        <v>29.245</v>
      </c>
      <c r="EU629">
        <v>19.9937</v>
      </c>
      <c r="EV629">
        <v>60.3911</v>
      </c>
      <c r="EW629">
        <v>49.1386</v>
      </c>
      <c r="EX629">
        <v>1</v>
      </c>
      <c r="EY629">
        <v>-0.0288211</v>
      </c>
      <c r="EZ629">
        <v>1.65272</v>
      </c>
      <c r="FA629">
        <v>20.1394</v>
      </c>
      <c r="FB629">
        <v>5.19932</v>
      </c>
      <c r="FC629">
        <v>12.004</v>
      </c>
      <c r="FD629">
        <v>4.9756</v>
      </c>
      <c r="FE629">
        <v>3.294</v>
      </c>
      <c r="FF629">
        <v>9999</v>
      </c>
      <c r="FG629">
        <v>9999</v>
      </c>
      <c r="FH629">
        <v>703.9</v>
      </c>
      <c r="FI629">
        <v>9999</v>
      </c>
      <c r="FJ629">
        <v>1.86289</v>
      </c>
      <c r="FK629">
        <v>1.8678</v>
      </c>
      <c r="FL629">
        <v>1.86752</v>
      </c>
      <c r="FM629">
        <v>1.86871</v>
      </c>
      <c r="FN629">
        <v>1.86951</v>
      </c>
      <c r="FO629">
        <v>1.86557</v>
      </c>
      <c r="FP629">
        <v>1.86661</v>
      </c>
      <c r="FQ629">
        <v>1.86804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7.232</v>
      </c>
      <c r="GF629">
        <v>0.3091</v>
      </c>
      <c r="GG629">
        <v>3.83412584298339</v>
      </c>
      <c r="GH629">
        <v>0.00658963167372077</v>
      </c>
      <c r="GI629">
        <v>-4.22092532282452e-07</v>
      </c>
      <c r="GJ629">
        <v>-7.06053572793055e-11</v>
      </c>
      <c r="GK629">
        <v>-0.0268881048355736</v>
      </c>
      <c r="GL629">
        <v>-0.0215699510358357</v>
      </c>
      <c r="GM629">
        <v>0.00246731695535422</v>
      </c>
      <c r="GN629">
        <v>-2.63680080038783e-05</v>
      </c>
      <c r="GO629">
        <v>-4</v>
      </c>
      <c r="GP629">
        <v>2079</v>
      </c>
      <c r="GQ629">
        <v>1</v>
      </c>
      <c r="GR629">
        <v>22</v>
      </c>
      <c r="GS629">
        <v>51688.8</v>
      </c>
      <c r="GT629">
        <v>51688.8</v>
      </c>
      <c r="GU629">
        <v>1.39282</v>
      </c>
      <c r="GV629">
        <v>2.62329</v>
      </c>
      <c r="GW629">
        <v>1.54785</v>
      </c>
      <c r="GX629">
        <v>2.30347</v>
      </c>
      <c r="GY629">
        <v>1.34644</v>
      </c>
      <c r="GZ629">
        <v>2.32178</v>
      </c>
      <c r="HA629">
        <v>32.7758</v>
      </c>
      <c r="HB629">
        <v>14.6224</v>
      </c>
      <c r="HC629">
        <v>18</v>
      </c>
      <c r="HD629">
        <v>506.173</v>
      </c>
      <c r="HE629">
        <v>400.62</v>
      </c>
      <c r="HF629">
        <v>21.2665</v>
      </c>
      <c r="HG629">
        <v>26.7862</v>
      </c>
      <c r="HH629">
        <v>29.9997</v>
      </c>
      <c r="HI629">
        <v>26.7582</v>
      </c>
      <c r="HJ629">
        <v>26.7003</v>
      </c>
      <c r="HK629">
        <v>27.9591</v>
      </c>
      <c r="HL629">
        <v>30.6257</v>
      </c>
      <c r="HM629">
        <v>6.33362</v>
      </c>
      <c r="HN629">
        <v>21.2784</v>
      </c>
      <c r="HO629">
        <v>621.706</v>
      </c>
      <c r="HP629">
        <v>13.8396</v>
      </c>
      <c r="HQ629">
        <v>102.388</v>
      </c>
      <c r="HR629">
        <v>102.885</v>
      </c>
    </row>
    <row r="630" spans="1:226">
      <c r="A630">
        <v>614</v>
      </c>
      <c r="B630">
        <v>1663778981</v>
      </c>
      <c r="C630">
        <v>6332.90000009537</v>
      </c>
      <c r="D630" t="s">
        <v>1593</v>
      </c>
      <c r="E630" t="s">
        <v>1594</v>
      </c>
      <c r="F630">
        <v>5</v>
      </c>
      <c r="G630" t="s">
        <v>1520</v>
      </c>
      <c r="H630" t="s">
        <v>354</v>
      </c>
      <c r="I630">
        <v>1663778973.5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624.156819889291</v>
      </c>
      <c r="AK630">
        <v>568.877739393939</v>
      </c>
      <c r="AL630">
        <v>3.31233829664807</v>
      </c>
      <c r="AM630">
        <v>65.2333496854098</v>
      </c>
      <c r="AN630">
        <f>(AP630 - AO630 + BO630*1E3/(8.314*(BQ630+273.15)) * AR630/BN630 * AQ630) * BN630/(100*BB630) * 1000/(1000 - AP630)</f>
        <v>0</v>
      </c>
      <c r="AO630">
        <v>13.7789063837623</v>
      </c>
      <c r="AP630">
        <v>20.1209854545455</v>
      </c>
      <c r="AQ630">
        <v>1.42889795820085e-05</v>
      </c>
      <c r="AR630">
        <v>120.498184512596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1663778973.5</v>
      </c>
      <c r="BH630">
        <v>534.819851851852</v>
      </c>
      <c r="BI630">
        <v>599.440074074074</v>
      </c>
      <c r="BJ630">
        <v>20.126237037037</v>
      </c>
      <c r="BK630">
        <v>13.7426518518519</v>
      </c>
      <c r="BL630">
        <v>527.636888888889</v>
      </c>
      <c r="BM630">
        <v>19.8168444444444</v>
      </c>
      <c r="BN630">
        <v>500.050518518519</v>
      </c>
      <c r="BO630">
        <v>90.5288074074074</v>
      </c>
      <c r="BP630">
        <v>0.0999472962962963</v>
      </c>
      <c r="BQ630">
        <v>25.3364074074074</v>
      </c>
      <c r="BR630">
        <v>24.9840851851852</v>
      </c>
      <c r="BS630">
        <v>999.9</v>
      </c>
      <c r="BT630">
        <v>0</v>
      </c>
      <c r="BU630">
        <v>0</v>
      </c>
      <c r="BV630">
        <v>10010</v>
      </c>
      <c r="BW630">
        <v>0</v>
      </c>
      <c r="BX630">
        <v>10.9776</v>
      </c>
      <c r="BY630">
        <v>-64.6201185185185</v>
      </c>
      <c r="BZ630">
        <v>545.804814814815</v>
      </c>
      <c r="CA630">
        <v>607.793111111111</v>
      </c>
      <c r="CB630">
        <v>6.3835737037037</v>
      </c>
      <c r="CC630">
        <v>599.440074074074</v>
      </c>
      <c r="CD630">
        <v>13.7426518518519</v>
      </c>
      <c r="CE630">
        <v>1.82200407407407</v>
      </c>
      <c r="CF630">
        <v>1.24410666666667</v>
      </c>
      <c r="CG630">
        <v>15.9768481481481</v>
      </c>
      <c r="CH630">
        <v>10.1400592592593</v>
      </c>
      <c r="CI630">
        <v>2000.01222222222</v>
      </c>
      <c r="CJ630">
        <v>0.980001962962963</v>
      </c>
      <c r="CK630">
        <v>0.0199983037037037</v>
      </c>
      <c r="CL630">
        <v>0</v>
      </c>
      <c r="CM630">
        <v>779.622740740741</v>
      </c>
      <c r="CN630">
        <v>5.00063</v>
      </c>
      <c r="CO630">
        <v>15374.8148148148</v>
      </c>
      <c r="CP630">
        <v>17257.0111111111</v>
      </c>
      <c r="CQ630">
        <v>38.9094444444444</v>
      </c>
      <c r="CR630">
        <v>39</v>
      </c>
      <c r="CS630">
        <v>38.437</v>
      </c>
      <c r="CT630">
        <v>38.2568888888889</v>
      </c>
      <c r="CU630">
        <v>39.687</v>
      </c>
      <c r="CV630">
        <v>1955.11222222222</v>
      </c>
      <c r="CW630">
        <v>39.9</v>
      </c>
      <c r="CX630">
        <v>0</v>
      </c>
      <c r="CY630">
        <v>1663778978.1</v>
      </c>
      <c r="CZ630">
        <v>0</v>
      </c>
      <c r="DA630">
        <v>0</v>
      </c>
      <c r="DB630" t="s">
        <v>356</v>
      </c>
      <c r="DC630">
        <v>1660677648.1</v>
      </c>
      <c r="DD630">
        <v>1660677649.1</v>
      </c>
      <c r="DE630">
        <v>0</v>
      </c>
      <c r="DF630">
        <v>-1.042</v>
      </c>
      <c r="DG630">
        <v>0.003</v>
      </c>
      <c r="DH630">
        <v>5.218</v>
      </c>
      <c r="DI630">
        <v>0.344</v>
      </c>
      <c r="DJ630">
        <v>417</v>
      </c>
      <c r="DK630">
        <v>22</v>
      </c>
      <c r="DL630">
        <v>1.24</v>
      </c>
      <c r="DM630">
        <v>0.53</v>
      </c>
      <c r="DN630">
        <v>-64.1194951219512</v>
      </c>
      <c r="DO630">
        <v>-9.96621533101023</v>
      </c>
      <c r="DP630">
        <v>1.08453147171806</v>
      </c>
      <c r="DQ630">
        <v>0</v>
      </c>
      <c r="DR630">
        <v>6.39535804878049</v>
      </c>
      <c r="DS630">
        <v>-0.282939094076636</v>
      </c>
      <c r="DT630">
        <v>0.0295946302165808</v>
      </c>
      <c r="DU630">
        <v>0</v>
      </c>
      <c r="DV630">
        <v>0</v>
      </c>
      <c r="DW630">
        <v>2</v>
      </c>
      <c r="DX630" t="s">
        <v>357</v>
      </c>
      <c r="DY630">
        <v>2.97315</v>
      </c>
      <c r="DZ630">
        <v>2.75312</v>
      </c>
      <c r="EA630">
        <v>0.11201</v>
      </c>
      <c r="EB630">
        <v>0.122163</v>
      </c>
      <c r="EC630">
        <v>0.0913711</v>
      </c>
      <c r="ED630">
        <v>0.0704036</v>
      </c>
      <c r="EE630">
        <v>34598.1</v>
      </c>
      <c r="EF630">
        <v>37294.7</v>
      </c>
      <c r="EG630">
        <v>35309.3</v>
      </c>
      <c r="EH630">
        <v>38533.2</v>
      </c>
      <c r="EI630">
        <v>45498.8</v>
      </c>
      <c r="EJ630">
        <v>51743.4</v>
      </c>
      <c r="EK630">
        <v>55196.1</v>
      </c>
      <c r="EL630">
        <v>61811.9</v>
      </c>
      <c r="EM630">
        <v>1.9922</v>
      </c>
      <c r="EN630">
        <v>1.8258</v>
      </c>
      <c r="EO630">
        <v>0.0675023</v>
      </c>
      <c r="EP630">
        <v>0</v>
      </c>
      <c r="EQ630">
        <v>23.8776</v>
      </c>
      <c r="ER630">
        <v>999.9</v>
      </c>
      <c r="ES630">
        <v>44.372</v>
      </c>
      <c r="ET630">
        <v>29.265</v>
      </c>
      <c r="EU630">
        <v>20.015</v>
      </c>
      <c r="EV630">
        <v>60.4011</v>
      </c>
      <c r="EW630">
        <v>49.6995</v>
      </c>
      <c r="EX630">
        <v>1</v>
      </c>
      <c r="EY630">
        <v>-0.0284756</v>
      </c>
      <c r="EZ630">
        <v>1.6342</v>
      </c>
      <c r="FA630">
        <v>20.1387</v>
      </c>
      <c r="FB630">
        <v>5.19812</v>
      </c>
      <c r="FC630">
        <v>12.0088</v>
      </c>
      <c r="FD630">
        <v>4.9756</v>
      </c>
      <c r="FE630">
        <v>3.2936</v>
      </c>
      <c r="FF630">
        <v>9999</v>
      </c>
      <c r="FG630">
        <v>9999</v>
      </c>
      <c r="FH630">
        <v>703.9</v>
      </c>
      <c r="FI630">
        <v>9999</v>
      </c>
      <c r="FJ630">
        <v>1.86289</v>
      </c>
      <c r="FK630">
        <v>1.8678</v>
      </c>
      <c r="FL630">
        <v>1.86752</v>
      </c>
      <c r="FM630">
        <v>1.86871</v>
      </c>
      <c r="FN630">
        <v>1.86951</v>
      </c>
      <c r="FO630">
        <v>1.86554</v>
      </c>
      <c r="FP630">
        <v>1.86661</v>
      </c>
      <c r="FQ630">
        <v>1.86807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7.329</v>
      </c>
      <c r="GF630">
        <v>0.3091</v>
      </c>
      <c r="GG630">
        <v>3.83412584298339</v>
      </c>
      <c r="GH630">
        <v>0.00658963167372077</v>
      </c>
      <c r="GI630">
        <v>-4.22092532282452e-07</v>
      </c>
      <c r="GJ630">
        <v>-7.06053572793055e-11</v>
      </c>
      <c r="GK630">
        <v>-0.0268881048355736</v>
      </c>
      <c r="GL630">
        <v>-0.0215699510358357</v>
      </c>
      <c r="GM630">
        <v>0.00246731695535422</v>
      </c>
      <c r="GN630">
        <v>-2.63680080038783e-05</v>
      </c>
      <c r="GO630">
        <v>-4</v>
      </c>
      <c r="GP630">
        <v>2079</v>
      </c>
      <c r="GQ630">
        <v>1</v>
      </c>
      <c r="GR630">
        <v>22</v>
      </c>
      <c r="GS630">
        <v>51688.9</v>
      </c>
      <c r="GT630">
        <v>51688.9</v>
      </c>
      <c r="GU630">
        <v>1.4209</v>
      </c>
      <c r="GV630">
        <v>2.61597</v>
      </c>
      <c r="GW630">
        <v>1.54785</v>
      </c>
      <c r="GX630">
        <v>2.30225</v>
      </c>
      <c r="GY630">
        <v>1.34644</v>
      </c>
      <c r="GZ630">
        <v>2.33643</v>
      </c>
      <c r="HA630">
        <v>32.7758</v>
      </c>
      <c r="HB630">
        <v>14.6224</v>
      </c>
      <c r="HC630">
        <v>18</v>
      </c>
      <c r="HD630">
        <v>506.286</v>
      </c>
      <c r="HE630">
        <v>400.509</v>
      </c>
      <c r="HF630">
        <v>21.2799</v>
      </c>
      <c r="HG630">
        <v>26.7839</v>
      </c>
      <c r="HH630">
        <v>30.0001</v>
      </c>
      <c r="HI630">
        <v>26.7559</v>
      </c>
      <c r="HJ630">
        <v>26.7003</v>
      </c>
      <c r="HK630">
        <v>28.4953</v>
      </c>
      <c r="HL630">
        <v>30.6257</v>
      </c>
      <c r="HM630">
        <v>5.96126</v>
      </c>
      <c r="HN630">
        <v>21.2886</v>
      </c>
      <c r="HO630">
        <v>642.073</v>
      </c>
      <c r="HP630">
        <v>13.8711</v>
      </c>
      <c r="HQ630">
        <v>102.389</v>
      </c>
      <c r="HR630">
        <v>102.883</v>
      </c>
    </row>
    <row r="631" spans="1:226">
      <c r="A631">
        <v>615</v>
      </c>
      <c r="B631">
        <v>1663778986</v>
      </c>
      <c r="C631">
        <v>6337.90000009537</v>
      </c>
      <c r="D631" t="s">
        <v>1595</v>
      </c>
      <c r="E631" t="s">
        <v>1596</v>
      </c>
      <c r="F631">
        <v>5</v>
      </c>
      <c r="G631" t="s">
        <v>1520</v>
      </c>
      <c r="H631" t="s">
        <v>354</v>
      </c>
      <c r="I631">
        <v>1663778978.21429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640.026036343298</v>
      </c>
      <c r="AK631">
        <v>584.696836363636</v>
      </c>
      <c r="AL631">
        <v>3.18210271270403</v>
      </c>
      <c r="AM631">
        <v>65.2333496854098</v>
      </c>
      <c r="AN631">
        <f>(AP631 - AO631 + BO631*1E3/(8.314*(BQ631+273.15)) * AR631/BN631 * AQ631) * BN631/(100*BB631) * 1000/(1000 - AP631)</f>
        <v>0</v>
      </c>
      <c r="AO631">
        <v>13.8020106352652</v>
      </c>
      <c r="AP631">
        <v>20.120356969697</v>
      </c>
      <c r="AQ631">
        <v>-6.05542029851013e-06</v>
      </c>
      <c r="AR631">
        <v>120.498184512596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1663778978.21429</v>
      </c>
      <c r="BH631">
        <v>549.8595</v>
      </c>
      <c r="BI631">
        <v>615.028785714286</v>
      </c>
      <c r="BJ631">
        <v>20.1232928571429</v>
      </c>
      <c r="BK631">
        <v>13.7702428571429</v>
      </c>
      <c r="BL631">
        <v>542.585678571429</v>
      </c>
      <c r="BM631">
        <v>19.8140285714286</v>
      </c>
      <c r="BN631">
        <v>500.057214285714</v>
      </c>
      <c r="BO631">
        <v>90.5307214285714</v>
      </c>
      <c r="BP631">
        <v>0.0999785857142857</v>
      </c>
      <c r="BQ631">
        <v>25.3343571428571</v>
      </c>
      <c r="BR631">
        <v>24.982325</v>
      </c>
      <c r="BS631">
        <v>999.9</v>
      </c>
      <c r="BT631">
        <v>0</v>
      </c>
      <c r="BU631">
        <v>0</v>
      </c>
      <c r="BV631">
        <v>10003.0357142857</v>
      </c>
      <c r="BW631">
        <v>0</v>
      </c>
      <c r="BX631">
        <v>10.9776</v>
      </c>
      <c r="BY631">
        <v>-65.1691678571429</v>
      </c>
      <c r="BZ631">
        <v>561.151714285714</v>
      </c>
      <c r="CA631">
        <v>623.6165</v>
      </c>
      <c r="CB631">
        <v>6.35303964285714</v>
      </c>
      <c r="CC631">
        <v>615.028785714286</v>
      </c>
      <c r="CD631">
        <v>13.7702428571429</v>
      </c>
      <c r="CE631">
        <v>1.82177571428571</v>
      </c>
      <c r="CF631">
        <v>1.24663142857143</v>
      </c>
      <c r="CG631">
        <v>15.9749</v>
      </c>
      <c r="CH631">
        <v>10.1703607142857</v>
      </c>
      <c r="CI631">
        <v>2000.03357142857</v>
      </c>
      <c r="CJ631">
        <v>0.980002285714286</v>
      </c>
      <c r="CK631">
        <v>0.0199980535714286</v>
      </c>
      <c r="CL631">
        <v>0</v>
      </c>
      <c r="CM631">
        <v>781.348392857143</v>
      </c>
      <c r="CN631">
        <v>5.00063</v>
      </c>
      <c r="CO631">
        <v>15409.475</v>
      </c>
      <c r="CP631">
        <v>17257.2</v>
      </c>
      <c r="CQ631">
        <v>38.9082142857143</v>
      </c>
      <c r="CR631">
        <v>39</v>
      </c>
      <c r="CS631">
        <v>38.437</v>
      </c>
      <c r="CT631">
        <v>38.2632857142857</v>
      </c>
      <c r="CU631">
        <v>39.687</v>
      </c>
      <c r="CV631">
        <v>1955.13357142857</v>
      </c>
      <c r="CW631">
        <v>39.9</v>
      </c>
      <c r="CX631">
        <v>0</v>
      </c>
      <c r="CY631">
        <v>1663778982.9</v>
      </c>
      <c r="CZ631">
        <v>0</v>
      </c>
      <c r="DA631">
        <v>0</v>
      </c>
      <c r="DB631" t="s">
        <v>356</v>
      </c>
      <c r="DC631">
        <v>1660677648.1</v>
      </c>
      <c r="DD631">
        <v>1660677649.1</v>
      </c>
      <c r="DE631">
        <v>0</v>
      </c>
      <c r="DF631">
        <v>-1.042</v>
      </c>
      <c r="DG631">
        <v>0.003</v>
      </c>
      <c r="DH631">
        <v>5.218</v>
      </c>
      <c r="DI631">
        <v>0.344</v>
      </c>
      <c r="DJ631">
        <v>417</v>
      </c>
      <c r="DK631">
        <v>22</v>
      </c>
      <c r="DL631">
        <v>1.24</v>
      </c>
      <c r="DM631">
        <v>0.53</v>
      </c>
      <c r="DN631">
        <v>-64.6437878048781</v>
      </c>
      <c r="DO631">
        <v>-6.56129686411159</v>
      </c>
      <c r="DP631">
        <v>0.786569725932621</v>
      </c>
      <c r="DQ631">
        <v>0</v>
      </c>
      <c r="DR631">
        <v>6.37676853658537</v>
      </c>
      <c r="DS631">
        <v>-0.354851080139381</v>
      </c>
      <c r="DT631">
        <v>0.0356577733844455</v>
      </c>
      <c r="DU631">
        <v>0</v>
      </c>
      <c r="DV631">
        <v>0</v>
      </c>
      <c r="DW631">
        <v>2</v>
      </c>
      <c r="DX631" t="s">
        <v>357</v>
      </c>
      <c r="DY631">
        <v>2.97381</v>
      </c>
      <c r="DZ631">
        <v>2.75424</v>
      </c>
      <c r="EA631">
        <v>0.114251</v>
      </c>
      <c r="EB631">
        <v>0.124521</v>
      </c>
      <c r="EC631">
        <v>0.0913795</v>
      </c>
      <c r="ED631">
        <v>0.0706263</v>
      </c>
      <c r="EE631">
        <v>34511.2</v>
      </c>
      <c r="EF631">
        <v>37194.5</v>
      </c>
      <c r="EG631">
        <v>35309.7</v>
      </c>
      <c r="EH631">
        <v>38533</v>
      </c>
      <c r="EI631">
        <v>45498.9</v>
      </c>
      <c r="EJ631">
        <v>51731.6</v>
      </c>
      <c r="EK631">
        <v>55196.6</v>
      </c>
      <c r="EL631">
        <v>61812.6</v>
      </c>
      <c r="EM631">
        <v>1.9918</v>
      </c>
      <c r="EN631">
        <v>1.826</v>
      </c>
      <c r="EO631">
        <v>0.0664592</v>
      </c>
      <c r="EP631">
        <v>0</v>
      </c>
      <c r="EQ631">
        <v>23.8736</v>
      </c>
      <c r="ER631">
        <v>999.9</v>
      </c>
      <c r="ES631">
        <v>44.372</v>
      </c>
      <c r="ET631">
        <v>29.265</v>
      </c>
      <c r="EU631">
        <v>20.0145</v>
      </c>
      <c r="EV631">
        <v>60.0511</v>
      </c>
      <c r="EW631">
        <v>49.1346</v>
      </c>
      <c r="EX631">
        <v>1</v>
      </c>
      <c r="EY631">
        <v>-0.0286179</v>
      </c>
      <c r="EZ631">
        <v>1.62007</v>
      </c>
      <c r="FA631">
        <v>20.14</v>
      </c>
      <c r="FB631">
        <v>5.20052</v>
      </c>
      <c r="FC631">
        <v>12.0052</v>
      </c>
      <c r="FD631">
        <v>4.976</v>
      </c>
      <c r="FE631">
        <v>3.2938</v>
      </c>
      <c r="FF631">
        <v>9999</v>
      </c>
      <c r="FG631">
        <v>9999</v>
      </c>
      <c r="FH631">
        <v>703.9</v>
      </c>
      <c r="FI631">
        <v>9999</v>
      </c>
      <c r="FJ631">
        <v>1.86285</v>
      </c>
      <c r="FK631">
        <v>1.86774</v>
      </c>
      <c r="FL631">
        <v>1.86752</v>
      </c>
      <c r="FM631">
        <v>1.86865</v>
      </c>
      <c r="FN631">
        <v>1.86951</v>
      </c>
      <c r="FO631">
        <v>1.86554</v>
      </c>
      <c r="FP631">
        <v>1.86661</v>
      </c>
      <c r="FQ631">
        <v>1.86804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7.422</v>
      </c>
      <c r="GF631">
        <v>0.3092</v>
      </c>
      <c r="GG631">
        <v>3.83412584298339</v>
      </c>
      <c r="GH631">
        <v>0.00658963167372077</v>
      </c>
      <c r="GI631">
        <v>-4.22092532282452e-07</v>
      </c>
      <c r="GJ631">
        <v>-7.06053572793055e-11</v>
      </c>
      <c r="GK631">
        <v>-0.0268881048355736</v>
      </c>
      <c r="GL631">
        <v>-0.0215699510358357</v>
      </c>
      <c r="GM631">
        <v>0.00246731695535422</v>
      </c>
      <c r="GN631">
        <v>-2.63680080038783e-05</v>
      </c>
      <c r="GO631">
        <v>-4</v>
      </c>
      <c r="GP631">
        <v>2079</v>
      </c>
      <c r="GQ631">
        <v>1</v>
      </c>
      <c r="GR631">
        <v>22</v>
      </c>
      <c r="GS631">
        <v>51689</v>
      </c>
      <c r="GT631">
        <v>51688.9</v>
      </c>
      <c r="GU631">
        <v>1.45264</v>
      </c>
      <c r="GV631">
        <v>2.60986</v>
      </c>
      <c r="GW631">
        <v>1.54785</v>
      </c>
      <c r="GX631">
        <v>2.30225</v>
      </c>
      <c r="GY631">
        <v>1.34644</v>
      </c>
      <c r="GZ631">
        <v>2.43652</v>
      </c>
      <c r="HA631">
        <v>32.7758</v>
      </c>
      <c r="HB631">
        <v>14.6311</v>
      </c>
      <c r="HC631">
        <v>18</v>
      </c>
      <c r="HD631">
        <v>506.02</v>
      </c>
      <c r="HE631">
        <v>400.619</v>
      </c>
      <c r="HF631">
        <v>21.2901</v>
      </c>
      <c r="HG631">
        <v>26.7817</v>
      </c>
      <c r="HH631">
        <v>30</v>
      </c>
      <c r="HI631">
        <v>26.7559</v>
      </c>
      <c r="HJ631">
        <v>26.7003</v>
      </c>
      <c r="HK631">
        <v>29.1422</v>
      </c>
      <c r="HL631">
        <v>30.3346</v>
      </c>
      <c r="HM631">
        <v>5.96126</v>
      </c>
      <c r="HN631">
        <v>21.3036</v>
      </c>
      <c r="HO631">
        <v>655.656</v>
      </c>
      <c r="HP631">
        <v>13.8976</v>
      </c>
      <c r="HQ631">
        <v>102.39</v>
      </c>
      <c r="HR631">
        <v>102.884</v>
      </c>
    </row>
    <row r="632" spans="1:226">
      <c r="A632">
        <v>616</v>
      </c>
      <c r="B632">
        <v>1663778991</v>
      </c>
      <c r="C632">
        <v>6342.90000009537</v>
      </c>
      <c r="D632" t="s">
        <v>1597</v>
      </c>
      <c r="E632" t="s">
        <v>1598</v>
      </c>
      <c r="F632">
        <v>5</v>
      </c>
      <c r="G632" t="s">
        <v>1520</v>
      </c>
      <c r="H632" t="s">
        <v>354</v>
      </c>
      <c r="I632">
        <v>1663778983.5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657.484753155009</v>
      </c>
      <c r="AK632">
        <v>601.231381818182</v>
      </c>
      <c r="AL632">
        <v>3.31086772878538</v>
      </c>
      <c r="AM632">
        <v>65.2333496854098</v>
      </c>
      <c r="AN632">
        <f>(AP632 - AO632 + BO632*1E3/(8.314*(BQ632+273.15)) * AR632/BN632 * AQ632) * BN632/(100*BB632) * 1000/(1000 - AP632)</f>
        <v>0</v>
      </c>
      <c r="AO632">
        <v>13.849374983015</v>
      </c>
      <c r="AP632">
        <v>20.1346545454545</v>
      </c>
      <c r="AQ632">
        <v>3.95862931479094e-05</v>
      </c>
      <c r="AR632">
        <v>120.498184512596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1663778983.5</v>
      </c>
      <c r="BH632">
        <v>566.735481481481</v>
      </c>
      <c r="BI632">
        <v>632.509296296296</v>
      </c>
      <c r="BJ632">
        <v>20.1245592592593</v>
      </c>
      <c r="BK632">
        <v>13.8089111111111</v>
      </c>
      <c r="BL632">
        <v>559.359962962963</v>
      </c>
      <c r="BM632">
        <v>19.8152407407407</v>
      </c>
      <c r="BN632">
        <v>500.060148148148</v>
      </c>
      <c r="BO632">
        <v>90.533337037037</v>
      </c>
      <c r="BP632">
        <v>0.0999003444444445</v>
      </c>
      <c r="BQ632">
        <v>25.3319037037037</v>
      </c>
      <c r="BR632">
        <v>24.9807444444444</v>
      </c>
      <c r="BS632">
        <v>999.9</v>
      </c>
      <c r="BT632">
        <v>0</v>
      </c>
      <c r="BU632">
        <v>0</v>
      </c>
      <c r="BV632">
        <v>10011.6666666667</v>
      </c>
      <c r="BW632">
        <v>0</v>
      </c>
      <c r="BX632">
        <v>10.9776</v>
      </c>
      <c r="BY632">
        <v>-65.7736592592593</v>
      </c>
      <c r="BZ632">
        <v>578.375074074074</v>
      </c>
      <c r="CA632">
        <v>641.366296296296</v>
      </c>
      <c r="CB632">
        <v>6.31563888888889</v>
      </c>
      <c r="CC632">
        <v>632.509296296296</v>
      </c>
      <c r="CD632">
        <v>13.8089111111111</v>
      </c>
      <c r="CE632">
        <v>1.82194259259259</v>
      </c>
      <c r="CF632">
        <v>1.25016777777778</v>
      </c>
      <c r="CG632">
        <v>15.976337037037</v>
      </c>
      <c r="CH632">
        <v>10.2127185185185</v>
      </c>
      <c r="CI632">
        <v>2000.01851851852</v>
      </c>
      <c r="CJ632">
        <v>0.980001962962963</v>
      </c>
      <c r="CK632">
        <v>0.0199983037037037</v>
      </c>
      <c r="CL632">
        <v>0</v>
      </c>
      <c r="CM632">
        <v>782.965962962963</v>
      </c>
      <c r="CN632">
        <v>5.00063</v>
      </c>
      <c r="CO632">
        <v>15442.6851851852</v>
      </c>
      <c r="CP632">
        <v>17257.0666666667</v>
      </c>
      <c r="CQ632">
        <v>38.9278148148148</v>
      </c>
      <c r="CR632">
        <v>39</v>
      </c>
      <c r="CS632">
        <v>38.437</v>
      </c>
      <c r="CT632">
        <v>38.272962962963</v>
      </c>
      <c r="CU632">
        <v>39.687</v>
      </c>
      <c r="CV632">
        <v>1955.11851851852</v>
      </c>
      <c r="CW632">
        <v>39.9</v>
      </c>
      <c r="CX632">
        <v>0</v>
      </c>
      <c r="CY632">
        <v>1663778988.3</v>
      </c>
      <c r="CZ632">
        <v>0</v>
      </c>
      <c r="DA632">
        <v>0</v>
      </c>
      <c r="DB632" t="s">
        <v>356</v>
      </c>
      <c r="DC632">
        <v>1660677648.1</v>
      </c>
      <c r="DD632">
        <v>1660677649.1</v>
      </c>
      <c r="DE632">
        <v>0</v>
      </c>
      <c r="DF632">
        <v>-1.042</v>
      </c>
      <c r="DG632">
        <v>0.003</v>
      </c>
      <c r="DH632">
        <v>5.218</v>
      </c>
      <c r="DI632">
        <v>0.344</v>
      </c>
      <c r="DJ632">
        <v>417</v>
      </c>
      <c r="DK632">
        <v>22</v>
      </c>
      <c r="DL632">
        <v>1.24</v>
      </c>
      <c r="DM632">
        <v>0.53</v>
      </c>
      <c r="DN632">
        <v>-65.3015487804878</v>
      </c>
      <c r="DO632">
        <v>-7.40602787456453</v>
      </c>
      <c r="DP632">
        <v>0.860183974967678</v>
      </c>
      <c r="DQ632">
        <v>0</v>
      </c>
      <c r="DR632">
        <v>6.34242243902439</v>
      </c>
      <c r="DS632">
        <v>-0.410722578397205</v>
      </c>
      <c r="DT632">
        <v>0.0414156479665619</v>
      </c>
      <c r="DU632">
        <v>0</v>
      </c>
      <c r="DV632">
        <v>0</v>
      </c>
      <c r="DW632">
        <v>2</v>
      </c>
      <c r="DX632" t="s">
        <v>357</v>
      </c>
      <c r="DY632">
        <v>2.97379</v>
      </c>
      <c r="DZ632">
        <v>2.75358</v>
      </c>
      <c r="EA632">
        <v>0.116549</v>
      </c>
      <c r="EB632">
        <v>0.126695</v>
      </c>
      <c r="EC632">
        <v>0.0914302</v>
      </c>
      <c r="ED632">
        <v>0.0708076</v>
      </c>
      <c r="EE632">
        <v>34421.6</v>
      </c>
      <c r="EF632">
        <v>37102.5</v>
      </c>
      <c r="EG632">
        <v>35309.5</v>
      </c>
      <c r="EH632">
        <v>38533.4</v>
      </c>
      <c r="EI632">
        <v>45496</v>
      </c>
      <c r="EJ632">
        <v>51722.2</v>
      </c>
      <c r="EK632">
        <v>55196.2</v>
      </c>
      <c r="EL632">
        <v>61813.4</v>
      </c>
      <c r="EM632">
        <v>1.9914</v>
      </c>
      <c r="EN632">
        <v>1.8268</v>
      </c>
      <c r="EO632">
        <v>0.0691414</v>
      </c>
      <c r="EP632">
        <v>0</v>
      </c>
      <c r="EQ632">
        <v>23.8675</v>
      </c>
      <c r="ER632">
        <v>999.9</v>
      </c>
      <c r="ES632">
        <v>44.347</v>
      </c>
      <c r="ET632">
        <v>29.265</v>
      </c>
      <c r="EU632">
        <v>20.0053</v>
      </c>
      <c r="EV632">
        <v>60.3311</v>
      </c>
      <c r="EW632">
        <v>49.5513</v>
      </c>
      <c r="EX632">
        <v>1</v>
      </c>
      <c r="EY632">
        <v>-0.0291057</v>
      </c>
      <c r="EZ632">
        <v>1.60455</v>
      </c>
      <c r="FA632">
        <v>20.1393</v>
      </c>
      <c r="FB632">
        <v>5.19812</v>
      </c>
      <c r="FC632">
        <v>12.0052</v>
      </c>
      <c r="FD632">
        <v>4.9756</v>
      </c>
      <c r="FE632">
        <v>3.2936</v>
      </c>
      <c r="FF632">
        <v>9999</v>
      </c>
      <c r="FG632">
        <v>9999</v>
      </c>
      <c r="FH632">
        <v>703.9</v>
      </c>
      <c r="FI632">
        <v>9999</v>
      </c>
      <c r="FJ632">
        <v>1.86292</v>
      </c>
      <c r="FK632">
        <v>1.8678</v>
      </c>
      <c r="FL632">
        <v>1.86752</v>
      </c>
      <c r="FM632">
        <v>1.86871</v>
      </c>
      <c r="FN632">
        <v>1.86951</v>
      </c>
      <c r="FO632">
        <v>1.86554</v>
      </c>
      <c r="FP632">
        <v>1.86661</v>
      </c>
      <c r="FQ632">
        <v>1.8681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7.52</v>
      </c>
      <c r="GF632">
        <v>0.31</v>
      </c>
      <c r="GG632">
        <v>3.83412584298339</v>
      </c>
      <c r="GH632">
        <v>0.00658963167372077</v>
      </c>
      <c r="GI632">
        <v>-4.22092532282452e-07</v>
      </c>
      <c r="GJ632">
        <v>-7.06053572793055e-11</v>
      </c>
      <c r="GK632">
        <v>-0.0268881048355736</v>
      </c>
      <c r="GL632">
        <v>-0.0215699510358357</v>
      </c>
      <c r="GM632">
        <v>0.00246731695535422</v>
      </c>
      <c r="GN632">
        <v>-2.63680080038783e-05</v>
      </c>
      <c r="GO632">
        <v>-4</v>
      </c>
      <c r="GP632">
        <v>2079</v>
      </c>
      <c r="GQ632">
        <v>1</v>
      </c>
      <c r="GR632">
        <v>22</v>
      </c>
      <c r="GS632">
        <v>51689</v>
      </c>
      <c r="GT632">
        <v>51689</v>
      </c>
      <c r="GU632">
        <v>1.48193</v>
      </c>
      <c r="GV632">
        <v>2.61475</v>
      </c>
      <c r="GW632">
        <v>1.54785</v>
      </c>
      <c r="GX632">
        <v>2.30225</v>
      </c>
      <c r="GY632">
        <v>1.34644</v>
      </c>
      <c r="GZ632">
        <v>2.42554</v>
      </c>
      <c r="HA632">
        <v>32.7758</v>
      </c>
      <c r="HB632">
        <v>14.6311</v>
      </c>
      <c r="HC632">
        <v>18</v>
      </c>
      <c r="HD632">
        <v>505.753</v>
      </c>
      <c r="HE632">
        <v>401.045</v>
      </c>
      <c r="HF632">
        <v>21.3064</v>
      </c>
      <c r="HG632">
        <v>26.7794</v>
      </c>
      <c r="HH632">
        <v>29.9998</v>
      </c>
      <c r="HI632">
        <v>26.7559</v>
      </c>
      <c r="HJ632">
        <v>26.6981</v>
      </c>
      <c r="HK632">
        <v>29.7052</v>
      </c>
      <c r="HL632">
        <v>29.7025</v>
      </c>
      <c r="HM632">
        <v>5.96126</v>
      </c>
      <c r="HN632">
        <v>21.318</v>
      </c>
      <c r="HO632">
        <v>675.8</v>
      </c>
      <c r="HP632">
        <v>14.0476</v>
      </c>
      <c r="HQ632">
        <v>102.389</v>
      </c>
      <c r="HR632">
        <v>102.885</v>
      </c>
    </row>
    <row r="633" spans="1:226">
      <c r="A633">
        <v>617</v>
      </c>
      <c r="B633">
        <v>1663778996</v>
      </c>
      <c r="C633">
        <v>6347.90000009537</v>
      </c>
      <c r="D633" t="s">
        <v>1599</v>
      </c>
      <c r="E633" t="s">
        <v>1600</v>
      </c>
      <c r="F633">
        <v>5</v>
      </c>
      <c r="G633" t="s">
        <v>1520</v>
      </c>
      <c r="H633" t="s">
        <v>354</v>
      </c>
      <c r="I633">
        <v>1663778988.21429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674.764356957773</v>
      </c>
      <c r="AK633">
        <v>617.830563636364</v>
      </c>
      <c r="AL633">
        <v>3.3518307786708</v>
      </c>
      <c r="AM633">
        <v>65.2333496854098</v>
      </c>
      <c r="AN633">
        <f>(AP633 - AO633 + BO633*1E3/(8.314*(BQ633+273.15)) * AR633/BN633 * AQ633) * BN633/(100*BB633) * 1000/(1000 - AP633)</f>
        <v>0</v>
      </c>
      <c r="AO633">
        <v>13.9529630880363</v>
      </c>
      <c r="AP633">
        <v>20.1519781818182</v>
      </c>
      <c r="AQ633">
        <v>6.44351248882116e-05</v>
      </c>
      <c r="AR633">
        <v>120.498184512596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1663778988.21429</v>
      </c>
      <c r="BH633">
        <v>581.79475</v>
      </c>
      <c r="BI633">
        <v>648.199214285714</v>
      </c>
      <c r="BJ633">
        <v>20.1314214285714</v>
      </c>
      <c r="BK633">
        <v>13.8619392857143</v>
      </c>
      <c r="BL633">
        <v>574.32875</v>
      </c>
      <c r="BM633">
        <v>19.8218142857143</v>
      </c>
      <c r="BN633">
        <v>500.097571428571</v>
      </c>
      <c r="BO633">
        <v>90.53475</v>
      </c>
      <c r="BP633">
        <v>0.100021596428571</v>
      </c>
      <c r="BQ633">
        <v>25.3303785714286</v>
      </c>
      <c r="BR633">
        <v>24.9845142857143</v>
      </c>
      <c r="BS633">
        <v>999.9</v>
      </c>
      <c r="BT633">
        <v>0</v>
      </c>
      <c r="BU633">
        <v>0</v>
      </c>
      <c r="BV633">
        <v>10008.9285714286</v>
      </c>
      <c r="BW633">
        <v>0</v>
      </c>
      <c r="BX633">
        <v>10.9776</v>
      </c>
      <c r="BY633">
        <v>-66.4043892857143</v>
      </c>
      <c r="BZ633">
        <v>593.747892857143</v>
      </c>
      <c r="CA633">
        <v>657.311678571429</v>
      </c>
      <c r="CB633">
        <v>6.26947392857143</v>
      </c>
      <c r="CC633">
        <v>648.199214285714</v>
      </c>
      <c r="CD633">
        <v>13.8619392857143</v>
      </c>
      <c r="CE633">
        <v>1.82259285714286</v>
      </c>
      <c r="CF633">
        <v>1.25498821428571</v>
      </c>
      <c r="CG633">
        <v>15.9819214285714</v>
      </c>
      <c r="CH633">
        <v>10.2702142857143</v>
      </c>
      <c r="CI633">
        <v>2000.02035714286</v>
      </c>
      <c r="CJ633">
        <v>0.980002142857143</v>
      </c>
      <c r="CK633">
        <v>0.0199981642857143</v>
      </c>
      <c r="CL633">
        <v>0</v>
      </c>
      <c r="CM633">
        <v>784.205964285714</v>
      </c>
      <c r="CN633">
        <v>5.00063</v>
      </c>
      <c r="CO633">
        <v>15467.1857142857</v>
      </c>
      <c r="CP633">
        <v>17257.0785714286</v>
      </c>
      <c r="CQ633">
        <v>38.9325714285714</v>
      </c>
      <c r="CR633">
        <v>39</v>
      </c>
      <c r="CS633">
        <v>38.437</v>
      </c>
      <c r="CT633">
        <v>38.2765714285714</v>
      </c>
      <c r="CU633">
        <v>39.687</v>
      </c>
      <c r="CV633">
        <v>1955.12035714286</v>
      </c>
      <c r="CW633">
        <v>39.9</v>
      </c>
      <c r="CX633">
        <v>0</v>
      </c>
      <c r="CY633">
        <v>1663778993.1</v>
      </c>
      <c r="CZ633">
        <v>0</v>
      </c>
      <c r="DA633">
        <v>0</v>
      </c>
      <c r="DB633" t="s">
        <v>356</v>
      </c>
      <c r="DC633">
        <v>1660677648.1</v>
      </c>
      <c r="DD633">
        <v>1660677649.1</v>
      </c>
      <c r="DE633">
        <v>0</v>
      </c>
      <c r="DF633">
        <v>-1.042</v>
      </c>
      <c r="DG633">
        <v>0.003</v>
      </c>
      <c r="DH633">
        <v>5.218</v>
      </c>
      <c r="DI633">
        <v>0.344</v>
      </c>
      <c r="DJ633">
        <v>417</v>
      </c>
      <c r="DK633">
        <v>22</v>
      </c>
      <c r="DL633">
        <v>1.24</v>
      </c>
      <c r="DM633">
        <v>0.53</v>
      </c>
      <c r="DN633">
        <v>-65.9877512195122</v>
      </c>
      <c r="DO633">
        <v>-7.84073101045293</v>
      </c>
      <c r="DP633">
        <v>0.863951119360843</v>
      </c>
      <c r="DQ633">
        <v>0</v>
      </c>
      <c r="DR633">
        <v>6.30171902439024</v>
      </c>
      <c r="DS633">
        <v>-0.543921114982591</v>
      </c>
      <c r="DT633">
        <v>0.0552287050145553</v>
      </c>
      <c r="DU633">
        <v>0</v>
      </c>
      <c r="DV633">
        <v>0</v>
      </c>
      <c r="DW633">
        <v>2</v>
      </c>
      <c r="DX633" t="s">
        <v>357</v>
      </c>
      <c r="DY633">
        <v>2.97263</v>
      </c>
      <c r="DZ633">
        <v>2.75414</v>
      </c>
      <c r="EA633">
        <v>0.118837</v>
      </c>
      <c r="EB633">
        <v>0.128979</v>
      </c>
      <c r="EC633">
        <v>0.0915002</v>
      </c>
      <c r="ED633">
        <v>0.0711316</v>
      </c>
      <c r="EE633">
        <v>34333</v>
      </c>
      <c r="EF633">
        <v>37006.2</v>
      </c>
      <c r="EG633">
        <v>35310.1</v>
      </c>
      <c r="EH633">
        <v>38534.1</v>
      </c>
      <c r="EI633">
        <v>45492.4</v>
      </c>
      <c r="EJ633">
        <v>51704.6</v>
      </c>
      <c r="EK633">
        <v>55196.1</v>
      </c>
      <c r="EL633">
        <v>61813.9</v>
      </c>
      <c r="EM633">
        <v>1.9914</v>
      </c>
      <c r="EN633">
        <v>1.8268</v>
      </c>
      <c r="EO633">
        <v>0.0698864</v>
      </c>
      <c r="EP633">
        <v>0</v>
      </c>
      <c r="EQ633">
        <v>23.8635</v>
      </c>
      <c r="ER633">
        <v>999.9</v>
      </c>
      <c r="ES633">
        <v>44.323</v>
      </c>
      <c r="ET633">
        <v>29.275</v>
      </c>
      <c r="EU633">
        <v>20.0035</v>
      </c>
      <c r="EV633">
        <v>60.6711</v>
      </c>
      <c r="EW633">
        <v>49.7396</v>
      </c>
      <c r="EX633">
        <v>1</v>
      </c>
      <c r="EY633">
        <v>-0.0293089</v>
      </c>
      <c r="EZ633">
        <v>1.59593</v>
      </c>
      <c r="FA633">
        <v>20.1402</v>
      </c>
      <c r="FB633">
        <v>5.20172</v>
      </c>
      <c r="FC633">
        <v>12.004</v>
      </c>
      <c r="FD633">
        <v>4.9756</v>
      </c>
      <c r="FE633">
        <v>3.2938</v>
      </c>
      <c r="FF633">
        <v>9999</v>
      </c>
      <c r="FG633">
        <v>9999</v>
      </c>
      <c r="FH633">
        <v>703.9</v>
      </c>
      <c r="FI633">
        <v>9999</v>
      </c>
      <c r="FJ633">
        <v>1.86285</v>
      </c>
      <c r="FK633">
        <v>1.8678</v>
      </c>
      <c r="FL633">
        <v>1.86752</v>
      </c>
      <c r="FM633">
        <v>1.86874</v>
      </c>
      <c r="FN633">
        <v>1.86951</v>
      </c>
      <c r="FO633">
        <v>1.86557</v>
      </c>
      <c r="FP633">
        <v>1.86661</v>
      </c>
      <c r="FQ633">
        <v>1.86807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7.618</v>
      </c>
      <c r="GF633">
        <v>0.3109</v>
      </c>
      <c r="GG633">
        <v>3.83412584298339</v>
      </c>
      <c r="GH633">
        <v>0.00658963167372077</v>
      </c>
      <c r="GI633">
        <v>-4.22092532282452e-07</v>
      </c>
      <c r="GJ633">
        <v>-7.06053572793055e-11</v>
      </c>
      <c r="GK633">
        <v>-0.0268881048355736</v>
      </c>
      <c r="GL633">
        <v>-0.0215699510358357</v>
      </c>
      <c r="GM633">
        <v>0.00246731695535422</v>
      </c>
      <c r="GN633">
        <v>-2.63680080038783e-05</v>
      </c>
      <c r="GO633">
        <v>-4</v>
      </c>
      <c r="GP633">
        <v>2079</v>
      </c>
      <c r="GQ633">
        <v>1</v>
      </c>
      <c r="GR633">
        <v>22</v>
      </c>
      <c r="GS633">
        <v>51689.1</v>
      </c>
      <c r="GT633">
        <v>51689.1</v>
      </c>
      <c r="GU633">
        <v>1.51245</v>
      </c>
      <c r="GV633">
        <v>2.61963</v>
      </c>
      <c r="GW633">
        <v>1.54785</v>
      </c>
      <c r="GX633">
        <v>2.30225</v>
      </c>
      <c r="GY633">
        <v>1.34644</v>
      </c>
      <c r="GZ633">
        <v>2.28638</v>
      </c>
      <c r="HA633">
        <v>32.7758</v>
      </c>
      <c r="HB633">
        <v>14.6136</v>
      </c>
      <c r="HC633">
        <v>18</v>
      </c>
      <c r="HD633">
        <v>505.732</v>
      </c>
      <c r="HE633">
        <v>401.046</v>
      </c>
      <c r="HF633">
        <v>21.322</v>
      </c>
      <c r="HG633">
        <v>26.7772</v>
      </c>
      <c r="HH633">
        <v>29.9999</v>
      </c>
      <c r="HI633">
        <v>26.7537</v>
      </c>
      <c r="HJ633">
        <v>26.6981</v>
      </c>
      <c r="HK633">
        <v>30.3402</v>
      </c>
      <c r="HL633">
        <v>29.4004</v>
      </c>
      <c r="HM633">
        <v>5.96126</v>
      </c>
      <c r="HN633">
        <v>21.3193</v>
      </c>
      <c r="HO633">
        <v>689.243</v>
      </c>
      <c r="HP633">
        <v>14.1006</v>
      </c>
      <c r="HQ633">
        <v>102.39</v>
      </c>
      <c r="HR633">
        <v>102.886</v>
      </c>
    </row>
    <row r="634" spans="1:226">
      <c r="A634">
        <v>618</v>
      </c>
      <c r="B634">
        <v>1663779001</v>
      </c>
      <c r="C634">
        <v>6352.90000009537</v>
      </c>
      <c r="D634" t="s">
        <v>1601</v>
      </c>
      <c r="E634" t="s">
        <v>1602</v>
      </c>
      <c r="F634">
        <v>5</v>
      </c>
      <c r="G634" t="s">
        <v>1520</v>
      </c>
      <c r="H634" t="s">
        <v>354</v>
      </c>
      <c r="I634">
        <v>1663778993.5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691.604526314896</v>
      </c>
      <c r="AK634">
        <v>634.419157575757</v>
      </c>
      <c r="AL634">
        <v>3.31913339778744</v>
      </c>
      <c r="AM634">
        <v>65.2333496854098</v>
      </c>
      <c r="AN634">
        <f>(AP634 - AO634 + BO634*1E3/(8.314*(BQ634+273.15)) * AR634/BN634 * AQ634) * BN634/(100*BB634) * 1000/(1000 - AP634)</f>
        <v>0</v>
      </c>
      <c r="AO634">
        <v>14.0376622948574</v>
      </c>
      <c r="AP634">
        <v>20.191083030303</v>
      </c>
      <c r="AQ634">
        <v>0.00691824488122561</v>
      </c>
      <c r="AR634">
        <v>120.498184512596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1663778993.5</v>
      </c>
      <c r="BH634">
        <v>598.857148148148</v>
      </c>
      <c r="BI634">
        <v>666.037851851852</v>
      </c>
      <c r="BJ634">
        <v>20.1500333333333</v>
      </c>
      <c r="BK634">
        <v>13.9399111111111</v>
      </c>
      <c r="BL634">
        <v>591.288962962963</v>
      </c>
      <c r="BM634">
        <v>19.8396222222222</v>
      </c>
      <c r="BN634">
        <v>500.109222222222</v>
      </c>
      <c r="BO634">
        <v>90.5352814814815</v>
      </c>
      <c r="BP634">
        <v>0.100106311111111</v>
      </c>
      <c r="BQ634">
        <v>25.3299740740741</v>
      </c>
      <c r="BR634">
        <v>24.9894185185185</v>
      </c>
      <c r="BS634">
        <v>999.9</v>
      </c>
      <c r="BT634">
        <v>0</v>
      </c>
      <c r="BU634">
        <v>0</v>
      </c>
      <c r="BV634">
        <v>10002.962962963</v>
      </c>
      <c r="BW634">
        <v>0</v>
      </c>
      <c r="BX634">
        <v>10.9776</v>
      </c>
      <c r="BY634">
        <v>-67.1806962962963</v>
      </c>
      <c r="BZ634">
        <v>611.172518518518</v>
      </c>
      <c r="CA634">
        <v>675.454666666667</v>
      </c>
      <c r="CB634">
        <v>6.21012148148148</v>
      </c>
      <c r="CC634">
        <v>666.037851851852</v>
      </c>
      <c r="CD634">
        <v>13.9399111111111</v>
      </c>
      <c r="CE634">
        <v>1.82428851851852</v>
      </c>
      <c r="CF634">
        <v>1.26205407407407</v>
      </c>
      <c r="CG634">
        <v>15.9964740740741</v>
      </c>
      <c r="CH634">
        <v>10.3542111111111</v>
      </c>
      <c r="CI634">
        <v>1999.97962962963</v>
      </c>
      <c r="CJ634">
        <v>0.980001666666667</v>
      </c>
      <c r="CK634">
        <v>0.0199985333333333</v>
      </c>
      <c r="CL634">
        <v>0</v>
      </c>
      <c r="CM634">
        <v>785.213740740741</v>
      </c>
      <c r="CN634">
        <v>5.00063</v>
      </c>
      <c r="CO634">
        <v>15487.7925925926</v>
      </c>
      <c r="CP634">
        <v>17256.7222222222</v>
      </c>
      <c r="CQ634">
        <v>38.937</v>
      </c>
      <c r="CR634">
        <v>39</v>
      </c>
      <c r="CS634">
        <v>38.437</v>
      </c>
      <c r="CT634">
        <v>38.2775555555556</v>
      </c>
      <c r="CU634">
        <v>39.687</v>
      </c>
      <c r="CV634">
        <v>1955.07962962963</v>
      </c>
      <c r="CW634">
        <v>39.9</v>
      </c>
      <c r="CX634">
        <v>0</v>
      </c>
      <c r="CY634">
        <v>1663778997.9</v>
      </c>
      <c r="CZ634">
        <v>0</v>
      </c>
      <c r="DA634">
        <v>0</v>
      </c>
      <c r="DB634" t="s">
        <v>356</v>
      </c>
      <c r="DC634">
        <v>1660677648.1</v>
      </c>
      <c r="DD634">
        <v>1660677649.1</v>
      </c>
      <c r="DE634">
        <v>0</v>
      </c>
      <c r="DF634">
        <v>-1.042</v>
      </c>
      <c r="DG634">
        <v>0.003</v>
      </c>
      <c r="DH634">
        <v>5.218</v>
      </c>
      <c r="DI634">
        <v>0.344</v>
      </c>
      <c r="DJ634">
        <v>417</v>
      </c>
      <c r="DK634">
        <v>22</v>
      </c>
      <c r="DL634">
        <v>1.24</v>
      </c>
      <c r="DM634">
        <v>0.53</v>
      </c>
      <c r="DN634">
        <v>-66.6639926829268</v>
      </c>
      <c r="DO634">
        <v>-8.98465923344938</v>
      </c>
      <c r="DP634">
        <v>0.935334441657816</v>
      </c>
      <c r="DQ634">
        <v>0</v>
      </c>
      <c r="DR634">
        <v>6.24234024390244</v>
      </c>
      <c r="DS634">
        <v>-0.676402787456442</v>
      </c>
      <c r="DT634">
        <v>0.0678056912313056</v>
      </c>
      <c r="DU634">
        <v>0</v>
      </c>
      <c r="DV634">
        <v>0</v>
      </c>
      <c r="DW634">
        <v>2</v>
      </c>
      <c r="DX634" t="s">
        <v>357</v>
      </c>
      <c r="DY634">
        <v>2.97375</v>
      </c>
      <c r="DZ634">
        <v>2.75314</v>
      </c>
      <c r="EA634">
        <v>0.121081</v>
      </c>
      <c r="EB634">
        <v>0.131136</v>
      </c>
      <c r="EC634">
        <v>0.0916131</v>
      </c>
      <c r="ED634">
        <v>0.0713929</v>
      </c>
      <c r="EE634">
        <v>34245.6</v>
      </c>
      <c r="EF634">
        <v>36914.4</v>
      </c>
      <c r="EG634">
        <v>35310</v>
      </c>
      <c r="EH634">
        <v>38533.8</v>
      </c>
      <c r="EI634">
        <v>45487.4</v>
      </c>
      <c r="EJ634">
        <v>51689.4</v>
      </c>
      <c r="EK634">
        <v>55196.9</v>
      </c>
      <c r="EL634">
        <v>61813.1</v>
      </c>
      <c r="EM634">
        <v>1.9918</v>
      </c>
      <c r="EN634">
        <v>1.8266</v>
      </c>
      <c r="EO634">
        <v>0.0692904</v>
      </c>
      <c r="EP634">
        <v>0</v>
      </c>
      <c r="EQ634">
        <v>23.8615</v>
      </c>
      <c r="ER634">
        <v>999.9</v>
      </c>
      <c r="ES634">
        <v>44.299</v>
      </c>
      <c r="ET634">
        <v>29.265</v>
      </c>
      <c r="EU634">
        <v>19.9812</v>
      </c>
      <c r="EV634">
        <v>60.5911</v>
      </c>
      <c r="EW634">
        <v>49.5032</v>
      </c>
      <c r="EX634">
        <v>1</v>
      </c>
      <c r="EY634">
        <v>-0.0291057</v>
      </c>
      <c r="EZ634">
        <v>1.62002</v>
      </c>
      <c r="FA634">
        <v>20.1394</v>
      </c>
      <c r="FB634">
        <v>5.19692</v>
      </c>
      <c r="FC634">
        <v>12.0064</v>
      </c>
      <c r="FD634">
        <v>4.9756</v>
      </c>
      <c r="FE634">
        <v>3.2936</v>
      </c>
      <c r="FF634">
        <v>9999</v>
      </c>
      <c r="FG634">
        <v>9999</v>
      </c>
      <c r="FH634">
        <v>703.9</v>
      </c>
      <c r="FI634">
        <v>9999</v>
      </c>
      <c r="FJ634">
        <v>1.86282</v>
      </c>
      <c r="FK634">
        <v>1.86774</v>
      </c>
      <c r="FL634">
        <v>1.86752</v>
      </c>
      <c r="FM634">
        <v>1.86874</v>
      </c>
      <c r="FN634">
        <v>1.86951</v>
      </c>
      <c r="FO634">
        <v>1.86554</v>
      </c>
      <c r="FP634">
        <v>1.86661</v>
      </c>
      <c r="FQ634">
        <v>1.86804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7.714</v>
      </c>
      <c r="GF634">
        <v>0.3124</v>
      </c>
      <c r="GG634">
        <v>3.83412584298339</v>
      </c>
      <c r="GH634">
        <v>0.00658963167372077</v>
      </c>
      <c r="GI634">
        <v>-4.22092532282452e-07</v>
      </c>
      <c r="GJ634">
        <v>-7.06053572793055e-11</v>
      </c>
      <c r="GK634">
        <v>-0.0268881048355736</v>
      </c>
      <c r="GL634">
        <v>-0.0215699510358357</v>
      </c>
      <c r="GM634">
        <v>0.00246731695535422</v>
      </c>
      <c r="GN634">
        <v>-2.63680080038783e-05</v>
      </c>
      <c r="GO634">
        <v>-4</v>
      </c>
      <c r="GP634">
        <v>2079</v>
      </c>
      <c r="GQ634">
        <v>1</v>
      </c>
      <c r="GR634">
        <v>22</v>
      </c>
      <c r="GS634">
        <v>51689.2</v>
      </c>
      <c r="GT634">
        <v>51689.2</v>
      </c>
      <c r="GU634">
        <v>1.54175</v>
      </c>
      <c r="GV634">
        <v>2.62329</v>
      </c>
      <c r="GW634">
        <v>1.54785</v>
      </c>
      <c r="GX634">
        <v>2.30225</v>
      </c>
      <c r="GY634">
        <v>1.34644</v>
      </c>
      <c r="GZ634">
        <v>2.27051</v>
      </c>
      <c r="HA634">
        <v>32.7758</v>
      </c>
      <c r="HB634">
        <v>14.6136</v>
      </c>
      <c r="HC634">
        <v>18</v>
      </c>
      <c r="HD634">
        <v>505.998</v>
      </c>
      <c r="HE634">
        <v>400.935</v>
      </c>
      <c r="HF634">
        <v>21.3242</v>
      </c>
      <c r="HG634">
        <v>26.7772</v>
      </c>
      <c r="HH634">
        <v>30.0001</v>
      </c>
      <c r="HI634">
        <v>26.7537</v>
      </c>
      <c r="HJ634">
        <v>26.6981</v>
      </c>
      <c r="HK634">
        <v>30.9014</v>
      </c>
      <c r="HL634">
        <v>29.1258</v>
      </c>
      <c r="HM634">
        <v>5.58641</v>
      </c>
      <c r="HN634">
        <v>21.3227</v>
      </c>
      <c r="HO634">
        <v>709.45</v>
      </c>
      <c r="HP634">
        <v>14.133</v>
      </c>
      <c r="HQ634">
        <v>102.391</v>
      </c>
      <c r="HR634">
        <v>102.885</v>
      </c>
    </row>
    <row r="635" spans="1:226">
      <c r="A635">
        <v>619</v>
      </c>
      <c r="B635">
        <v>1663779006</v>
      </c>
      <c r="C635">
        <v>6357.90000009537</v>
      </c>
      <c r="D635" t="s">
        <v>1603</v>
      </c>
      <c r="E635" t="s">
        <v>1604</v>
      </c>
      <c r="F635">
        <v>5</v>
      </c>
      <c r="G635" t="s">
        <v>1520</v>
      </c>
      <c r="H635" t="s">
        <v>354</v>
      </c>
      <c r="I635">
        <v>1663778998.21429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709.076364553476</v>
      </c>
      <c r="AK635">
        <v>651.516963636363</v>
      </c>
      <c r="AL635">
        <v>3.41054388216057</v>
      </c>
      <c r="AM635">
        <v>65.2333496854098</v>
      </c>
      <c r="AN635">
        <f>(AP635 - AO635 + BO635*1E3/(8.314*(BQ635+273.15)) * AR635/BN635 * AQ635) * BN635/(100*BB635) * 1000/(1000 - AP635)</f>
        <v>0</v>
      </c>
      <c r="AO635">
        <v>14.0766619372164</v>
      </c>
      <c r="AP635">
        <v>20.2097181818182</v>
      </c>
      <c r="AQ635">
        <v>0.00203299629780042</v>
      </c>
      <c r="AR635">
        <v>120.498184512596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1663778998.21429</v>
      </c>
      <c r="BH635">
        <v>614.271321428571</v>
      </c>
      <c r="BI635">
        <v>681.961</v>
      </c>
      <c r="BJ635">
        <v>20.1733214285714</v>
      </c>
      <c r="BK635">
        <v>14.0078785714286</v>
      </c>
      <c r="BL635">
        <v>606.611071428571</v>
      </c>
      <c r="BM635">
        <v>19.8618964285714</v>
      </c>
      <c r="BN635">
        <v>500.089714285714</v>
      </c>
      <c r="BO635">
        <v>90.5354928571429</v>
      </c>
      <c r="BP635">
        <v>0.100119696428571</v>
      </c>
      <c r="BQ635">
        <v>25.3308642857143</v>
      </c>
      <c r="BR635">
        <v>24.995525</v>
      </c>
      <c r="BS635">
        <v>999.9</v>
      </c>
      <c r="BT635">
        <v>0</v>
      </c>
      <c r="BU635">
        <v>0</v>
      </c>
      <c r="BV635">
        <v>10004.8214285714</v>
      </c>
      <c r="BW635">
        <v>0</v>
      </c>
      <c r="BX635">
        <v>10.9776</v>
      </c>
      <c r="BY635">
        <v>-67.689725</v>
      </c>
      <c r="BZ635">
        <v>626.918607142857</v>
      </c>
      <c r="CA635">
        <v>691.650392857143</v>
      </c>
      <c r="CB635">
        <v>6.16544464285714</v>
      </c>
      <c r="CC635">
        <v>681.961</v>
      </c>
      <c r="CD635">
        <v>14.0078785714286</v>
      </c>
      <c r="CE635">
        <v>1.82640178571429</v>
      </c>
      <c r="CF635">
        <v>1.26821071428571</v>
      </c>
      <c r="CG635">
        <v>16.0145928571429</v>
      </c>
      <c r="CH635">
        <v>10.427175</v>
      </c>
      <c r="CI635">
        <v>1999.99</v>
      </c>
      <c r="CJ635">
        <v>0.980001857142857</v>
      </c>
      <c r="CK635">
        <v>0.0199983857142857</v>
      </c>
      <c r="CL635">
        <v>0</v>
      </c>
      <c r="CM635">
        <v>785.788857142857</v>
      </c>
      <c r="CN635">
        <v>5.00063</v>
      </c>
      <c r="CO635">
        <v>15500.375</v>
      </c>
      <c r="CP635">
        <v>17256.8107142857</v>
      </c>
      <c r="CQ635">
        <v>38.937</v>
      </c>
      <c r="CR635">
        <v>39</v>
      </c>
      <c r="CS635">
        <v>38.437</v>
      </c>
      <c r="CT635">
        <v>38.2854285714286</v>
      </c>
      <c r="CU635">
        <v>39.687</v>
      </c>
      <c r="CV635">
        <v>1955.09</v>
      </c>
      <c r="CW635">
        <v>39.9</v>
      </c>
      <c r="CX635">
        <v>0</v>
      </c>
      <c r="CY635">
        <v>1663779003.3</v>
      </c>
      <c r="CZ635">
        <v>0</v>
      </c>
      <c r="DA635">
        <v>0</v>
      </c>
      <c r="DB635" t="s">
        <v>356</v>
      </c>
      <c r="DC635">
        <v>1660677648.1</v>
      </c>
      <c r="DD635">
        <v>1660677649.1</v>
      </c>
      <c r="DE635">
        <v>0</v>
      </c>
      <c r="DF635">
        <v>-1.042</v>
      </c>
      <c r="DG635">
        <v>0.003</v>
      </c>
      <c r="DH635">
        <v>5.218</v>
      </c>
      <c r="DI635">
        <v>0.344</v>
      </c>
      <c r="DJ635">
        <v>417</v>
      </c>
      <c r="DK635">
        <v>22</v>
      </c>
      <c r="DL635">
        <v>1.24</v>
      </c>
      <c r="DM635">
        <v>0.53</v>
      </c>
      <c r="DN635">
        <v>-67.2522926829268</v>
      </c>
      <c r="DO635">
        <v>-6.78891637630659</v>
      </c>
      <c r="DP635">
        <v>0.702620036230333</v>
      </c>
      <c r="DQ635">
        <v>0</v>
      </c>
      <c r="DR635">
        <v>6.20394975609756</v>
      </c>
      <c r="DS635">
        <v>-0.595975609756099</v>
      </c>
      <c r="DT635">
        <v>0.060796867878559</v>
      </c>
      <c r="DU635">
        <v>0</v>
      </c>
      <c r="DV635">
        <v>0</v>
      </c>
      <c r="DW635">
        <v>2</v>
      </c>
      <c r="DX635" t="s">
        <v>357</v>
      </c>
      <c r="DY635">
        <v>2.97306</v>
      </c>
      <c r="DZ635">
        <v>2.75411</v>
      </c>
      <c r="EA635">
        <v>0.123358</v>
      </c>
      <c r="EB635">
        <v>0.133345</v>
      </c>
      <c r="EC635">
        <v>0.0916645</v>
      </c>
      <c r="ED635">
        <v>0.0715181</v>
      </c>
      <c r="EE635">
        <v>34156.4</v>
      </c>
      <c r="EF635">
        <v>36821.3</v>
      </c>
      <c r="EG635">
        <v>35309.5</v>
      </c>
      <c r="EH635">
        <v>38534.5</v>
      </c>
      <c r="EI635">
        <v>45484</v>
      </c>
      <c r="EJ635">
        <v>51683.6</v>
      </c>
      <c r="EK635">
        <v>55195.9</v>
      </c>
      <c r="EL635">
        <v>61814.4</v>
      </c>
      <c r="EM635">
        <v>1.991</v>
      </c>
      <c r="EN635">
        <v>1.8268</v>
      </c>
      <c r="EO635">
        <v>0.0688434</v>
      </c>
      <c r="EP635">
        <v>0</v>
      </c>
      <c r="EQ635">
        <v>23.8575</v>
      </c>
      <c r="ER635">
        <v>999.9</v>
      </c>
      <c r="ES635">
        <v>44.274</v>
      </c>
      <c r="ET635">
        <v>29.265</v>
      </c>
      <c r="EU635">
        <v>19.9714</v>
      </c>
      <c r="EV635">
        <v>60.6911</v>
      </c>
      <c r="EW635">
        <v>49.3429</v>
      </c>
      <c r="EX635">
        <v>1</v>
      </c>
      <c r="EY635">
        <v>-0.0292683</v>
      </c>
      <c r="EZ635">
        <v>1.6244</v>
      </c>
      <c r="FA635">
        <v>20.1397</v>
      </c>
      <c r="FB635">
        <v>5.19932</v>
      </c>
      <c r="FC635">
        <v>12.0064</v>
      </c>
      <c r="FD635">
        <v>4.9756</v>
      </c>
      <c r="FE635">
        <v>3.294</v>
      </c>
      <c r="FF635">
        <v>9999</v>
      </c>
      <c r="FG635">
        <v>9999</v>
      </c>
      <c r="FH635">
        <v>703.9</v>
      </c>
      <c r="FI635">
        <v>9999</v>
      </c>
      <c r="FJ635">
        <v>1.86282</v>
      </c>
      <c r="FK635">
        <v>1.86774</v>
      </c>
      <c r="FL635">
        <v>1.86749</v>
      </c>
      <c r="FM635">
        <v>1.86874</v>
      </c>
      <c r="FN635">
        <v>1.86951</v>
      </c>
      <c r="FO635">
        <v>1.86554</v>
      </c>
      <c r="FP635">
        <v>1.86661</v>
      </c>
      <c r="FQ635">
        <v>1.86801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7.814</v>
      </c>
      <c r="GF635">
        <v>0.3131</v>
      </c>
      <c r="GG635">
        <v>3.83412584298339</v>
      </c>
      <c r="GH635">
        <v>0.00658963167372077</v>
      </c>
      <c r="GI635">
        <v>-4.22092532282452e-07</v>
      </c>
      <c r="GJ635">
        <v>-7.06053572793055e-11</v>
      </c>
      <c r="GK635">
        <v>-0.0268881048355736</v>
      </c>
      <c r="GL635">
        <v>-0.0215699510358357</v>
      </c>
      <c r="GM635">
        <v>0.00246731695535422</v>
      </c>
      <c r="GN635">
        <v>-2.63680080038783e-05</v>
      </c>
      <c r="GO635">
        <v>-4</v>
      </c>
      <c r="GP635">
        <v>2079</v>
      </c>
      <c r="GQ635">
        <v>1</v>
      </c>
      <c r="GR635">
        <v>22</v>
      </c>
      <c r="GS635">
        <v>51689.3</v>
      </c>
      <c r="GT635">
        <v>51689.3</v>
      </c>
      <c r="GU635">
        <v>1.57227</v>
      </c>
      <c r="GV635">
        <v>2.62451</v>
      </c>
      <c r="GW635">
        <v>1.54785</v>
      </c>
      <c r="GX635">
        <v>2.30103</v>
      </c>
      <c r="GY635">
        <v>1.34644</v>
      </c>
      <c r="GZ635">
        <v>2.2937</v>
      </c>
      <c r="HA635">
        <v>32.7758</v>
      </c>
      <c r="HB635">
        <v>14.6136</v>
      </c>
      <c r="HC635">
        <v>18</v>
      </c>
      <c r="HD635">
        <v>505.447</v>
      </c>
      <c r="HE635">
        <v>401.029</v>
      </c>
      <c r="HF635">
        <v>21.3257</v>
      </c>
      <c r="HG635">
        <v>26.7749</v>
      </c>
      <c r="HH635">
        <v>29.9999</v>
      </c>
      <c r="HI635">
        <v>26.7514</v>
      </c>
      <c r="HJ635">
        <v>26.6958</v>
      </c>
      <c r="HK635">
        <v>31.5354</v>
      </c>
      <c r="HL635">
        <v>29.1258</v>
      </c>
      <c r="HM635">
        <v>5.58641</v>
      </c>
      <c r="HN635">
        <v>21.3266</v>
      </c>
      <c r="HO635">
        <v>722.964</v>
      </c>
      <c r="HP635">
        <v>14.1725</v>
      </c>
      <c r="HQ635">
        <v>102.389</v>
      </c>
      <c r="HR635">
        <v>102.887</v>
      </c>
    </row>
    <row r="636" spans="1:226">
      <c r="A636">
        <v>620</v>
      </c>
      <c r="B636">
        <v>1663779011</v>
      </c>
      <c r="C636">
        <v>6362.90000009537</v>
      </c>
      <c r="D636" t="s">
        <v>1605</v>
      </c>
      <c r="E636" t="s">
        <v>1606</v>
      </c>
      <c r="F636">
        <v>5</v>
      </c>
      <c r="G636" t="s">
        <v>1520</v>
      </c>
      <c r="H636" t="s">
        <v>354</v>
      </c>
      <c r="I636">
        <v>1663779003.5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726.118533653291</v>
      </c>
      <c r="AK636">
        <v>668.346381818182</v>
      </c>
      <c r="AL636">
        <v>3.39239416380373</v>
      </c>
      <c r="AM636">
        <v>65.2333496854098</v>
      </c>
      <c r="AN636">
        <f>(AP636 - AO636 + BO636*1E3/(8.314*(BQ636+273.15)) * AR636/BN636 * AQ636) * BN636/(100*BB636) * 1000/(1000 - AP636)</f>
        <v>0</v>
      </c>
      <c r="AO636">
        <v>14.0915379124844</v>
      </c>
      <c r="AP636">
        <v>20.2180212121212</v>
      </c>
      <c r="AQ636">
        <v>2.88293278714701e-05</v>
      </c>
      <c r="AR636">
        <v>120.498184512596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1663779003.5</v>
      </c>
      <c r="BH636">
        <v>631.661111111111</v>
      </c>
      <c r="BI636">
        <v>699.766111111111</v>
      </c>
      <c r="BJ636">
        <v>20.1997592592593</v>
      </c>
      <c r="BK636">
        <v>14.0640185185185</v>
      </c>
      <c r="BL636">
        <v>623.897296296296</v>
      </c>
      <c r="BM636">
        <v>19.8871814814815</v>
      </c>
      <c r="BN636">
        <v>500.091962962963</v>
      </c>
      <c r="BO636">
        <v>90.5361962962963</v>
      </c>
      <c r="BP636">
        <v>0.100070055555556</v>
      </c>
      <c r="BQ636">
        <v>25.3311444444444</v>
      </c>
      <c r="BR636">
        <v>24.9946555555556</v>
      </c>
      <c r="BS636">
        <v>999.9</v>
      </c>
      <c r="BT636">
        <v>0</v>
      </c>
      <c r="BU636">
        <v>0</v>
      </c>
      <c r="BV636">
        <v>10006.8518518519</v>
      </c>
      <c r="BW636">
        <v>0</v>
      </c>
      <c r="BX636">
        <v>10.9776</v>
      </c>
      <c r="BY636">
        <v>-68.1050407407407</v>
      </c>
      <c r="BZ636">
        <v>644.683740740741</v>
      </c>
      <c r="CA636">
        <v>709.748407407407</v>
      </c>
      <c r="CB636">
        <v>6.13574037037037</v>
      </c>
      <c r="CC636">
        <v>699.766111111111</v>
      </c>
      <c r="CD636">
        <v>14.0640185185185</v>
      </c>
      <c r="CE636">
        <v>1.82880925925926</v>
      </c>
      <c r="CF636">
        <v>1.27330296296296</v>
      </c>
      <c r="CG636">
        <v>16.0352259259259</v>
      </c>
      <c r="CH636">
        <v>10.4873296296296</v>
      </c>
      <c r="CI636">
        <v>1999.98111111111</v>
      </c>
      <c r="CJ636">
        <v>0.980001666666667</v>
      </c>
      <c r="CK636">
        <v>0.0199985333333333</v>
      </c>
      <c r="CL636">
        <v>0</v>
      </c>
      <c r="CM636">
        <v>786.173740740741</v>
      </c>
      <c r="CN636">
        <v>5.00063</v>
      </c>
      <c r="CO636">
        <v>15508.1333333333</v>
      </c>
      <c r="CP636">
        <v>17256.7444444444</v>
      </c>
      <c r="CQ636">
        <v>38.937</v>
      </c>
      <c r="CR636">
        <v>39</v>
      </c>
      <c r="CS636">
        <v>38.437</v>
      </c>
      <c r="CT636">
        <v>38.2936296296296</v>
      </c>
      <c r="CU636">
        <v>39.687</v>
      </c>
      <c r="CV636">
        <v>1955.08111111111</v>
      </c>
      <c r="CW636">
        <v>39.9</v>
      </c>
      <c r="CX636">
        <v>0</v>
      </c>
      <c r="CY636">
        <v>1663779008.1</v>
      </c>
      <c r="CZ636">
        <v>0</v>
      </c>
      <c r="DA636">
        <v>0</v>
      </c>
      <c r="DB636" t="s">
        <v>356</v>
      </c>
      <c r="DC636">
        <v>1660677648.1</v>
      </c>
      <c r="DD636">
        <v>1660677649.1</v>
      </c>
      <c r="DE636">
        <v>0</v>
      </c>
      <c r="DF636">
        <v>-1.042</v>
      </c>
      <c r="DG636">
        <v>0.003</v>
      </c>
      <c r="DH636">
        <v>5.218</v>
      </c>
      <c r="DI636">
        <v>0.344</v>
      </c>
      <c r="DJ636">
        <v>417</v>
      </c>
      <c r="DK636">
        <v>22</v>
      </c>
      <c r="DL636">
        <v>1.24</v>
      </c>
      <c r="DM636">
        <v>0.53</v>
      </c>
      <c r="DN636">
        <v>-67.8497829268293</v>
      </c>
      <c r="DO636">
        <v>-5.07699512195136</v>
      </c>
      <c r="DP636">
        <v>0.538809822960072</v>
      </c>
      <c r="DQ636">
        <v>0</v>
      </c>
      <c r="DR636">
        <v>6.15799097560976</v>
      </c>
      <c r="DS636">
        <v>-0.351682996515675</v>
      </c>
      <c r="DT636">
        <v>0.0392963147781793</v>
      </c>
      <c r="DU636">
        <v>0</v>
      </c>
      <c r="DV636">
        <v>0</v>
      </c>
      <c r="DW636">
        <v>2</v>
      </c>
      <c r="DX636" t="s">
        <v>357</v>
      </c>
      <c r="DY636">
        <v>2.97316</v>
      </c>
      <c r="DZ636">
        <v>2.75394</v>
      </c>
      <c r="EA636">
        <v>0.125551</v>
      </c>
      <c r="EB636">
        <v>0.135459</v>
      </c>
      <c r="EC636">
        <v>0.0917007</v>
      </c>
      <c r="ED636">
        <v>0.0717386</v>
      </c>
      <c r="EE636">
        <v>34071.3</v>
      </c>
      <c r="EF636">
        <v>36731.1</v>
      </c>
      <c r="EG636">
        <v>35309.8</v>
      </c>
      <c r="EH636">
        <v>38534</v>
      </c>
      <c r="EI636">
        <v>45482.3</v>
      </c>
      <c r="EJ636">
        <v>51670.1</v>
      </c>
      <c r="EK636">
        <v>55195.9</v>
      </c>
      <c r="EL636">
        <v>61812.9</v>
      </c>
      <c r="EM636">
        <v>1.9922</v>
      </c>
      <c r="EN636">
        <v>1.8268</v>
      </c>
      <c r="EO636">
        <v>0.0698864</v>
      </c>
      <c r="EP636">
        <v>0</v>
      </c>
      <c r="EQ636">
        <v>23.8554</v>
      </c>
      <c r="ER636">
        <v>999.9</v>
      </c>
      <c r="ES636">
        <v>44.25</v>
      </c>
      <c r="ET636">
        <v>29.275</v>
      </c>
      <c r="EU636">
        <v>19.9704</v>
      </c>
      <c r="EV636">
        <v>60.5211</v>
      </c>
      <c r="EW636">
        <v>49.6715</v>
      </c>
      <c r="EX636">
        <v>1</v>
      </c>
      <c r="EY636">
        <v>-0.0297561</v>
      </c>
      <c r="EZ636">
        <v>1.61946</v>
      </c>
      <c r="FA636">
        <v>20.1397</v>
      </c>
      <c r="FB636">
        <v>5.20052</v>
      </c>
      <c r="FC636">
        <v>12.0052</v>
      </c>
      <c r="FD636">
        <v>4.976</v>
      </c>
      <c r="FE636">
        <v>3.2934</v>
      </c>
      <c r="FF636">
        <v>9999</v>
      </c>
      <c r="FG636">
        <v>9999</v>
      </c>
      <c r="FH636">
        <v>703.9</v>
      </c>
      <c r="FI636">
        <v>9999</v>
      </c>
      <c r="FJ636">
        <v>1.86292</v>
      </c>
      <c r="FK636">
        <v>1.8678</v>
      </c>
      <c r="FL636">
        <v>1.86752</v>
      </c>
      <c r="FM636">
        <v>1.86874</v>
      </c>
      <c r="FN636">
        <v>1.86951</v>
      </c>
      <c r="FO636">
        <v>1.86554</v>
      </c>
      <c r="FP636">
        <v>1.86661</v>
      </c>
      <c r="FQ636">
        <v>1.86813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7.91</v>
      </c>
      <c r="GF636">
        <v>0.3136</v>
      </c>
      <c r="GG636">
        <v>3.83412584298339</v>
      </c>
      <c r="GH636">
        <v>0.00658963167372077</v>
      </c>
      <c r="GI636">
        <v>-4.22092532282452e-07</v>
      </c>
      <c r="GJ636">
        <v>-7.06053572793055e-11</v>
      </c>
      <c r="GK636">
        <v>-0.0268881048355736</v>
      </c>
      <c r="GL636">
        <v>-0.0215699510358357</v>
      </c>
      <c r="GM636">
        <v>0.00246731695535422</v>
      </c>
      <c r="GN636">
        <v>-2.63680080038783e-05</v>
      </c>
      <c r="GO636">
        <v>-4</v>
      </c>
      <c r="GP636">
        <v>2079</v>
      </c>
      <c r="GQ636">
        <v>1</v>
      </c>
      <c r="GR636">
        <v>22</v>
      </c>
      <c r="GS636">
        <v>51689.4</v>
      </c>
      <c r="GT636">
        <v>51689.4</v>
      </c>
      <c r="GU636">
        <v>1.60034</v>
      </c>
      <c r="GV636">
        <v>2.61108</v>
      </c>
      <c r="GW636">
        <v>1.54785</v>
      </c>
      <c r="GX636">
        <v>2.30225</v>
      </c>
      <c r="GY636">
        <v>1.34644</v>
      </c>
      <c r="GZ636">
        <v>2.33643</v>
      </c>
      <c r="HA636">
        <v>32.7758</v>
      </c>
      <c r="HB636">
        <v>14.6136</v>
      </c>
      <c r="HC636">
        <v>18</v>
      </c>
      <c r="HD636">
        <v>506.244</v>
      </c>
      <c r="HE636">
        <v>401.03</v>
      </c>
      <c r="HF636">
        <v>21.3281</v>
      </c>
      <c r="HG636">
        <v>26.7726</v>
      </c>
      <c r="HH636">
        <v>30</v>
      </c>
      <c r="HI636">
        <v>26.7514</v>
      </c>
      <c r="HJ636">
        <v>26.6958</v>
      </c>
      <c r="HK636">
        <v>32.0882</v>
      </c>
      <c r="HL636">
        <v>28.8413</v>
      </c>
      <c r="HM636">
        <v>5.58641</v>
      </c>
      <c r="HN636">
        <v>21.3301</v>
      </c>
      <c r="HO636">
        <v>743.05</v>
      </c>
      <c r="HP636">
        <v>14.2108</v>
      </c>
      <c r="HQ636">
        <v>102.39</v>
      </c>
      <c r="HR636">
        <v>102.885</v>
      </c>
    </row>
    <row r="637" spans="1:226">
      <c r="A637">
        <v>621</v>
      </c>
      <c r="B637">
        <v>1663779016</v>
      </c>
      <c r="C637">
        <v>6367.90000009537</v>
      </c>
      <c r="D637" t="s">
        <v>1607</v>
      </c>
      <c r="E637" t="s">
        <v>1608</v>
      </c>
      <c r="F637">
        <v>5</v>
      </c>
      <c r="G637" t="s">
        <v>1520</v>
      </c>
      <c r="H637" t="s">
        <v>354</v>
      </c>
      <c r="I637">
        <v>1663779008.21429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743.191632109485</v>
      </c>
      <c r="AK637">
        <v>685.257357575758</v>
      </c>
      <c r="AL637">
        <v>3.40810949225155</v>
      </c>
      <c r="AM637">
        <v>65.2333496854098</v>
      </c>
      <c r="AN637">
        <f>(AP637 - AO637 + BO637*1E3/(8.314*(BQ637+273.15)) * AR637/BN637 * AQ637) * BN637/(100*BB637) * 1000/(1000 - AP637)</f>
        <v>0</v>
      </c>
      <c r="AO637">
        <v>14.1581597027264</v>
      </c>
      <c r="AP637">
        <v>20.2416775757576</v>
      </c>
      <c r="AQ637">
        <v>0.00238412732170262</v>
      </c>
      <c r="AR637">
        <v>120.498184512596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1663779008.21429</v>
      </c>
      <c r="BH637">
        <v>647.238892857143</v>
      </c>
      <c r="BI637">
        <v>715.712214285714</v>
      </c>
      <c r="BJ637">
        <v>20.2185964285714</v>
      </c>
      <c r="BK637">
        <v>14.1045178571429</v>
      </c>
      <c r="BL637">
        <v>639.382678571429</v>
      </c>
      <c r="BM637">
        <v>19.9051928571429</v>
      </c>
      <c r="BN637">
        <v>500.070178571429</v>
      </c>
      <c r="BO637">
        <v>90.5359392857143</v>
      </c>
      <c r="BP637">
        <v>0.100065278571429</v>
      </c>
      <c r="BQ637">
        <v>25.3310535714286</v>
      </c>
      <c r="BR637">
        <v>24.9965678571429</v>
      </c>
      <c r="BS637">
        <v>999.9</v>
      </c>
      <c r="BT637">
        <v>0</v>
      </c>
      <c r="BU637">
        <v>0</v>
      </c>
      <c r="BV637">
        <v>10003.3928571429</v>
      </c>
      <c r="BW637">
        <v>0</v>
      </c>
      <c r="BX637">
        <v>10.9776</v>
      </c>
      <c r="BY637">
        <v>-68.473325</v>
      </c>
      <c r="BZ637">
        <v>660.595428571429</v>
      </c>
      <c r="CA637">
        <v>725.952</v>
      </c>
      <c r="CB637">
        <v>6.11406607142857</v>
      </c>
      <c r="CC637">
        <v>715.712214285714</v>
      </c>
      <c r="CD637">
        <v>14.1045178571429</v>
      </c>
      <c r="CE637">
        <v>1.83050892857143</v>
      </c>
      <c r="CF637">
        <v>1.27696571428571</v>
      </c>
      <c r="CG637">
        <v>16.0497714285714</v>
      </c>
      <c r="CH637">
        <v>10.5303964285714</v>
      </c>
      <c r="CI637">
        <v>2000.005</v>
      </c>
      <c r="CJ637">
        <v>0.980002</v>
      </c>
      <c r="CK637">
        <v>0.019998275</v>
      </c>
      <c r="CL637">
        <v>0</v>
      </c>
      <c r="CM637">
        <v>786.189785714286</v>
      </c>
      <c r="CN637">
        <v>5.00063</v>
      </c>
      <c r="CO637">
        <v>15509.1642857143</v>
      </c>
      <c r="CP637">
        <v>17256.95</v>
      </c>
      <c r="CQ637">
        <v>38.937</v>
      </c>
      <c r="CR637">
        <v>39</v>
      </c>
      <c r="CS637">
        <v>38.437</v>
      </c>
      <c r="CT637">
        <v>38.2987142857143</v>
      </c>
      <c r="CU637">
        <v>39.687</v>
      </c>
      <c r="CV637">
        <v>1955.105</v>
      </c>
      <c r="CW637">
        <v>39.9</v>
      </c>
      <c r="CX637">
        <v>0</v>
      </c>
      <c r="CY637">
        <v>1663779012.9</v>
      </c>
      <c r="CZ637">
        <v>0</v>
      </c>
      <c r="DA637">
        <v>0</v>
      </c>
      <c r="DB637" t="s">
        <v>356</v>
      </c>
      <c r="DC637">
        <v>1660677648.1</v>
      </c>
      <c r="DD637">
        <v>1660677649.1</v>
      </c>
      <c r="DE637">
        <v>0</v>
      </c>
      <c r="DF637">
        <v>-1.042</v>
      </c>
      <c r="DG637">
        <v>0.003</v>
      </c>
      <c r="DH637">
        <v>5.218</v>
      </c>
      <c r="DI637">
        <v>0.344</v>
      </c>
      <c r="DJ637">
        <v>417</v>
      </c>
      <c r="DK637">
        <v>22</v>
      </c>
      <c r="DL637">
        <v>1.24</v>
      </c>
      <c r="DM637">
        <v>0.53</v>
      </c>
      <c r="DN637">
        <v>-68.1587317073171</v>
      </c>
      <c r="DO637">
        <v>-4.50051219512199</v>
      </c>
      <c r="DP637">
        <v>0.47672617360955</v>
      </c>
      <c r="DQ637">
        <v>0</v>
      </c>
      <c r="DR637">
        <v>6.13006707317073</v>
      </c>
      <c r="DS637">
        <v>-0.295993588850178</v>
      </c>
      <c r="DT637">
        <v>0.0323918765218133</v>
      </c>
      <c r="DU637">
        <v>0</v>
      </c>
      <c r="DV637">
        <v>0</v>
      </c>
      <c r="DW637">
        <v>2</v>
      </c>
      <c r="DX637" t="s">
        <v>357</v>
      </c>
      <c r="DY637">
        <v>2.97391</v>
      </c>
      <c r="DZ637">
        <v>2.75383</v>
      </c>
      <c r="EA637">
        <v>0.127775</v>
      </c>
      <c r="EB637">
        <v>0.137626</v>
      </c>
      <c r="EC637">
        <v>0.0917487</v>
      </c>
      <c r="ED637">
        <v>0.0718265</v>
      </c>
      <c r="EE637">
        <v>33985.1</v>
      </c>
      <c r="EF637">
        <v>36639.6</v>
      </c>
      <c r="EG637">
        <v>35310.1</v>
      </c>
      <c r="EH637">
        <v>38534.5</v>
      </c>
      <c r="EI637">
        <v>45479.4</v>
      </c>
      <c r="EJ637">
        <v>51666.7</v>
      </c>
      <c r="EK637">
        <v>55195.3</v>
      </c>
      <c r="EL637">
        <v>61814.7</v>
      </c>
      <c r="EM637">
        <v>1.9916</v>
      </c>
      <c r="EN637">
        <v>1.827</v>
      </c>
      <c r="EO637">
        <v>0.0688434</v>
      </c>
      <c r="EP637">
        <v>0</v>
      </c>
      <c r="EQ637">
        <v>23.8535</v>
      </c>
      <c r="ER637">
        <v>999.9</v>
      </c>
      <c r="ES637">
        <v>44.25</v>
      </c>
      <c r="ET637">
        <v>29.275</v>
      </c>
      <c r="EU637">
        <v>19.9711</v>
      </c>
      <c r="EV637">
        <v>60.7411</v>
      </c>
      <c r="EW637">
        <v>49.2348</v>
      </c>
      <c r="EX637">
        <v>1</v>
      </c>
      <c r="EY637">
        <v>-0.0295122</v>
      </c>
      <c r="EZ637">
        <v>1.61111</v>
      </c>
      <c r="FA637">
        <v>20.1399</v>
      </c>
      <c r="FB637">
        <v>5.19932</v>
      </c>
      <c r="FC637">
        <v>12.004</v>
      </c>
      <c r="FD637">
        <v>4.9756</v>
      </c>
      <c r="FE637">
        <v>3.294</v>
      </c>
      <c r="FF637">
        <v>9999</v>
      </c>
      <c r="FG637">
        <v>9999</v>
      </c>
      <c r="FH637">
        <v>703.9</v>
      </c>
      <c r="FI637">
        <v>9999</v>
      </c>
      <c r="FJ637">
        <v>1.86292</v>
      </c>
      <c r="FK637">
        <v>1.86771</v>
      </c>
      <c r="FL637">
        <v>1.86752</v>
      </c>
      <c r="FM637">
        <v>1.86871</v>
      </c>
      <c r="FN637">
        <v>1.86951</v>
      </c>
      <c r="FO637">
        <v>1.86557</v>
      </c>
      <c r="FP637">
        <v>1.86661</v>
      </c>
      <c r="FQ637">
        <v>1.86813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8.01</v>
      </c>
      <c r="GF637">
        <v>0.3143</v>
      </c>
      <c r="GG637">
        <v>3.83412584298339</v>
      </c>
      <c r="GH637">
        <v>0.00658963167372077</v>
      </c>
      <c r="GI637">
        <v>-4.22092532282452e-07</v>
      </c>
      <c r="GJ637">
        <v>-7.06053572793055e-11</v>
      </c>
      <c r="GK637">
        <v>-0.0268881048355736</v>
      </c>
      <c r="GL637">
        <v>-0.0215699510358357</v>
      </c>
      <c r="GM637">
        <v>0.00246731695535422</v>
      </c>
      <c r="GN637">
        <v>-2.63680080038783e-05</v>
      </c>
      <c r="GO637">
        <v>-4</v>
      </c>
      <c r="GP637">
        <v>2079</v>
      </c>
      <c r="GQ637">
        <v>1</v>
      </c>
      <c r="GR637">
        <v>22</v>
      </c>
      <c r="GS637">
        <v>51689.5</v>
      </c>
      <c r="GT637">
        <v>51689.4</v>
      </c>
      <c r="GU637">
        <v>1.63086</v>
      </c>
      <c r="GV637">
        <v>2.6062</v>
      </c>
      <c r="GW637">
        <v>1.54785</v>
      </c>
      <c r="GX637">
        <v>2.30225</v>
      </c>
      <c r="GY637">
        <v>1.34644</v>
      </c>
      <c r="GZ637">
        <v>2.41943</v>
      </c>
      <c r="HA637">
        <v>32.7758</v>
      </c>
      <c r="HB637">
        <v>14.6224</v>
      </c>
      <c r="HC637">
        <v>18</v>
      </c>
      <c r="HD637">
        <v>505.824</v>
      </c>
      <c r="HE637">
        <v>401.14</v>
      </c>
      <c r="HF637">
        <v>21.3304</v>
      </c>
      <c r="HG637">
        <v>26.7704</v>
      </c>
      <c r="HH637">
        <v>30.0002</v>
      </c>
      <c r="HI637">
        <v>26.7491</v>
      </c>
      <c r="HJ637">
        <v>26.6958</v>
      </c>
      <c r="HK637">
        <v>32.7169</v>
      </c>
      <c r="HL637">
        <v>28.8413</v>
      </c>
      <c r="HM637">
        <v>5.58641</v>
      </c>
      <c r="HN637">
        <v>21.3307</v>
      </c>
      <c r="HO637">
        <v>756.495</v>
      </c>
      <c r="HP637">
        <v>14.2315</v>
      </c>
      <c r="HQ637">
        <v>102.389</v>
      </c>
      <c r="HR637">
        <v>102.887</v>
      </c>
    </row>
    <row r="638" spans="1:226">
      <c r="A638">
        <v>622</v>
      </c>
      <c r="B638">
        <v>1663779021</v>
      </c>
      <c r="C638">
        <v>6372.90000009537</v>
      </c>
      <c r="D638" t="s">
        <v>1609</v>
      </c>
      <c r="E638" t="s">
        <v>1610</v>
      </c>
      <c r="F638">
        <v>5</v>
      </c>
      <c r="G638" t="s">
        <v>1520</v>
      </c>
      <c r="H638" t="s">
        <v>354</v>
      </c>
      <c r="I638">
        <v>1663779013.5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760.156361362236</v>
      </c>
      <c r="AK638">
        <v>702.154763636364</v>
      </c>
      <c r="AL638">
        <v>3.34503062062924</v>
      </c>
      <c r="AM638">
        <v>65.2333496854098</v>
      </c>
      <c r="AN638">
        <f>(AP638 - AO638 + BO638*1E3/(8.314*(BQ638+273.15)) * AR638/BN638 * AQ638) * BN638/(100*BB638) * 1000/(1000 - AP638)</f>
        <v>0</v>
      </c>
      <c r="AO638">
        <v>14.16667833779</v>
      </c>
      <c r="AP638">
        <v>20.2454527272727</v>
      </c>
      <c r="AQ638">
        <v>0.000169001407045295</v>
      </c>
      <c r="AR638">
        <v>120.498184512596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1663779013.5</v>
      </c>
      <c r="BH638">
        <v>664.770703703704</v>
      </c>
      <c r="BI638">
        <v>733.386666666667</v>
      </c>
      <c r="BJ638">
        <v>20.2332666666667</v>
      </c>
      <c r="BK638">
        <v>14.1392333333333</v>
      </c>
      <c r="BL638">
        <v>656.810703703704</v>
      </c>
      <c r="BM638">
        <v>19.9192333333333</v>
      </c>
      <c r="BN638">
        <v>500.065740740741</v>
      </c>
      <c r="BO638">
        <v>90.5351</v>
      </c>
      <c r="BP638">
        <v>0.0999587666666667</v>
      </c>
      <c r="BQ638">
        <v>25.3289518518518</v>
      </c>
      <c r="BR638">
        <v>24.9940555555556</v>
      </c>
      <c r="BS638">
        <v>999.9</v>
      </c>
      <c r="BT638">
        <v>0</v>
      </c>
      <c r="BU638">
        <v>0</v>
      </c>
      <c r="BV638">
        <v>10008.7037037037</v>
      </c>
      <c r="BW638">
        <v>0</v>
      </c>
      <c r="BX638">
        <v>10.9776</v>
      </c>
      <c r="BY638">
        <v>-68.6159148148148</v>
      </c>
      <c r="BZ638">
        <v>678.499148148148</v>
      </c>
      <c r="CA638">
        <v>743.90537037037</v>
      </c>
      <c r="CB638">
        <v>6.09402259259259</v>
      </c>
      <c r="CC638">
        <v>733.386666666667</v>
      </c>
      <c r="CD638">
        <v>14.1392333333333</v>
      </c>
      <c r="CE638">
        <v>1.83182074074074</v>
      </c>
      <c r="CF638">
        <v>1.28009666666667</v>
      </c>
      <c r="CG638">
        <v>16.0609888888889</v>
      </c>
      <c r="CH638">
        <v>10.567137037037</v>
      </c>
      <c r="CI638">
        <v>1999.99518518519</v>
      </c>
      <c r="CJ638">
        <v>0.980001962962963</v>
      </c>
      <c r="CK638">
        <v>0.0199983037037037</v>
      </c>
      <c r="CL638">
        <v>0</v>
      </c>
      <c r="CM638">
        <v>785.938888888889</v>
      </c>
      <c r="CN638">
        <v>5.00063</v>
      </c>
      <c r="CO638">
        <v>15503.7703703704</v>
      </c>
      <c r="CP638">
        <v>17256.8703703704</v>
      </c>
      <c r="CQ638">
        <v>38.937</v>
      </c>
      <c r="CR638">
        <v>39.0045925925926</v>
      </c>
      <c r="CS638">
        <v>38.437</v>
      </c>
      <c r="CT638">
        <v>38.2936296296296</v>
      </c>
      <c r="CU638">
        <v>39.687</v>
      </c>
      <c r="CV638">
        <v>1955.09518518519</v>
      </c>
      <c r="CW638">
        <v>39.9</v>
      </c>
      <c r="CX638">
        <v>0</v>
      </c>
      <c r="CY638">
        <v>1663779018.3</v>
      </c>
      <c r="CZ638">
        <v>0</v>
      </c>
      <c r="DA638">
        <v>0</v>
      </c>
      <c r="DB638" t="s">
        <v>356</v>
      </c>
      <c r="DC638">
        <v>1660677648.1</v>
      </c>
      <c r="DD638">
        <v>1660677649.1</v>
      </c>
      <c r="DE638">
        <v>0</v>
      </c>
      <c r="DF638">
        <v>-1.042</v>
      </c>
      <c r="DG638">
        <v>0.003</v>
      </c>
      <c r="DH638">
        <v>5.218</v>
      </c>
      <c r="DI638">
        <v>0.344</v>
      </c>
      <c r="DJ638">
        <v>417</v>
      </c>
      <c r="DK638">
        <v>22</v>
      </c>
      <c r="DL638">
        <v>1.24</v>
      </c>
      <c r="DM638">
        <v>0.53</v>
      </c>
      <c r="DN638">
        <v>-68.4885195121951</v>
      </c>
      <c r="DO638">
        <v>-1.9034926829267</v>
      </c>
      <c r="DP638">
        <v>0.355224719819009</v>
      </c>
      <c r="DQ638">
        <v>0</v>
      </c>
      <c r="DR638">
        <v>6.10568463414634</v>
      </c>
      <c r="DS638">
        <v>-0.263558466898959</v>
      </c>
      <c r="DT638">
        <v>0.0290503426869978</v>
      </c>
      <c r="DU638">
        <v>0</v>
      </c>
      <c r="DV638">
        <v>0</v>
      </c>
      <c r="DW638">
        <v>2</v>
      </c>
      <c r="DX638" t="s">
        <v>357</v>
      </c>
      <c r="DY638">
        <v>2.97347</v>
      </c>
      <c r="DZ638">
        <v>2.75429</v>
      </c>
      <c r="EA638">
        <v>0.129904</v>
      </c>
      <c r="EB638">
        <v>0.139538</v>
      </c>
      <c r="EC638">
        <v>0.0917827</v>
      </c>
      <c r="ED638">
        <v>0.0719267</v>
      </c>
      <c r="EE638">
        <v>33901.6</v>
      </c>
      <c r="EF638">
        <v>36558.2</v>
      </c>
      <c r="EG638">
        <v>35309.6</v>
      </c>
      <c r="EH638">
        <v>38534.4</v>
      </c>
      <c r="EI638">
        <v>45478.6</v>
      </c>
      <c r="EJ638">
        <v>51661.1</v>
      </c>
      <c r="EK638">
        <v>55196.5</v>
      </c>
      <c r="EL638">
        <v>61814.7</v>
      </c>
      <c r="EM638">
        <v>1.9916</v>
      </c>
      <c r="EN638">
        <v>1.8274</v>
      </c>
      <c r="EO638">
        <v>0.0694394</v>
      </c>
      <c r="EP638">
        <v>0</v>
      </c>
      <c r="EQ638">
        <v>23.8514</v>
      </c>
      <c r="ER638">
        <v>999.9</v>
      </c>
      <c r="ES638">
        <v>44.225</v>
      </c>
      <c r="ET638">
        <v>29.275</v>
      </c>
      <c r="EU638">
        <v>19.9616</v>
      </c>
      <c r="EV638">
        <v>60.1511</v>
      </c>
      <c r="EW638">
        <v>49.5833</v>
      </c>
      <c r="EX638">
        <v>1</v>
      </c>
      <c r="EY638">
        <v>-0.0296951</v>
      </c>
      <c r="EZ638">
        <v>1.61595</v>
      </c>
      <c r="FA638">
        <v>20.1396</v>
      </c>
      <c r="FB638">
        <v>5.20052</v>
      </c>
      <c r="FC638">
        <v>12.004</v>
      </c>
      <c r="FD638">
        <v>4.976</v>
      </c>
      <c r="FE638">
        <v>3.294</v>
      </c>
      <c r="FF638">
        <v>9999</v>
      </c>
      <c r="FG638">
        <v>9999</v>
      </c>
      <c r="FH638">
        <v>703.9</v>
      </c>
      <c r="FI638">
        <v>9999</v>
      </c>
      <c r="FJ638">
        <v>1.86282</v>
      </c>
      <c r="FK638">
        <v>1.8678</v>
      </c>
      <c r="FL638">
        <v>1.86752</v>
      </c>
      <c r="FM638">
        <v>1.86874</v>
      </c>
      <c r="FN638">
        <v>1.86951</v>
      </c>
      <c r="FO638">
        <v>1.86557</v>
      </c>
      <c r="FP638">
        <v>1.86661</v>
      </c>
      <c r="FQ638">
        <v>1.8681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8.106</v>
      </c>
      <c r="GF638">
        <v>0.3147</v>
      </c>
      <c r="GG638">
        <v>3.83412584298339</v>
      </c>
      <c r="GH638">
        <v>0.00658963167372077</v>
      </c>
      <c r="GI638">
        <v>-4.22092532282452e-07</v>
      </c>
      <c r="GJ638">
        <v>-7.06053572793055e-11</v>
      </c>
      <c r="GK638">
        <v>-0.0268881048355736</v>
      </c>
      <c r="GL638">
        <v>-0.0215699510358357</v>
      </c>
      <c r="GM638">
        <v>0.00246731695535422</v>
      </c>
      <c r="GN638">
        <v>-2.63680080038783e-05</v>
      </c>
      <c r="GO638">
        <v>-4</v>
      </c>
      <c r="GP638">
        <v>2079</v>
      </c>
      <c r="GQ638">
        <v>1</v>
      </c>
      <c r="GR638">
        <v>22</v>
      </c>
      <c r="GS638">
        <v>51689.5</v>
      </c>
      <c r="GT638">
        <v>51689.5</v>
      </c>
      <c r="GU638">
        <v>1.65894</v>
      </c>
      <c r="GV638">
        <v>2.60498</v>
      </c>
      <c r="GW638">
        <v>1.54785</v>
      </c>
      <c r="GX638">
        <v>2.30225</v>
      </c>
      <c r="GY638">
        <v>1.34644</v>
      </c>
      <c r="GZ638">
        <v>2.44019</v>
      </c>
      <c r="HA638">
        <v>32.7758</v>
      </c>
      <c r="HB638">
        <v>14.6224</v>
      </c>
      <c r="HC638">
        <v>18</v>
      </c>
      <c r="HD638">
        <v>505.823</v>
      </c>
      <c r="HE638">
        <v>401.345</v>
      </c>
      <c r="HF638">
        <v>21.3316</v>
      </c>
      <c r="HG638">
        <v>26.7681</v>
      </c>
      <c r="HH638">
        <v>30.0001</v>
      </c>
      <c r="HI638">
        <v>26.7491</v>
      </c>
      <c r="HJ638">
        <v>26.6936</v>
      </c>
      <c r="HK638">
        <v>33.2638</v>
      </c>
      <c r="HL638">
        <v>28.5686</v>
      </c>
      <c r="HM638">
        <v>5.21208</v>
      </c>
      <c r="HN638">
        <v>21.3393</v>
      </c>
      <c r="HO638">
        <v>769.943</v>
      </c>
      <c r="HP638">
        <v>14.2639</v>
      </c>
      <c r="HQ638">
        <v>102.39</v>
      </c>
      <c r="HR638">
        <v>102.887</v>
      </c>
    </row>
    <row r="639" spans="1:226">
      <c r="A639">
        <v>623</v>
      </c>
      <c r="B639">
        <v>1663779026</v>
      </c>
      <c r="C639">
        <v>6377.90000009537</v>
      </c>
      <c r="D639" t="s">
        <v>1611</v>
      </c>
      <c r="E639" t="s">
        <v>1612</v>
      </c>
      <c r="F639">
        <v>5</v>
      </c>
      <c r="G639" t="s">
        <v>1520</v>
      </c>
      <c r="H639" t="s">
        <v>354</v>
      </c>
      <c r="I639">
        <v>1663779018.21429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777.327173020322</v>
      </c>
      <c r="AK639">
        <v>718.786163636364</v>
      </c>
      <c r="AL639">
        <v>3.35914602556248</v>
      </c>
      <c r="AM639">
        <v>65.2333496854098</v>
      </c>
      <c r="AN639">
        <f>(AP639 - AO639 + BO639*1E3/(8.314*(BQ639+273.15)) * AR639/BN639 * AQ639) * BN639/(100*BB639) * 1000/(1000 - AP639)</f>
        <v>0</v>
      </c>
      <c r="AO639">
        <v>14.2054957550133</v>
      </c>
      <c r="AP639">
        <v>20.2514878787879</v>
      </c>
      <c r="AQ639">
        <v>0.000264429245420662</v>
      </c>
      <c r="AR639">
        <v>120.498184512596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1663779018.21429</v>
      </c>
      <c r="BH639">
        <v>680.317071428571</v>
      </c>
      <c r="BI639">
        <v>749.18425</v>
      </c>
      <c r="BJ639">
        <v>20.2419964285714</v>
      </c>
      <c r="BK639">
        <v>14.1739178571429</v>
      </c>
      <c r="BL639">
        <v>672.265357142857</v>
      </c>
      <c r="BM639">
        <v>19.9275892857143</v>
      </c>
      <c r="BN639">
        <v>500.067928571429</v>
      </c>
      <c r="BO639">
        <v>90.5343142857143</v>
      </c>
      <c r="BP639">
        <v>0.0998976892857143</v>
      </c>
      <c r="BQ639">
        <v>25.328075</v>
      </c>
      <c r="BR639">
        <v>24.9967607142857</v>
      </c>
      <c r="BS639">
        <v>999.9</v>
      </c>
      <c r="BT639">
        <v>0</v>
      </c>
      <c r="BU639">
        <v>0</v>
      </c>
      <c r="BV639">
        <v>10009.1071428571</v>
      </c>
      <c r="BW639">
        <v>0</v>
      </c>
      <c r="BX639">
        <v>10.9776</v>
      </c>
      <c r="BY639">
        <v>-68.8672321428571</v>
      </c>
      <c r="BZ639">
        <v>694.372642857143</v>
      </c>
      <c r="CA639">
        <v>759.95625</v>
      </c>
      <c r="CB639">
        <v>6.06807035714286</v>
      </c>
      <c r="CC639">
        <v>749.18425</v>
      </c>
      <c r="CD639">
        <v>14.1739178571429</v>
      </c>
      <c r="CE639">
        <v>1.83259571428571</v>
      </c>
      <c r="CF639">
        <v>1.28322678571429</v>
      </c>
      <c r="CG639">
        <v>16.0676142857143</v>
      </c>
      <c r="CH639">
        <v>10.6038</v>
      </c>
      <c r="CI639">
        <v>1999.98892857143</v>
      </c>
      <c r="CJ639">
        <v>0.980002</v>
      </c>
      <c r="CK639">
        <v>0.019998275</v>
      </c>
      <c r="CL639">
        <v>0</v>
      </c>
      <c r="CM639">
        <v>785.372714285714</v>
      </c>
      <c r="CN639">
        <v>5.00063</v>
      </c>
      <c r="CO639">
        <v>15493.6392857143</v>
      </c>
      <c r="CP639">
        <v>17256.8107142857</v>
      </c>
      <c r="CQ639">
        <v>38.937</v>
      </c>
      <c r="CR639">
        <v>39.0088571428571</v>
      </c>
      <c r="CS639">
        <v>38.437</v>
      </c>
      <c r="CT639">
        <v>38.2965</v>
      </c>
      <c r="CU639">
        <v>39.687</v>
      </c>
      <c r="CV639">
        <v>1955.08892857143</v>
      </c>
      <c r="CW639">
        <v>39.9</v>
      </c>
      <c r="CX639">
        <v>0</v>
      </c>
      <c r="CY639">
        <v>1663779023.1</v>
      </c>
      <c r="CZ639">
        <v>0</v>
      </c>
      <c r="DA639">
        <v>0</v>
      </c>
      <c r="DB639" t="s">
        <v>356</v>
      </c>
      <c r="DC639">
        <v>1660677648.1</v>
      </c>
      <c r="DD639">
        <v>1660677649.1</v>
      </c>
      <c r="DE639">
        <v>0</v>
      </c>
      <c r="DF639">
        <v>-1.042</v>
      </c>
      <c r="DG639">
        <v>0.003</v>
      </c>
      <c r="DH639">
        <v>5.218</v>
      </c>
      <c r="DI639">
        <v>0.344</v>
      </c>
      <c r="DJ639">
        <v>417</v>
      </c>
      <c r="DK639">
        <v>22</v>
      </c>
      <c r="DL639">
        <v>1.24</v>
      </c>
      <c r="DM639">
        <v>0.53</v>
      </c>
      <c r="DN639">
        <v>-68.6764073170732</v>
      </c>
      <c r="DO639">
        <v>-2.26589059233459</v>
      </c>
      <c r="DP639">
        <v>0.430091332552406</v>
      </c>
      <c r="DQ639">
        <v>0</v>
      </c>
      <c r="DR639">
        <v>6.0878043902439</v>
      </c>
      <c r="DS639">
        <v>-0.287656306620201</v>
      </c>
      <c r="DT639">
        <v>0.0311770565303476</v>
      </c>
      <c r="DU639">
        <v>0</v>
      </c>
      <c r="DV639">
        <v>0</v>
      </c>
      <c r="DW639">
        <v>2</v>
      </c>
      <c r="DX639" t="s">
        <v>357</v>
      </c>
      <c r="DY639">
        <v>2.97288</v>
      </c>
      <c r="DZ639">
        <v>2.75443</v>
      </c>
      <c r="EA639">
        <v>0.132043</v>
      </c>
      <c r="EB639">
        <v>0.141754</v>
      </c>
      <c r="EC639">
        <v>0.0917851</v>
      </c>
      <c r="ED639">
        <v>0.0719682</v>
      </c>
      <c r="EE639">
        <v>33818.5</v>
      </c>
      <c r="EF639">
        <v>36464.7</v>
      </c>
      <c r="EG639">
        <v>35309.7</v>
      </c>
      <c r="EH639">
        <v>38534.9</v>
      </c>
      <c r="EI639">
        <v>45478.1</v>
      </c>
      <c r="EJ639">
        <v>51658.8</v>
      </c>
      <c r="EK639">
        <v>55195.9</v>
      </c>
      <c r="EL639">
        <v>61814.6</v>
      </c>
      <c r="EM639">
        <v>1.9916</v>
      </c>
      <c r="EN639">
        <v>1.8278</v>
      </c>
      <c r="EO639">
        <v>0.0695884</v>
      </c>
      <c r="EP639">
        <v>0</v>
      </c>
      <c r="EQ639">
        <v>23.8495</v>
      </c>
      <c r="ER639">
        <v>999.9</v>
      </c>
      <c r="ES639">
        <v>44.201</v>
      </c>
      <c r="ET639">
        <v>29.285</v>
      </c>
      <c r="EU639">
        <v>19.9588</v>
      </c>
      <c r="EV639">
        <v>60.3411</v>
      </c>
      <c r="EW639">
        <v>49.6314</v>
      </c>
      <c r="EX639">
        <v>1</v>
      </c>
      <c r="EY639">
        <v>-0.029878</v>
      </c>
      <c r="EZ639">
        <v>1.59281</v>
      </c>
      <c r="FA639">
        <v>20.1402</v>
      </c>
      <c r="FB639">
        <v>5.19932</v>
      </c>
      <c r="FC639">
        <v>12.0052</v>
      </c>
      <c r="FD639">
        <v>4.976</v>
      </c>
      <c r="FE639">
        <v>3.294</v>
      </c>
      <c r="FF639">
        <v>9999</v>
      </c>
      <c r="FG639">
        <v>9999</v>
      </c>
      <c r="FH639">
        <v>703.9</v>
      </c>
      <c r="FI639">
        <v>9999</v>
      </c>
      <c r="FJ639">
        <v>1.86285</v>
      </c>
      <c r="FK639">
        <v>1.8678</v>
      </c>
      <c r="FL639">
        <v>1.86752</v>
      </c>
      <c r="FM639">
        <v>1.86874</v>
      </c>
      <c r="FN639">
        <v>1.86951</v>
      </c>
      <c r="FO639">
        <v>1.86554</v>
      </c>
      <c r="FP639">
        <v>1.86661</v>
      </c>
      <c r="FQ639">
        <v>1.86807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8.202</v>
      </c>
      <c r="GF639">
        <v>0.3148</v>
      </c>
      <c r="GG639">
        <v>3.83412584298339</v>
      </c>
      <c r="GH639">
        <v>0.00658963167372077</v>
      </c>
      <c r="GI639">
        <v>-4.22092532282452e-07</v>
      </c>
      <c r="GJ639">
        <v>-7.06053572793055e-11</v>
      </c>
      <c r="GK639">
        <v>-0.0268881048355736</v>
      </c>
      <c r="GL639">
        <v>-0.0215699510358357</v>
      </c>
      <c r="GM639">
        <v>0.00246731695535422</v>
      </c>
      <c r="GN639">
        <v>-2.63680080038783e-05</v>
      </c>
      <c r="GO639">
        <v>-4</v>
      </c>
      <c r="GP639">
        <v>2079</v>
      </c>
      <c r="GQ639">
        <v>1</v>
      </c>
      <c r="GR639">
        <v>22</v>
      </c>
      <c r="GS639">
        <v>51689.6</v>
      </c>
      <c r="GT639">
        <v>51689.6</v>
      </c>
      <c r="GU639">
        <v>1.69067</v>
      </c>
      <c r="GV639">
        <v>2.6123</v>
      </c>
      <c r="GW639">
        <v>1.54785</v>
      </c>
      <c r="GX639">
        <v>2.30225</v>
      </c>
      <c r="GY639">
        <v>1.34644</v>
      </c>
      <c r="GZ639">
        <v>2.38525</v>
      </c>
      <c r="HA639">
        <v>32.7758</v>
      </c>
      <c r="HB639">
        <v>14.6136</v>
      </c>
      <c r="HC639">
        <v>18</v>
      </c>
      <c r="HD639">
        <v>505.803</v>
      </c>
      <c r="HE639">
        <v>401.567</v>
      </c>
      <c r="HF639">
        <v>21.3391</v>
      </c>
      <c r="HG639">
        <v>26.7658</v>
      </c>
      <c r="HH639">
        <v>29.9999</v>
      </c>
      <c r="HI639">
        <v>26.7469</v>
      </c>
      <c r="HJ639">
        <v>26.6936</v>
      </c>
      <c r="HK639">
        <v>33.8944</v>
      </c>
      <c r="HL639">
        <v>28.5686</v>
      </c>
      <c r="HM639">
        <v>5.21208</v>
      </c>
      <c r="HN639">
        <v>21.2906</v>
      </c>
      <c r="HO639">
        <v>790.088</v>
      </c>
      <c r="HP639">
        <v>14.2939</v>
      </c>
      <c r="HQ639">
        <v>102.389</v>
      </c>
      <c r="HR639">
        <v>102.888</v>
      </c>
    </row>
    <row r="640" spans="1:226">
      <c r="A640">
        <v>624</v>
      </c>
      <c r="B640">
        <v>1663779031</v>
      </c>
      <c r="C640">
        <v>6382.90000009537</v>
      </c>
      <c r="D640" t="s">
        <v>1613</v>
      </c>
      <c r="E640" t="s">
        <v>1614</v>
      </c>
      <c r="F640">
        <v>5</v>
      </c>
      <c r="G640" t="s">
        <v>1520</v>
      </c>
      <c r="H640" t="s">
        <v>354</v>
      </c>
      <c r="I640">
        <v>1663779023.5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794.249782207869</v>
      </c>
      <c r="AK640">
        <v>736.031696969697</v>
      </c>
      <c r="AL640">
        <v>3.42818557008632</v>
      </c>
      <c r="AM640">
        <v>65.2333496854098</v>
      </c>
      <c r="AN640">
        <f>(AP640 - AO640 + BO640*1E3/(8.314*(BQ640+273.15)) * AR640/BN640 * AQ640) * BN640/(100*BB640) * 1000/(1000 - AP640)</f>
        <v>0</v>
      </c>
      <c r="AO640">
        <v>14.2191057397846</v>
      </c>
      <c r="AP640">
        <v>20.2380066666667</v>
      </c>
      <c r="AQ640">
        <v>-0.000290658651509636</v>
      </c>
      <c r="AR640">
        <v>120.498184512596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1663779023.5</v>
      </c>
      <c r="BH640">
        <v>697.813074074074</v>
      </c>
      <c r="BI640">
        <v>766.948555555555</v>
      </c>
      <c r="BJ640">
        <v>20.2467962962963</v>
      </c>
      <c r="BK640">
        <v>14.1963444444444</v>
      </c>
      <c r="BL640">
        <v>689.65837037037</v>
      </c>
      <c r="BM640">
        <v>19.9321814814815</v>
      </c>
      <c r="BN640">
        <v>500.079962962963</v>
      </c>
      <c r="BO640">
        <v>90.5345222222222</v>
      </c>
      <c r="BP640">
        <v>0.0998699555555555</v>
      </c>
      <c r="BQ640">
        <v>25.328</v>
      </c>
      <c r="BR640">
        <v>24.9946296296296</v>
      </c>
      <c r="BS640">
        <v>999.9</v>
      </c>
      <c r="BT640">
        <v>0</v>
      </c>
      <c r="BU640">
        <v>0</v>
      </c>
      <c r="BV640">
        <v>10014.8148148148</v>
      </c>
      <c r="BW640">
        <v>0</v>
      </c>
      <c r="BX640">
        <v>10.9776</v>
      </c>
      <c r="BY640">
        <v>-69.1355592592593</v>
      </c>
      <c r="BZ640">
        <v>712.233444444444</v>
      </c>
      <c r="CA640">
        <v>777.99362962963</v>
      </c>
      <c r="CB640">
        <v>6.05045555555556</v>
      </c>
      <c r="CC640">
        <v>766.948555555555</v>
      </c>
      <c r="CD640">
        <v>14.1963444444444</v>
      </c>
      <c r="CE640">
        <v>1.83303592592593</v>
      </c>
      <c r="CF640">
        <v>1.28525962962963</v>
      </c>
      <c r="CG640">
        <v>16.0713740740741</v>
      </c>
      <c r="CH640">
        <v>10.627562962963</v>
      </c>
      <c r="CI640">
        <v>1999.97888888889</v>
      </c>
      <c r="CJ640">
        <v>0.980001814814815</v>
      </c>
      <c r="CK640">
        <v>0.0199984185185185</v>
      </c>
      <c r="CL640">
        <v>0</v>
      </c>
      <c r="CM640">
        <v>784.481185185185</v>
      </c>
      <c r="CN640">
        <v>5.00063</v>
      </c>
      <c r="CO640">
        <v>15477.3444444444</v>
      </c>
      <c r="CP640">
        <v>17256.7333333333</v>
      </c>
      <c r="CQ640">
        <v>38.937</v>
      </c>
      <c r="CR640">
        <v>39.0137777777778</v>
      </c>
      <c r="CS640">
        <v>38.437</v>
      </c>
      <c r="CT640">
        <v>38.3028148148148</v>
      </c>
      <c r="CU640">
        <v>39.687</v>
      </c>
      <c r="CV640">
        <v>1955.07888888889</v>
      </c>
      <c r="CW640">
        <v>39.9</v>
      </c>
      <c r="CX640">
        <v>0</v>
      </c>
      <c r="CY640">
        <v>1663779027.9</v>
      </c>
      <c r="CZ640">
        <v>0</v>
      </c>
      <c r="DA640">
        <v>0</v>
      </c>
      <c r="DB640" t="s">
        <v>356</v>
      </c>
      <c r="DC640">
        <v>1660677648.1</v>
      </c>
      <c r="DD640">
        <v>1660677649.1</v>
      </c>
      <c r="DE640">
        <v>0</v>
      </c>
      <c r="DF640">
        <v>-1.042</v>
      </c>
      <c r="DG640">
        <v>0.003</v>
      </c>
      <c r="DH640">
        <v>5.218</v>
      </c>
      <c r="DI640">
        <v>0.344</v>
      </c>
      <c r="DJ640">
        <v>417</v>
      </c>
      <c r="DK640">
        <v>22</v>
      </c>
      <c r="DL640">
        <v>1.24</v>
      </c>
      <c r="DM640">
        <v>0.53</v>
      </c>
      <c r="DN640">
        <v>-68.9558780487805</v>
      </c>
      <c r="DO640">
        <v>-3.17876655052265</v>
      </c>
      <c r="DP640">
        <v>0.492327019275184</v>
      </c>
      <c r="DQ640">
        <v>0</v>
      </c>
      <c r="DR640">
        <v>6.06409243902439</v>
      </c>
      <c r="DS640">
        <v>-0.19522975609756</v>
      </c>
      <c r="DT640">
        <v>0.020909835447497</v>
      </c>
      <c r="DU640">
        <v>0</v>
      </c>
      <c r="DV640">
        <v>0</v>
      </c>
      <c r="DW640">
        <v>2</v>
      </c>
      <c r="DX640" t="s">
        <v>357</v>
      </c>
      <c r="DY640">
        <v>2.9724</v>
      </c>
      <c r="DZ640">
        <v>2.75399</v>
      </c>
      <c r="EA640">
        <v>0.134187</v>
      </c>
      <c r="EB640">
        <v>0.143781</v>
      </c>
      <c r="EC640">
        <v>0.0917609</v>
      </c>
      <c r="ED640">
        <v>0.0721127</v>
      </c>
      <c r="EE640">
        <v>33735.2</v>
      </c>
      <c r="EF640">
        <v>36378.4</v>
      </c>
      <c r="EG640">
        <v>35310</v>
      </c>
      <c r="EH640">
        <v>38534.7</v>
      </c>
      <c r="EI640">
        <v>45479.5</v>
      </c>
      <c r="EJ640">
        <v>51651.2</v>
      </c>
      <c r="EK640">
        <v>55196.1</v>
      </c>
      <c r="EL640">
        <v>61815.1</v>
      </c>
      <c r="EM640">
        <v>1.9908</v>
      </c>
      <c r="EN640">
        <v>1.8276</v>
      </c>
      <c r="EO640">
        <v>0.0698864</v>
      </c>
      <c r="EP640">
        <v>0</v>
      </c>
      <c r="EQ640">
        <v>23.8474</v>
      </c>
      <c r="ER640">
        <v>999.9</v>
      </c>
      <c r="ES640">
        <v>44.201</v>
      </c>
      <c r="ET640">
        <v>29.275</v>
      </c>
      <c r="EU640">
        <v>19.9497</v>
      </c>
      <c r="EV640">
        <v>60.2311</v>
      </c>
      <c r="EW640">
        <v>49.1987</v>
      </c>
      <c r="EX640">
        <v>1</v>
      </c>
      <c r="EY640">
        <v>-0.0296341</v>
      </c>
      <c r="EZ640">
        <v>1.73952</v>
      </c>
      <c r="FA640">
        <v>20.1378</v>
      </c>
      <c r="FB640">
        <v>5.19812</v>
      </c>
      <c r="FC640">
        <v>12.0052</v>
      </c>
      <c r="FD640">
        <v>4.976</v>
      </c>
      <c r="FE640">
        <v>3.2938</v>
      </c>
      <c r="FF640">
        <v>9999</v>
      </c>
      <c r="FG640">
        <v>9999</v>
      </c>
      <c r="FH640">
        <v>703.9</v>
      </c>
      <c r="FI640">
        <v>9999</v>
      </c>
      <c r="FJ640">
        <v>1.86279</v>
      </c>
      <c r="FK640">
        <v>1.86777</v>
      </c>
      <c r="FL640">
        <v>1.86752</v>
      </c>
      <c r="FM640">
        <v>1.86871</v>
      </c>
      <c r="FN640">
        <v>1.86951</v>
      </c>
      <c r="FO640">
        <v>1.86554</v>
      </c>
      <c r="FP640">
        <v>1.86661</v>
      </c>
      <c r="FQ640">
        <v>1.86807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8.3</v>
      </c>
      <c r="GF640">
        <v>0.3144</v>
      </c>
      <c r="GG640">
        <v>3.83412584298339</v>
      </c>
      <c r="GH640">
        <v>0.00658963167372077</v>
      </c>
      <c r="GI640">
        <v>-4.22092532282452e-07</v>
      </c>
      <c r="GJ640">
        <v>-7.06053572793055e-11</v>
      </c>
      <c r="GK640">
        <v>-0.0268881048355736</v>
      </c>
      <c r="GL640">
        <v>-0.0215699510358357</v>
      </c>
      <c r="GM640">
        <v>0.00246731695535422</v>
      </c>
      <c r="GN640">
        <v>-2.63680080038783e-05</v>
      </c>
      <c r="GO640">
        <v>-4</v>
      </c>
      <c r="GP640">
        <v>2079</v>
      </c>
      <c r="GQ640">
        <v>1</v>
      </c>
      <c r="GR640">
        <v>22</v>
      </c>
      <c r="GS640">
        <v>51689.7</v>
      </c>
      <c r="GT640">
        <v>51689.7</v>
      </c>
      <c r="GU640">
        <v>1.71875</v>
      </c>
      <c r="GV640">
        <v>2.61475</v>
      </c>
      <c r="GW640">
        <v>1.54785</v>
      </c>
      <c r="GX640">
        <v>2.30225</v>
      </c>
      <c r="GY640">
        <v>1.34644</v>
      </c>
      <c r="GZ640">
        <v>2.2876</v>
      </c>
      <c r="HA640">
        <v>32.7758</v>
      </c>
      <c r="HB640">
        <v>14.6049</v>
      </c>
      <c r="HC640">
        <v>18</v>
      </c>
      <c r="HD640">
        <v>505.271</v>
      </c>
      <c r="HE640">
        <v>401.44</v>
      </c>
      <c r="HF640">
        <v>21.2945</v>
      </c>
      <c r="HG640">
        <v>26.7636</v>
      </c>
      <c r="HH640">
        <v>30.0001</v>
      </c>
      <c r="HI640">
        <v>26.7469</v>
      </c>
      <c r="HJ640">
        <v>26.6914</v>
      </c>
      <c r="HK640">
        <v>34.441</v>
      </c>
      <c r="HL640">
        <v>28.2708</v>
      </c>
      <c r="HM640">
        <v>5.21208</v>
      </c>
      <c r="HN640">
        <v>21.2926</v>
      </c>
      <c r="HO640">
        <v>803.515</v>
      </c>
      <c r="HP640">
        <v>14.3362</v>
      </c>
      <c r="HQ640">
        <v>102.39</v>
      </c>
      <c r="HR640">
        <v>102.888</v>
      </c>
    </row>
    <row r="641" spans="1:226">
      <c r="A641">
        <v>625</v>
      </c>
      <c r="B641">
        <v>1663779036</v>
      </c>
      <c r="C641">
        <v>6387.90000009537</v>
      </c>
      <c r="D641" t="s">
        <v>1615</v>
      </c>
      <c r="E641" t="s">
        <v>1616</v>
      </c>
      <c r="F641">
        <v>5</v>
      </c>
      <c r="G641" t="s">
        <v>1520</v>
      </c>
      <c r="H641" t="s">
        <v>354</v>
      </c>
      <c r="I641">
        <v>1663779028.21429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811.084526530293</v>
      </c>
      <c r="AK641">
        <v>752.789066666666</v>
      </c>
      <c r="AL641">
        <v>3.32109210148526</v>
      </c>
      <c r="AM641">
        <v>65.2333496854098</v>
      </c>
      <c r="AN641">
        <f>(AP641 - AO641 + BO641*1E3/(8.314*(BQ641+273.15)) * AR641/BN641 * AQ641) * BN641/(100*BB641) * 1000/(1000 - AP641)</f>
        <v>0</v>
      </c>
      <c r="AO641">
        <v>14.258234007413</v>
      </c>
      <c r="AP641">
        <v>20.2407351515151</v>
      </c>
      <c r="AQ641">
        <v>-3.02779481012907e-05</v>
      </c>
      <c r="AR641">
        <v>120.498184512596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1663779028.21429</v>
      </c>
      <c r="BH641">
        <v>713.427142857143</v>
      </c>
      <c r="BI641">
        <v>782.642357142857</v>
      </c>
      <c r="BJ641">
        <v>20.2455571428571</v>
      </c>
      <c r="BK641">
        <v>14.2259714285714</v>
      </c>
      <c r="BL641">
        <v>705.180857142857</v>
      </c>
      <c r="BM641">
        <v>19.931</v>
      </c>
      <c r="BN641">
        <v>500.141892857143</v>
      </c>
      <c r="BO641">
        <v>90.5343285714286</v>
      </c>
      <c r="BP641">
        <v>0.100005014285714</v>
      </c>
      <c r="BQ641">
        <v>25.3270892857143</v>
      </c>
      <c r="BR641">
        <v>24.9966678571429</v>
      </c>
      <c r="BS641">
        <v>999.9</v>
      </c>
      <c r="BT641">
        <v>0</v>
      </c>
      <c r="BU641">
        <v>0</v>
      </c>
      <c r="BV641">
        <v>9998.57142857143</v>
      </c>
      <c r="BW641">
        <v>0</v>
      </c>
      <c r="BX641">
        <v>10.9776</v>
      </c>
      <c r="BY641">
        <v>-69.2153214285714</v>
      </c>
      <c r="BZ641">
        <v>728.169214285714</v>
      </c>
      <c r="CA641">
        <v>793.937321428571</v>
      </c>
      <c r="CB641">
        <v>6.01958964285714</v>
      </c>
      <c r="CC641">
        <v>782.642357142857</v>
      </c>
      <c r="CD641">
        <v>14.2259714285714</v>
      </c>
      <c r="CE641">
        <v>1.83291892857143</v>
      </c>
      <c r="CF641">
        <v>1.28793821428571</v>
      </c>
      <c r="CG641">
        <v>16.0703857142857</v>
      </c>
      <c r="CH641">
        <v>10.6588142857143</v>
      </c>
      <c r="CI641">
        <v>1999.97714285714</v>
      </c>
      <c r="CJ641">
        <v>0.980001857142857</v>
      </c>
      <c r="CK641">
        <v>0.0199983857142857</v>
      </c>
      <c r="CL641">
        <v>0</v>
      </c>
      <c r="CM641">
        <v>783.488392857143</v>
      </c>
      <c r="CN641">
        <v>5.00063</v>
      </c>
      <c r="CO641">
        <v>15459.2571428571</v>
      </c>
      <c r="CP641">
        <v>17256.7214285714</v>
      </c>
      <c r="CQ641">
        <v>38.937</v>
      </c>
      <c r="CR641">
        <v>39.0155</v>
      </c>
      <c r="CS641">
        <v>38.437</v>
      </c>
      <c r="CT641">
        <v>38.3075714285714</v>
      </c>
      <c r="CU641">
        <v>39.687</v>
      </c>
      <c r="CV641">
        <v>1955.07714285714</v>
      </c>
      <c r="CW641">
        <v>39.9</v>
      </c>
      <c r="CX641">
        <v>0</v>
      </c>
      <c r="CY641">
        <v>1663779033.3</v>
      </c>
      <c r="CZ641">
        <v>0</v>
      </c>
      <c r="DA641">
        <v>0</v>
      </c>
      <c r="DB641" t="s">
        <v>356</v>
      </c>
      <c r="DC641">
        <v>1660677648.1</v>
      </c>
      <c r="DD641">
        <v>1660677649.1</v>
      </c>
      <c r="DE641">
        <v>0</v>
      </c>
      <c r="DF641">
        <v>-1.042</v>
      </c>
      <c r="DG641">
        <v>0.003</v>
      </c>
      <c r="DH641">
        <v>5.218</v>
      </c>
      <c r="DI641">
        <v>0.344</v>
      </c>
      <c r="DJ641">
        <v>417</v>
      </c>
      <c r="DK641">
        <v>22</v>
      </c>
      <c r="DL641">
        <v>1.24</v>
      </c>
      <c r="DM641">
        <v>0.53</v>
      </c>
      <c r="DN641">
        <v>-69.1265682926829</v>
      </c>
      <c r="DO641">
        <v>-2.52120627177712</v>
      </c>
      <c r="DP641">
        <v>0.573609069492805</v>
      </c>
      <c r="DQ641">
        <v>0</v>
      </c>
      <c r="DR641">
        <v>6.0419843902439</v>
      </c>
      <c r="DS641">
        <v>-0.316729547038338</v>
      </c>
      <c r="DT641">
        <v>0.0325562455173991</v>
      </c>
      <c r="DU641">
        <v>0</v>
      </c>
      <c r="DV641">
        <v>0</v>
      </c>
      <c r="DW641">
        <v>2</v>
      </c>
      <c r="DX641" t="s">
        <v>357</v>
      </c>
      <c r="DY641">
        <v>2.97309</v>
      </c>
      <c r="DZ641">
        <v>2.75411</v>
      </c>
      <c r="EA641">
        <v>0.136237</v>
      </c>
      <c r="EB641">
        <v>0.145588</v>
      </c>
      <c r="EC641">
        <v>0.0917365</v>
      </c>
      <c r="ED641">
        <v>0.072366</v>
      </c>
      <c r="EE641">
        <v>33655.1</v>
      </c>
      <c r="EF641">
        <v>36301.8</v>
      </c>
      <c r="EG641">
        <v>35309.7</v>
      </c>
      <c r="EH641">
        <v>38534.8</v>
      </c>
      <c r="EI641">
        <v>45480.3</v>
      </c>
      <c r="EJ641">
        <v>51636.9</v>
      </c>
      <c r="EK641">
        <v>55195.5</v>
      </c>
      <c r="EL641">
        <v>61814.9</v>
      </c>
      <c r="EM641">
        <v>1.9916</v>
      </c>
      <c r="EN641">
        <v>1.8284</v>
      </c>
      <c r="EO641">
        <v>0.0706315</v>
      </c>
      <c r="EP641">
        <v>0</v>
      </c>
      <c r="EQ641">
        <v>23.8454</v>
      </c>
      <c r="ER641">
        <v>999.9</v>
      </c>
      <c r="ES641">
        <v>44.177</v>
      </c>
      <c r="ET641">
        <v>29.285</v>
      </c>
      <c r="EU641">
        <v>19.9509</v>
      </c>
      <c r="EV641">
        <v>60.5411</v>
      </c>
      <c r="EW641">
        <v>49.1867</v>
      </c>
      <c r="EX641">
        <v>1</v>
      </c>
      <c r="EY641">
        <v>-0.0296951</v>
      </c>
      <c r="EZ641">
        <v>1.67597</v>
      </c>
      <c r="FA641">
        <v>20.1391</v>
      </c>
      <c r="FB641">
        <v>5.19932</v>
      </c>
      <c r="FC641">
        <v>12.004</v>
      </c>
      <c r="FD641">
        <v>4.976</v>
      </c>
      <c r="FE641">
        <v>3.2938</v>
      </c>
      <c r="FF641">
        <v>9999</v>
      </c>
      <c r="FG641">
        <v>9999</v>
      </c>
      <c r="FH641">
        <v>703.9</v>
      </c>
      <c r="FI641">
        <v>9999</v>
      </c>
      <c r="FJ641">
        <v>1.86285</v>
      </c>
      <c r="FK641">
        <v>1.86783</v>
      </c>
      <c r="FL641">
        <v>1.86752</v>
      </c>
      <c r="FM641">
        <v>1.86874</v>
      </c>
      <c r="FN641">
        <v>1.86951</v>
      </c>
      <c r="FO641">
        <v>1.86554</v>
      </c>
      <c r="FP641">
        <v>1.86661</v>
      </c>
      <c r="FQ641">
        <v>1.86807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8.396</v>
      </c>
      <c r="GF641">
        <v>0.3142</v>
      </c>
      <c r="GG641">
        <v>3.83412584298339</v>
      </c>
      <c r="GH641">
        <v>0.00658963167372077</v>
      </c>
      <c r="GI641">
        <v>-4.22092532282452e-07</v>
      </c>
      <c r="GJ641">
        <v>-7.06053572793055e-11</v>
      </c>
      <c r="GK641">
        <v>-0.0268881048355736</v>
      </c>
      <c r="GL641">
        <v>-0.0215699510358357</v>
      </c>
      <c r="GM641">
        <v>0.00246731695535422</v>
      </c>
      <c r="GN641">
        <v>-2.63680080038783e-05</v>
      </c>
      <c r="GO641">
        <v>-4</v>
      </c>
      <c r="GP641">
        <v>2079</v>
      </c>
      <c r="GQ641">
        <v>1</v>
      </c>
      <c r="GR641">
        <v>22</v>
      </c>
      <c r="GS641">
        <v>51689.8</v>
      </c>
      <c r="GT641">
        <v>51689.8</v>
      </c>
      <c r="GU641">
        <v>1.74683</v>
      </c>
      <c r="GV641">
        <v>2.61841</v>
      </c>
      <c r="GW641">
        <v>1.54785</v>
      </c>
      <c r="GX641">
        <v>2.30225</v>
      </c>
      <c r="GY641">
        <v>1.34644</v>
      </c>
      <c r="GZ641">
        <v>2.27417</v>
      </c>
      <c r="HA641">
        <v>32.7758</v>
      </c>
      <c r="HB641">
        <v>14.6049</v>
      </c>
      <c r="HC641">
        <v>18</v>
      </c>
      <c r="HD641">
        <v>505.784</v>
      </c>
      <c r="HE641">
        <v>401.883</v>
      </c>
      <c r="HF641">
        <v>21.2867</v>
      </c>
      <c r="HG641">
        <v>26.7613</v>
      </c>
      <c r="HH641">
        <v>30.0001</v>
      </c>
      <c r="HI641">
        <v>26.7446</v>
      </c>
      <c r="HJ641">
        <v>26.6914</v>
      </c>
      <c r="HK641">
        <v>35.039</v>
      </c>
      <c r="HL641">
        <v>27.992</v>
      </c>
      <c r="HM641">
        <v>5.21208</v>
      </c>
      <c r="HN641">
        <v>21.2961</v>
      </c>
      <c r="HO641">
        <v>823.936</v>
      </c>
      <c r="HP641">
        <v>14.3753</v>
      </c>
      <c r="HQ641">
        <v>102.389</v>
      </c>
      <c r="HR641">
        <v>102.888</v>
      </c>
    </row>
    <row r="642" spans="1:226">
      <c r="A642">
        <v>626</v>
      </c>
      <c r="B642">
        <v>1663779041</v>
      </c>
      <c r="C642">
        <v>6392.90000009537</v>
      </c>
      <c r="D642" t="s">
        <v>1617</v>
      </c>
      <c r="E642" t="s">
        <v>1618</v>
      </c>
      <c r="F642">
        <v>5</v>
      </c>
      <c r="G642" t="s">
        <v>1520</v>
      </c>
      <c r="H642" t="s">
        <v>354</v>
      </c>
      <c r="I642">
        <v>1663779033.5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827.815628926482</v>
      </c>
      <c r="AK642">
        <v>769.103054545454</v>
      </c>
      <c r="AL642">
        <v>3.35656602483177</v>
      </c>
      <c r="AM642">
        <v>65.2333496854098</v>
      </c>
      <c r="AN642">
        <f>(AP642 - AO642 + BO642*1E3/(8.314*(BQ642+273.15)) * AR642/BN642 * AQ642) * BN642/(100*BB642) * 1000/(1000 - AP642)</f>
        <v>0</v>
      </c>
      <c r="AO642">
        <v>14.3236429146842</v>
      </c>
      <c r="AP642">
        <v>20.2525096969697</v>
      </c>
      <c r="AQ642">
        <v>0.00020105980143695</v>
      </c>
      <c r="AR642">
        <v>120.498184512596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1663779033.5</v>
      </c>
      <c r="BH642">
        <v>730.793814814815</v>
      </c>
      <c r="BI642">
        <v>800.219444444445</v>
      </c>
      <c r="BJ642">
        <v>20.2436925925926</v>
      </c>
      <c r="BK642">
        <v>14.2672851851852</v>
      </c>
      <c r="BL642">
        <v>722.446037037037</v>
      </c>
      <c r="BM642">
        <v>19.9292148148148</v>
      </c>
      <c r="BN642">
        <v>500.122407407407</v>
      </c>
      <c r="BO642">
        <v>90.5333518518518</v>
      </c>
      <c r="BP642">
        <v>0.100050492592593</v>
      </c>
      <c r="BQ642">
        <v>25.3258259259259</v>
      </c>
      <c r="BR642">
        <v>24.9966851851852</v>
      </c>
      <c r="BS642">
        <v>999.9</v>
      </c>
      <c r="BT642">
        <v>0</v>
      </c>
      <c r="BU642">
        <v>0</v>
      </c>
      <c r="BV642">
        <v>9995.18518518518</v>
      </c>
      <c r="BW642">
        <v>0</v>
      </c>
      <c r="BX642">
        <v>10.9776</v>
      </c>
      <c r="BY642">
        <v>-69.4256222222222</v>
      </c>
      <c r="BZ642">
        <v>745.893407407407</v>
      </c>
      <c r="CA642">
        <v>811.802185185185</v>
      </c>
      <c r="CB642">
        <v>5.97641851851852</v>
      </c>
      <c r="CC642">
        <v>800.219444444445</v>
      </c>
      <c r="CD642">
        <v>14.2672851851852</v>
      </c>
      <c r="CE642">
        <v>1.83272962962963</v>
      </c>
      <c r="CF642">
        <v>1.2916637037037</v>
      </c>
      <c r="CG642">
        <v>16.0687740740741</v>
      </c>
      <c r="CH642">
        <v>10.7021555555556</v>
      </c>
      <c r="CI642">
        <v>1999.98555555556</v>
      </c>
      <c r="CJ642">
        <v>0.980001814814815</v>
      </c>
      <c r="CK642">
        <v>0.0199984185185185</v>
      </c>
      <c r="CL642">
        <v>0</v>
      </c>
      <c r="CM642">
        <v>782.281703703704</v>
      </c>
      <c r="CN642">
        <v>5.00063</v>
      </c>
      <c r="CO642">
        <v>15436.7</v>
      </c>
      <c r="CP642">
        <v>17256.7925925926</v>
      </c>
      <c r="CQ642">
        <v>38.937</v>
      </c>
      <c r="CR642">
        <v>39.0160740740741</v>
      </c>
      <c r="CS642">
        <v>38.437</v>
      </c>
      <c r="CT642">
        <v>38.3074074074074</v>
      </c>
      <c r="CU642">
        <v>39.687</v>
      </c>
      <c r="CV642">
        <v>1955.08555555556</v>
      </c>
      <c r="CW642">
        <v>39.9</v>
      </c>
      <c r="CX642">
        <v>0</v>
      </c>
      <c r="CY642">
        <v>1663779038.1</v>
      </c>
      <c r="CZ642">
        <v>0</v>
      </c>
      <c r="DA642">
        <v>0</v>
      </c>
      <c r="DB642" t="s">
        <v>356</v>
      </c>
      <c r="DC642">
        <v>1660677648.1</v>
      </c>
      <c r="DD642">
        <v>1660677649.1</v>
      </c>
      <c r="DE642">
        <v>0</v>
      </c>
      <c r="DF642">
        <v>-1.042</v>
      </c>
      <c r="DG642">
        <v>0.003</v>
      </c>
      <c r="DH642">
        <v>5.218</v>
      </c>
      <c r="DI642">
        <v>0.344</v>
      </c>
      <c r="DJ642">
        <v>417</v>
      </c>
      <c r="DK642">
        <v>22</v>
      </c>
      <c r="DL642">
        <v>1.24</v>
      </c>
      <c r="DM642">
        <v>0.53</v>
      </c>
      <c r="DN642">
        <v>-69.2116073170732</v>
      </c>
      <c r="DO642">
        <v>-2.00563693379799</v>
      </c>
      <c r="DP642">
        <v>0.684146351976001</v>
      </c>
      <c r="DQ642">
        <v>0</v>
      </c>
      <c r="DR642">
        <v>6.00453926829268</v>
      </c>
      <c r="DS642">
        <v>-0.490889477351914</v>
      </c>
      <c r="DT642">
        <v>0.0506556920640612</v>
      </c>
      <c r="DU642">
        <v>0</v>
      </c>
      <c r="DV642">
        <v>0</v>
      </c>
      <c r="DW642">
        <v>2</v>
      </c>
      <c r="DX642" t="s">
        <v>357</v>
      </c>
      <c r="DY642">
        <v>2.97371</v>
      </c>
      <c r="DZ642">
        <v>2.75402</v>
      </c>
      <c r="EA642">
        <v>0.13825</v>
      </c>
      <c r="EB642">
        <v>0.147709</v>
      </c>
      <c r="EC642">
        <v>0.0917803</v>
      </c>
      <c r="ED642">
        <v>0.0724392</v>
      </c>
      <c r="EE642">
        <v>33576.9</v>
      </c>
      <c r="EF642">
        <v>36212</v>
      </c>
      <c r="EG642">
        <v>35309.9</v>
      </c>
      <c r="EH642">
        <v>38535.1</v>
      </c>
      <c r="EI642">
        <v>45478.3</v>
      </c>
      <c r="EJ642">
        <v>51632.5</v>
      </c>
      <c r="EK642">
        <v>55195.7</v>
      </c>
      <c r="EL642">
        <v>61814.4</v>
      </c>
      <c r="EM642">
        <v>1.992</v>
      </c>
      <c r="EN642">
        <v>1.828</v>
      </c>
      <c r="EO642">
        <v>0.0697374</v>
      </c>
      <c r="EP642">
        <v>0</v>
      </c>
      <c r="EQ642">
        <v>23.8434</v>
      </c>
      <c r="ER642">
        <v>999.9</v>
      </c>
      <c r="ES642">
        <v>44.152</v>
      </c>
      <c r="ET642">
        <v>29.275</v>
      </c>
      <c r="EU642">
        <v>19.9284</v>
      </c>
      <c r="EV642">
        <v>60.3411</v>
      </c>
      <c r="EW642">
        <v>49.0385</v>
      </c>
      <c r="EX642">
        <v>1</v>
      </c>
      <c r="EY642">
        <v>-0.029878</v>
      </c>
      <c r="EZ642">
        <v>1.63399</v>
      </c>
      <c r="FA642">
        <v>20.1394</v>
      </c>
      <c r="FB642">
        <v>5.19932</v>
      </c>
      <c r="FC642">
        <v>12.0064</v>
      </c>
      <c r="FD642">
        <v>4.9756</v>
      </c>
      <c r="FE642">
        <v>3.2936</v>
      </c>
      <c r="FF642">
        <v>9999</v>
      </c>
      <c r="FG642">
        <v>9999</v>
      </c>
      <c r="FH642">
        <v>703.9</v>
      </c>
      <c r="FI642">
        <v>9999</v>
      </c>
      <c r="FJ642">
        <v>1.86292</v>
      </c>
      <c r="FK642">
        <v>1.86777</v>
      </c>
      <c r="FL642">
        <v>1.86752</v>
      </c>
      <c r="FM642">
        <v>1.86874</v>
      </c>
      <c r="FN642">
        <v>1.86951</v>
      </c>
      <c r="FO642">
        <v>1.86557</v>
      </c>
      <c r="FP642">
        <v>1.86664</v>
      </c>
      <c r="FQ642">
        <v>1.8681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8.489</v>
      </c>
      <c r="GF642">
        <v>0.3148</v>
      </c>
      <c r="GG642">
        <v>3.83412584298339</v>
      </c>
      <c r="GH642">
        <v>0.00658963167372077</v>
      </c>
      <c r="GI642">
        <v>-4.22092532282452e-07</v>
      </c>
      <c r="GJ642">
        <v>-7.06053572793055e-11</v>
      </c>
      <c r="GK642">
        <v>-0.0268881048355736</v>
      </c>
      <c r="GL642">
        <v>-0.0215699510358357</v>
      </c>
      <c r="GM642">
        <v>0.00246731695535422</v>
      </c>
      <c r="GN642">
        <v>-2.63680080038783e-05</v>
      </c>
      <c r="GO642">
        <v>-4</v>
      </c>
      <c r="GP642">
        <v>2079</v>
      </c>
      <c r="GQ642">
        <v>1</v>
      </c>
      <c r="GR642">
        <v>22</v>
      </c>
      <c r="GS642">
        <v>51689.9</v>
      </c>
      <c r="GT642">
        <v>51689.9</v>
      </c>
      <c r="GU642">
        <v>1.77612</v>
      </c>
      <c r="GV642">
        <v>2.61475</v>
      </c>
      <c r="GW642">
        <v>1.54785</v>
      </c>
      <c r="GX642">
        <v>2.30225</v>
      </c>
      <c r="GY642">
        <v>1.34644</v>
      </c>
      <c r="GZ642">
        <v>2.28516</v>
      </c>
      <c r="HA642">
        <v>32.7758</v>
      </c>
      <c r="HB642">
        <v>14.6049</v>
      </c>
      <c r="HC642">
        <v>18</v>
      </c>
      <c r="HD642">
        <v>506.049</v>
      </c>
      <c r="HE642">
        <v>401.645</v>
      </c>
      <c r="HF642">
        <v>21.2896</v>
      </c>
      <c r="HG642">
        <v>26.7591</v>
      </c>
      <c r="HH642">
        <v>29.9999</v>
      </c>
      <c r="HI642">
        <v>26.7446</v>
      </c>
      <c r="HJ642">
        <v>26.6891</v>
      </c>
      <c r="HK642">
        <v>35.5972</v>
      </c>
      <c r="HL642">
        <v>27.992</v>
      </c>
      <c r="HM642">
        <v>4.83796</v>
      </c>
      <c r="HN642">
        <v>21.2911</v>
      </c>
      <c r="HO642">
        <v>837.381</v>
      </c>
      <c r="HP642">
        <v>14.3989</v>
      </c>
      <c r="HQ642">
        <v>102.389</v>
      </c>
      <c r="HR642">
        <v>102.888</v>
      </c>
    </row>
    <row r="643" spans="1:226">
      <c r="A643">
        <v>627</v>
      </c>
      <c r="B643">
        <v>1663779046</v>
      </c>
      <c r="C643">
        <v>6397.90000009537</v>
      </c>
      <c r="D643" t="s">
        <v>1619</v>
      </c>
      <c r="E643" t="s">
        <v>1620</v>
      </c>
      <c r="F643">
        <v>5</v>
      </c>
      <c r="G643" t="s">
        <v>1520</v>
      </c>
      <c r="H643" t="s">
        <v>354</v>
      </c>
      <c r="I643">
        <v>1663779038.21429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845.133632550748</v>
      </c>
      <c r="AK643">
        <v>786.035496969697</v>
      </c>
      <c r="AL643">
        <v>3.36821897642471</v>
      </c>
      <c r="AM643">
        <v>65.2333496854098</v>
      </c>
      <c r="AN643">
        <f>(AP643 - AO643 + BO643*1E3/(8.314*(BQ643+273.15)) * AR643/BN643 * AQ643) * BN643/(100*BB643) * 1000/(1000 - AP643)</f>
        <v>0</v>
      </c>
      <c r="AO643">
        <v>14.3361344691395</v>
      </c>
      <c r="AP643">
        <v>20.2525412121212</v>
      </c>
      <c r="AQ643">
        <v>6.17199373977775e-06</v>
      </c>
      <c r="AR643">
        <v>120.498184512596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1663779038.21429</v>
      </c>
      <c r="BH643">
        <v>746.242642857143</v>
      </c>
      <c r="BI643">
        <v>815.743571428571</v>
      </c>
      <c r="BJ643">
        <v>20.24475</v>
      </c>
      <c r="BK643">
        <v>14.3063357142857</v>
      </c>
      <c r="BL643">
        <v>737.804892857143</v>
      </c>
      <c r="BM643">
        <v>19.9302285714286</v>
      </c>
      <c r="BN643">
        <v>500.077178571429</v>
      </c>
      <c r="BO643">
        <v>90.532575</v>
      </c>
      <c r="BP643">
        <v>0.1000322</v>
      </c>
      <c r="BQ643">
        <v>25.3221821428571</v>
      </c>
      <c r="BR643">
        <v>24.9960071428571</v>
      </c>
      <c r="BS643">
        <v>999.9</v>
      </c>
      <c r="BT643">
        <v>0</v>
      </c>
      <c r="BU643">
        <v>0</v>
      </c>
      <c r="BV643">
        <v>9993.75</v>
      </c>
      <c r="BW643">
        <v>0</v>
      </c>
      <c r="BX643">
        <v>10.9776</v>
      </c>
      <c r="BY643">
        <v>-69.5009607142857</v>
      </c>
      <c r="BZ643">
        <v>761.662285714286</v>
      </c>
      <c r="CA643">
        <v>827.583714285714</v>
      </c>
      <c r="CB643">
        <v>5.93841607142857</v>
      </c>
      <c r="CC643">
        <v>815.743571428571</v>
      </c>
      <c r="CD643">
        <v>14.3063357142857</v>
      </c>
      <c r="CE643">
        <v>1.83280892857143</v>
      </c>
      <c r="CF643">
        <v>1.29518928571429</v>
      </c>
      <c r="CG643">
        <v>16.0694607142857</v>
      </c>
      <c r="CH643">
        <v>10.7430964285714</v>
      </c>
      <c r="CI643">
        <v>1999.97964285714</v>
      </c>
      <c r="CJ643">
        <v>0.980001857142857</v>
      </c>
      <c r="CK643">
        <v>0.0199983857142857</v>
      </c>
      <c r="CL643">
        <v>0</v>
      </c>
      <c r="CM643">
        <v>781.129</v>
      </c>
      <c r="CN643">
        <v>5.00063</v>
      </c>
      <c r="CO643">
        <v>15415.0535714286</v>
      </c>
      <c r="CP643">
        <v>17256.7321428571</v>
      </c>
      <c r="CQ643">
        <v>38.937</v>
      </c>
      <c r="CR643">
        <v>39.0199285714286</v>
      </c>
      <c r="CS643">
        <v>38.43925</v>
      </c>
      <c r="CT643">
        <v>38.3031428571429</v>
      </c>
      <c r="CU643">
        <v>39.687</v>
      </c>
      <c r="CV643">
        <v>1955.07964285714</v>
      </c>
      <c r="CW643">
        <v>39.9</v>
      </c>
      <c r="CX643">
        <v>0</v>
      </c>
      <c r="CY643">
        <v>1663779042.9</v>
      </c>
      <c r="CZ643">
        <v>0</v>
      </c>
      <c r="DA643">
        <v>0</v>
      </c>
      <c r="DB643" t="s">
        <v>356</v>
      </c>
      <c r="DC643">
        <v>1660677648.1</v>
      </c>
      <c r="DD643">
        <v>1660677649.1</v>
      </c>
      <c r="DE643">
        <v>0</v>
      </c>
      <c r="DF643">
        <v>-1.042</v>
      </c>
      <c r="DG643">
        <v>0.003</v>
      </c>
      <c r="DH643">
        <v>5.218</v>
      </c>
      <c r="DI643">
        <v>0.344</v>
      </c>
      <c r="DJ643">
        <v>417</v>
      </c>
      <c r="DK643">
        <v>22</v>
      </c>
      <c r="DL643">
        <v>1.24</v>
      </c>
      <c r="DM643">
        <v>0.53</v>
      </c>
      <c r="DN643">
        <v>-69.5651804878049</v>
      </c>
      <c r="DO643">
        <v>-1.98320278745648</v>
      </c>
      <c r="DP643">
        <v>0.703287940621871</v>
      </c>
      <c r="DQ643">
        <v>0</v>
      </c>
      <c r="DR643">
        <v>5.97104097560976</v>
      </c>
      <c r="DS643">
        <v>-0.498534564459922</v>
      </c>
      <c r="DT643">
        <v>0.0512741179803021</v>
      </c>
      <c r="DU643">
        <v>0</v>
      </c>
      <c r="DV643">
        <v>0</v>
      </c>
      <c r="DW643">
        <v>2</v>
      </c>
      <c r="DX643" t="s">
        <v>357</v>
      </c>
      <c r="DY643">
        <v>2.97435</v>
      </c>
      <c r="DZ643">
        <v>2.75395</v>
      </c>
      <c r="EA643">
        <v>0.140274</v>
      </c>
      <c r="EB643">
        <v>0.149468</v>
      </c>
      <c r="EC643">
        <v>0.0917648</v>
      </c>
      <c r="ED643">
        <v>0.0727244</v>
      </c>
      <c r="EE643">
        <v>33498.1</v>
      </c>
      <c r="EF643">
        <v>36136.8</v>
      </c>
      <c r="EG643">
        <v>35309.9</v>
      </c>
      <c r="EH643">
        <v>38534.5</v>
      </c>
      <c r="EI643">
        <v>45479.5</v>
      </c>
      <c r="EJ643">
        <v>51616.6</v>
      </c>
      <c r="EK643">
        <v>55196.1</v>
      </c>
      <c r="EL643">
        <v>61814.4</v>
      </c>
      <c r="EM643">
        <v>1.9922</v>
      </c>
      <c r="EN643">
        <v>1.8288</v>
      </c>
      <c r="EO643">
        <v>0.0692904</v>
      </c>
      <c r="EP643">
        <v>0</v>
      </c>
      <c r="EQ643">
        <v>23.8414</v>
      </c>
      <c r="ER643">
        <v>999.9</v>
      </c>
      <c r="ES643">
        <v>44.152</v>
      </c>
      <c r="ET643">
        <v>29.285</v>
      </c>
      <c r="EU643">
        <v>19.9384</v>
      </c>
      <c r="EV643">
        <v>60.6811</v>
      </c>
      <c r="EW643">
        <v>49.2067</v>
      </c>
      <c r="EX643">
        <v>1</v>
      </c>
      <c r="EY643">
        <v>-0.029878</v>
      </c>
      <c r="EZ643">
        <v>1.63948</v>
      </c>
      <c r="FA643">
        <v>20.1391</v>
      </c>
      <c r="FB643">
        <v>5.19812</v>
      </c>
      <c r="FC643">
        <v>12.0052</v>
      </c>
      <c r="FD643">
        <v>4.976</v>
      </c>
      <c r="FE643">
        <v>3.294</v>
      </c>
      <c r="FF643">
        <v>9999</v>
      </c>
      <c r="FG643">
        <v>9999</v>
      </c>
      <c r="FH643">
        <v>703.9</v>
      </c>
      <c r="FI643">
        <v>9999</v>
      </c>
      <c r="FJ643">
        <v>1.86289</v>
      </c>
      <c r="FK643">
        <v>1.86774</v>
      </c>
      <c r="FL643">
        <v>1.86752</v>
      </c>
      <c r="FM643">
        <v>1.86874</v>
      </c>
      <c r="FN643">
        <v>1.86954</v>
      </c>
      <c r="FO643">
        <v>1.86557</v>
      </c>
      <c r="FP643">
        <v>1.86661</v>
      </c>
      <c r="FQ643">
        <v>1.86807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8.584</v>
      </c>
      <c r="GF643">
        <v>0.3145</v>
      </c>
      <c r="GG643">
        <v>3.83412584298339</v>
      </c>
      <c r="GH643">
        <v>0.00658963167372077</v>
      </c>
      <c r="GI643">
        <v>-4.22092532282452e-07</v>
      </c>
      <c r="GJ643">
        <v>-7.06053572793055e-11</v>
      </c>
      <c r="GK643">
        <v>-0.0268881048355736</v>
      </c>
      <c r="GL643">
        <v>-0.0215699510358357</v>
      </c>
      <c r="GM643">
        <v>0.00246731695535422</v>
      </c>
      <c r="GN643">
        <v>-2.63680080038783e-05</v>
      </c>
      <c r="GO643">
        <v>-4</v>
      </c>
      <c r="GP643">
        <v>2079</v>
      </c>
      <c r="GQ643">
        <v>1</v>
      </c>
      <c r="GR643">
        <v>22</v>
      </c>
      <c r="GS643">
        <v>51690</v>
      </c>
      <c r="GT643">
        <v>51689.9</v>
      </c>
      <c r="GU643">
        <v>1.80054</v>
      </c>
      <c r="GV643">
        <v>2.6062</v>
      </c>
      <c r="GW643">
        <v>1.54785</v>
      </c>
      <c r="GX643">
        <v>2.30225</v>
      </c>
      <c r="GY643">
        <v>1.34644</v>
      </c>
      <c r="GZ643">
        <v>2.38159</v>
      </c>
      <c r="HA643">
        <v>32.7758</v>
      </c>
      <c r="HB643">
        <v>14.6136</v>
      </c>
      <c r="HC643">
        <v>18</v>
      </c>
      <c r="HD643">
        <v>506.161</v>
      </c>
      <c r="HE643">
        <v>402.088</v>
      </c>
      <c r="HF643">
        <v>21.288</v>
      </c>
      <c r="HG643">
        <v>26.7568</v>
      </c>
      <c r="HH643">
        <v>29.9999</v>
      </c>
      <c r="HI643">
        <v>26.7423</v>
      </c>
      <c r="HJ643">
        <v>26.6891</v>
      </c>
      <c r="HK643">
        <v>36.1614</v>
      </c>
      <c r="HL643">
        <v>26.8227</v>
      </c>
      <c r="HM643">
        <v>4.83796</v>
      </c>
      <c r="HN643">
        <v>21.2895</v>
      </c>
      <c r="HO643">
        <v>857.478</v>
      </c>
      <c r="HP643">
        <v>14.5989</v>
      </c>
      <c r="HQ643">
        <v>102.39</v>
      </c>
      <c r="HR643">
        <v>102.887</v>
      </c>
    </row>
    <row r="644" spans="1:226">
      <c r="A644">
        <v>628</v>
      </c>
      <c r="B644">
        <v>1663779051</v>
      </c>
      <c r="C644">
        <v>6402.90000009537</v>
      </c>
      <c r="D644" t="s">
        <v>1621</v>
      </c>
      <c r="E644" t="s">
        <v>1622</v>
      </c>
      <c r="F644">
        <v>5</v>
      </c>
      <c r="G644" t="s">
        <v>1520</v>
      </c>
      <c r="H644" t="s">
        <v>354</v>
      </c>
      <c r="I644">
        <v>1663779043.5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861.189896322409</v>
      </c>
      <c r="AK644">
        <v>802.263193939394</v>
      </c>
      <c r="AL644">
        <v>3.32110492958366</v>
      </c>
      <c r="AM644">
        <v>65.2333496854098</v>
      </c>
      <c r="AN644">
        <f>(AP644 - AO644 + BO644*1E3/(8.314*(BQ644+273.15)) * AR644/BN644 * AQ644) * BN644/(100*BB644) * 1000/(1000 - AP644)</f>
        <v>0</v>
      </c>
      <c r="AO644">
        <v>14.5020632368265</v>
      </c>
      <c r="AP644">
        <v>20.2782436363636</v>
      </c>
      <c r="AQ644">
        <v>0.00841186030960628</v>
      </c>
      <c r="AR644">
        <v>120.498184512596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1663779043.5</v>
      </c>
      <c r="BH644">
        <v>763.299037037037</v>
      </c>
      <c r="BI644">
        <v>833.17062962963</v>
      </c>
      <c r="BJ644">
        <v>20.251162962963</v>
      </c>
      <c r="BK644">
        <v>14.3842962962963</v>
      </c>
      <c r="BL644">
        <v>754.762185185185</v>
      </c>
      <c r="BM644">
        <v>19.9363518518519</v>
      </c>
      <c r="BN644">
        <v>500.051222222222</v>
      </c>
      <c r="BO644">
        <v>90.5326296296297</v>
      </c>
      <c r="BP644">
        <v>0.0999309037037037</v>
      </c>
      <c r="BQ644">
        <v>25.3186</v>
      </c>
      <c r="BR644">
        <v>24.9971444444444</v>
      </c>
      <c r="BS644">
        <v>999.9</v>
      </c>
      <c r="BT644">
        <v>0</v>
      </c>
      <c r="BU644">
        <v>0</v>
      </c>
      <c r="BV644">
        <v>10009.2592592593</v>
      </c>
      <c r="BW644">
        <v>0</v>
      </c>
      <c r="BX644">
        <v>10.9776</v>
      </c>
      <c r="BY644">
        <v>-69.8716148148148</v>
      </c>
      <c r="BZ644">
        <v>779.076296296296</v>
      </c>
      <c r="CA644">
        <v>845.331037037037</v>
      </c>
      <c r="CB644">
        <v>5.86685888888889</v>
      </c>
      <c r="CC644">
        <v>833.17062962963</v>
      </c>
      <c r="CD644">
        <v>14.3842962962963</v>
      </c>
      <c r="CE644">
        <v>1.83339</v>
      </c>
      <c r="CF644">
        <v>1.30224925925926</v>
      </c>
      <c r="CG644">
        <v>16.0744185185185</v>
      </c>
      <c r="CH644">
        <v>10.824637037037</v>
      </c>
      <c r="CI644">
        <v>2000.00481481481</v>
      </c>
      <c r="CJ644">
        <v>0.980002259259259</v>
      </c>
      <c r="CK644">
        <v>0.0199980740740741</v>
      </c>
      <c r="CL644">
        <v>0</v>
      </c>
      <c r="CM644">
        <v>779.884037037037</v>
      </c>
      <c r="CN644">
        <v>5.00063</v>
      </c>
      <c r="CO644">
        <v>15392.3296296296</v>
      </c>
      <c r="CP644">
        <v>17256.9481481481</v>
      </c>
      <c r="CQ644">
        <v>38.937</v>
      </c>
      <c r="CR644">
        <v>39.0206666666667</v>
      </c>
      <c r="CS644">
        <v>38.4393333333333</v>
      </c>
      <c r="CT644">
        <v>38.3074074074074</v>
      </c>
      <c r="CU644">
        <v>39.687</v>
      </c>
      <c r="CV644">
        <v>1955.10481481481</v>
      </c>
      <c r="CW644">
        <v>39.9</v>
      </c>
      <c r="CX644">
        <v>0</v>
      </c>
      <c r="CY644">
        <v>1663779048.3</v>
      </c>
      <c r="CZ644">
        <v>0</v>
      </c>
      <c r="DA644">
        <v>0</v>
      </c>
      <c r="DB644" t="s">
        <v>356</v>
      </c>
      <c r="DC644">
        <v>1660677648.1</v>
      </c>
      <c r="DD644">
        <v>1660677649.1</v>
      </c>
      <c r="DE644">
        <v>0</v>
      </c>
      <c r="DF644">
        <v>-1.042</v>
      </c>
      <c r="DG644">
        <v>0.003</v>
      </c>
      <c r="DH644">
        <v>5.218</v>
      </c>
      <c r="DI644">
        <v>0.344</v>
      </c>
      <c r="DJ644">
        <v>417</v>
      </c>
      <c r="DK644">
        <v>22</v>
      </c>
      <c r="DL644">
        <v>1.24</v>
      </c>
      <c r="DM644">
        <v>0.53</v>
      </c>
      <c r="DN644">
        <v>-69.5621756097561</v>
      </c>
      <c r="DO644">
        <v>-1.86707874564469</v>
      </c>
      <c r="DP644">
        <v>0.793337033161571</v>
      </c>
      <c r="DQ644">
        <v>0</v>
      </c>
      <c r="DR644">
        <v>5.91351365853659</v>
      </c>
      <c r="DS644">
        <v>-0.683022439024376</v>
      </c>
      <c r="DT644">
        <v>0.0725566832663616</v>
      </c>
      <c r="DU644">
        <v>0</v>
      </c>
      <c r="DV644">
        <v>0</v>
      </c>
      <c r="DW644">
        <v>2</v>
      </c>
      <c r="DX644" t="s">
        <v>357</v>
      </c>
      <c r="DY644">
        <v>2.97351</v>
      </c>
      <c r="DZ644">
        <v>2.7539</v>
      </c>
      <c r="EA644">
        <v>0.142223</v>
      </c>
      <c r="EB644">
        <v>0.151571</v>
      </c>
      <c r="EC644">
        <v>0.0918701</v>
      </c>
      <c r="ED644">
        <v>0.0732164</v>
      </c>
      <c r="EE644">
        <v>33422.4</v>
      </c>
      <c r="EF644">
        <v>36047.8</v>
      </c>
      <c r="EG644">
        <v>35310.1</v>
      </c>
      <c r="EH644">
        <v>38534.8</v>
      </c>
      <c r="EI644">
        <v>45474.6</v>
      </c>
      <c r="EJ644">
        <v>51589.2</v>
      </c>
      <c r="EK644">
        <v>55196.6</v>
      </c>
      <c r="EL644">
        <v>61814.4</v>
      </c>
      <c r="EM644">
        <v>1.992</v>
      </c>
      <c r="EN644">
        <v>1.8292</v>
      </c>
      <c r="EO644">
        <v>0.0689924</v>
      </c>
      <c r="EP644">
        <v>0</v>
      </c>
      <c r="EQ644">
        <v>23.8374</v>
      </c>
      <c r="ER644">
        <v>999.9</v>
      </c>
      <c r="ES644">
        <v>44.152</v>
      </c>
      <c r="ET644">
        <v>29.285</v>
      </c>
      <c r="EU644">
        <v>19.9375</v>
      </c>
      <c r="EV644">
        <v>60.3911</v>
      </c>
      <c r="EW644">
        <v>49.5793</v>
      </c>
      <c r="EX644">
        <v>1</v>
      </c>
      <c r="EY644">
        <v>-0.0304878</v>
      </c>
      <c r="EZ644">
        <v>1.6354</v>
      </c>
      <c r="FA644">
        <v>20.1392</v>
      </c>
      <c r="FB644">
        <v>5.19812</v>
      </c>
      <c r="FC644">
        <v>12.004</v>
      </c>
      <c r="FD644">
        <v>4.9756</v>
      </c>
      <c r="FE644">
        <v>3.2934</v>
      </c>
      <c r="FF644">
        <v>9999</v>
      </c>
      <c r="FG644">
        <v>9999</v>
      </c>
      <c r="FH644">
        <v>703.9</v>
      </c>
      <c r="FI644">
        <v>9999</v>
      </c>
      <c r="FJ644">
        <v>1.86282</v>
      </c>
      <c r="FK644">
        <v>1.86783</v>
      </c>
      <c r="FL644">
        <v>1.86752</v>
      </c>
      <c r="FM644">
        <v>1.86871</v>
      </c>
      <c r="FN644">
        <v>1.86951</v>
      </c>
      <c r="FO644">
        <v>1.86557</v>
      </c>
      <c r="FP644">
        <v>1.86661</v>
      </c>
      <c r="FQ644">
        <v>1.86807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8.677</v>
      </c>
      <c r="GF644">
        <v>0.316</v>
      </c>
      <c r="GG644">
        <v>3.83412584298339</v>
      </c>
      <c r="GH644">
        <v>0.00658963167372077</v>
      </c>
      <c r="GI644">
        <v>-4.22092532282452e-07</v>
      </c>
      <c r="GJ644">
        <v>-7.06053572793055e-11</v>
      </c>
      <c r="GK644">
        <v>-0.0268881048355736</v>
      </c>
      <c r="GL644">
        <v>-0.0215699510358357</v>
      </c>
      <c r="GM644">
        <v>0.00246731695535422</v>
      </c>
      <c r="GN644">
        <v>-2.63680080038783e-05</v>
      </c>
      <c r="GO644">
        <v>-4</v>
      </c>
      <c r="GP644">
        <v>2079</v>
      </c>
      <c r="GQ644">
        <v>1</v>
      </c>
      <c r="GR644">
        <v>22</v>
      </c>
      <c r="GS644">
        <v>51690</v>
      </c>
      <c r="GT644">
        <v>51690</v>
      </c>
      <c r="GU644">
        <v>1.83228</v>
      </c>
      <c r="GV644">
        <v>2.60376</v>
      </c>
      <c r="GW644">
        <v>1.54785</v>
      </c>
      <c r="GX644">
        <v>2.30225</v>
      </c>
      <c r="GY644">
        <v>1.34644</v>
      </c>
      <c r="GZ644">
        <v>2.44385</v>
      </c>
      <c r="HA644">
        <v>32.7758</v>
      </c>
      <c r="HB644">
        <v>14.6136</v>
      </c>
      <c r="HC644">
        <v>18</v>
      </c>
      <c r="HD644">
        <v>506.028</v>
      </c>
      <c r="HE644">
        <v>402.31</v>
      </c>
      <c r="HF644">
        <v>21.2875</v>
      </c>
      <c r="HG644">
        <v>26.7545</v>
      </c>
      <c r="HH644">
        <v>29.9999</v>
      </c>
      <c r="HI644">
        <v>26.7423</v>
      </c>
      <c r="HJ644">
        <v>26.6891</v>
      </c>
      <c r="HK644">
        <v>36.7139</v>
      </c>
      <c r="HL644">
        <v>26.5256</v>
      </c>
      <c r="HM644">
        <v>4.83796</v>
      </c>
      <c r="HN644">
        <v>21.2933</v>
      </c>
      <c r="HO644">
        <v>870.861</v>
      </c>
      <c r="HP644">
        <v>14.6628</v>
      </c>
      <c r="HQ644">
        <v>102.391</v>
      </c>
      <c r="HR644">
        <v>102.887</v>
      </c>
    </row>
    <row r="645" spans="1:226">
      <c r="A645">
        <v>629</v>
      </c>
      <c r="B645">
        <v>1663779056</v>
      </c>
      <c r="C645">
        <v>6407.90000009537</v>
      </c>
      <c r="D645" t="s">
        <v>1623</v>
      </c>
      <c r="E645" t="s">
        <v>1624</v>
      </c>
      <c r="F645">
        <v>5</v>
      </c>
      <c r="G645" t="s">
        <v>1520</v>
      </c>
      <c r="H645" t="s">
        <v>354</v>
      </c>
      <c r="I645">
        <v>1663779048.21429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878.429871169045</v>
      </c>
      <c r="AK645">
        <v>818.959812121212</v>
      </c>
      <c r="AL645">
        <v>3.33465512919842</v>
      </c>
      <c r="AM645">
        <v>65.2333496854098</v>
      </c>
      <c r="AN645">
        <f>(AP645 - AO645 + BO645*1E3/(8.314*(BQ645+273.15)) * AR645/BN645 * AQ645) * BN645/(100*BB645) * 1000/(1000 - AP645)</f>
        <v>0</v>
      </c>
      <c r="AO645">
        <v>14.5839853992709</v>
      </c>
      <c r="AP645">
        <v>20.3120018181818</v>
      </c>
      <c r="AQ645">
        <v>0.00774487130453441</v>
      </c>
      <c r="AR645">
        <v>120.498184512596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1663779048.21429</v>
      </c>
      <c r="BH645">
        <v>778.669642857143</v>
      </c>
      <c r="BI645">
        <v>848.781428571429</v>
      </c>
      <c r="BJ645">
        <v>20.2685178571429</v>
      </c>
      <c r="BK645">
        <v>14.4637285714286</v>
      </c>
      <c r="BL645">
        <v>770.043821428572</v>
      </c>
      <c r="BM645">
        <v>19.9529607142857</v>
      </c>
      <c r="BN645">
        <v>500.104285714286</v>
      </c>
      <c r="BO645">
        <v>90.53285</v>
      </c>
      <c r="BP645">
        <v>0.0999447678571429</v>
      </c>
      <c r="BQ645">
        <v>25.3169892857143</v>
      </c>
      <c r="BR645">
        <v>24.9968071428572</v>
      </c>
      <c r="BS645">
        <v>999.9</v>
      </c>
      <c r="BT645">
        <v>0</v>
      </c>
      <c r="BU645">
        <v>0</v>
      </c>
      <c r="BV645">
        <v>10012.6785714286</v>
      </c>
      <c r="BW645">
        <v>0</v>
      </c>
      <c r="BX645">
        <v>10.9776</v>
      </c>
      <c r="BY645">
        <v>-70.1118321428571</v>
      </c>
      <c r="BZ645">
        <v>794.778857142857</v>
      </c>
      <c r="CA645">
        <v>861.239607142857</v>
      </c>
      <c r="CB645">
        <v>5.804775</v>
      </c>
      <c r="CC645">
        <v>848.781428571429</v>
      </c>
      <c r="CD645">
        <v>14.4637285714286</v>
      </c>
      <c r="CE645">
        <v>1.83496642857143</v>
      </c>
      <c r="CF645">
        <v>1.30944464285714</v>
      </c>
      <c r="CG645">
        <v>16.0878714285714</v>
      </c>
      <c r="CH645">
        <v>10.9073642857143</v>
      </c>
      <c r="CI645">
        <v>1999.98535714286</v>
      </c>
      <c r="CJ645">
        <v>0.980002285714286</v>
      </c>
      <c r="CK645">
        <v>0.0199980535714286</v>
      </c>
      <c r="CL645">
        <v>0</v>
      </c>
      <c r="CM645">
        <v>778.798</v>
      </c>
      <c r="CN645">
        <v>5.00063</v>
      </c>
      <c r="CO645">
        <v>15371.7678571429</v>
      </c>
      <c r="CP645">
        <v>17256.775</v>
      </c>
      <c r="CQ645">
        <v>38.937</v>
      </c>
      <c r="CR645">
        <v>39.0221428571429</v>
      </c>
      <c r="CS645">
        <v>38.4415</v>
      </c>
      <c r="CT645">
        <v>38.3075714285714</v>
      </c>
      <c r="CU645">
        <v>39.687</v>
      </c>
      <c r="CV645">
        <v>1955.08535714286</v>
      </c>
      <c r="CW645">
        <v>39.9</v>
      </c>
      <c r="CX645">
        <v>0</v>
      </c>
      <c r="CY645">
        <v>1663779053.1</v>
      </c>
      <c r="CZ645">
        <v>0</v>
      </c>
      <c r="DA645">
        <v>0</v>
      </c>
      <c r="DB645" t="s">
        <v>356</v>
      </c>
      <c r="DC645">
        <v>1660677648.1</v>
      </c>
      <c r="DD645">
        <v>1660677649.1</v>
      </c>
      <c r="DE645">
        <v>0</v>
      </c>
      <c r="DF645">
        <v>-1.042</v>
      </c>
      <c r="DG645">
        <v>0.003</v>
      </c>
      <c r="DH645">
        <v>5.218</v>
      </c>
      <c r="DI645">
        <v>0.344</v>
      </c>
      <c r="DJ645">
        <v>417</v>
      </c>
      <c r="DK645">
        <v>22</v>
      </c>
      <c r="DL645">
        <v>1.24</v>
      </c>
      <c r="DM645">
        <v>0.53</v>
      </c>
      <c r="DN645">
        <v>-69.9407463414634</v>
      </c>
      <c r="DO645">
        <v>-3.76251846689897</v>
      </c>
      <c r="DP645">
        <v>0.796723358695785</v>
      </c>
      <c r="DQ645">
        <v>0</v>
      </c>
      <c r="DR645">
        <v>5.83561219512195</v>
      </c>
      <c r="DS645">
        <v>-0.834390731707304</v>
      </c>
      <c r="DT645">
        <v>0.0871091126680532</v>
      </c>
      <c r="DU645">
        <v>0</v>
      </c>
      <c r="DV645">
        <v>0</v>
      </c>
      <c r="DW645">
        <v>2</v>
      </c>
      <c r="DX645" t="s">
        <v>357</v>
      </c>
      <c r="DY645">
        <v>2.97275</v>
      </c>
      <c r="DZ645">
        <v>2.7536</v>
      </c>
      <c r="EA645">
        <v>0.144201</v>
      </c>
      <c r="EB645">
        <v>0.153425</v>
      </c>
      <c r="EC645">
        <v>0.0919768</v>
      </c>
      <c r="ED645">
        <v>0.0734198</v>
      </c>
      <c r="EE645">
        <v>33345.9</v>
      </c>
      <c r="EF645">
        <v>35969.8</v>
      </c>
      <c r="EG645">
        <v>35310.6</v>
      </c>
      <c r="EH645">
        <v>38535.5</v>
      </c>
      <c r="EI645">
        <v>45469</v>
      </c>
      <c r="EJ645">
        <v>51578.6</v>
      </c>
      <c r="EK645">
        <v>55196.3</v>
      </c>
      <c r="EL645">
        <v>61815.3</v>
      </c>
      <c r="EM645">
        <v>1.9916</v>
      </c>
      <c r="EN645">
        <v>1.8288</v>
      </c>
      <c r="EO645">
        <v>0.0710785</v>
      </c>
      <c r="EP645">
        <v>0</v>
      </c>
      <c r="EQ645">
        <v>23.8354</v>
      </c>
      <c r="ER645">
        <v>999.9</v>
      </c>
      <c r="ES645">
        <v>44.128</v>
      </c>
      <c r="ET645">
        <v>29.285</v>
      </c>
      <c r="EU645">
        <v>19.9305</v>
      </c>
      <c r="EV645">
        <v>60.2511</v>
      </c>
      <c r="EW645">
        <v>49.5994</v>
      </c>
      <c r="EX645">
        <v>1</v>
      </c>
      <c r="EY645">
        <v>-0.0305488</v>
      </c>
      <c r="EZ645">
        <v>1.62161</v>
      </c>
      <c r="FA645">
        <v>20.139</v>
      </c>
      <c r="FB645">
        <v>5.19692</v>
      </c>
      <c r="FC645">
        <v>12.004</v>
      </c>
      <c r="FD645">
        <v>4.9752</v>
      </c>
      <c r="FE645">
        <v>3.2936</v>
      </c>
      <c r="FF645">
        <v>9999</v>
      </c>
      <c r="FG645">
        <v>9999</v>
      </c>
      <c r="FH645">
        <v>703.9</v>
      </c>
      <c r="FI645">
        <v>9999</v>
      </c>
      <c r="FJ645">
        <v>1.86289</v>
      </c>
      <c r="FK645">
        <v>1.86783</v>
      </c>
      <c r="FL645">
        <v>1.86752</v>
      </c>
      <c r="FM645">
        <v>1.86874</v>
      </c>
      <c r="FN645">
        <v>1.86951</v>
      </c>
      <c r="FO645">
        <v>1.86554</v>
      </c>
      <c r="FP645">
        <v>1.86661</v>
      </c>
      <c r="FQ645">
        <v>1.86807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8.771</v>
      </c>
      <c r="GF645">
        <v>0.3175</v>
      </c>
      <c r="GG645">
        <v>3.83412584298339</v>
      </c>
      <c r="GH645">
        <v>0.00658963167372077</v>
      </c>
      <c r="GI645">
        <v>-4.22092532282452e-07</v>
      </c>
      <c r="GJ645">
        <v>-7.06053572793055e-11</v>
      </c>
      <c r="GK645">
        <v>-0.0268881048355736</v>
      </c>
      <c r="GL645">
        <v>-0.0215699510358357</v>
      </c>
      <c r="GM645">
        <v>0.00246731695535422</v>
      </c>
      <c r="GN645">
        <v>-2.63680080038783e-05</v>
      </c>
      <c r="GO645">
        <v>-4</v>
      </c>
      <c r="GP645">
        <v>2079</v>
      </c>
      <c r="GQ645">
        <v>1</v>
      </c>
      <c r="GR645">
        <v>22</v>
      </c>
      <c r="GS645">
        <v>51690.1</v>
      </c>
      <c r="GT645">
        <v>51690.1</v>
      </c>
      <c r="GU645">
        <v>1.85913</v>
      </c>
      <c r="GV645">
        <v>2.60742</v>
      </c>
      <c r="GW645">
        <v>1.54785</v>
      </c>
      <c r="GX645">
        <v>2.30225</v>
      </c>
      <c r="GY645">
        <v>1.34644</v>
      </c>
      <c r="GZ645">
        <v>2.39258</v>
      </c>
      <c r="HA645">
        <v>32.7758</v>
      </c>
      <c r="HB645">
        <v>14.6136</v>
      </c>
      <c r="HC645">
        <v>18</v>
      </c>
      <c r="HD645">
        <v>505.741</v>
      </c>
      <c r="HE645">
        <v>402.072</v>
      </c>
      <c r="HF645">
        <v>21.292</v>
      </c>
      <c r="HG645">
        <v>26.7545</v>
      </c>
      <c r="HH645">
        <v>29.9999</v>
      </c>
      <c r="HI645">
        <v>26.7401</v>
      </c>
      <c r="HJ645">
        <v>26.6868</v>
      </c>
      <c r="HK645">
        <v>37.3164</v>
      </c>
      <c r="HL645">
        <v>26.232</v>
      </c>
      <c r="HM645">
        <v>4.83796</v>
      </c>
      <c r="HN645">
        <v>21.2908</v>
      </c>
      <c r="HO645">
        <v>891.114</v>
      </c>
      <c r="HP645">
        <v>14.7146</v>
      </c>
      <c r="HQ645">
        <v>102.391</v>
      </c>
      <c r="HR645">
        <v>102.889</v>
      </c>
    </row>
    <row r="646" spans="1:226">
      <c r="A646">
        <v>630</v>
      </c>
      <c r="B646">
        <v>1663779061</v>
      </c>
      <c r="C646">
        <v>6412.90000009537</v>
      </c>
      <c r="D646" t="s">
        <v>1625</v>
      </c>
      <c r="E646" t="s">
        <v>1626</v>
      </c>
      <c r="F646">
        <v>5</v>
      </c>
      <c r="G646" t="s">
        <v>1520</v>
      </c>
      <c r="H646" t="s">
        <v>354</v>
      </c>
      <c r="I646">
        <v>1663779053.5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895.745756064449</v>
      </c>
      <c r="AK646">
        <v>835.850503030303</v>
      </c>
      <c r="AL646">
        <v>3.40389857491817</v>
      </c>
      <c r="AM646">
        <v>65.2333496854098</v>
      </c>
      <c r="AN646">
        <f>(AP646 - AO646 + BO646*1E3/(8.314*(BQ646+273.15)) * AR646/BN646 * AQ646) * BN646/(100*BB646) * 1000/(1000 - AP646)</f>
        <v>0</v>
      </c>
      <c r="AO646">
        <v>14.6658486655074</v>
      </c>
      <c r="AP646">
        <v>20.337166060606</v>
      </c>
      <c r="AQ646">
        <v>0.00518493865094074</v>
      </c>
      <c r="AR646">
        <v>120.498184512596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1663779053.5</v>
      </c>
      <c r="BH646">
        <v>795.817592592593</v>
      </c>
      <c r="BI646">
        <v>866.456740740741</v>
      </c>
      <c r="BJ646">
        <v>20.2943666666667</v>
      </c>
      <c r="BK646">
        <v>14.5715296296296</v>
      </c>
      <c r="BL646">
        <v>787.092888888889</v>
      </c>
      <c r="BM646">
        <v>19.9776888888889</v>
      </c>
      <c r="BN646">
        <v>500.102407407407</v>
      </c>
      <c r="BO646">
        <v>90.5329111111111</v>
      </c>
      <c r="BP646">
        <v>0.100002451851852</v>
      </c>
      <c r="BQ646">
        <v>25.3166592592593</v>
      </c>
      <c r="BR646">
        <v>25.004637037037</v>
      </c>
      <c r="BS646">
        <v>999.9</v>
      </c>
      <c r="BT646">
        <v>0</v>
      </c>
      <c r="BU646">
        <v>0</v>
      </c>
      <c r="BV646">
        <v>10007.5925925926</v>
      </c>
      <c r="BW646">
        <v>0</v>
      </c>
      <c r="BX646">
        <v>10.9776</v>
      </c>
      <c r="BY646">
        <v>-70.6391777777778</v>
      </c>
      <c r="BZ646">
        <v>812.303148148148</v>
      </c>
      <c r="CA646">
        <v>879.270111111111</v>
      </c>
      <c r="CB646">
        <v>5.72282518518519</v>
      </c>
      <c r="CC646">
        <v>866.456740740741</v>
      </c>
      <c r="CD646">
        <v>14.5715296296296</v>
      </c>
      <c r="CE646">
        <v>1.83730777777778</v>
      </c>
      <c r="CF646">
        <v>1.31920407407407</v>
      </c>
      <c r="CG646">
        <v>16.1078407407407</v>
      </c>
      <c r="CH646">
        <v>11.0192851851852</v>
      </c>
      <c r="CI646">
        <v>1999.98925925926</v>
      </c>
      <c r="CJ646">
        <v>0.980002407407407</v>
      </c>
      <c r="CK646">
        <v>0.0199979592592593</v>
      </c>
      <c r="CL646">
        <v>0</v>
      </c>
      <c r="CM646">
        <v>777.694</v>
      </c>
      <c r="CN646">
        <v>5.00063</v>
      </c>
      <c r="CO646">
        <v>15349.9037037037</v>
      </c>
      <c r="CP646">
        <v>17256.8148148148</v>
      </c>
      <c r="CQ646">
        <v>38.937</v>
      </c>
      <c r="CR646">
        <v>39.0160740740741</v>
      </c>
      <c r="CS646">
        <v>38.4416666666667</v>
      </c>
      <c r="CT646">
        <v>38.312</v>
      </c>
      <c r="CU646">
        <v>39.687</v>
      </c>
      <c r="CV646">
        <v>1955.08925925926</v>
      </c>
      <c r="CW646">
        <v>39.9</v>
      </c>
      <c r="CX646">
        <v>0</v>
      </c>
      <c r="CY646">
        <v>1663779057.9</v>
      </c>
      <c r="CZ646">
        <v>0</v>
      </c>
      <c r="DA646">
        <v>0</v>
      </c>
      <c r="DB646" t="s">
        <v>356</v>
      </c>
      <c r="DC646">
        <v>1660677648.1</v>
      </c>
      <c r="DD646">
        <v>1660677649.1</v>
      </c>
      <c r="DE646">
        <v>0</v>
      </c>
      <c r="DF646">
        <v>-1.042</v>
      </c>
      <c r="DG646">
        <v>0.003</v>
      </c>
      <c r="DH646">
        <v>5.218</v>
      </c>
      <c r="DI646">
        <v>0.344</v>
      </c>
      <c r="DJ646">
        <v>417</v>
      </c>
      <c r="DK646">
        <v>22</v>
      </c>
      <c r="DL646">
        <v>1.24</v>
      </c>
      <c r="DM646">
        <v>0.53</v>
      </c>
      <c r="DN646">
        <v>-70.3042463414634</v>
      </c>
      <c r="DO646">
        <v>-4.23130243902428</v>
      </c>
      <c r="DP646">
        <v>0.777170837890294</v>
      </c>
      <c r="DQ646">
        <v>0</v>
      </c>
      <c r="DR646">
        <v>5.78852731707317</v>
      </c>
      <c r="DS646">
        <v>-0.898292822299643</v>
      </c>
      <c r="DT646">
        <v>0.0919810039249725</v>
      </c>
      <c r="DU646">
        <v>0</v>
      </c>
      <c r="DV646">
        <v>0</v>
      </c>
      <c r="DW646">
        <v>2</v>
      </c>
      <c r="DX646" t="s">
        <v>357</v>
      </c>
      <c r="DY646">
        <v>2.97294</v>
      </c>
      <c r="DZ646">
        <v>2.75443</v>
      </c>
      <c r="EA646">
        <v>0.146213</v>
      </c>
      <c r="EB646">
        <v>0.155431</v>
      </c>
      <c r="EC646">
        <v>0.0920681</v>
      </c>
      <c r="ED646">
        <v>0.0737157</v>
      </c>
      <c r="EE646">
        <v>33267.8</v>
      </c>
      <c r="EF646">
        <v>35884.4</v>
      </c>
      <c r="EG646">
        <v>35310.9</v>
      </c>
      <c r="EH646">
        <v>38535.2</v>
      </c>
      <c r="EI646">
        <v>45464.6</v>
      </c>
      <c r="EJ646">
        <v>51562.2</v>
      </c>
      <c r="EK646">
        <v>55196.6</v>
      </c>
      <c r="EL646">
        <v>61815.3</v>
      </c>
      <c r="EM646">
        <v>1.991</v>
      </c>
      <c r="EN646">
        <v>1.8296</v>
      </c>
      <c r="EO646">
        <v>0.0728667</v>
      </c>
      <c r="EP646">
        <v>0</v>
      </c>
      <c r="EQ646">
        <v>23.8334</v>
      </c>
      <c r="ER646">
        <v>999.9</v>
      </c>
      <c r="ES646">
        <v>44.103</v>
      </c>
      <c r="ET646">
        <v>29.285</v>
      </c>
      <c r="EU646">
        <v>19.9166</v>
      </c>
      <c r="EV646">
        <v>60.6211</v>
      </c>
      <c r="EW646">
        <v>49.5873</v>
      </c>
      <c r="EX646">
        <v>1</v>
      </c>
      <c r="EY646">
        <v>-0.0305488</v>
      </c>
      <c r="EZ646">
        <v>1.63137</v>
      </c>
      <c r="FA646">
        <v>20.1393</v>
      </c>
      <c r="FB646">
        <v>5.19812</v>
      </c>
      <c r="FC646">
        <v>12.004</v>
      </c>
      <c r="FD646">
        <v>4.9756</v>
      </c>
      <c r="FE646">
        <v>3.2938</v>
      </c>
      <c r="FF646">
        <v>9999</v>
      </c>
      <c r="FG646">
        <v>9999</v>
      </c>
      <c r="FH646">
        <v>703.9</v>
      </c>
      <c r="FI646">
        <v>9999</v>
      </c>
      <c r="FJ646">
        <v>1.86292</v>
      </c>
      <c r="FK646">
        <v>1.86783</v>
      </c>
      <c r="FL646">
        <v>1.86749</v>
      </c>
      <c r="FM646">
        <v>1.86871</v>
      </c>
      <c r="FN646">
        <v>1.86951</v>
      </c>
      <c r="FO646">
        <v>1.86554</v>
      </c>
      <c r="FP646">
        <v>1.86661</v>
      </c>
      <c r="FQ646">
        <v>1.8681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8.868</v>
      </c>
      <c r="GF646">
        <v>0.3187</v>
      </c>
      <c r="GG646">
        <v>3.83412584298339</v>
      </c>
      <c r="GH646">
        <v>0.00658963167372077</v>
      </c>
      <c r="GI646">
        <v>-4.22092532282452e-07</v>
      </c>
      <c r="GJ646">
        <v>-7.06053572793055e-11</v>
      </c>
      <c r="GK646">
        <v>-0.0268881048355736</v>
      </c>
      <c r="GL646">
        <v>-0.0215699510358357</v>
      </c>
      <c r="GM646">
        <v>0.00246731695535422</v>
      </c>
      <c r="GN646">
        <v>-2.63680080038783e-05</v>
      </c>
      <c r="GO646">
        <v>-4</v>
      </c>
      <c r="GP646">
        <v>2079</v>
      </c>
      <c r="GQ646">
        <v>1</v>
      </c>
      <c r="GR646">
        <v>22</v>
      </c>
      <c r="GS646">
        <v>51690.2</v>
      </c>
      <c r="GT646">
        <v>51690.2</v>
      </c>
      <c r="GU646">
        <v>1.88965</v>
      </c>
      <c r="GV646">
        <v>2.61475</v>
      </c>
      <c r="GW646">
        <v>1.54785</v>
      </c>
      <c r="GX646">
        <v>2.30225</v>
      </c>
      <c r="GY646">
        <v>1.34644</v>
      </c>
      <c r="GZ646">
        <v>2.32056</v>
      </c>
      <c r="HA646">
        <v>32.7758</v>
      </c>
      <c r="HB646">
        <v>14.6049</v>
      </c>
      <c r="HC646">
        <v>18</v>
      </c>
      <c r="HD646">
        <v>505.342</v>
      </c>
      <c r="HE646">
        <v>402.515</v>
      </c>
      <c r="HF646">
        <v>21.2907</v>
      </c>
      <c r="HG646">
        <v>26.7523</v>
      </c>
      <c r="HH646">
        <v>29.9999</v>
      </c>
      <c r="HI646">
        <v>26.7401</v>
      </c>
      <c r="HJ646">
        <v>26.6868</v>
      </c>
      <c r="HK646">
        <v>37.862</v>
      </c>
      <c r="HL646">
        <v>25.8087</v>
      </c>
      <c r="HM646">
        <v>4.83796</v>
      </c>
      <c r="HN646">
        <v>21.2736</v>
      </c>
      <c r="HO646">
        <v>904.568</v>
      </c>
      <c r="HP646">
        <v>14.8395</v>
      </c>
      <c r="HQ646">
        <v>102.391</v>
      </c>
      <c r="HR646">
        <v>102.889</v>
      </c>
    </row>
    <row r="647" spans="1:226">
      <c r="A647">
        <v>631</v>
      </c>
      <c r="B647">
        <v>1663779065.5</v>
      </c>
      <c r="C647">
        <v>6417.40000009537</v>
      </c>
      <c r="D647" t="s">
        <v>1627</v>
      </c>
      <c r="E647" t="s">
        <v>1628</v>
      </c>
      <c r="F647">
        <v>5</v>
      </c>
      <c r="G647" t="s">
        <v>1520</v>
      </c>
      <c r="H647" t="s">
        <v>354</v>
      </c>
      <c r="I647">
        <v>1663779057.94444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911.36315760518</v>
      </c>
      <c r="AK647">
        <v>851.295612121212</v>
      </c>
      <c r="AL647">
        <v>3.40758065206121</v>
      </c>
      <c r="AM647">
        <v>65.2333496854098</v>
      </c>
      <c r="AN647">
        <f>(AP647 - AO647 + BO647*1E3/(8.314*(BQ647+273.15)) * AR647/BN647 * AQ647) * BN647/(100*BB647) * 1000/(1000 - AP647)</f>
        <v>0</v>
      </c>
      <c r="AO647">
        <v>14.7137045892357</v>
      </c>
      <c r="AP647">
        <v>20.3641084848485</v>
      </c>
      <c r="AQ647">
        <v>0.0051645585618959</v>
      </c>
      <c r="AR647">
        <v>120.498184512596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1663779057.94444</v>
      </c>
      <c r="BH647">
        <v>810.460074074074</v>
      </c>
      <c r="BI647">
        <v>881.461518518518</v>
      </c>
      <c r="BJ647">
        <v>20.3233333333333</v>
      </c>
      <c r="BK647">
        <v>14.6404925925926</v>
      </c>
      <c r="BL647">
        <v>801.651185185185</v>
      </c>
      <c r="BM647">
        <v>20.0053925925926</v>
      </c>
      <c r="BN647">
        <v>500.101703703704</v>
      </c>
      <c r="BO647">
        <v>90.5323925925926</v>
      </c>
      <c r="BP647">
        <v>0.0999666037037037</v>
      </c>
      <c r="BQ647">
        <v>25.3179037037037</v>
      </c>
      <c r="BR647">
        <v>25.0085851851852</v>
      </c>
      <c r="BS647">
        <v>999.9</v>
      </c>
      <c r="BT647">
        <v>0</v>
      </c>
      <c r="BU647">
        <v>0</v>
      </c>
      <c r="BV647">
        <v>10008.3333333333</v>
      </c>
      <c r="BW647">
        <v>0</v>
      </c>
      <c r="BX647">
        <v>10.9776</v>
      </c>
      <c r="BY647">
        <v>-71.0014851851852</v>
      </c>
      <c r="BZ647">
        <v>827.27337037037</v>
      </c>
      <c r="CA647">
        <v>894.559296296296</v>
      </c>
      <c r="CB647">
        <v>5.68283740740741</v>
      </c>
      <c r="CC647">
        <v>881.461518518518</v>
      </c>
      <c r="CD647">
        <v>14.6404925925926</v>
      </c>
      <c r="CE647">
        <v>1.83992037037037</v>
      </c>
      <c r="CF647">
        <v>1.32544</v>
      </c>
      <c r="CG647">
        <v>16.1301148148148</v>
      </c>
      <c r="CH647">
        <v>11.0903481481481</v>
      </c>
      <c r="CI647">
        <v>1999.98333333333</v>
      </c>
      <c r="CJ647">
        <v>0.980002407407407</v>
      </c>
      <c r="CK647">
        <v>0.0199979592592593</v>
      </c>
      <c r="CL647">
        <v>0</v>
      </c>
      <c r="CM647">
        <v>776.712962962963</v>
      </c>
      <c r="CN647">
        <v>5.00063</v>
      </c>
      <c r="CO647">
        <v>15330.3851851852</v>
      </c>
      <c r="CP647">
        <v>17256.7592592593</v>
      </c>
      <c r="CQ647">
        <v>38.937</v>
      </c>
      <c r="CR647">
        <v>39.0137777777778</v>
      </c>
      <c r="CS647">
        <v>38.444</v>
      </c>
      <c r="CT647">
        <v>38.312</v>
      </c>
      <c r="CU647">
        <v>39.687</v>
      </c>
      <c r="CV647">
        <v>1955.08481481482</v>
      </c>
      <c r="CW647">
        <v>39.8996296296296</v>
      </c>
      <c r="CX647">
        <v>0</v>
      </c>
      <c r="CY647">
        <v>1663779062.7</v>
      </c>
      <c r="CZ647">
        <v>0</v>
      </c>
      <c r="DA647">
        <v>0</v>
      </c>
      <c r="DB647" t="s">
        <v>356</v>
      </c>
      <c r="DC647">
        <v>1660677648.1</v>
      </c>
      <c r="DD647">
        <v>1660677649.1</v>
      </c>
      <c r="DE647">
        <v>0</v>
      </c>
      <c r="DF647">
        <v>-1.042</v>
      </c>
      <c r="DG647">
        <v>0.003</v>
      </c>
      <c r="DH647">
        <v>5.218</v>
      </c>
      <c r="DI647">
        <v>0.344</v>
      </c>
      <c r="DJ647">
        <v>417</v>
      </c>
      <c r="DK647">
        <v>22</v>
      </c>
      <c r="DL647">
        <v>1.24</v>
      </c>
      <c r="DM647">
        <v>0.53</v>
      </c>
      <c r="DN647">
        <v>-70.5727780487805</v>
      </c>
      <c r="DO647">
        <v>-7.60386062717756</v>
      </c>
      <c r="DP647">
        <v>0.919092833632825</v>
      </c>
      <c r="DQ647">
        <v>0</v>
      </c>
      <c r="DR647">
        <v>5.72296829268293</v>
      </c>
      <c r="DS647">
        <v>-0.66133505226481</v>
      </c>
      <c r="DT647">
        <v>0.0693081676425161</v>
      </c>
      <c r="DU647">
        <v>0</v>
      </c>
      <c r="DV647">
        <v>0</v>
      </c>
      <c r="DW647">
        <v>2</v>
      </c>
      <c r="DX647" t="s">
        <v>357</v>
      </c>
      <c r="DY647">
        <v>2.97305</v>
      </c>
      <c r="DZ647">
        <v>2.75432</v>
      </c>
      <c r="EA647">
        <v>0.147973</v>
      </c>
      <c r="EB647">
        <v>0.157</v>
      </c>
      <c r="EC647">
        <v>0.0921349</v>
      </c>
      <c r="ED647">
        <v>0.074075</v>
      </c>
      <c r="EE647">
        <v>33199.2</v>
      </c>
      <c r="EF647">
        <v>35817.2</v>
      </c>
      <c r="EG647">
        <v>35310.8</v>
      </c>
      <c r="EH647">
        <v>38534.7</v>
      </c>
      <c r="EI647">
        <v>45461.4</v>
      </c>
      <c r="EJ647">
        <v>51541.2</v>
      </c>
      <c r="EK647">
        <v>55196.7</v>
      </c>
      <c r="EL647">
        <v>61814.2</v>
      </c>
      <c r="EM647">
        <v>1.9912</v>
      </c>
      <c r="EN647">
        <v>1.8296</v>
      </c>
      <c r="EO647">
        <v>0.0712872</v>
      </c>
      <c r="EP647">
        <v>0</v>
      </c>
      <c r="EQ647">
        <v>23.831</v>
      </c>
      <c r="ER647">
        <v>999.9</v>
      </c>
      <c r="ES647">
        <v>44.103</v>
      </c>
      <c r="ET647">
        <v>29.285</v>
      </c>
      <c r="EU647">
        <v>19.918</v>
      </c>
      <c r="EV647">
        <v>60.3711</v>
      </c>
      <c r="EW647">
        <v>49.6595</v>
      </c>
      <c r="EX647">
        <v>1</v>
      </c>
      <c r="EY647">
        <v>-0.0306098</v>
      </c>
      <c r="EZ647">
        <v>1.68542</v>
      </c>
      <c r="FA647">
        <v>20.1383</v>
      </c>
      <c r="FB647">
        <v>5.19932</v>
      </c>
      <c r="FC647">
        <v>12.0052</v>
      </c>
      <c r="FD647">
        <v>4.976</v>
      </c>
      <c r="FE647">
        <v>3.294</v>
      </c>
      <c r="FF647">
        <v>9999</v>
      </c>
      <c r="FG647">
        <v>9999</v>
      </c>
      <c r="FH647">
        <v>703.9</v>
      </c>
      <c r="FI647">
        <v>9999</v>
      </c>
      <c r="FJ647">
        <v>1.86292</v>
      </c>
      <c r="FK647">
        <v>1.86777</v>
      </c>
      <c r="FL647">
        <v>1.86752</v>
      </c>
      <c r="FM647">
        <v>1.86874</v>
      </c>
      <c r="FN647">
        <v>1.86951</v>
      </c>
      <c r="FO647">
        <v>1.86554</v>
      </c>
      <c r="FP647">
        <v>1.86661</v>
      </c>
      <c r="FQ647">
        <v>1.86807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8.953</v>
      </c>
      <c r="GF647">
        <v>0.3196</v>
      </c>
      <c r="GG647">
        <v>3.83412584298339</v>
      </c>
      <c r="GH647">
        <v>0.00658963167372077</v>
      </c>
      <c r="GI647">
        <v>-4.22092532282452e-07</v>
      </c>
      <c r="GJ647">
        <v>-7.06053572793055e-11</v>
      </c>
      <c r="GK647">
        <v>-0.0268881048355736</v>
      </c>
      <c r="GL647">
        <v>-0.0215699510358357</v>
      </c>
      <c r="GM647">
        <v>0.00246731695535422</v>
      </c>
      <c r="GN647">
        <v>-2.63680080038783e-05</v>
      </c>
      <c r="GO647">
        <v>-4</v>
      </c>
      <c r="GP647">
        <v>2079</v>
      </c>
      <c r="GQ647">
        <v>1</v>
      </c>
      <c r="GR647">
        <v>22</v>
      </c>
      <c r="GS647">
        <v>51690.3</v>
      </c>
      <c r="GT647">
        <v>51690.3</v>
      </c>
      <c r="GU647">
        <v>1.91284</v>
      </c>
      <c r="GV647">
        <v>2.60498</v>
      </c>
      <c r="GW647">
        <v>1.54785</v>
      </c>
      <c r="GX647">
        <v>2.30347</v>
      </c>
      <c r="GY647">
        <v>1.34644</v>
      </c>
      <c r="GZ647">
        <v>2.3584</v>
      </c>
      <c r="HA647">
        <v>32.7758</v>
      </c>
      <c r="HB647">
        <v>14.6049</v>
      </c>
      <c r="HC647">
        <v>18</v>
      </c>
      <c r="HD647">
        <v>505.454</v>
      </c>
      <c r="HE647">
        <v>402.5</v>
      </c>
      <c r="HF647">
        <v>21.2756</v>
      </c>
      <c r="HG647">
        <v>26.75</v>
      </c>
      <c r="HH647">
        <v>30.0003</v>
      </c>
      <c r="HI647">
        <v>26.7379</v>
      </c>
      <c r="HJ647">
        <v>26.6846</v>
      </c>
      <c r="HK647">
        <v>38.3513</v>
      </c>
      <c r="HL647">
        <v>25.4832</v>
      </c>
      <c r="HM647">
        <v>4.83796</v>
      </c>
      <c r="HN647">
        <v>21.2736</v>
      </c>
      <c r="HO647">
        <v>924.79</v>
      </c>
      <c r="HP647">
        <v>14.902</v>
      </c>
      <c r="HQ647">
        <v>102.392</v>
      </c>
      <c r="HR647">
        <v>102.887</v>
      </c>
    </row>
    <row r="648" spans="1:226">
      <c r="A648">
        <v>632</v>
      </c>
      <c r="B648">
        <v>1663779071</v>
      </c>
      <c r="C648">
        <v>6422.90000009537</v>
      </c>
      <c r="D648" t="s">
        <v>1629</v>
      </c>
      <c r="E648" t="s">
        <v>1630</v>
      </c>
      <c r="F648">
        <v>5</v>
      </c>
      <c r="G648" t="s">
        <v>1520</v>
      </c>
      <c r="H648" t="s">
        <v>354</v>
      </c>
      <c r="I648">
        <v>1663779063.23214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930.259973224245</v>
      </c>
      <c r="AK648">
        <v>869.860290909091</v>
      </c>
      <c r="AL648">
        <v>3.44693448302373</v>
      </c>
      <c r="AM648">
        <v>65.2333496854098</v>
      </c>
      <c r="AN648">
        <f>(AP648 - AO648 + BO648*1E3/(8.314*(BQ648+273.15)) * AR648/BN648 * AQ648) * BN648/(100*BB648) * 1000/(1000 - AP648)</f>
        <v>0</v>
      </c>
      <c r="AO648">
        <v>14.8347011096102</v>
      </c>
      <c r="AP648">
        <v>20.3993654545455</v>
      </c>
      <c r="AQ648">
        <v>0.00725648954699803</v>
      </c>
      <c r="AR648">
        <v>120.498184512596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1663779063.23214</v>
      </c>
      <c r="BH648">
        <v>827.910964285714</v>
      </c>
      <c r="BI648">
        <v>899.39275</v>
      </c>
      <c r="BJ648">
        <v>20.3547178571429</v>
      </c>
      <c r="BK648">
        <v>14.7303785714286</v>
      </c>
      <c r="BL648">
        <v>819.002</v>
      </c>
      <c r="BM648">
        <v>20.0354071428571</v>
      </c>
      <c r="BN648">
        <v>500.060607142857</v>
      </c>
      <c r="BO648">
        <v>90.5329357142857</v>
      </c>
      <c r="BP648">
        <v>0.100012382142857</v>
      </c>
      <c r="BQ648">
        <v>25.3184214285714</v>
      </c>
      <c r="BR648">
        <v>25.0145392857143</v>
      </c>
      <c r="BS648">
        <v>999.9</v>
      </c>
      <c r="BT648">
        <v>0</v>
      </c>
      <c r="BU648">
        <v>0</v>
      </c>
      <c r="BV648">
        <v>9994.82142857143</v>
      </c>
      <c r="BW648">
        <v>0</v>
      </c>
      <c r="BX648">
        <v>10.9776</v>
      </c>
      <c r="BY648">
        <v>-71.481725</v>
      </c>
      <c r="BZ648">
        <v>845.113428571429</v>
      </c>
      <c r="CA648">
        <v>912.840428571429</v>
      </c>
      <c r="CB648">
        <v>5.6243425</v>
      </c>
      <c r="CC648">
        <v>899.39275</v>
      </c>
      <c r="CD648">
        <v>14.7303785714286</v>
      </c>
      <c r="CE648">
        <v>1.84277214285714</v>
      </c>
      <c r="CF648">
        <v>1.333585</v>
      </c>
      <c r="CG648">
        <v>16.1543964285714</v>
      </c>
      <c r="CH648">
        <v>11.1825928571429</v>
      </c>
      <c r="CI648">
        <v>1999.99428571429</v>
      </c>
      <c r="CJ648">
        <v>0.980002714285714</v>
      </c>
      <c r="CK648">
        <v>0.0199977214285714</v>
      </c>
      <c r="CL648">
        <v>0</v>
      </c>
      <c r="CM648">
        <v>775.513678571428</v>
      </c>
      <c r="CN648">
        <v>5.00063</v>
      </c>
      <c r="CO648">
        <v>15307.9928571429</v>
      </c>
      <c r="CP648">
        <v>17256.8571428571</v>
      </c>
      <c r="CQ648">
        <v>38.937</v>
      </c>
      <c r="CR648">
        <v>39.0243571428571</v>
      </c>
      <c r="CS648">
        <v>38.44375</v>
      </c>
      <c r="CT648">
        <v>38.312</v>
      </c>
      <c r="CU648">
        <v>39.69375</v>
      </c>
      <c r="CV648">
        <v>1955.09928571429</v>
      </c>
      <c r="CW648">
        <v>39.8967857142857</v>
      </c>
      <c r="CX648">
        <v>0</v>
      </c>
      <c r="CY648">
        <v>1663779068.1</v>
      </c>
      <c r="CZ648">
        <v>0</v>
      </c>
      <c r="DA648">
        <v>0</v>
      </c>
      <c r="DB648" t="s">
        <v>356</v>
      </c>
      <c r="DC648">
        <v>1660677648.1</v>
      </c>
      <c r="DD648">
        <v>1660677649.1</v>
      </c>
      <c r="DE648">
        <v>0</v>
      </c>
      <c r="DF648">
        <v>-1.042</v>
      </c>
      <c r="DG648">
        <v>0.003</v>
      </c>
      <c r="DH648">
        <v>5.218</v>
      </c>
      <c r="DI648">
        <v>0.344</v>
      </c>
      <c r="DJ648">
        <v>417</v>
      </c>
      <c r="DK648">
        <v>22</v>
      </c>
      <c r="DL648">
        <v>1.24</v>
      </c>
      <c r="DM648">
        <v>0.53</v>
      </c>
      <c r="DN648">
        <v>-71.2189219512195</v>
      </c>
      <c r="DO648">
        <v>-4.590593728223</v>
      </c>
      <c r="DP648">
        <v>0.655884464287541</v>
      </c>
      <c r="DQ648">
        <v>0</v>
      </c>
      <c r="DR648">
        <v>5.65125756097561</v>
      </c>
      <c r="DS648">
        <v>-0.638927665505228</v>
      </c>
      <c r="DT648">
        <v>0.0648552547387018</v>
      </c>
      <c r="DU648">
        <v>0</v>
      </c>
      <c r="DV648">
        <v>0</v>
      </c>
      <c r="DW648">
        <v>2</v>
      </c>
      <c r="DX648" t="s">
        <v>357</v>
      </c>
      <c r="DY648">
        <v>2.97436</v>
      </c>
      <c r="DZ648">
        <v>2.75409</v>
      </c>
      <c r="EA648">
        <v>0.150096</v>
      </c>
      <c r="EB648">
        <v>0.159256</v>
      </c>
      <c r="EC648">
        <v>0.0922806</v>
      </c>
      <c r="ED648">
        <v>0.0743946</v>
      </c>
      <c r="EE648">
        <v>33116.2</v>
      </c>
      <c r="EF648">
        <v>35722.1</v>
      </c>
      <c r="EG648">
        <v>35310.5</v>
      </c>
      <c r="EH648">
        <v>38535.3</v>
      </c>
      <c r="EI648">
        <v>45454.3</v>
      </c>
      <c r="EJ648">
        <v>51524.4</v>
      </c>
      <c r="EK648">
        <v>55197.1</v>
      </c>
      <c r="EL648">
        <v>61815.4</v>
      </c>
      <c r="EM648">
        <v>1.9916</v>
      </c>
      <c r="EN648">
        <v>1.829</v>
      </c>
      <c r="EO648">
        <v>0.0721216</v>
      </c>
      <c r="EP648">
        <v>0</v>
      </c>
      <c r="EQ648">
        <v>23.8274</v>
      </c>
      <c r="ER648">
        <v>999.9</v>
      </c>
      <c r="ES648">
        <v>44.079</v>
      </c>
      <c r="ET648">
        <v>29.285</v>
      </c>
      <c r="EU648">
        <v>19.9059</v>
      </c>
      <c r="EV648">
        <v>60.4311</v>
      </c>
      <c r="EW648">
        <v>49.2668</v>
      </c>
      <c r="EX648">
        <v>1</v>
      </c>
      <c r="EY648">
        <v>-0.0304675</v>
      </c>
      <c r="EZ648">
        <v>1.69035</v>
      </c>
      <c r="FA648">
        <v>20.1389</v>
      </c>
      <c r="FB648">
        <v>5.19932</v>
      </c>
      <c r="FC648">
        <v>12.0052</v>
      </c>
      <c r="FD648">
        <v>4.976</v>
      </c>
      <c r="FE648">
        <v>3.2938</v>
      </c>
      <c r="FF648">
        <v>9999</v>
      </c>
      <c r="FG648">
        <v>9999</v>
      </c>
      <c r="FH648">
        <v>703.9</v>
      </c>
      <c r="FI648">
        <v>9999</v>
      </c>
      <c r="FJ648">
        <v>1.86289</v>
      </c>
      <c r="FK648">
        <v>1.86777</v>
      </c>
      <c r="FL648">
        <v>1.86752</v>
      </c>
      <c r="FM648">
        <v>1.86868</v>
      </c>
      <c r="FN648">
        <v>1.86951</v>
      </c>
      <c r="FO648">
        <v>1.86554</v>
      </c>
      <c r="FP648">
        <v>1.86664</v>
      </c>
      <c r="FQ648">
        <v>1.86798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9.056</v>
      </c>
      <c r="GF648">
        <v>0.3216</v>
      </c>
      <c r="GG648">
        <v>3.83412584298339</v>
      </c>
      <c r="GH648">
        <v>0.00658963167372077</v>
      </c>
      <c r="GI648">
        <v>-4.22092532282452e-07</v>
      </c>
      <c r="GJ648">
        <v>-7.06053572793055e-11</v>
      </c>
      <c r="GK648">
        <v>-0.0268881048355736</v>
      </c>
      <c r="GL648">
        <v>-0.0215699510358357</v>
      </c>
      <c r="GM648">
        <v>0.00246731695535422</v>
      </c>
      <c r="GN648">
        <v>-2.63680080038783e-05</v>
      </c>
      <c r="GO648">
        <v>-4</v>
      </c>
      <c r="GP648">
        <v>2079</v>
      </c>
      <c r="GQ648">
        <v>1</v>
      </c>
      <c r="GR648">
        <v>22</v>
      </c>
      <c r="GS648">
        <v>51690.4</v>
      </c>
      <c r="GT648">
        <v>51690.4</v>
      </c>
      <c r="GU648">
        <v>1.9458</v>
      </c>
      <c r="GV648">
        <v>2.60132</v>
      </c>
      <c r="GW648">
        <v>1.54785</v>
      </c>
      <c r="GX648">
        <v>2.30347</v>
      </c>
      <c r="GY648">
        <v>1.34644</v>
      </c>
      <c r="GZ648">
        <v>2.40356</v>
      </c>
      <c r="HA648">
        <v>32.7758</v>
      </c>
      <c r="HB648">
        <v>14.6049</v>
      </c>
      <c r="HC648">
        <v>18</v>
      </c>
      <c r="HD648">
        <v>505.722</v>
      </c>
      <c r="HE648">
        <v>402.167</v>
      </c>
      <c r="HF648">
        <v>21.2606</v>
      </c>
      <c r="HG648">
        <v>26.7477</v>
      </c>
      <c r="HH648">
        <v>30</v>
      </c>
      <c r="HI648">
        <v>26.7379</v>
      </c>
      <c r="HJ648">
        <v>26.6846</v>
      </c>
      <c r="HK648">
        <v>38.997</v>
      </c>
      <c r="HL648">
        <v>25.201</v>
      </c>
      <c r="HM648">
        <v>4.83796</v>
      </c>
      <c r="HN648">
        <v>21.2463</v>
      </c>
      <c r="HO648">
        <v>938.28</v>
      </c>
      <c r="HP648">
        <v>14.9656</v>
      </c>
      <c r="HQ648">
        <v>102.392</v>
      </c>
      <c r="HR648">
        <v>102.889</v>
      </c>
    </row>
    <row r="649" spans="1:226">
      <c r="A649">
        <v>633</v>
      </c>
      <c r="B649">
        <v>1663779076</v>
      </c>
      <c r="C649">
        <v>6427.90000009537</v>
      </c>
      <c r="D649" t="s">
        <v>1631</v>
      </c>
      <c r="E649" t="s">
        <v>1632</v>
      </c>
      <c r="F649">
        <v>5</v>
      </c>
      <c r="G649" t="s">
        <v>1520</v>
      </c>
      <c r="H649" t="s">
        <v>354</v>
      </c>
      <c r="I649">
        <v>1663779068.51852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947.239501079724</v>
      </c>
      <c r="AK649">
        <v>886.843066666667</v>
      </c>
      <c r="AL649">
        <v>3.40437624348205</v>
      </c>
      <c r="AM649">
        <v>65.2333496854098</v>
      </c>
      <c r="AN649">
        <f>(AP649 - AO649 + BO649*1E3/(8.314*(BQ649+273.15)) * AR649/BN649 * AQ649) * BN649/(100*BB649) * 1000/(1000 - AP649)</f>
        <v>0</v>
      </c>
      <c r="AO649">
        <v>14.886352563401</v>
      </c>
      <c r="AP649">
        <v>20.4214133333333</v>
      </c>
      <c r="AQ649">
        <v>0.0018749120668335</v>
      </c>
      <c r="AR649">
        <v>120.498184512596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1663779068.51852</v>
      </c>
      <c r="BH649">
        <v>845.495444444445</v>
      </c>
      <c r="BI649">
        <v>917.172592592593</v>
      </c>
      <c r="BJ649">
        <v>20.3855555555556</v>
      </c>
      <c r="BK649">
        <v>14.8139</v>
      </c>
      <c r="BL649">
        <v>836.486074074074</v>
      </c>
      <c r="BM649">
        <v>20.0649</v>
      </c>
      <c r="BN649">
        <v>500.067259259259</v>
      </c>
      <c r="BO649">
        <v>90.5327814814815</v>
      </c>
      <c r="BP649">
        <v>0.0998861888888889</v>
      </c>
      <c r="BQ649">
        <v>25.3171222222222</v>
      </c>
      <c r="BR649">
        <v>25.0165111111111</v>
      </c>
      <c r="BS649">
        <v>999.9</v>
      </c>
      <c r="BT649">
        <v>0</v>
      </c>
      <c r="BU649">
        <v>0</v>
      </c>
      <c r="BV649">
        <v>10005</v>
      </c>
      <c r="BW649">
        <v>0</v>
      </c>
      <c r="BX649">
        <v>10.9776</v>
      </c>
      <c r="BY649">
        <v>-71.6770333333333</v>
      </c>
      <c r="BZ649">
        <v>863.090444444445</v>
      </c>
      <c r="CA649">
        <v>930.964740740741</v>
      </c>
      <c r="CB649">
        <v>5.57166148148148</v>
      </c>
      <c r="CC649">
        <v>917.172592592593</v>
      </c>
      <c r="CD649">
        <v>14.8139</v>
      </c>
      <c r="CE649">
        <v>1.84556148148148</v>
      </c>
      <c r="CF649">
        <v>1.3411437037037</v>
      </c>
      <c r="CG649">
        <v>16.1781148148148</v>
      </c>
      <c r="CH649">
        <v>11.2678777777778</v>
      </c>
      <c r="CI649">
        <v>2000.00111111111</v>
      </c>
      <c r="CJ649">
        <v>0.980003</v>
      </c>
      <c r="CK649">
        <v>0.0199975</v>
      </c>
      <c r="CL649">
        <v>0</v>
      </c>
      <c r="CM649">
        <v>774.405222222222</v>
      </c>
      <c r="CN649">
        <v>5.00063</v>
      </c>
      <c r="CO649">
        <v>15286.4888888889</v>
      </c>
      <c r="CP649">
        <v>17256.9185185185</v>
      </c>
      <c r="CQ649">
        <v>38.937</v>
      </c>
      <c r="CR649">
        <v>39.0344444444444</v>
      </c>
      <c r="CS649">
        <v>38.4486666666667</v>
      </c>
      <c r="CT649">
        <v>38.312</v>
      </c>
      <c r="CU649">
        <v>39.694</v>
      </c>
      <c r="CV649">
        <v>1955.10962962963</v>
      </c>
      <c r="CW649">
        <v>39.8933333333333</v>
      </c>
      <c r="CX649">
        <v>0</v>
      </c>
      <c r="CY649">
        <v>1663779072.9</v>
      </c>
      <c r="CZ649">
        <v>0</v>
      </c>
      <c r="DA649">
        <v>0</v>
      </c>
      <c r="DB649" t="s">
        <v>356</v>
      </c>
      <c r="DC649">
        <v>1660677648.1</v>
      </c>
      <c r="DD649">
        <v>1660677649.1</v>
      </c>
      <c r="DE649">
        <v>0</v>
      </c>
      <c r="DF649">
        <v>-1.042</v>
      </c>
      <c r="DG649">
        <v>0.003</v>
      </c>
      <c r="DH649">
        <v>5.218</v>
      </c>
      <c r="DI649">
        <v>0.344</v>
      </c>
      <c r="DJ649">
        <v>417</v>
      </c>
      <c r="DK649">
        <v>22</v>
      </c>
      <c r="DL649">
        <v>1.24</v>
      </c>
      <c r="DM649">
        <v>0.53</v>
      </c>
      <c r="DN649">
        <v>-71.4598878048781</v>
      </c>
      <c r="DO649">
        <v>-4.50046202090611</v>
      </c>
      <c r="DP649">
        <v>0.682909661630908</v>
      </c>
      <c r="DQ649">
        <v>0</v>
      </c>
      <c r="DR649">
        <v>5.61328317073171</v>
      </c>
      <c r="DS649">
        <v>-0.647305296167256</v>
      </c>
      <c r="DT649">
        <v>0.0656326979945516</v>
      </c>
      <c r="DU649">
        <v>0</v>
      </c>
      <c r="DV649">
        <v>0</v>
      </c>
      <c r="DW649">
        <v>2</v>
      </c>
      <c r="DX649" t="s">
        <v>357</v>
      </c>
      <c r="DY649">
        <v>2.97396</v>
      </c>
      <c r="DZ649">
        <v>2.75415</v>
      </c>
      <c r="EA649">
        <v>0.15199</v>
      </c>
      <c r="EB649">
        <v>0.160958</v>
      </c>
      <c r="EC649">
        <v>0.0923135</v>
      </c>
      <c r="ED649">
        <v>0.0746349</v>
      </c>
      <c r="EE649">
        <v>33042.4</v>
      </c>
      <c r="EF649">
        <v>35650.3</v>
      </c>
      <c r="EG649">
        <v>35310.4</v>
      </c>
      <c r="EH649">
        <v>38535.8</v>
      </c>
      <c r="EI649">
        <v>45452</v>
      </c>
      <c r="EJ649">
        <v>51511.6</v>
      </c>
      <c r="EK649">
        <v>55196.2</v>
      </c>
      <c r="EL649">
        <v>61816</v>
      </c>
      <c r="EM649">
        <v>1.9912</v>
      </c>
      <c r="EN649">
        <v>1.8296</v>
      </c>
      <c r="EO649">
        <v>0.0733137</v>
      </c>
      <c r="EP649">
        <v>0</v>
      </c>
      <c r="EQ649">
        <v>23.8254</v>
      </c>
      <c r="ER649">
        <v>999.9</v>
      </c>
      <c r="ES649">
        <v>44.079</v>
      </c>
      <c r="ET649">
        <v>29.285</v>
      </c>
      <c r="EU649">
        <v>19.9079</v>
      </c>
      <c r="EV649">
        <v>60.0511</v>
      </c>
      <c r="EW649">
        <v>49.0986</v>
      </c>
      <c r="EX649">
        <v>1</v>
      </c>
      <c r="EY649">
        <v>-0.0309146</v>
      </c>
      <c r="EZ649">
        <v>1.70776</v>
      </c>
      <c r="FA649">
        <v>20.1387</v>
      </c>
      <c r="FB649">
        <v>5.19932</v>
      </c>
      <c r="FC649">
        <v>12.0064</v>
      </c>
      <c r="FD649">
        <v>4.9752</v>
      </c>
      <c r="FE649">
        <v>3.2938</v>
      </c>
      <c r="FF649">
        <v>9999</v>
      </c>
      <c r="FG649">
        <v>9999</v>
      </c>
      <c r="FH649">
        <v>703.9</v>
      </c>
      <c r="FI649">
        <v>9999</v>
      </c>
      <c r="FJ649">
        <v>1.86289</v>
      </c>
      <c r="FK649">
        <v>1.86774</v>
      </c>
      <c r="FL649">
        <v>1.86752</v>
      </c>
      <c r="FM649">
        <v>1.86865</v>
      </c>
      <c r="FN649">
        <v>1.86951</v>
      </c>
      <c r="FO649">
        <v>1.86554</v>
      </c>
      <c r="FP649">
        <v>1.86661</v>
      </c>
      <c r="FQ649">
        <v>1.86804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9.15</v>
      </c>
      <c r="GF649">
        <v>0.3221</v>
      </c>
      <c r="GG649">
        <v>3.83412584298339</v>
      </c>
      <c r="GH649">
        <v>0.00658963167372077</v>
      </c>
      <c r="GI649">
        <v>-4.22092532282452e-07</v>
      </c>
      <c r="GJ649">
        <v>-7.06053572793055e-11</v>
      </c>
      <c r="GK649">
        <v>-0.0268881048355736</v>
      </c>
      <c r="GL649">
        <v>-0.0215699510358357</v>
      </c>
      <c r="GM649">
        <v>0.00246731695535422</v>
      </c>
      <c r="GN649">
        <v>-2.63680080038783e-05</v>
      </c>
      <c r="GO649">
        <v>-4</v>
      </c>
      <c r="GP649">
        <v>2079</v>
      </c>
      <c r="GQ649">
        <v>1</v>
      </c>
      <c r="GR649">
        <v>22</v>
      </c>
      <c r="GS649">
        <v>51690.5</v>
      </c>
      <c r="GT649">
        <v>51690.4</v>
      </c>
      <c r="GU649">
        <v>1.97266</v>
      </c>
      <c r="GV649">
        <v>2.60132</v>
      </c>
      <c r="GW649">
        <v>1.54785</v>
      </c>
      <c r="GX649">
        <v>2.30347</v>
      </c>
      <c r="GY649">
        <v>1.34644</v>
      </c>
      <c r="GZ649">
        <v>2.43042</v>
      </c>
      <c r="HA649">
        <v>32.7758</v>
      </c>
      <c r="HB649">
        <v>14.6049</v>
      </c>
      <c r="HC649">
        <v>18</v>
      </c>
      <c r="HD649">
        <v>505.434</v>
      </c>
      <c r="HE649">
        <v>402.484</v>
      </c>
      <c r="HF649">
        <v>21.2434</v>
      </c>
      <c r="HG649">
        <v>26.7455</v>
      </c>
      <c r="HH649">
        <v>30.0001</v>
      </c>
      <c r="HI649">
        <v>26.7356</v>
      </c>
      <c r="HJ649">
        <v>26.6824</v>
      </c>
      <c r="HK649">
        <v>39.5191</v>
      </c>
      <c r="HL649">
        <v>24.928</v>
      </c>
      <c r="HM649">
        <v>4.46629</v>
      </c>
      <c r="HN649">
        <v>21.2247</v>
      </c>
      <c r="HO649">
        <v>958.558</v>
      </c>
      <c r="HP649">
        <v>15.0241</v>
      </c>
      <c r="HQ649">
        <v>102.39</v>
      </c>
      <c r="HR649">
        <v>102.89</v>
      </c>
    </row>
    <row r="650" spans="1:226">
      <c r="A650">
        <v>634</v>
      </c>
      <c r="B650">
        <v>1663779081</v>
      </c>
      <c r="C650">
        <v>6432.90000009537</v>
      </c>
      <c r="D650" t="s">
        <v>1633</v>
      </c>
      <c r="E650" t="s">
        <v>1634</v>
      </c>
      <c r="F650">
        <v>5</v>
      </c>
      <c r="G650" t="s">
        <v>1520</v>
      </c>
      <c r="H650" t="s">
        <v>354</v>
      </c>
      <c r="I650">
        <v>1663779073.23214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964.302208278347</v>
      </c>
      <c r="AK650">
        <v>903.344890909091</v>
      </c>
      <c r="AL650">
        <v>3.36913109935169</v>
      </c>
      <c r="AM650">
        <v>65.2333496854098</v>
      </c>
      <c r="AN650">
        <f>(AP650 - AO650 + BO650*1E3/(8.314*(BQ650+273.15)) * AR650/BN650 * AQ650) * BN650/(100*BB650) * 1000/(1000 - AP650)</f>
        <v>0</v>
      </c>
      <c r="AO650">
        <v>14.9582700844272</v>
      </c>
      <c r="AP650">
        <v>20.4407539393939</v>
      </c>
      <c r="AQ650">
        <v>0.00504782444108628</v>
      </c>
      <c r="AR650">
        <v>120.498184512596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1663779073.23214</v>
      </c>
      <c r="BH650">
        <v>861.022285714286</v>
      </c>
      <c r="BI650">
        <v>933.006035714286</v>
      </c>
      <c r="BJ650">
        <v>20.4102428571429</v>
      </c>
      <c r="BK650">
        <v>14.8875285714286</v>
      </c>
      <c r="BL650">
        <v>851.924571428572</v>
      </c>
      <c r="BM650">
        <v>20.0885178571429</v>
      </c>
      <c r="BN650">
        <v>500.076</v>
      </c>
      <c r="BO650">
        <v>90.5324285714286</v>
      </c>
      <c r="BP650">
        <v>0.0999686214285714</v>
      </c>
      <c r="BQ650">
        <v>25.3151428571429</v>
      </c>
      <c r="BR650">
        <v>25.0187964285714</v>
      </c>
      <c r="BS650">
        <v>999.9</v>
      </c>
      <c r="BT650">
        <v>0</v>
      </c>
      <c r="BU650">
        <v>0</v>
      </c>
      <c r="BV650">
        <v>9998.21428571429</v>
      </c>
      <c r="BW650">
        <v>0</v>
      </c>
      <c r="BX650">
        <v>10.9776</v>
      </c>
      <c r="BY650">
        <v>-71.9835214285714</v>
      </c>
      <c r="BZ650">
        <v>878.962607142857</v>
      </c>
      <c r="CA650">
        <v>947.106785714285</v>
      </c>
      <c r="CB650">
        <v>5.52272035714286</v>
      </c>
      <c r="CC650">
        <v>933.006035714286</v>
      </c>
      <c r="CD650">
        <v>14.8875285714286</v>
      </c>
      <c r="CE650">
        <v>1.84778928571429</v>
      </c>
      <c r="CF650">
        <v>1.34780392857143</v>
      </c>
      <c r="CG650">
        <v>16.1970321428571</v>
      </c>
      <c r="CH650">
        <v>11.3427035714286</v>
      </c>
      <c r="CI650">
        <v>1999.99607142857</v>
      </c>
      <c r="CJ650">
        <v>0.980003</v>
      </c>
      <c r="CK650">
        <v>0.0199975</v>
      </c>
      <c r="CL650">
        <v>0</v>
      </c>
      <c r="CM650">
        <v>773.464107142857</v>
      </c>
      <c r="CN650">
        <v>5.00063</v>
      </c>
      <c r="CO650">
        <v>15268.8607142857</v>
      </c>
      <c r="CP650">
        <v>17256.8714285714</v>
      </c>
      <c r="CQ650">
        <v>38.937</v>
      </c>
      <c r="CR650">
        <v>39.0465</v>
      </c>
      <c r="CS650">
        <v>38.455</v>
      </c>
      <c r="CT650">
        <v>38.312</v>
      </c>
      <c r="CU650">
        <v>39.69825</v>
      </c>
      <c r="CV650">
        <v>1955.10607142857</v>
      </c>
      <c r="CW650">
        <v>39.8907142857143</v>
      </c>
      <c r="CX650">
        <v>0</v>
      </c>
      <c r="CY650">
        <v>1663779078.3</v>
      </c>
      <c r="CZ650">
        <v>0</v>
      </c>
      <c r="DA650">
        <v>0</v>
      </c>
      <c r="DB650" t="s">
        <v>356</v>
      </c>
      <c r="DC650">
        <v>1660677648.1</v>
      </c>
      <c r="DD650">
        <v>1660677649.1</v>
      </c>
      <c r="DE650">
        <v>0</v>
      </c>
      <c r="DF650">
        <v>-1.042</v>
      </c>
      <c r="DG650">
        <v>0.003</v>
      </c>
      <c r="DH650">
        <v>5.218</v>
      </c>
      <c r="DI650">
        <v>0.344</v>
      </c>
      <c r="DJ650">
        <v>417</v>
      </c>
      <c r="DK650">
        <v>22</v>
      </c>
      <c r="DL650">
        <v>1.24</v>
      </c>
      <c r="DM650">
        <v>0.53</v>
      </c>
      <c r="DN650">
        <v>-71.758243902439</v>
      </c>
      <c r="DO650">
        <v>-2.76940557491297</v>
      </c>
      <c r="DP650">
        <v>0.575057995823362</v>
      </c>
      <c r="DQ650">
        <v>0</v>
      </c>
      <c r="DR650">
        <v>5.56263829268293</v>
      </c>
      <c r="DS650">
        <v>-0.609166620209052</v>
      </c>
      <c r="DT650">
        <v>0.0621124129184214</v>
      </c>
      <c r="DU650">
        <v>0</v>
      </c>
      <c r="DV650">
        <v>0</v>
      </c>
      <c r="DW650">
        <v>2</v>
      </c>
      <c r="DX650" t="s">
        <v>357</v>
      </c>
      <c r="DY650">
        <v>2.97251</v>
      </c>
      <c r="DZ650">
        <v>2.75355</v>
      </c>
      <c r="EA650">
        <v>0.153866</v>
      </c>
      <c r="EB650">
        <v>0.162826</v>
      </c>
      <c r="EC650">
        <v>0.0924074</v>
      </c>
      <c r="ED650">
        <v>0.0747899</v>
      </c>
      <c r="EE650">
        <v>32969.9</v>
      </c>
      <c r="EF650">
        <v>35570.7</v>
      </c>
      <c r="EG650">
        <v>35310.9</v>
      </c>
      <c r="EH650">
        <v>38535.5</v>
      </c>
      <c r="EI650">
        <v>45448.1</v>
      </c>
      <c r="EJ650">
        <v>51502.7</v>
      </c>
      <c r="EK650">
        <v>55197.2</v>
      </c>
      <c r="EL650">
        <v>61815.6</v>
      </c>
      <c r="EM650">
        <v>1.9914</v>
      </c>
      <c r="EN650">
        <v>1.8296</v>
      </c>
      <c r="EO650">
        <v>0.0736117</v>
      </c>
      <c r="EP650">
        <v>0</v>
      </c>
      <c r="EQ650">
        <v>23.8234</v>
      </c>
      <c r="ER650">
        <v>999.9</v>
      </c>
      <c r="ES650">
        <v>44.054</v>
      </c>
      <c r="ET650">
        <v>29.285</v>
      </c>
      <c r="EU650">
        <v>19.8966</v>
      </c>
      <c r="EV650">
        <v>60.1211</v>
      </c>
      <c r="EW650">
        <v>49.5793</v>
      </c>
      <c r="EX650">
        <v>1</v>
      </c>
      <c r="EY650">
        <v>-0.0307317</v>
      </c>
      <c r="EZ650">
        <v>1.73577</v>
      </c>
      <c r="FA650">
        <v>20.1384</v>
      </c>
      <c r="FB650">
        <v>5.19932</v>
      </c>
      <c r="FC650">
        <v>12.004</v>
      </c>
      <c r="FD650">
        <v>4.9752</v>
      </c>
      <c r="FE650">
        <v>3.294</v>
      </c>
      <c r="FF650">
        <v>9999</v>
      </c>
      <c r="FG650">
        <v>9999</v>
      </c>
      <c r="FH650">
        <v>703.9</v>
      </c>
      <c r="FI650">
        <v>9999</v>
      </c>
      <c r="FJ650">
        <v>1.86289</v>
      </c>
      <c r="FK650">
        <v>1.86774</v>
      </c>
      <c r="FL650">
        <v>1.86749</v>
      </c>
      <c r="FM650">
        <v>1.86868</v>
      </c>
      <c r="FN650">
        <v>1.86951</v>
      </c>
      <c r="FO650">
        <v>1.86554</v>
      </c>
      <c r="FP650">
        <v>1.86661</v>
      </c>
      <c r="FQ650">
        <v>1.86804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9.243</v>
      </c>
      <c r="GF650">
        <v>0.3234</v>
      </c>
      <c r="GG650">
        <v>3.83412584298339</v>
      </c>
      <c r="GH650">
        <v>0.00658963167372077</v>
      </c>
      <c r="GI650">
        <v>-4.22092532282452e-07</v>
      </c>
      <c r="GJ650">
        <v>-7.06053572793055e-11</v>
      </c>
      <c r="GK650">
        <v>-0.0268881048355736</v>
      </c>
      <c r="GL650">
        <v>-0.0215699510358357</v>
      </c>
      <c r="GM650">
        <v>0.00246731695535422</v>
      </c>
      <c r="GN650">
        <v>-2.63680080038783e-05</v>
      </c>
      <c r="GO650">
        <v>-4</v>
      </c>
      <c r="GP650">
        <v>2079</v>
      </c>
      <c r="GQ650">
        <v>1</v>
      </c>
      <c r="GR650">
        <v>22</v>
      </c>
      <c r="GS650">
        <v>51690.5</v>
      </c>
      <c r="GT650">
        <v>51690.5</v>
      </c>
      <c r="GU650">
        <v>2.00073</v>
      </c>
      <c r="GV650">
        <v>2.6001</v>
      </c>
      <c r="GW650">
        <v>1.54785</v>
      </c>
      <c r="GX650">
        <v>2.30225</v>
      </c>
      <c r="GY650">
        <v>1.34644</v>
      </c>
      <c r="GZ650">
        <v>2.42188</v>
      </c>
      <c r="HA650">
        <v>32.7758</v>
      </c>
      <c r="HB650">
        <v>14.6049</v>
      </c>
      <c r="HC650">
        <v>18</v>
      </c>
      <c r="HD650">
        <v>505.567</v>
      </c>
      <c r="HE650">
        <v>402.483</v>
      </c>
      <c r="HF650">
        <v>21.2207</v>
      </c>
      <c r="HG650">
        <v>26.7432</v>
      </c>
      <c r="HH650">
        <v>30.0002</v>
      </c>
      <c r="HI650">
        <v>26.7356</v>
      </c>
      <c r="HJ650">
        <v>26.6824</v>
      </c>
      <c r="HK650">
        <v>40.0892</v>
      </c>
      <c r="HL650">
        <v>24.6505</v>
      </c>
      <c r="HM650">
        <v>4.46629</v>
      </c>
      <c r="HN650">
        <v>21.2027</v>
      </c>
      <c r="HO650">
        <v>972.098</v>
      </c>
      <c r="HP650">
        <v>15.0707</v>
      </c>
      <c r="HQ650">
        <v>102.392</v>
      </c>
      <c r="HR650">
        <v>102.889</v>
      </c>
    </row>
    <row r="651" spans="1:226">
      <c r="A651">
        <v>635</v>
      </c>
      <c r="B651">
        <v>1663779086</v>
      </c>
      <c r="C651">
        <v>6437.90000009537</v>
      </c>
      <c r="D651" t="s">
        <v>1635</v>
      </c>
      <c r="E651" t="s">
        <v>1636</v>
      </c>
      <c r="F651">
        <v>5</v>
      </c>
      <c r="G651" t="s">
        <v>1520</v>
      </c>
      <c r="H651" t="s">
        <v>354</v>
      </c>
      <c r="I651">
        <v>1663779078.5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980.575588089691</v>
      </c>
      <c r="AK651">
        <v>919.917533333333</v>
      </c>
      <c r="AL651">
        <v>3.31602850842301</v>
      </c>
      <c r="AM651">
        <v>65.2333496854098</v>
      </c>
      <c r="AN651">
        <f>(AP651 - AO651 + BO651*1E3/(8.314*(BQ651+273.15)) * AR651/BN651 * AQ651) * BN651/(100*BB651) * 1000/(1000 - AP651)</f>
        <v>0</v>
      </c>
      <c r="AO651">
        <v>15.0030013611686</v>
      </c>
      <c r="AP651">
        <v>20.4564533333333</v>
      </c>
      <c r="AQ651">
        <v>0.00109917712510972</v>
      </c>
      <c r="AR651">
        <v>120.498184512596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1663779078.5</v>
      </c>
      <c r="BH651">
        <v>878.330592592593</v>
      </c>
      <c r="BI651">
        <v>950.384740740741</v>
      </c>
      <c r="BJ651">
        <v>20.4324074074074</v>
      </c>
      <c r="BK651">
        <v>14.946637037037</v>
      </c>
      <c r="BL651">
        <v>869.13462962963</v>
      </c>
      <c r="BM651">
        <v>20.1097222222222</v>
      </c>
      <c r="BN651">
        <v>500.098407407407</v>
      </c>
      <c r="BO651">
        <v>90.5311074074074</v>
      </c>
      <c r="BP651">
        <v>0.100024633333333</v>
      </c>
      <c r="BQ651">
        <v>25.3123111111111</v>
      </c>
      <c r="BR651">
        <v>25.0227962962963</v>
      </c>
      <c r="BS651">
        <v>999.9</v>
      </c>
      <c r="BT651">
        <v>0</v>
      </c>
      <c r="BU651">
        <v>0</v>
      </c>
      <c r="BV651">
        <v>9993.33333333333</v>
      </c>
      <c r="BW651">
        <v>0</v>
      </c>
      <c r="BX651">
        <v>10.9776</v>
      </c>
      <c r="BY651">
        <v>-72.0540851851852</v>
      </c>
      <c r="BZ651">
        <v>896.65162962963</v>
      </c>
      <c r="CA651">
        <v>964.806</v>
      </c>
      <c r="CB651">
        <v>5.48577444444444</v>
      </c>
      <c r="CC651">
        <v>950.384740740741</v>
      </c>
      <c r="CD651">
        <v>14.946637037037</v>
      </c>
      <c r="CE651">
        <v>1.84976925925926</v>
      </c>
      <c r="CF651">
        <v>1.35313592592593</v>
      </c>
      <c r="CG651">
        <v>16.2138296296296</v>
      </c>
      <c r="CH651">
        <v>11.402337037037</v>
      </c>
      <c r="CI651">
        <v>2000.00074074074</v>
      </c>
      <c r="CJ651">
        <v>0.980003</v>
      </c>
      <c r="CK651">
        <v>0.0199975</v>
      </c>
      <c r="CL651">
        <v>0</v>
      </c>
      <c r="CM651">
        <v>772.475962962963</v>
      </c>
      <c r="CN651">
        <v>5.00063</v>
      </c>
      <c r="CO651">
        <v>15250.8666666667</v>
      </c>
      <c r="CP651">
        <v>17256.9185185185</v>
      </c>
      <c r="CQ651">
        <v>38.937</v>
      </c>
      <c r="CR651">
        <v>39.0436296296296</v>
      </c>
      <c r="CS651">
        <v>38.4556666666667</v>
      </c>
      <c r="CT651">
        <v>38.312</v>
      </c>
      <c r="CU651">
        <v>39.6916666666667</v>
      </c>
      <c r="CV651">
        <v>1955.11037037037</v>
      </c>
      <c r="CW651">
        <v>39.8933333333333</v>
      </c>
      <c r="CX651">
        <v>0</v>
      </c>
      <c r="CY651">
        <v>1663779083.1</v>
      </c>
      <c r="CZ651">
        <v>0</v>
      </c>
      <c r="DA651">
        <v>0</v>
      </c>
      <c r="DB651" t="s">
        <v>356</v>
      </c>
      <c r="DC651">
        <v>1660677648.1</v>
      </c>
      <c r="DD651">
        <v>1660677649.1</v>
      </c>
      <c r="DE651">
        <v>0</v>
      </c>
      <c r="DF651">
        <v>-1.042</v>
      </c>
      <c r="DG651">
        <v>0.003</v>
      </c>
      <c r="DH651">
        <v>5.218</v>
      </c>
      <c r="DI651">
        <v>0.344</v>
      </c>
      <c r="DJ651">
        <v>417</v>
      </c>
      <c r="DK651">
        <v>22</v>
      </c>
      <c r="DL651">
        <v>1.24</v>
      </c>
      <c r="DM651">
        <v>0.53</v>
      </c>
      <c r="DN651">
        <v>-71.9907536585366</v>
      </c>
      <c r="DO651">
        <v>-1.80751777003482</v>
      </c>
      <c r="DP651">
        <v>0.479279253644908</v>
      </c>
      <c r="DQ651">
        <v>0</v>
      </c>
      <c r="DR651">
        <v>5.50663024390244</v>
      </c>
      <c r="DS651">
        <v>-0.424409686411151</v>
      </c>
      <c r="DT651">
        <v>0.042660749109394</v>
      </c>
      <c r="DU651">
        <v>0</v>
      </c>
      <c r="DV651">
        <v>0</v>
      </c>
      <c r="DW651">
        <v>2</v>
      </c>
      <c r="DX651" t="s">
        <v>357</v>
      </c>
      <c r="DY651">
        <v>2.97334</v>
      </c>
      <c r="DZ651">
        <v>2.75337</v>
      </c>
      <c r="EA651">
        <v>0.155706</v>
      </c>
      <c r="EB651">
        <v>0.164617</v>
      </c>
      <c r="EC651">
        <v>0.0924219</v>
      </c>
      <c r="ED651">
        <v>0.0749226</v>
      </c>
      <c r="EE651">
        <v>32898.7</v>
      </c>
      <c r="EF651">
        <v>35494.2</v>
      </c>
      <c r="EG651">
        <v>35311.4</v>
      </c>
      <c r="EH651">
        <v>38535</v>
      </c>
      <c r="EI651">
        <v>45447.6</v>
      </c>
      <c r="EJ651">
        <v>51494.9</v>
      </c>
      <c r="EK651">
        <v>55197.6</v>
      </c>
      <c r="EL651">
        <v>61815.1</v>
      </c>
      <c r="EM651">
        <v>1.9912</v>
      </c>
      <c r="EN651">
        <v>1.8296</v>
      </c>
      <c r="EO651">
        <v>0.0734627</v>
      </c>
      <c r="EP651">
        <v>0</v>
      </c>
      <c r="EQ651">
        <v>23.8214</v>
      </c>
      <c r="ER651">
        <v>999.9</v>
      </c>
      <c r="ES651">
        <v>44.054</v>
      </c>
      <c r="ET651">
        <v>29.285</v>
      </c>
      <c r="EU651">
        <v>19.8956</v>
      </c>
      <c r="EV651">
        <v>59.8911</v>
      </c>
      <c r="EW651">
        <v>49.1266</v>
      </c>
      <c r="EX651">
        <v>1</v>
      </c>
      <c r="EY651">
        <v>-0.0310976</v>
      </c>
      <c r="EZ651">
        <v>1.75386</v>
      </c>
      <c r="FA651">
        <v>20.1378</v>
      </c>
      <c r="FB651">
        <v>5.20052</v>
      </c>
      <c r="FC651">
        <v>12.0052</v>
      </c>
      <c r="FD651">
        <v>4.976</v>
      </c>
      <c r="FE651">
        <v>3.2934</v>
      </c>
      <c r="FF651">
        <v>9999</v>
      </c>
      <c r="FG651">
        <v>9999</v>
      </c>
      <c r="FH651">
        <v>703.9</v>
      </c>
      <c r="FI651">
        <v>9999</v>
      </c>
      <c r="FJ651">
        <v>1.86289</v>
      </c>
      <c r="FK651">
        <v>1.86783</v>
      </c>
      <c r="FL651">
        <v>1.86749</v>
      </c>
      <c r="FM651">
        <v>1.86868</v>
      </c>
      <c r="FN651">
        <v>1.86951</v>
      </c>
      <c r="FO651">
        <v>1.86557</v>
      </c>
      <c r="FP651">
        <v>1.86661</v>
      </c>
      <c r="FQ651">
        <v>1.8681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9.334</v>
      </c>
      <c r="GF651">
        <v>0.3236</v>
      </c>
      <c r="GG651">
        <v>3.83412584298339</v>
      </c>
      <c r="GH651">
        <v>0.00658963167372077</v>
      </c>
      <c r="GI651">
        <v>-4.22092532282452e-07</v>
      </c>
      <c r="GJ651">
        <v>-7.06053572793055e-11</v>
      </c>
      <c r="GK651">
        <v>-0.0268881048355736</v>
      </c>
      <c r="GL651">
        <v>-0.0215699510358357</v>
      </c>
      <c r="GM651">
        <v>0.00246731695535422</v>
      </c>
      <c r="GN651">
        <v>-2.63680080038783e-05</v>
      </c>
      <c r="GO651">
        <v>-4</v>
      </c>
      <c r="GP651">
        <v>2079</v>
      </c>
      <c r="GQ651">
        <v>1</v>
      </c>
      <c r="GR651">
        <v>22</v>
      </c>
      <c r="GS651">
        <v>51690.6</v>
      </c>
      <c r="GT651">
        <v>51690.6</v>
      </c>
      <c r="GU651">
        <v>2.02881</v>
      </c>
      <c r="GV651">
        <v>2.60498</v>
      </c>
      <c r="GW651">
        <v>1.54785</v>
      </c>
      <c r="GX651">
        <v>2.30225</v>
      </c>
      <c r="GY651">
        <v>1.34644</v>
      </c>
      <c r="GZ651">
        <v>2.36572</v>
      </c>
      <c r="HA651">
        <v>32.7758</v>
      </c>
      <c r="HB651">
        <v>14.6049</v>
      </c>
      <c r="HC651">
        <v>18</v>
      </c>
      <c r="HD651">
        <v>505.413</v>
      </c>
      <c r="HE651">
        <v>402.467</v>
      </c>
      <c r="HF651">
        <v>21.1977</v>
      </c>
      <c r="HG651">
        <v>26.7409</v>
      </c>
      <c r="HH651">
        <v>29.9999</v>
      </c>
      <c r="HI651">
        <v>26.7333</v>
      </c>
      <c r="HJ651">
        <v>26.6801</v>
      </c>
      <c r="HK651">
        <v>40.6375</v>
      </c>
      <c r="HL651">
        <v>24.3609</v>
      </c>
      <c r="HM651">
        <v>4.46629</v>
      </c>
      <c r="HN651">
        <v>21.1758</v>
      </c>
      <c r="HO651">
        <v>992.36</v>
      </c>
      <c r="HP651">
        <v>15.1205</v>
      </c>
      <c r="HQ651">
        <v>102.393</v>
      </c>
      <c r="HR651">
        <v>102.888</v>
      </c>
    </row>
    <row r="652" spans="1:226">
      <c r="A652">
        <v>636</v>
      </c>
      <c r="B652">
        <v>1663779091</v>
      </c>
      <c r="C652">
        <v>6442.90000009537</v>
      </c>
      <c r="D652" t="s">
        <v>1637</v>
      </c>
      <c r="E652" t="s">
        <v>1638</v>
      </c>
      <c r="F652">
        <v>5</v>
      </c>
      <c r="G652" t="s">
        <v>1520</v>
      </c>
      <c r="H652" t="s">
        <v>354</v>
      </c>
      <c r="I652">
        <v>1663779083.21429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998.705822802409</v>
      </c>
      <c r="AK652">
        <v>937.065751515151</v>
      </c>
      <c r="AL652">
        <v>3.46975250707366</v>
      </c>
      <c r="AM652">
        <v>65.2333496854098</v>
      </c>
      <c r="AN652">
        <f>(AP652 - AO652 + BO652*1E3/(8.314*(BQ652+273.15)) * AR652/BN652 * AQ652) * BN652/(100*BB652) * 1000/(1000 - AP652)</f>
        <v>0</v>
      </c>
      <c r="AO652">
        <v>15.0768315327645</v>
      </c>
      <c r="AP652">
        <v>20.4572963636364</v>
      </c>
      <c r="AQ652">
        <v>0.000366038119873574</v>
      </c>
      <c r="AR652">
        <v>120.498184512596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1663779083.21429</v>
      </c>
      <c r="BH652">
        <v>893.733392857143</v>
      </c>
      <c r="BI652">
        <v>966.238107142857</v>
      </c>
      <c r="BJ652">
        <v>20.4449285714286</v>
      </c>
      <c r="BK652">
        <v>15.0028607142857</v>
      </c>
      <c r="BL652">
        <v>884.450285714286</v>
      </c>
      <c r="BM652">
        <v>20.1216892857143</v>
      </c>
      <c r="BN652">
        <v>500.0855</v>
      </c>
      <c r="BO652">
        <v>90.5312285714286</v>
      </c>
      <c r="BP652">
        <v>0.100193371428571</v>
      </c>
      <c r="BQ652">
        <v>25.3101321428571</v>
      </c>
      <c r="BR652">
        <v>25.0268928571429</v>
      </c>
      <c r="BS652">
        <v>999.9</v>
      </c>
      <c r="BT652">
        <v>0</v>
      </c>
      <c r="BU652">
        <v>0</v>
      </c>
      <c r="BV652">
        <v>9977.32142857143</v>
      </c>
      <c r="BW652">
        <v>0</v>
      </c>
      <c r="BX652">
        <v>10.9776</v>
      </c>
      <c r="BY652">
        <v>-72.5046857142857</v>
      </c>
      <c r="BZ652">
        <v>912.387285714286</v>
      </c>
      <c r="CA652">
        <v>980.955892857143</v>
      </c>
      <c r="CB652">
        <v>5.44206607142857</v>
      </c>
      <c r="CC652">
        <v>966.238107142857</v>
      </c>
      <c r="CD652">
        <v>15.0028607142857</v>
      </c>
      <c r="CE652">
        <v>1.85090428571429</v>
      </c>
      <c r="CF652">
        <v>1.35822821428571</v>
      </c>
      <c r="CG652">
        <v>16.2234571428571</v>
      </c>
      <c r="CH652">
        <v>11.4590714285714</v>
      </c>
      <c r="CI652">
        <v>2000.00678571429</v>
      </c>
      <c r="CJ652">
        <v>0.980003</v>
      </c>
      <c r="CK652">
        <v>0.0199975</v>
      </c>
      <c r="CL652">
        <v>0</v>
      </c>
      <c r="CM652">
        <v>771.721857142857</v>
      </c>
      <c r="CN652">
        <v>5.00063</v>
      </c>
      <c r="CO652">
        <v>15236.4607142857</v>
      </c>
      <c r="CP652">
        <v>17256.9714285714</v>
      </c>
      <c r="CQ652">
        <v>38.937</v>
      </c>
      <c r="CR652">
        <v>39.0487142857143</v>
      </c>
      <c r="CS652">
        <v>38.45275</v>
      </c>
      <c r="CT652">
        <v>38.312</v>
      </c>
      <c r="CU652">
        <v>39.696</v>
      </c>
      <c r="CV652">
        <v>1955.11535714286</v>
      </c>
      <c r="CW652">
        <v>39.8964285714286</v>
      </c>
      <c r="CX652">
        <v>0</v>
      </c>
      <c r="CY652">
        <v>1663779087.9</v>
      </c>
      <c r="CZ652">
        <v>0</v>
      </c>
      <c r="DA652">
        <v>0</v>
      </c>
      <c r="DB652" t="s">
        <v>356</v>
      </c>
      <c r="DC652">
        <v>1660677648.1</v>
      </c>
      <c r="DD652">
        <v>1660677649.1</v>
      </c>
      <c r="DE652">
        <v>0</v>
      </c>
      <c r="DF652">
        <v>-1.042</v>
      </c>
      <c r="DG652">
        <v>0.003</v>
      </c>
      <c r="DH652">
        <v>5.218</v>
      </c>
      <c r="DI652">
        <v>0.344</v>
      </c>
      <c r="DJ652">
        <v>417</v>
      </c>
      <c r="DK652">
        <v>22</v>
      </c>
      <c r="DL652">
        <v>1.24</v>
      </c>
      <c r="DM652">
        <v>0.53</v>
      </c>
      <c r="DN652">
        <v>-72.3131097560976</v>
      </c>
      <c r="DO652">
        <v>-3.55392961672481</v>
      </c>
      <c r="DP652">
        <v>0.603077602823027</v>
      </c>
      <c r="DQ652">
        <v>0</v>
      </c>
      <c r="DR652">
        <v>5.47494487804878</v>
      </c>
      <c r="DS652">
        <v>-0.498162229965148</v>
      </c>
      <c r="DT652">
        <v>0.0502893834076509</v>
      </c>
      <c r="DU652">
        <v>0</v>
      </c>
      <c r="DV652">
        <v>0</v>
      </c>
      <c r="DW652">
        <v>2</v>
      </c>
      <c r="DX652" t="s">
        <v>357</v>
      </c>
      <c r="DY652">
        <v>2.97335</v>
      </c>
      <c r="DZ652">
        <v>2.75387</v>
      </c>
      <c r="EA652">
        <v>0.157598</v>
      </c>
      <c r="EB652">
        <v>0.166464</v>
      </c>
      <c r="EC652">
        <v>0.0924421</v>
      </c>
      <c r="ED652">
        <v>0.0752018</v>
      </c>
      <c r="EE652">
        <v>32824.6</v>
      </c>
      <c r="EF652">
        <v>35416</v>
      </c>
      <c r="EG652">
        <v>35311</v>
      </c>
      <c r="EH652">
        <v>38535.2</v>
      </c>
      <c r="EI652">
        <v>45446.4</v>
      </c>
      <c r="EJ652">
        <v>51479.4</v>
      </c>
      <c r="EK652">
        <v>55197.2</v>
      </c>
      <c r="EL652">
        <v>61815.1</v>
      </c>
      <c r="EM652">
        <v>1.9914</v>
      </c>
      <c r="EN652">
        <v>1.8302</v>
      </c>
      <c r="EO652">
        <v>0.0734627</v>
      </c>
      <c r="EP652">
        <v>0</v>
      </c>
      <c r="EQ652">
        <v>23.8194</v>
      </c>
      <c r="ER652">
        <v>999.9</v>
      </c>
      <c r="ES652">
        <v>44.03</v>
      </c>
      <c r="ET652">
        <v>29.306</v>
      </c>
      <c r="EU652">
        <v>19.9083</v>
      </c>
      <c r="EV652">
        <v>60.2611</v>
      </c>
      <c r="EW652">
        <v>49.2228</v>
      </c>
      <c r="EX652">
        <v>1</v>
      </c>
      <c r="EY652">
        <v>-0.0307317</v>
      </c>
      <c r="EZ652">
        <v>1.77817</v>
      </c>
      <c r="FA652">
        <v>20.1379</v>
      </c>
      <c r="FB652">
        <v>5.19812</v>
      </c>
      <c r="FC652">
        <v>12.0064</v>
      </c>
      <c r="FD652">
        <v>4.9756</v>
      </c>
      <c r="FE652">
        <v>3.2936</v>
      </c>
      <c r="FF652">
        <v>9999</v>
      </c>
      <c r="FG652">
        <v>9999</v>
      </c>
      <c r="FH652">
        <v>703.9</v>
      </c>
      <c r="FI652">
        <v>9999</v>
      </c>
      <c r="FJ652">
        <v>1.86289</v>
      </c>
      <c r="FK652">
        <v>1.8678</v>
      </c>
      <c r="FL652">
        <v>1.86752</v>
      </c>
      <c r="FM652">
        <v>1.86874</v>
      </c>
      <c r="FN652">
        <v>1.86951</v>
      </c>
      <c r="FO652">
        <v>1.86554</v>
      </c>
      <c r="FP652">
        <v>1.86661</v>
      </c>
      <c r="FQ652">
        <v>1.86801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9.428</v>
      </c>
      <c r="GF652">
        <v>0.3238</v>
      </c>
      <c r="GG652">
        <v>3.83412584298339</v>
      </c>
      <c r="GH652">
        <v>0.00658963167372077</v>
      </c>
      <c r="GI652">
        <v>-4.22092532282452e-07</v>
      </c>
      <c r="GJ652">
        <v>-7.06053572793055e-11</v>
      </c>
      <c r="GK652">
        <v>-0.0268881048355736</v>
      </c>
      <c r="GL652">
        <v>-0.0215699510358357</v>
      </c>
      <c r="GM652">
        <v>0.00246731695535422</v>
      </c>
      <c r="GN652">
        <v>-2.63680080038783e-05</v>
      </c>
      <c r="GO652">
        <v>-4</v>
      </c>
      <c r="GP652">
        <v>2079</v>
      </c>
      <c r="GQ652">
        <v>1</v>
      </c>
      <c r="GR652">
        <v>22</v>
      </c>
      <c r="GS652">
        <v>51690.7</v>
      </c>
      <c r="GT652">
        <v>51690.7</v>
      </c>
      <c r="GU652">
        <v>2.05688</v>
      </c>
      <c r="GV652">
        <v>2.60986</v>
      </c>
      <c r="GW652">
        <v>1.54785</v>
      </c>
      <c r="GX652">
        <v>2.30225</v>
      </c>
      <c r="GY652">
        <v>1.34644</v>
      </c>
      <c r="GZ652">
        <v>2.39746</v>
      </c>
      <c r="HA652">
        <v>32.798</v>
      </c>
      <c r="HB652">
        <v>14.5961</v>
      </c>
      <c r="HC652">
        <v>18</v>
      </c>
      <c r="HD652">
        <v>505.547</v>
      </c>
      <c r="HE652">
        <v>402.8</v>
      </c>
      <c r="HF652">
        <v>21.1691</v>
      </c>
      <c r="HG652">
        <v>26.7409</v>
      </c>
      <c r="HH652">
        <v>30.0002</v>
      </c>
      <c r="HI652">
        <v>26.7333</v>
      </c>
      <c r="HJ652">
        <v>26.6801</v>
      </c>
      <c r="HK652">
        <v>41.2081</v>
      </c>
      <c r="HL652">
        <v>24.0528</v>
      </c>
      <c r="HM652">
        <v>4.46629</v>
      </c>
      <c r="HN652">
        <v>21.1435</v>
      </c>
      <c r="HO652">
        <v>1005.81</v>
      </c>
      <c r="HP652">
        <v>15.1783</v>
      </c>
      <c r="HQ652">
        <v>102.392</v>
      </c>
      <c r="HR652">
        <v>102.888</v>
      </c>
    </row>
    <row r="653" spans="1:226">
      <c r="A653">
        <v>637</v>
      </c>
      <c r="B653">
        <v>1663779096</v>
      </c>
      <c r="C653">
        <v>6447.90000009537</v>
      </c>
      <c r="D653" t="s">
        <v>1639</v>
      </c>
      <c r="E653" t="s">
        <v>1640</v>
      </c>
      <c r="F653">
        <v>5</v>
      </c>
      <c r="G653" t="s">
        <v>1520</v>
      </c>
      <c r="H653" t="s">
        <v>354</v>
      </c>
      <c r="I653">
        <v>1663779088.5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1014.76982278121</v>
      </c>
      <c r="AK653">
        <v>953.696969696969</v>
      </c>
      <c r="AL653">
        <v>3.30705918542811</v>
      </c>
      <c r="AM653">
        <v>65.2333496854098</v>
      </c>
      <c r="AN653">
        <f>(AP653 - AO653 + BO653*1E3/(8.314*(BQ653+273.15)) * AR653/BN653 * AQ653) * BN653/(100*BB653) * 1000/(1000 - AP653)</f>
        <v>0</v>
      </c>
      <c r="AO653">
        <v>15.1111703317919</v>
      </c>
      <c r="AP653">
        <v>20.4579024242424</v>
      </c>
      <c r="AQ653">
        <v>3.59610846254994e-05</v>
      </c>
      <c r="AR653">
        <v>120.498184512596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1663779088.5</v>
      </c>
      <c r="BH653">
        <v>911.12537037037</v>
      </c>
      <c r="BI653">
        <v>983.717666666667</v>
      </c>
      <c r="BJ653">
        <v>20.4536</v>
      </c>
      <c r="BK653">
        <v>15.0585296296296</v>
      </c>
      <c r="BL653">
        <v>901.744296296296</v>
      </c>
      <c r="BM653">
        <v>20.1299777777778</v>
      </c>
      <c r="BN653">
        <v>500.08837037037</v>
      </c>
      <c r="BO653">
        <v>90.5308888888889</v>
      </c>
      <c r="BP653">
        <v>0.100140462962963</v>
      </c>
      <c r="BQ653">
        <v>25.3066740740741</v>
      </c>
      <c r="BR653">
        <v>25.0314925925926</v>
      </c>
      <c r="BS653">
        <v>999.9</v>
      </c>
      <c r="BT653">
        <v>0</v>
      </c>
      <c r="BU653">
        <v>0</v>
      </c>
      <c r="BV653">
        <v>9978.51851851852</v>
      </c>
      <c r="BW653">
        <v>0</v>
      </c>
      <c r="BX653">
        <v>10.9784185185185</v>
      </c>
      <c r="BY653">
        <v>-72.5922629629629</v>
      </c>
      <c r="BZ653">
        <v>930.15037037037</v>
      </c>
      <c r="CA653">
        <v>998.758185185185</v>
      </c>
      <c r="CB653">
        <v>5.39506777777778</v>
      </c>
      <c r="CC653">
        <v>983.717666666667</v>
      </c>
      <c r="CD653">
        <v>15.0585296296296</v>
      </c>
      <c r="CE653">
        <v>1.85168185185185</v>
      </c>
      <c r="CF653">
        <v>1.36326222222222</v>
      </c>
      <c r="CG653">
        <v>16.2300481481481</v>
      </c>
      <c r="CH653">
        <v>11.5149851851852</v>
      </c>
      <c r="CI653">
        <v>2000.01148148148</v>
      </c>
      <c r="CJ653">
        <v>0.980003</v>
      </c>
      <c r="CK653">
        <v>0.0199975</v>
      </c>
      <c r="CL653">
        <v>0</v>
      </c>
      <c r="CM653">
        <v>770.99962962963</v>
      </c>
      <c r="CN653">
        <v>5.00063</v>
      </c>
      <c r="CO653">
        <v>15221.7333333333</v>
      </c>
      <c r="CP653">
        <v>17257.0148148148</v>
      </c>
      <c r="CQ653">
        <v>38.937</v>
      </c>
      <c r="CR653">
        <v>39.0436296296296</v>
      </c>
      <c r="CS653">
        <v>38.4463333333333</v>
      </c>
      <c r="CT653">
        <v>38.312</v>
      </c>
      <c r="CU653">
        <v>39.6986666666667</v>
      </c>
      <c r="CV653">
        <v>1955.12</v>
      </c>
      <c r="CW653">
        <v>39.9</v>
      </c>
      <c r="CX653">
        <v>0</v>
      </c>
      <c r="CY653">
        <v>1663779093.3</v>
      </c>
      <c r="CZ653">
        <v>0</v>
      </c>
      <c r="DA653">
        <v>0</v>
      </c>
      <c r="DB653" t="s">
        <v>356</v>
      </c>
      <c r="DC653">
        <v>1660677648.1</v>
      </c>
      <c r="DD653">
        <v>1660677649.1</v>
      </c>
      <c r="DE653">
        <v>0</v>
      </c>
      <c r="DF653">
        <v>-1.042</v>
      </c>
      <c r="DG653">
        <v>0.003</v>
      </c>
      <c r="DH653">
        <v>5.218</v>
      </c>
      <c r="DI653">
        <v>0.344</v>
      </c>
      <c r="DJ653">
        <v>417</v>
      </c>
      <c r="DK653">
        <v>22</v>
      </c>
      <c r="DL653">
        <v>1.24</v>
      </c>
      <c r="DM653">
        <v>0.53</v>
      </c>
      <c r="DN653">
        <v>-72.450756097561</v>
      </c>
      <c r="DO653">
        <v>-2.21844668989572</v>
      </c>
      <c r="DP653">
        <v>0.556517375114454</v>
      </c>
      <c r="DQ653">
        <v>0</v>
      </c>
      <c r="DR653">
        <v>5.42120317073171</v>
      </c>
      <c r="DS653">
        <v>-0.542055052264797</v>
      </c>
      <c r="DT653">
        <v>0.0550299831550403</v>
      </c>
      <c r="DU653">
        <v>0</v>
      </c>
      <c r="DV653">
        <v>0</v>
      </c>
      <c r="DW653">
        <v>2</v>
      </c>
      <c r="DX653" t="s">
        <v>357</v>
      </c>
      <c r="DY653">
        <v>2.97359</v>
      </c>
      <c r="DZ653">
        <v>2.75374</v>
      </c>
      <c r="EA653">
        <v>0.159388</v>
      </c>
      <c r="EB653">
        <v>0.168102</v>
      </c>
      <c r="EC653">
        <v>0.092435</v>
      </c>
      <c r="ED653">
        <v>0.0755436</v>
      </c>
      <c r="EE653">
        <v>32754.9</v>
      </c>
      <c r="EF653">
        <v>35347.2</v>
      </c>
      <c r="EG653">
        <v>35311</v>
      </c>
      <c r="EH653">
        <v>38536</v>
      </c>
      <c r="EI653">
        <v>45446.8</v>
      </c>
      <c r="EJ653">
        <v>51460.9</v>
      </c>
      <c r="EK653">
        <v>55197.2</v>
      </c>
      <c r="EL653">
        <v>61815.8</v>
      </c>
      <c r="EM653">
        <v>1.9922</v>
      </c>
      <c r="EN653">
        <v>1.83</v>
      </c>
      <c r="EO653">
        <v>0.0733137</v>
      </c>
      <c r="EP653">
        <v>0</v>
      </c>
      <c r="EQ653">
        <v>23.8174</v>
      </c>
      <c r="ER653">
        <v>999.9</v>
      </c>
      <c r="ES653">
        <v>44.03</v>
      </c>
      <c r="ET653">
        <v>29.306</v>
      </c>
      <c r="EU653">
        <v>19.9092</v>
      </c>
      <c r="EV653">
        <v>60.3911</v>
      </c>
      <c r="EW653">
        <v>49.1907</v>
      </c>
      <c r="EX653">
        <v>1</v>
      </c>
      <c r="EY653">
        <v>-0.0307317</v>
      </c>
      <c r="EZ653">
        <v>1.81869</v>
      </c>
      <c r="FA653">
        <v>20.1375</v>
      </c>
      <c r="FB653">
        <v>5.19932</v>
      </c>
      <c r="FC653">
        <v>12.0076</v>
      </c>
      <c r="FD653">
        <v>4.9756</v>
      </c>
      <c r="FE653">
        <v>3.2932</v>
      </c>
      <c r="FF653">
        <v>9999</v>
      </c>
      <c r="FG653">
        <v>9999</v>
      </c>
      <c r="FH653">
        <v>703.9</v>
      </c>
      <c r="FI653">
        <v>9999</v>
      </c>
      <c r="FJ653">
        <v>1.86285</v>
      </c>
      <c r="FK653">
        <v>1.86777</v>
      </c>
      <c r="FL653">
        <v>1.86752</v>
      </c>
      <c r="FM653">
        <v>1.86865</v>
      </c>
      <c r="FN653">
        <v>1.86951</v>
      </c>
      <c r="FO653">
        <v>1.86554</v>
      </c>
      <c r="FP653">
        <v>1.86661</v>
      </c>
      <c r="FQ653">
        <v>1.86804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9.519</v>
      </c>
      <c r="GF653">
        <v>0.3237</v>
      </c>
      <c r="GG653">
        <v>3.83412584298339</v>
      </c>
      <c r="GH653">
        <v>0.00658963167372077</v>
      </c>
      <c r="GI653">
        <v>-4.22092532282452e-07</v>
      </c>
      <c r="GJ653">
        <v>-7.06053572793055e-11</v>
      </c>
      <c r="GK653">
        <v>-0.0268881048355736</v>
      </c>
      <c r="GL653">
        <v>-0.0215699510358357</v>
      </c>
      <c r="GM653">
        <v>0.00246731695535422</v>
      </c>
      <c r="GN653">
        <v>-2.63680080038783e-05</v>
      </c>
      <c r="GO653">
        <v>-4</v>
      </c>
      <c r="GP653">
        <v>2079</v>
      </c>
      <c r="GQ653">
        <v>1</v>
      </c>
      <c r="GR653">
        <v>22</v>
      </c>
      <c r="GS653">
        <v>51690.8</v>
      </c>
      <c r="GT653">
        <v>51690.8</v>
      </c>
      <c r="GU653">
        <v>2.08252</v>
      </c>
      <c r="GV653">
        <v>2.61475</v>
      </c>
      <c r="GW653">
        <v>1.54785</v>
      </c>
      <c r="GX653">
        <v>2.30225</v>
      </c>
      <c r="GY653">
        <v>1.34644</v>
      </c>
      <c r="GZ653">
        <v>2.31812</v>
      </c>
      <c r="HA653">
        <v>32.7758</v>
      </c>
      <c r="HB653">
        <v>14.5961</v>
      </c>
      <c r="HC653">
        <v>18</v>
      </c>
      <c r="HD653">
        <v>506.058</v>
      </c>
      <c r="HE653">
        <v>402.673</v>
      </c>
      <c r="HF653">
        <v>21.1369</v>
      </c>
      <c r="HG653">
        <v>26.7387</v>
      </c>
      <c r="HH653">
        <v>30.0002</v>
      </c>
      <c r="HI653">
        <v>26.7311</v>
      </c>
      <c r="HJ653">
        <v>26.6779</v>
      </c>
      <c r="HK653">
        <v>41.7254</v>
      </c>
      <c r="HL653">
        <v>23.08</v>
      </c>
      <c r="HM653">
        <v>4.46629</v>
      </c>
      <c r="HN653">
        <v>21.1102</v>
      </c>
      <c r="HO653">
        <v>1025.96</v>
      </c>
      <c r="HP653">
        <v>15.3811</v>
      </c>
      <c r="HQ653">
        <v>102.392</v>
      </c>
      <c r="HR653">
        <v>102.89</v>
      </c>
    </row>
    <row r="654" spans="1:226">
      <c r="A654">
        <v>638</v>
      </c>
      <c r="B654">
        <v>1663779101</v>
      </c>
      <c r="C654">
        <v>6452.90000009537</v>
      </c>
      <c r="D654" t="s">
        <v>1641</v>
      </c>
      <c r="E654" t="s">
        <v>1642</v>
      </c>
      <c r="F654">
        <v>5</v>
      </c>
      <c r="G654" t="s">
        <v>1520</v>
      </c>
      <c r="H654" t="s">
        <v>354</v>
      </c>
      <c r="I654">
        <v>1663779093.21429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1031.86752477586</v>
      </c>
      <c r="AK654">
        <v>970.259272727272</v>
      </c>
      <c r="AL654">
        <v>3.39093232251992</v>
      </c>
      <c r="AM654">
        <v>65.2333496854098</v>
      </c>
      <c r="AN654">
        <f>(AP654 - AO654 + BO654*1E3/(8.314*(BQ654+273.15)) * AR654/BN654 * AQ654) * BN654/(100*BB654) * 1000/(1000 - AP654)</f>
        <v>0</v>
      </c>
      <c r="AO654">
        <v>15.2878177870495</v>
      </c>
      <c r="AP654">
        <v>20.489083030303</v>
      </c>
      <c r="AQ654">
        <v>0.0076800660930754</v>
      </c>
      <c r="AR654">
        <v>120.498184512596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1663779093.21429</v>
      </c>
      <c r="BH654">
        <v>926.5515</v>
      </c>
      <c r="BI654">
        <v>999.496821428571</v>
      </c>
      <c r="BJ654">
        <v>20.4619928571429</v>
      </c>
      <c r="BK654">
        <v>15.1446392857143</v>
      </c>
      <c r="BL654">
        <v>917.083821428571</v>
      </c>
      <c r="BM654">
        <v>20.1379857142857</v>
      </c>
      <c r="BN654">
        <v>500.084142857143</v>
      </c>
      <c r="BO654">
        <v>90.53095</v>
      </c>
      <c r="BP654">
        <v>0.100127514285714</v>
      </c>
      <c r="BQ654">
        <v>25.3023535714286</v>
      </c>
      <c r="BR654">
        <v>25.0249892857143</v>
      </c>
      <c r="BS654">
        <v>999.9</v>
      </c>
      <c r="BT654">
        <v>0</v>
      </c>
      <c r="BU654">
        <v>0</v>
      </c>
      <c r="BV654">
        <v>9979.10714285714</v>
      </c>
      <c r="BW654">
        <v>0</v>
      </c>
      <c r="BX654">
        <v>10.9795714285714</v>
      </c>
      <c r="BY654">
        <v>-72.9447464285714</v>
      </c>
      <c r="BZ654">
        <v>945.906785714286</v>
      </c>
      <c r="CA654">
        <v>1014.86742857143</v>
      </c>
      <c r="CB654">
        <v>5.31734285714286</v>
      </c>
      <c r="CC654">
        <v>999.496821428571</v>
      </c>
      <c r="CD654">
        <v>15.1446392857143</v>
      </c>
      <c r="CE654">
        <v>1.85244285714286</v>
      </c>
      <c r="CF654">
        <v>1.37105821428571</v>
      </c>
      <c r="CG654">
        <v>16.2364857142857</v>
      </c>
      <c r="CH654">
        <v>11.6010178571429</v>
      </c>
      <c r="CI654">
        <v>2000.00071428571</v>
      </c>
      <c r="CJ654">
        <v>0.980002857142857</v>
      </c>
      <c r="CK654">
        <v>0.0199976107142857</v>
      </c>
      <c r="CL654">
        <v>0</v>
      </c>
      <c r="CM654">
        <v>770.431214285714</v>
      </c>
      <c r="CN654">
        <v>5.00063</v>
      </c>
      <c r="CO654">
        <v>15209.825</v>
      </c>
      <c r="CP654">
        <v>17256.9178571429</v>
      </c>
      <c r="CQ654">
        <v>38.937</v>
      </c>
      <c r="CR654">
        <v>39.0420714285714</v>
      </c>
      <c r="CS654">
        <v>38.446</v>
      </c>
      <c r="CT654">
        <v>38.312</v>
      </c>
      <c r="CU654">
        <v>39.69825</v>
      </c>
      <c r="CV654">
        <v>1955.10821428571</v>
      </c>
      <c r="CW654">
        <v>39.8996428571429</v>
      </c>
      <c r="CX654">
        <v>0</v>
      </c>
      <c r="CY654">
        <v>1663779098.1</v>
      </c>
      <c r="CZ654">
        <v>0</v>
      </c>
      <c r="DA654">
        <v>0</v>
      </c>
      <c r="DB654" t="s">
        <v>356</v>
      </c>
      <c r="DC654">
        <v>1660677648.1</v>
      </c>
      <c r="DD654">
        <v>1660677649.1</v>
      </c>
      <c r="DE654">
        <v>0</v>
      </c>
      <c r="DF654">
        <v>-1.042</v>
      </c>
      <c r="DG654">
        <v>0.003</v>
      </c>
      <c r="DH654">
        <v>5.218</v>
      </c>
      <c r="DI654">
        <v>0.344</v>
      </c>
      <c r="DJ654">
        <v>417</v>
      </c>
      <c r="DK654">
        <v>22</v>
      </c>
      <c r="DL654">
        <v>1.24</v>
      </c>
      <c r="DM654">
        <v>0.53</v>
      </c>
      <c r="DN654">
        <v>-72.6316951219512</v>
      </c>
      <c r="DO654">
        <v>-2.55049756097568</v>
      </c>
      <c r="DP654">
        <v>0.588841287553297</v>
      </c>
      <c r="DQ654">
        <v>0</v>
      </c>
      <c r="DR654">
        <v>5.36895707317073</v>
      </c>
      <c r="DS654">
        <v>-0.854215818815321</v>
      </c>
      <c r="DT654">
        <v>0.088380728978937</v>
      </c>
      <c r="DU654">
        <v>0</v>
      </c>
      <c r="DV654">
        <v>0</v>
      </c>
      <c r="DW654">
        <v>2</v>
      </c>
      <c r="DX654" t="s">
        <v>357</v>
      </c>
      <c r="DY654">
        <v>2.9728</v>
      </c>
      <c r="DZ654">
        <v>2.7545</v>
      </c>
      <c r="EA654">
        <v>0.161201</v>
      </c>
      <c r="EB654">
        <v>0.170038</v>
      </c>
      <c r="EC654">
        <v>0.0925511</v>
      </c>
      <c r="ED654">
        <v>0.0760221</v>
      </c>
      <c r="EE654">
        <v>32684.8</v>
      </c>
      <c r="EF654">
        <v>35265</v>
      </c>
      <c r="EG654">
        <v>35311.5</v>
      </c>
      <c r="EH654">
        <v>38536</v>
      </c>
      <c r="EI654">
        <v>45441.6</v>
      </c>
      <c r="EJ654">
        <v>51434.4</v>
      </c>
      <c r="EK654">
        <v>55198.1</v>
      </c>
      <c r="EL654">
        <v>61816</v>
      </c>
      <c r="EM654">
        <v>1.9916</v>
      </c>
      <c r="EN654">
        <v>1.8304</v>
      </c>
      <c r="EO654">
        <v>0.0724196</v>
      </c>
      <c r="EP654">
        <v>0</v>
      </c>
      <c r="EQ654">
        <v>23.8134</v>
      </c>
      <c r="ER654">
        <v>999.9</v>
      </c>
      <c r="ES654">
        <v>44.03</v>
      </c>
      <c r="ET654">
        <v>29.306</v>
      </c>
      <c r="EU654">
        <v>19.9089</v>
      </c>
      <c r="EV654">
        <v>60.4311</v>
      </c>
      <c r="EW654">
        <v>49.0104</v>
      </c>
      <c r="EX654">
        <v>1</v>
      </c>
      <c r="EY654">
        <v>-0.0311179</v>
      </c>
      <c r="EZ654">
        <v>1.83357</v>
      </c>
      <c r="FA654">
        <v>20.1376</v>
      </c>
      <c r="FB654">
        <v>5.19932</v>
      </c>
      <c r="FC654">
        <v>12.0064</v>
      </c>
      <c r="FD654">
        <v>4.976</v>
      </c>
      <c r="FE654">
        <v>3.294</v>
      </c>
      <c r="FF654">
        <v>9999</v>
      </c>
      <c r="FG654">
        <v>9999</v>
      </c>
      <c r="FH654">
        <v>703.9</v>
      </c>
      <c r="FI654">
        <v>9999</v>
      </c>
      <c r="FJ654">
        <v>1.86289</v>
      </c>
      <c r="FK654">
        <v>1.86783</v>
      </c>
      <c r="FL654">
        <v>1.86752</v>
      </c>
      <c r="FM654">
        <v>1.86865</v>
      </c>
      <c r="FN654">
        <v>1.86951</v>
      </c>
      <c r="FO654">
        <v>1.86554</v>
      </c>
      <c r="FP654">
        <v>1.86661</v>
      </c>
      <c r="FQ654">
        <v>1.86804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9.61</v>
      </c>
      <c r="GF654">
        <v>0.3253</v>
      </c>
      <c r="GG654">
        <v>3.83412584298339</v>
      </c>
      <c r="GH654">
        <v>0.00658963167372077</v>
      </c>
      <c r="GI654">
        <v>-4.22092532282452e-07</v>
      </c>
      <c r="GJ654">
        <v>-7.06053572793055e-11</v>
      </c>
      <c r="GK654">
        <v>-0.0268881048355736</v>
      </c>
      <c r="GL654">
        <v>-0.0215699510358357</v>
      </c>
      <c r="GM654">
        <v>0.00246731695535422</v>
      </c>
      <c r="GN654">
        <v>-2.63680080038783e-05</v>
      </c>
      <c r="GO654">
        <v>-4</v>
      </c>
      <c r="GP654">
        <v>2079</v>
      </c>
      <c r="GQ654">
        <v>1</v>
      </c>
      <c r="GR654">
        <v>22</v>
      </c>
      <c r="GS654">
        <v>51690.9</v>
      </c>
      <c r="GT654">
        <v>51690.9</v>
      </c>
      <c r="GU654">
        <v>2.11182</v>
      </c>
      <c r="GV654">
        <v>2.60864</v>
      </c>
      <c r="GW654">
        <v>1.54785</v>
      </c>
      <c r="GX654">
        <v>2.30225</v>
      </c>
      <c r="GY654">
        <v>1.34644</v>
      </c>
      <c r="GZ654">
        <v>2.33154</v>
      </c>
      <c r="HA654">
        <v>32.798</v>
      </c>
      <c r="HB654">
        <v>14.5961</v>
      </c>
      <c r="HC654">
        <v>18</v>
      </c>
      <c r="HD654">
        <v>505.658</v>
      </c>
      <c r="HE654">
        <v>402.895</v>
      </c>
      <c r="HF654">
        <v>21.1006</v>
      </c>
      <c r="HG654">
        <v>26.7364</v>
      </c>
      <c r="HH654">
        <v>29.9999</v>
      </c>
      <c r="HI654">
        <v>26.7311</v>
      </c>
      <c r="HJ654">
        <v>26.6779</v>
      </c>
      <c r="HK654">
        <v>42.3229</v>
      </c>
      <c r="HL654">
        <v>22.778</v>
      </c>
      <c r="HM654">
        <v>4.46629</v>
      </c>
      <c r="HN654">
        <v>21.1033</v>
      </c>
      <c r="HO654">
        <v>1039.4</v>
      </c>
      <c r="HP654">
        <v>15.4584</v>
      </c>
      <c r="HQ654">
        <v>102.394</v>
      </c>
      <c r="HR654">
        <v>102.89</v>
      </c>
    </row>
    <row r="655" spans="1:226">
      <c r="A655">
        <v>639</v>
      </c>
      <c r="B655">
        <v>1663779106</v>
      </c>
      <c r="C655">
        <v>6457.90000009537</v>
      </c>
      <c r="D655" t="s">
        <v>1643</v>
      </c>
      <c r="E655" t="s">
        <v>1644</v>
      </c>
      <c r="F655">
        <v>5</v>
      </c>
      <c r="G655" t="s">
        <v>1520</v>
      </c>
      <c r="H655" t="s">
        <v>354</v>
      </c>
      <c r="I655">
        <v>1663779098.5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1049.44010587777</v>
      </c>
      <c r="AK655">
        <v>987.255175757576</v>
      </c>
      <c r="AL655">
        <v>3.33198353041261</v>
      </c>
      <c r="AM655">
        <v>65.2333496854098</v>
      </c>
      <c r="AN655">
        <f>(AP655 - AO655 + BO655*1E3/(8.314*(BQ655+273.15)) * AR655/BN655 * AQ655) * BN655/(100*BB655) * 1000/(1000 - AP655)</f>
        <v>0</v>
      </c>
      <c r="AO655">
        <v>15.3827291989888</v>
      </c>
      <c r="AP655">
        <v>20.5238393939394</v>
      </c>
      <c r="AQ655">
        <v>0.00701428595489438</v>
      </c>
      <c r="AR655">
        <v>120.498184512596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1663779098.5</v>
      </c>
      <c r="BH655">
        <v>943.967148148148</v>
      </c>
      <c r="BI655">
        <v>1017.04044444444</v>
      </c>
      <c r="BJ655">
        <v>20.4800777777778</v>
      </c>
      <c r="BK655">
        <v>15.2514222222222</v>
      </c>
      <c r="BL655">
        <v>934.402</v>
      </c>
      <c r="BM655">
        <v>20.1552888888889</v>
      </c>
      <c r="BN655">
        <v>500.112555555556</v>
      </c>
      <c r="BO655">
        <v>90.5303444444445</v>
      </c>
      <c r="BP655">
        <v>0.0999937111111111</v>
      </c>
      <c r="BQ655">
        <v>25.2953481481482</v>
      </c>
      <c r="BR655">
        <v>25.0161296296296</v>
      </c>
      <c r="BS655">
        <v>999.9</v>
      </c>
      <c r="BT655">
        <v>0</v>
      </c>
      <c r="BU655">
        <v>0</v>
      </c>
      <c r="BV655">
        <v>9995.37037037037</v>
      </c>
      <c r="BW655">
        <v>0</v>
      </c>
      <c r="BX655">
        <v>10.9796444444444</v>
      </c>
      <c r="BY655">
        <v>-73.0726</v>
      </c>
      <c r="BZ655">
        <v>963.704148148148</v>
      </c>
      <c r="CA655">
        <v>1032.79259259259</v>
      </c>
      <c r="CB655">
        <v>5.22865555555556</v>
      </c>
      <c r="CC655">
        <v>1017.04044444444</v>
      </c>
      <c r="CD655">
        <v>15.2514222222222</v>
      </c>
      <c r="CE655">
        <v>1.85406851851852</v>
      </c>
      <c r="CF655">
        <v>1.38071592592593</v>
      </c>
      <c r="CG655">
        <v>16.2502407407407</v>
      </c>
      <c r="CH655">
        <v>11.7071444444444</v>
      </c>
      <c r="CI655">
        <v>1999.99888888889</v>
      </c>
      <c r="CJ655">
        <v>0.980002851851852</v>
      </c>
      <c r="CK655">
        <v>0.0199976148148148</v>
      </c>
      <c r="CL655">
        <v>0</v>
      </c>
      <c r="CM655">
        <v>769.780962962963</v>
      </c>
      <c r="CN655">
        <v>5.00063</v>
      </c>
      <c r="CO655">
        <v>15197.1481481481</v>
      </c>
      <c r="CP655">
        <v>17256.8925925926</v>
      </c>
      <c r="CQ655">
        <v>38.937</v>
      </c>
      <c r="CR655">
        <v>39.0436296296296</v>
      </c>
      <c r="CS655">
        <v>38.4416666666667</v>
      </c>
      <c r="CT655">
        <v>38.312</v>
      </c>
      <c r="CU655">
        <v>39.694</v>
      </c>
      <c r="CV655">
        <v>1955.10666666667</v>
      </c>
      <c r="CW655">
        <v>39.8985185185185</v>
      </c>
      <c r="CX655">
        <v>0</v>
      </c>
      <c r="CY655">
        <v>1663779103.5</v>
      </c>
      <c r="CZ655">
        <v>0</v>
      </c>
      <c r="DA655">
        <v>0</v>
      </c>
      <c r="DB655" t="s">
        <v>356</v>
      </c>
      <c r="DC655">
        <v>1660677648.1</v>
      </c>
      <c r="DD655">
        <v>1660677649.1</v>
      </c>
      <c r="DE655">
        <v>0</v>
      </c>
      <c r="DF655">
        <v>-1.042</v>
      </c>
      <c r="DG655">
        <v>0.003</v>
      </c>
      <c r="DH655">
        <v>5.218</v>
      </c>
      <c r="DI655">
        <v>0.344</v>
      </c>
      <c r="DJ655">
        <v>417</v>
      </c>
      <c r="DK655">
        <v>22</v>
      </c>
      <c r="DL655">
        <v>1.24</v>
      </c>
      <c r="DM655">
        <v>0.53</v>
      </c>
      <c r="DN655">
        <v>-73.075543902439</v>
      </c>
      <c r="DO655">
        <v>-2.48365923344959</v>
      </c>
      <c r="DP655">
        <v>0.587504348110025</v>
      </c>
      <c r="DQ655">
        <v>0</v>
      </c>
      <c r="DR655">
        <v>5.27781341463415</v>
      </c>
      <c r="DS655">
        <v>-1.06798411149827</v>
      </c>
      <c r="DT655">
        <v>0.107511864883739</v>
      </c>
      <c r="DU655">
        <v>0</v>
      </c>
      <c r="DV655">
        <v>0</v>
      </c>
      <c r="DW655">
        <v>2</v>
      </c>
      <c r="DX655" t="s">
        <v>357</v>
      </c>
      <c r="DY655">
        <v>2.9742</v>
      </c>
      <c r="DZ655">
        <v>2.75391</v>
      </c>
      <c r="EA655">
        <v>0.16304</v>
      </c>
      <c r="EB655">
        <v>0.171733</v>
      </c>
      <c r="EC655">
        <v>0.0926542</v>
      </c>
      <c r="ED655">
        <v>0.0763746</v>
      </c>
      <c r="EE655">
        <v>32612.9</v>
      </c>
      <c r="EF655">
        <v>35193</v>
      </c>
      <c r="EG655">
        <v>35311.2</v>
      </c>
      <c r="EH655">
        <v>38536</v>
      </c>
      <c r="EI655">
        <v>45435.9</v>
      </c>
      <c r="EJ655">
        <v>51415.5</v>
      </c>
      <c r="EK655">
        <v>55197.4</v>
      </c>
      <c r="EL655">
        <v>61816.9</v>
      </c>
      <c r="EM655">
        <v>1.9916</v>
      </c>
      <c r="EN655">
        <v>1.831</v>
      </c>
      <c r="EO655">
        <v>0.0734627</v>
      </c>
      <c r="EP655">
        <v>0</v>
      </c>
      <c r="EQ655">
        <v>23.8094</v>
      </c>
      <c r="ER655">
        <v>999.9</v>
      </c>
      <c r="ES655">
        <v>44.03</v>
      </c>
      <c r="ET655">
        <v>29.306</v>
      </c>
      <c r="EU655">
        <v>19.9106</v>
      </c>
      <c r="EV655">
        <v>60.4411</v>
      </c>
      <c r="EW655">
        <v>48.9103</v>
      </c>
      <c r="EX655">
        <v>1</v>
      </c>
      <c r="EY655">
        <v>-0.0310976</v>
      </c>
      <c r="EZ655">
        <v>1.78386</v>
      </c>
      <c r="FA655">
        <v>20.1378</v>
      </c>
      <c r="FB655">
        <v>5.19932</v>
      </c>
      <c r="FC655">
        <v>12.0064</v>
      </c>
      <c r="FD655">
        <v>4.9756</v>
      </c>
      <c r="FE655">
        <v>3.294</v>
      </c>
      <c r="FF655">
        <v>9999</v>
      </c>
      <c r="FG655">
        <v>9999</v>
      </c>
      <c r="FH655">
        <v>703.9</v>
      </c>
      <c r="FI655">
        <v>9999</v>
      </c>
      <c r="FJ655">
        <v>1.86292</v>
      </c>
      <c r="FK655">
        <v>1.86783</v>
      </c>
      <c r="FL655">
        <v>1.86752</v>
      </c>
      <c r="FM655">
        <v>1.86868</v>
      </c>
      <c r="FN655">
        <v>1.86951</v>
      </c>
      <c r="FO655">
        <v>1.8656</v>
      </c>
      <c r="FP655">
        <v>1.86661</v>
      </c>
      <c r="FQ655">
        <v>1.86804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9.704</v>
      </c>
      <c r="GF655">
        <v>0.3268</v>
      </c>
      <c r="GG655">
        <v>3.83412584298339</v>
      </c>
      <c r="GH655">
        <v>0.00658963167372077</v>
      </c>
      <c r="GI655">
        <v>-4.22092532282452e-07</v>
      </c>
      <c r="GJ655">
        <v>-7.06053572793055e-11</v>
      </c>
      <c r="GK655">
        <v>-0.0268881048355736</v>
      </c>
      <c r="GL655">
        <v>-0.0215699510358357</v>
      </c>
      <c r="GM655">
        <v>0.00246731695535422</v>
      </c>
      <c r="GN655">
        <v>-2.63680080038783e-05</v>
      </c>
      <c r="GO655">
        <v>-4</v>
      </c>
      <c r="GP655">
        <v>2079</v>
      </c>
      <c r="GQ655">
        <v>1</v>
      </c>
      <c r="GR655">
        <v>22</v>
      </c>
      <c r="GS655">
        <v>51691</v>
      </c>
      <c r="GT655">
        <v>51690.9</v>
      </c>
      <c r="GU655">
        <v>2.13867</v>
      </c>
      <c r="GV655">
        <v>2.61353</v>
      </c>
      <c r="GW655">
        <v>1.54785</v>
      </c>
      <c r="GX655">
        <v>2.30225</v>
      </c>
      <c r="GY655">
        <v>1.34644</v>
      </c>
      <c r="GZ655">
        <v>2.27051</v>
      </c>
      <c r="HA655">
        <v>32.7758</v>
      </c>
      <c r="HB655">
        <v>14.5873</v>
      </c>
      <c r="HC655">
        <v>18</v>
      </c>
      <c r="HD655">
        <v>505.638</v>
      </c>
      <c r="HE655">
        <v>403.212</v>
      </c>
      <c r="HF655">
        <v>21.0917</v>
      </c>
      <c r="HG655">
        <v>26.7342</v>
      </c>
      <c r="HH655">
        <v>29.9999</v>
      </c>
      <c r="HI655">
        <v>26.7288</v>
      </c>
      <c r="HJ655">
        <v>26.6757</v>
      </c>
      <c r="HK655">
        <v>42.8462</v>
      </c>
      <c r="HL655">
        <v>22.5055</v>
      </c>
      <c r="HM655">
        <v>4.46629</v>
      </c>
      <c r="HN655">
        <v>21.096</v>
      </c>
      <c r="HO655">
        <v>1059.67</v>
      </c>
      <c r="HP655">
        <v>15.5242</v>
      </c>
      <c r="HQ655">
        <v>102.393</v>
      </c>
      <c r="HR655">
        <v>102.891</v>
      </c>
    </row>
    <row r="656" spans="1:226">
      <c r="A656">
        <v>640</v>
      </c>
      <c r="B656">
        <v>1663779111</v>
      </c>
      <c r="C656">
        <v>6462.90000009537</v>
      </c>
      <c r="D656" t="s">
        <v>1645</v>
      </c>
      <c r="E656" t="s">
        <v>1646</v>
      </c>
      <c r="F656">
        <v>5</v>
      </c>
      <c r="G656" t="s">
        <v>1520</v>
      </c>
      <c r="H656" t="s">
        <v>354</v>
      </c>
      <c r="I656">
        <v>1663779103.21429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1066.92160076914</v>
      </c>
      <c r="AK656">
        <v>1004.66463636364</v>
      </c>
      <c r="AL656">
        <v>3.46558730777056</v>
      </c>
      <c r="AM656">
        <v>65.2333496854098</v>
      </c>
      <c r="AN656">
        <f>(AP656 - AO656 + BO656*1E3/(8.314*(BQ656+273.15)) * AR656/BN656 * AQ656) * BN656/(100*BB656) * 1000/(1000 - AP656)</f>
        <v>0</v>
      </c>
      <c r="AO656">
        <v>15.4424209541089</v>
      </c>
      <c r="AP656">
        <v>20.5499109090909</v>
      </c>
      <c r="AQ656">
        <v>0.00597198644453708</v>
      </c>
      <c r="AR656">
        <v>120.498184512596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1663779103.21429</v>
      </c>
      <c r="BH656">
        <v>959.536035714286</v>
      </c>
      <c r="BI656">
        <v>1033.05607142857</v>
      </c>
      <c r="BJ656">
        <v>20.5056428571429</v>
      </c>
      <c r="BK656">
        <v>15.354275</v>
      </c>
      <c r="BL656">
        <v>949.884107142857</v>
      </c>
      <c r="BM656">
        <v>20.1797428571429</v>
      </c>
      <c r="BN656">
        <v>500.075392857143</v>
      </c>
      <c r="BO656">
        <v>90.5305464285714</v>
      </c>
      <c r="BP656">
        <v>0.100000339285714</v>
      </c>
      <c r="BQ656">
        <v>25.2894678571429</v>
      </c>
      <c r="BR656">
        <v>25.0112214285714</v>
      </c>
      <c r="BS656">
        <v>999.9</v>
      </c>
      <c r="BT656">
        <v>0</v>
      </c>
      <c r="BU656">
        <v>0</v>
      </c>
      <c r="BV656">
        <v>9995.35714285714</v>
      </c>
      <c r="BW656">
        <v>0</v>
      </c>
      <c r="BX656">
        <v>10.9795714285714</v>
      </c>
      <c r="BY656">
        <v>-73.5185964285714</v>
      </c>
      <c r="BZ656">
        <v>979.624464285714</v>
      </c>
      <c r="CA656">
        <v>1049.165</v>
      </c>
      <c r="CB656">
        <v>5.1513725</v>
      </c>
      <c r="CC656">
        <v>1033.05607142857</v>
      </c>
      <c r="CD656">
        <v>15.354275</v>
      </c>
      <c r="CE656">
        <v>1.85638821428571</v>
      </c>
      <c r="CF656">
        <v>1.39003035714286</v>
      </c>
      <c r="CG656">
        <v>16.2698464285714</v>
      </c>
      <c r="CH656">
        <v>11.809125</v>
      </c>
      <c r="CI656">
        <v>1999.99285714286</v>
      </c>
      <c r="CJ656">
        <v>0.980002857142857</v>
      </c>
      <c r="CK656">
        <v>0.0199976107142857</v>
      </c>
      <c r="CL656">
        <v>0</v>
      </c>
      <c r="CM656">
        <v>769.212357142857</v>
      </c>
      <c r="CN656">
        <v>5.00063</v>
      </c>
      <c r="CO656">
        <v>15186.2678571429</v>
      </c>
      <c r="CP656">
        <v>17256.8357142857</v>
      </c>
      <c r="CQ656">
        <v>38.937</v>
      </c>
      <c r="CR656">
        <v>39.0487142857143</v>
      </c>
      <c r="CS656">
        <v>38.44375</v>
      </c>
      <c r="CT656">
        <v>38.312</v>
      </c>
      <c r="CU656">
        <v>39.68925</v>
      </c>
      <c r="CV656">
        <v>1955.10071428571</v>
      </c>
      <c r="CW656">
        <v>39.8953571428572</v>
      </c>
      <c r="CX656">
        <v>0</v>
      </c>
      <c r="CY656">
        <v>1663779108.3</v>
      </c>
      <c r="CZ656">
        <v>0</v>
      </c>
      <c r="DA656">
        <v>0</v>
      </c>
      <c r="DB656" t="s">
        <v>356</v>
      </c>
      <c r="DC656">
        <v>1660677648.1</v>
      </c>
      <c r="DD656">
        <v>1660677649.1</v>
      </c>
      <c r="DE656">
        <v>0</v>
      </c>
      <c r="DF656">
        <v>-1.042</v>
      </c>
      <c r="DG656">
        <v>0.003</v>
      </c>
      <c r="DH656">
        <v>5.218</v>
      </c>
      <c r="DI656">
        <v>0.344</v>
      </c>
      <c r="DJ656">
        <v>417</v>
      </c>
      <c r="DK656">
        <v>22</v>
      </c>
      <c r="DL656">
        <v>1.24</v>
      </c>
      <c r="DM656">
        <v>0.53</v>
      </c>
      <c r="DN656">
        <v>-73.2228926829268</v>
      </c>
      <c r="DO656">
        <v>-5.1059435540069</v>
      </c>
      <c r="DP656">
        <v>0.662036594077457</v>
      </c>
      <c r="DQ656">
        <v>0</v>
      </c>
      <c r="DR656">
        <v>5.21823195121951</v>
      </c>
      <c r="DS656">
        <v>-1.00322069686412</v>
      </c>
      <c r="DT656">
        <v>0.102295069528552</v>
      </c>
      <c r="DU656">
        <v>0</v>
      </c>
      <c r="DV656">
        <v>0</v>
      </c>
      <c r="DW656">
        <v>2</v>
      </c>
      <c r="DX656" t="s">
        <v>357</v>
      </c>
      <c r="DY656">
        <v>2.97424</v>
      </c>
      <c r="DZ656">
        <v>2.75417</v>
      </c>
      <c r="EA656">
        <v>0.164856</v>
      </c>
      <c r="EB656">
        <v>0.173549</v>
      </c>
      <c r="EC656">
        <v>0.0927409</v>
      </c>
      <c r="ED656">
        <v>0.0766286</v>
      </c>
      <c r="EE656">
        <v>32542.3</v>
      </c>
      <c r="EF656">
        <v>35115.8</v>
      </c>
      <c r="EG656">
        <v>35311.3</v>
      </c>
      <c r="EH656">
        <v>38535.9</v>
      </c>
      <c r="EI656">
        <v>45432.3</v>
      </c>
      <c r="EJ656">
        <v>51400.6</v>
      </c>
      <c r="EK656">
        <v>55198.4</v>
      </c>
      <c r="EL656">
        <v>61816</v>
      </c>
      <c r="EM656">
        <v>1.9914</v>
      </c>
      <c r="EN656">
        <v>1.8306</v>
      </c>
      <c r="EO656">
        <v>0.0733137</v>
      </c>
      <c r="EP656">
        <v>0</v>
      </c>
      <c r="EQ656">
        <v>23.8054</v>
      </c>
      <c r="ER656">
        <v>999.9</v>
      </c>
      <c r="ES656">
        <v>44.006</v>
      </c>
      <c r="ET656">
        <v>29.306</v>
      </c>
      <c r="EU656">
        <v>19.8983</v>
      </c>
      <c r="EV656">
        <v>60.1811</v>
      </c>
      <c r="EW656">
        <v>49.0585</v>
      </c>
      <c r="EX656">
        <v>1</v>
      </c>
      <c r="EY656">
        <v>-0.0316463</v>
      </c>
      <c r="EZ656">
        <v>1.76706</v>
      </c>
      <c r="FA656">
        <v>20.138</v>
      </c>
      <c r="FB656">
        <v>5.19932</v>
      </c>
      <c r="FC656">
        <v>12.004</v>
      </c>
      <c r="FD656">
        <v>4.9752</v>
      </c>
      <c r="FE656">
        <v>3.2938</v>
      </c>
      <c r="FF656">
        <v>9999</v>
      </c>
      <c r="FG656">
        <v>9999</v>
      </c>
      <c r="FH656">
        <v>703.9</v>
      </c>
      <c r="FI656">
        <v>9999</v>
      </c>
      <c r="FJ656">
        <v>1.86289</v>
      </c>
      <c r="FK656">
        <v>1.86777</v>
      </c>
      <c r="FL656">
        <v>1.86752</v>
      </c>
      <c r="FM656">
        <v>1.86874</v>
      </c>
      <c r="FN656">
        <v>1.86951</v>
      </c>
      <c r="FO656">
        <v>1.86554</v>
      </c>
      <c r="FP656">
        <v>1.86661</v>
      </c>
      <c r="FQ656">
        <v>1.86801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9.796</v>
      </c>
      <c r="GF656">
        <v>0.3279</v>
      </c>
      <c r="GG656">
        <v>3.83412584298339</v>
      </c>
      <c r="GH656">
        <v>0.00658963167372077</v>
      </c>
      <c r="GI656">
        <v>-4.22092532282452e-07</v>
      </c>
      <c r="GJ656">
        <v>-7.06053572793055e-11</v>
      </c>
      <c r="GK656">
        <v>-0.0268881048355736</v>
      </c>
      <c r="GL656">
        <v>-0.0215699510358357</v>
      </c>
      <c r="GM656">
        <v>0.00246731695535422</v>
      </c>
      <c r="GN656">
        <v>-2.63680080038783e-05</v>
      </c>
      <c r="GO656">
        <v>-4</v>
      </c>
      <c r="GP656">
        <v>2079</v>
      </c>
      <c r="GQ656">
        <v>1</v>
      </c>
      <c r="GR656">
        <v>22</v>
      </c>
      <c r="GS656">
        <v>51691</v>
      </c>
      <c r="GT656">
        <v>51691</v>
      </c>
      <c r="GU656">
        <v>2.16675</v>
      </c>
      <c r="GV656">
        <v>2.59766</v>
      </c>
      <c r="GW656">
        <v>1.54785</v>
      </c>
      <c r="GX656">
        <v>2.30225</v>
      </c>
      <c r="GY656">
        <v>1.34644</v>
      </c>
      <c r="GZ656">
        <v>2.34009</v>
      </c>
      <c r="HA656">
        <v>32.798</v>
      </c>
      <c r="HB656">
        <v>14.5961</v>
      </c>
      <c r="HC656">
        <v>18</v>
      </c>
      <c r="HD656">
        <v>505.504</v>
      </c>
      <c r="HE656">
        <v>402.99</v>
      </c>
      <c r="HF656">
        <v>21.088</v>
      </c>
      <c r="HG656">
        <v>26.7319</v>
      </c>
      <c r="HH656">
        <v>30</v>
      </c>
      <c r="HI656">
        <v>26.7288</v>
      </c>
      <c r="HJ656">
        <v>26.6757</v>
      </c>
      <c r="HK656">
        <v>43.434</v>
      </c>
      <c r="HL656">
        <v>22.2249</v>
      </c>
      <c r="HM656">
        <v>4.46629</v>
      </c>
      <c r="HN656">
        <v>21.0785</v>
      </c>
      <c r="HO656">
        <v>1073.11</v>
      </c>
      <c r="HP656">
        <v>15.5878</v>
      </c>
      <c r="HQ656">
        <v>102.394</v>
      </c>
      <c r="HR656">
        <v>102.89</v>
      </c>
    </row>
    <row r="657" spans="1:226">
      <c r="A657">
        <v>641</v>
      </c>
      <c r="B657">
        <v>1663779116</v>
      </c>
      <c r="C657">
        <v>6467.90000009537</v>
      </c>
      <c r="D657" t="s">
        <v>1647</v>
      </c>
      <c r="E657" t="s">
        <v>1648</v>
      </c>
      <c r="F657">
        <v>5</v>
      </c>
      <c r="G657" t="s">
        <v>1520</v>
      </c>
      <c r="H657" t="s">
        <v>354</v>
      </c>
      <c r="I657">
        <v>1663779108.5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1083.96978702052</v>
      </c>
      <c r="AK657">
        <v>1021.79206060606</v>
      </c>
      <c r="AL657">
        <v>3.44083274185869</v>
      </c>
      <c r="AM657">
        <v>65.2333496854098</v>
      </c>
      <c r="AN657">
        <f>(AP657 - AO657 + BO657*1E3/(8.314*(BQ657+273.15)) * AR657/BN657 * AQ657) * BN657/(100*BB657) * 1000/(1000 - AP657)</f>
        <v>0</v>
      </c>
      <c r="AO657">
        <v>15.5171412541353</v>
      </c>
      <c r="AP657">
        <v>20.5724890909091</v>
      </c>
      <c r="AQ657">
        <v>0.00118790478168328</v>
      </c>
      <c r="AR657">
        <v>120.498184512596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1663779108.5</v>
      </c>
      <c r="BH657">
        <v>977.255</v>
      </c>
      <c r="BI657">
        <v>1051.05814814815</v>
      </c>
      <c r="BJ657">
        <v>20.5374851851852</v>
      </c>
      <c r="BK657">
        <v>15.4417814814815</v>
      </c>
      <c r="BL657">
        <v>967.504555555555</v>
      </c>
      <c r="BM657">
        <v>20.2102</v>
      </c>
      <c r="BN657">
        <v>500.053333333333</v>
      </c>
      <c r="BO657">
        <v>90.5302888888889</v>
      </c>
      <c r="BP657">
        <v>0.0999824481481482</v>
      </c>
      <c r="BQ657">
        <v>25.2849074074074</v>
      </c>
      <c r="BR657">
        <v>25.018662962963</v>
      </c>
      <c r="BS657">
        <v>999.9</v>
      </c>
      <c r="BT657">
        <v>0</v>
      </c>
      <c r="BU657">
        <v>0</v>
      </c>
      <c r="BV657">
        <v>10002.2222222222</v>
      </c>
      <c r="BW657">
        <v>0</v>
      </c>
      <c r="BX657">
        <v>10.9776</v>
      </c>
      <c r="BY657">
        <v>-73.8026185185185</v>
      </c>
      <c r="BZ657">
        <v>997.746481481481</v>
      </c>
      <c r="CA657">
        <v>1067.54296296296</v>
      </c>
      <c r="CB657">
        <v>5.09570777777778</v>
      </c>
      <c r="CC657">
        <v>1051.05814814815</v>
      </c>
      <c r="CD657">
        <v>15.4417814814815</v>
      </c>
      <c r="CE657">
        <v>1.85926555555556</v>
      </c>
      <c r="CF657">
        <v>1.39794888888889</v>
      </c>
      <c r="CG657">
        <v>16.2941518518519</v>
      </c>
      <c r="CH657">
        <v>11.8953037037037</v>
      </c>
      <c r="CI657">
        <v>1999.99555555556</v>
      </c>
      <c r="CJ657">
        <v>0.980003</v>
      </c>
      <c r="CK657">
        <v>0.0199975</v>
      </c>
      <c r="CL657">
        <v>0</v>
      </c>
      <c r="CM657">
        <v>768.583259259259</v>
      </c>
      <c r="CN657">
        <v>5.00063</v>
      </c>
      <c r="CO657">
        <v>15174.4925925926</v>
      </c>
      <c r="CP657">
        <v>17256.8592592593</v>
      </c>
      <c r="CQ657">
        <v>38.937</v>
      </c>
      <c r="CR657">
        <v>39.0551111111111</v>
      </c>
      <c r="CS657">
        <v>38.4416666666667</v>
      </c>
      <c r="CT657">
        <v>38.312</v>
      </c>
      <c r="CU657">
        <v>39.694</v>
      </c>
      <c r="CV657">
        <v>1955.10444444444</v>
      </c>
      <c r="CW657">
        <v>39.8922222222222</v>
      </c>
      <c r="CX657">
        <v>0</v>
      </c>
      <c r="CY657">
        <v>1663779113.1</v>
      </c>
      <c r="CZ657">
        <v>0</v>
      </c>
      <c r="DA657">
        <v>0</v>
      </c>
      <c r="DB657" t="s">
        <v>356</v>
      </c>
      <c r="DC657">
        <v>1660677648.1</v>
      </c>
      <c r="DD657">
        <v>1660677649.1</v>
      </c>
      <c r="DE657">
        <v>0</v>
      </c>
      <c r="DF657">
        <v>-1.042</v>
      </c>
      <c r="DG657">
        <v>0.003</v>
      </c>
      <c r="DH657">
        <v>5.218</v>
      </c>
      <c r="DI657">
        <v>0.344</v>
      </c>
      <c r="DJ657">
        <v>417</v>
      </c>
      <c r="DK657">
        <v>22</v>
      </c>
      <c r="DL657">
        <v>1.24</v>
      </c>
      <c r="DM657">
        <v>0.53</v>
      </c>
      <c r="DN657">
        <v>-73.5965829268293</v>
      </c>
      <c r="DO657">
        <v>-3.73911846689905</v>
      </c>
      <c r="DP657">
        <v>0.519577715449223</v>
      </c>
      <c r="DQ657">
        <v>0</v>
      </c>
      <c r="DR657">
        <v>5.12980804878049</v>
      </c>
      <c r="DS657">
        <v>-0.641269128919861</v>
      </c>
      <c r="DT657">
        <v>0.065241064848255</v>
      </c>
      <c r="DU657">
        <v>0</v>
      </c>
      <c r="DV657">
        <v>0</v>
      </c>
      <c r="DW657">
        <v>2</v>
      </c>
      <c r="DX657" t="s">
        <v>357</v>
      </c>
      <c r="DY657">
        <v>2.97329</v>
      </c>
      <c r="DZ657">
        <v>2.754</v>
      </c>
      <c r="EA657">
        <v>0.16666</v>
      </c>
      <c r="EB657">
        <v>0.175247</v>
      </c>
      <c r="EC657">
        <v>0.0927987</v>
      </c>
      <c r="ED657">
        <v>0.0768034</v>
      </c>
      <c r="EE657">
        <v>32472.4</v>
      </c>
      <c r="EF657">
        <v>35043.5</v>
      </c>
      <c r="EG657">
        <v>35311.7</v>
      </c>
      <c r="EH657">
        <v>38535.6</v>
      </c>
      <c r="EI657">
        <v>45429</v>
      </c>
      <c r="EJ657">
        <v>51391.4</v>
      </c>
      <c r="EK657">
        <v>55197.9</v>
      </c>
      <c r="EL657">
        <v>61816.6</v>
      </c>
      <c r="EM657">
        <v>1.9918</v>
      </c>
      <c r="EN657">
        <v>1.8306</v>
      </c>
      <c r="EO657">
        <v>0.0759959</v>
      </c>
      <c r="EP657">
        <v>0</v>
      </c>
      <c r="EQ657">
        <v>23.8013</v>
      </c>
      <c r="ER657">
        <v>999.9</v>
      </c>
      <c r="ES657">
        <v>44.006</v>
      </c>
      <c r="ET657">
        <v>29.306</v>
      </c>
      <c r="EU657">
        <v>19.899</v>
      </c>
      <c r="EV657">
        <v>60.5811</v>
      </c>
      <c r="EW657">
        <v>49.5433</v>
      </c>
      <c r="EX657">
        <v>1</v>
      </c>
      <c r="EY657">
        <v>-0.0317276</v>
      </c>
      <c r="EZ657">
        <v>1.79325</v>
      </c>
      <c r="FA657">
        <v>20.1379</v>
      </c>
      <c r="FB657">
        <v>5.19932</v>
      </c>
      <c r="FC657">
        <v>12.004</v>
      </c>
      <c r="FD657">
        <v>4.976</v>
      </c>
      <c r="FE657">
        <v>3.2934</v>
      </c>
      <c r="FF657">
        <v>9999</v>
      </c>
      <c r="FG657">
        <v>9999</v>
      </c>
      <c r="FH657">
        <v>703.9</v>
      </c>
      <c r="FI657">
        <v>9999</v>
      </c>
      <c r="FJ657">
        <v>1.86285</v>
      </c>
      <c r="FK657">
        <v>1.86783</v>
      </c>
      <c r="FL657">
        <v>1.86752</v>
      </c>
      <c r="FM657">
        <v>1.86874</v>
      </c>
      <c r="FN657">
        <v>1.86951</v>
      </c>
      <c r="FO657">
        <v>1.86554</v>
      </c>
      <c r="FP657">
        <v>1.86661</v>
      </c>
      <c r="FQ657">
        <v>1.86807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9.889</v>
      </c>
      <c r="GF657">
        <v>0.3288</v>
      </c>
      <c r="GG657">
        <v>3.83412584298339</v>
      </c>
      <c r="GH657">
        <v>0.00658963167372077</v>
      </c>
      <c r="GI657">
        <v>-4.22092532282452e-07</v>
      </c>
      <c r="GJ657">
        <v>-7.06053572793055e-11</v>
      </c>
      <c r="GK657">
        <v>-0.0268881048355736</v>
      </c>
      <c r="GL657">
        <v>-0.0215699510358357</v>
      </c>
      <c r="GM657">
        <v>0.00246731695535422</v>
      </c>
      <c r="GN657">
        <v>-2.63680080038783e-05</v>
      </c>
      <c r="GO657">
        <v>-4</v>
      </c>
      <c r="GP657">
        <v>2079</v>
      </c>
      <c r="GQ657">
        <v>1</v>
      </c>
      <c r="GR657">
        <v>22</v>
      </c>
      <c r="GS657">
        <v>51691.1</v>
      </c>
      <c r="GT657">
        <v>51691.1</v>
      </c>
      <c r="GU657">
        <v>2.1936</v>
      </c>
      <c r="GV657">
        <v>2.6001</v>
      </c>
      <c r="GW657">
        <v>1.54785</v>
      </c>
      <c r="GX657">
        <v>2.30347</v>
      </c>
      <c r="GY657">
        <v>1.34644</v>
      </c>
      <c r="GZ657">
        <v>2.34741</v>
      </c>
      <c r="HA657">
        <v>32.798</v>
      </c>
      <c r="HB657">
        <v>14.5961</v>
      </c>
      <c r="HC657">
        <v>18</v>
      </c>
      <c r="HD657">
        <v>505.75</v>
      </c>
      <c r="HE657">
        <v>402.975</v>
      </c>
      <c r="HF657">
        <v>21.0741</v>
      </c>
      <c r="HG657">
        <v>26.7297</v>
      </c>
      <c r="HH657">
        <v>29.9999</v>
      </c>
      <c r="HI657">
        <v>26.7266</v>
      </c>
      <c r="HJ657">
        <v>26.6734</v>
      </c>
      <c r="HK657">
        <v>43.9423</v>
      </c>
      <c r="HL657">
        <v>21.9235</v>
      </c>
      <c r="HM657">
        <v>4.46629</v>
      </c>
      <c r="HN657">
        <v>21.0455</v>
      </c>
      <c r="HO657">
        <v>1093.24</v>
      </c>
      <c r="HP657">
        <v>15.6403</v>
      </c>
      <c r="HQ657">
        <v>102.394</v>
      </c>
      <c r="HR657">
        <v>102.89</v>
      </c>
    </row>
    <row r="658" spans="1:226">
      <c r="A658">
        <v>642</v>
      </c>
      <c r="B658">
        <v>1663779121</v>
      </c>
      <c r="C658">
        <v>6472.90000009537</v>
      </c>
      <c r="D658" t="s">
        <v>1649</v>
      </c>
      <c r="E658" t="s">
        <v>1650</v>
      </c>
      <c r="F658">
        <v>5</v>
      </c>
      <c r="G658" t="s">
        <v>1520</v>
      </c>
      <c r="H658" t="s">
        <v>354</v>
      </c>
      <c r="I658">
        <v>1663779113.21429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1101.13661693873</v>
      </c>
      <c r="AK658">
        <v>1039.00254545455</v>
      </c>
      <c r="AL658">
        <v>3.45698586004389</v>
      </c>
      <c r="AM658">
        <v>65.2333496854098</v>
      </c>
      <c r="AN658">
        <f>(AP658 - AO658 + BO658*1E3/(8.314*(BQ658+273.15)) * AR658/BN658 * AQ658) * BN658/(100*BB658) * 1000/(1000 - AP658)</f>
        <v>0</v>
      </c>
      <c r="AO658">
        <v>15.5614078452925</v>
      </c>
      <c r="AP658">
        <v>20.5773587878788</v>
      </c>
      <c r="AQ658">
        <v>0.000148976459835597</v>
      </c>
      <c r="AR658">
        <v>120.498184512596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1663779113.21429</v>
      </c>
      <c r="BH658">
        <v>993.072321428572</v>
      </c>
      <c r="BI658">
        <v>1067.00785714286</v>
      </c>
      <c r="BJ658">
        <v>20.559625</v>
      </c>
      <c r="BK658">
        <v>15.5018178571429</v>
      </c>
      <c r="BL658">
        <v>983.234392857143</v>
      </c>
      <c r="BM658">
        <v>20.2313642857143</v>
      </c>
      <c r="BN658">
        <v>500.052607142857</v>
      </c>
      <c r="BO658">
        <v>90.5296464285715</v>
      </c>
      <c r="BP658">
        <v>0.0999209321428571</v>
      </c>
      <c r="BQ658">
        <v>25.2821142857143</v>
      </c>
      <c r="BR658">
        <v>25.02845</v>
      </c>
      <c r="BS658">
        <v>999.9</v>
      </c>
      <c r="BT658">
        <v>0</v>
      </c>
      <c r="BU658">
        <v>0</v>
      </c>
      <c r="BV658">
        <v>10008.3928571429</v>
      </c>
      <c r="BW658">
        <v>0</v>
      </c>
      <c r="BX658">
        <v>10.9776</v>
      </c>
      <c r="BY658">
        <v>-73.9351428571429</v>
      </c>
      <c r="BZ658">
        <v>1013.91857142857</v>
      </c>
      <c r="CA658">
        <v>1083.80964285714</v>
      </c>
      <c r="CB658">
        <v>5.05781142857143</v>
      </c>
      <c r="CC658">
        <v>1067.00785714286</v>
      </c>
      <c r="CD658">
        <v>15.5018178571429</v>
      </c>
      <c r="CE658">
        <v>1.86125607142857</v>
      </c>
      <c r="CF658">
        <v>1.40337464285714</v>
      </c>
      <c r="CG658">
        <v>16.31095</v>
      </c>
      <c r="CH658">
        <v>11.9540678571429</v>
      </c>
      <c r="CI658">
        <v>1999.98821428571</v>
      </c>
      <c r="CJ658">
        <v>0.980003</v>
      </c>
      <c r="CK658">
        <v>0.0199975</v>
      </c>
      <c r="CL658">
        <v>0</v>
      </c>
      <c r="CM658">
        <v>767.954678571429</v>
      </c>
      <c r="CN658">
        <v>5.00063</v>
      </c>
      <c r="CO658">
        <v>15164.4142857143</v>
      </c>
      <c r="CP658">
        <v>17256.7928571429</v>
      </c>
      <c r="CQ658">
        <v>38.937</v>
      </c>
      <c r="CR658">
        <v>39.0442857142857</v>
      </c>
      <c r="CS658">
        <v>38.4415</v>
      </c>
      <c r="CT658">
        <v>38.312</v>
      </c>
      <c r="CU658">
        <v>39.69375</v>
      </c>
      <c r="CV658">
        <v>1955.09821428571</v>
      </c>
      <c r="CW658">
        <v>39.89</v>
      </c>
      <c r="CX658">
        <v>0</v>
      </c>
      <c r="CY658">
        <v>1663779117.9</v>
      </c>
      <c r="CZ658">
        <v>0</v>
      </c>
      <c r="DA658">
        <v>0</v>
      </c>
      <c r="DB658" t="s">
        <v>356</v>
      </c>
      <c r="DC658">
        <v>1660677648.1</v>
      </c>
      <c r="DD658">
        <v>1660677649.1</v>
      </c>
      <c r="DE658">
        <v>0</v>
      </c>
      <c r="DF658">
        <v>-1.042</v>
      </c>
      <c r="DG658">
        <v>0.003</v>
      </c>
      <c r="DH658">
        <v>5.218</v>
      </c>
      <c r="DI658">
        <v>0.344</v>
      </c>
      <c r="DJ658">
        <v>417</v>
      </c>
      <c r="DK658">
        <v>22</v>
      </c>
      <c r="DL658">
        <v>1.24</v>
      </c>
      <c r="DM658">
        <v>0.53</v>
      </c>
      <c r="DN658">
        <v>-73.8417195121951</v>
      </c>
      <c r="DO658">
        <v>-1.55546550522643</v>
      </c>
      <c r="DP658">
        <v>0.278727344891035</v>
      </c>
      <c r="DQ658">
        <v>0</v>
      </c>
      <c r="DR658">
        <v>5.08952317073171</v>
      </c>
      <c r="DS658">
        <v>-0.506189477351911</v>
      </c>
      <c r="DT658">
        <v>0.0506570283780326</v>
      </c>
      <c r="DU658">
        <v>0</v>
      </c>
      <c r="DV658">
        <v>0</v>
      </c>
      <c r="DW658">
        <v>2</v>
      </c>
      <c r="DX658" t="s">
        <v>357</v>
      </c>
      <c r="DY658">
        <v>2.97385</v>
      </c>
      <c r="DZ658">
        <v>2.75417</v>
      </c>
      <c r="EA658">
        <v>0.168435</v>
      </c>
      <c r="EB658">
        <v>0.176994</v>
      </c>
      <c r="EC658">
        <v>0.0928197</v>
      </c>
      <c r="ED658">
        <v>0.0770378</v>
      </c>
      <c r="EE658">
        <v>32403</v>
      </c>
      <c r="EF658">
        <v>34969.5</v>
      </c>
      <c r="EG658">
        <v>35311.4</v>
      </c>
      <c r="EH658">
        <v>38535.8</v>
      </c>
      <c r="EI658">
        <v>45428.3</v>
      </c>
      <c r="EJ658">
        <v>51378.3</v>
      </c>
      <c r="EK658">
        <v>55198.2</v>
      </c>
      <c r="EL658">
        <v>61816.5</v>
      </c>
      <c r="EM658">
        <v>1.9914</v>
      </c>
      <c r="EN658">
        <v>1.831</v>
      </c>
      <c r="EO658">
        <v>0.0748038</v>
      </c>
      <c r="EP658">
        <v>0</v>
      </c>
      <c r="EQ658">
        <v>23.7973</v>
      </c>
      <c r="ER658">
        <v>999.9</v>
      </c>
      <c r="ES658">
        <v>44.006</v>
      </c>
      <c r="ET658">
        <v>29.306</v>
      </c>
      <c r="EU658">
        <v>19.8992</v>
      </c>
      <c r="EV658">
        <v>60.2611</v>
      </c>
      <c r="EW658">
        <v>49.5833</v>
      </c>
      <c r="EX658">
        <v>1</v>
      </c>
      <c r="EY658">
        <v>-0.0316667</v>
      </c>
      <c r="EZ658">
        <v>1.86</v>
      </c>
      <c r="FA658">
        <v>20.1368</v>
      </c>
      <c r="FB658">
        <v>5.19932</v>
      </c>
      <c r="FC658">
        <v>12.0052</v>
      </c>
      <c r="FD658">
        <v>4.9756</v>
      </c>
      <c r="FE658">
        <v>3.2936</v>
      </c>
      <c r="FF658">
        <v>9999</v>
      </c>
      <c r="FG658">
        <v>9999</v>
      </c>
      <c r="FH658">
        <v>703.9</v>
      </c>
      <c r="FI658">
        <v>9999</v>
      </c>
      <c r="FJ658">
        <v>1.86289</v>
      </c>
      <c r="FK658">
        <v>1.86783</v>
      </c>
      <c r="FL658">
        <v>1.86752</v>
      </c>
      <c r="FM658">
        <v>1.86868</v>
      </c>
      <c r="FN658">
        <v>1.86951</v>
      </c>
      <c r="FO658">
        <v>1.86554</v>
      </c>
      <c r="FP658">
        <v>1.86661</v>
      </c>
      <c r="FQ658">
        <v>1.86804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9.99</v>
      </c>
      <c r="GF658">
        <v>0.3292</v>
      </c>
      <c r="GG658">
        <v>3.83412584298339</v>
      </c>
      <c r="GH658">
        <v>0.00658963167372077</v>
      </c>
      <c r="GI658">
        <v>-4.22092532282452e-07</v>
      </c>
      <c r="GJ658">
        <v>-7.06053572793055e-11</v>
      </c>
      <c r="GK658">
        <v>-0.0268881048355736</v>
      </c>
      <c r="GL658">
        <v>-0.0215699510358357</v>
      </c>
      <c r="GM658">
        <v>0.00246731695535422</v>
      </c>
      <c r="GN658">
        <v>-2.63680080038783e-05</v>
      </c>
      <c r="GO658">
        <v>-4</v>
      </c>
      <c r="GP658">
        <v>2079</v>
      </c>
      <c r="GQ658">
        <v>1</v>
      </c>
      <c r="GR658">
        <v>22</v>
      </c>
      <c r="GS658">
        <v>51691.2</v>
      </c>
      <c r="GT658">
        <v>51691.2</v>
      </c>
      <c r="GU658">
        <v>2.22168</v>
      </c>
      <c r="GV658">
        <v>2.59644</v>
      </c>
      <c r="GW658">
        <v>1.54785</v>
      </c>
      <c r="GX658">
        <v>2.30347</v>
      </c>
      <c r="GY658">
        <v>1.34644</v>
      </c>
      <c r="GZ658">
        <v>2.43408</v>
      </c>
      <c r="HA658">
        <v>32.798</v>
      </c>
      <c r="HB658">
        <v>14.5961</v>
      </c>
      <c r="HC658">
        <v>18</v>
      </c>
      <c r="HD658">
        <v>505.463</v>
      </c>
      <c r="HE658">
        <v>403.196</v>
      </c>
      <c r="HF658">
        <v>21.0428</v>
      </c>
      <c r="HG658">
        <v>26.7297</v>
      </c>
      <c r="HH658">
        <v>30</v>
      </c>
      <c r="HI658">
        <v>26.7243</v>
      </c>
      <c r="HJ658">
        <v>26.6734</v>
      </c>
      <c r="HK658">
        <v>44.5249</v>
      </c>
      <c r="HL658">
        <v>21.6491</v>
      </c>
      <c r="HM658">
        <v>4.46629</v>
      </c>
      <c r="HN658">
        <v>21.0095</v>
      </c>
      <c r="HO658">
        <v>1106.65</v>
      </c>
      <c r="HP658">
        <v>15.7045</v>
      </c>
      <c r="HQ658">
        <v>102.394</v>
      </c>
      <c r="HR658">
        <v>102.89</v>
      </c>
    </row>
    <row r="659" spans="1:226">
      <c r="A659">
        <v>643</v>
      </c>
      <c r="B659">
        <v>1663779126</v>
      </c>
      <c r="C659">
        <v>6477.90000009537</v>
      </c>
      <c r="D659" t="s">
        <v>1651</v>
      </c>
      <c r="E659" t="s">
        <v>1652</v>
      </c>
      <c r="F659">
        <v>5</v>
      </c>
      <c r="G659" t="s">
        <v>1520</v>
      </c>
      <c r="H659" t="s">
        <v>354</v>
      </c>
      <c r="I659">
        <v>1663779118.5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1118.2763968408</v>
      </c>
      <c r="AK659">
        <v>1056.0336969697</v>
      </c>
      <c r="AL659">
        <v>3.41922173394601</v>
      </c>
      <c r="AM659">
        <v>65.2333496854098</v>
      </c>
      <c r="AN659">
        <f>(AP659 - AO659 + BO659*1E3/(8.314*(BQ659+273.15)) * AR659/BN659 * AQ659) * BN659/(100*BB659) * 1000/(1000 - AP659)</f>
        <v>0</v>
      </c>
      <c r="AO659">
        <v>15.6326253736211</v>
      </c>
      <c r="AP659">
        <v>20.5863860606061</v>
      </c>
      <c r="AQ659">
        <v>0.00017488738792798</v>
      </c>
      <c r="AR659">
        <v>120.498184512596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1663779118.5</v>
      </c>
      <c r="BH659">
        <v>1010.82533333333</v>
      </c>
      <c r="BI659">
        <v>1084.82</v>
      </c>
      <c r="BJ659">
        <v>20.5761851851852</v>
      </c>
      <c r="BK659">
        <v>15.5682814814815</v>
      </c>
      <c r="BL659">
        <v>1000.88877777778</v>
      </c>
      <c r="BM659">
        <v>20.2471888888889</v>
      </c>
      <c r="BN659">
        <v>500.039666666667</v>
      </c>
      <c r="BO659">
        <v>90.5279962962963</v>
      </c>
      <c r="BP659">
        <v>0.10000242962963</v>
      </c>
      <c r="BQ659">
        <v>25.2796740740741</v>
      </c>
      <c r="BR659">
        <v>25.0382740740741</v>
      </c>
      <c r="BS659">
        <v>999.9</v>
      </c>
      <c r="BT659">
        <v>0</v>
      </c>
      <c r="BU659">
        <v>0</v>
      </c>
      <c r="BV659">
        <v>10011.8518518519</v>
      </c>
      <c r="BW659">
        <v>0</v>
      </c>
      <c r="BX659">
        <v>10.9776</v>
      </c>
      <c r="BY659">
        <v>-73.9955814814815</v>
      </c>
      <c r="BZ659">
        <v>1032.06111111111</v>
      </c>
      <c r="CA659">
        <v>1101.97666666667</v>
      </c>
      <c r="CB659">
        <v>5.00790222222222</v>
      </c>
      <c r="CC659">
        <v>1084.82</v>
      </c>
      <c r="CD659">
        <v>15.5682814814815</v>
      </c>
      <c r="CE659">
        <v>1.86272074074074</v>
      </c>
      <c r="CF659">
        <v>1.40936592592593</v>
      </c>
      <c r="CG659">
        <v>16.3233037037037</v>
      </c>
      <c r="CH659">
        <v>12.0187111111111</v>
      </c>
      <c r="CI659">
        <v>1999.98592592593</v>
      </c>
      <c r="CJ659">
        <v>0.980003</v>
      </c>
      <c r="CK659">
        <v>0.0199975</v>
      </c>
      <c r="CL659">
        <v>0</v>
      </c>
      <c r="CM659">
        <v>767.341148148148</v>
      </c>
      <c r="CN659">
        <v>5.00063</v>
      </c>
      <c r="CO659">
        <v>15153.4037037037</v>
      </c>
      <c r="CP659">
        <v>17256.7777777778</v>
      </c>
      <c r="CQ659">
        <v>38.937</v>
      </c>
      <c r="CR659">
        <v>39.0321481481481</v>
      </c>
      <c r="CS659">
        <v>38.437</v>
      </c>
      <c r="CT659">
        <v>38.312</v>
      </c>
      <c r="CU659">
        <v>39.694</v>
      </c>
      <c r="CV659">
        <v>1955.09592592593</v>
      </c>
      <c r="CW659">
        <v>39.89</v>
      </c>
      <c r="CX659">
        <v>0</v>
      </c>
      <c r="CY659">
        <v>1663779123.3</v>
      </c>
      <c r="CZ659">
        <v>0</v>
      </c>
      <c r="DA659">
        <v>0</v>
      </c>
      <c r="DB659" t="s">
        <v>356</v>
      </c>
      <c r="DC659">
        <v>1660677648.1</v>
      </c>
      <c r="DD659">
        <v>1660677649.1</v>
      </c>
      <c r="DE659">
        <v>0</v>
      </c>
      <c r="DF659">
        <v>-1.042</v>
      </c>
      <c r="DG659">
        <v>0.003</v>
      </c>
      <c r="DH659">
        <v>5.218</v>
      </c>
      <c r="DI659">
        <v>0.344</v>
      </c>
      <c r="DJ659">
        <v>417</v>
      </c>
      <c r="DK659">
        <v>22</v>
      </c>
      <c r="DL659">
        <v>1.24</v>
      </c>
      <c r="DM659">
        <v>0.53</v>
      </c>
      <c r="DN659">
        <v>-73.9225853658537</v>
      </c>
      <c r="DO659">
        <v>-0.914142857142824</v>
      </c>
      <c r="DP659">
        <v>0.252183887186659</v>
      </c>
      <c r="DQ659">
        <v>0</v>
      </c>
      <c r="DR659">
        <v>5.04336682926829</v>
      </c>
      <c r="DS659">
        <v>-0.528418536585365</v>
      </c>
      <c r="DT659">
        <v>0.0529349040844911</v>
      </c>
      <c r="DU659">
        <v>0</v>
      </c>
      <c r="DV659">
        <v>0</v>
      </c>
      <c r="DW659">
        <v>2</v>
      </c>
      <c r="DX659" t="s">
        <v>357</v>
      </c>
      <c r="DY659">
        <v>2.973</v>
      </c>
      <c r="DZ659">
        <v>2.75403</v>
      </c>
      <c r="EA659">
        <v>0.170193</v>
      </c>
      <c r="EB659">
        <v>0.17865</v>
      </c>
      <c r="EC659">
        <v>0.0928486</v>
      </c>
      <c r="ED659">
        <v>0.0772174</v>
      </c>
      <c r="EE659">
        <v>32334.2</v>
      </c>
      <c r="EF659">
        <v>34899.6</v>
      </c>
      <c r="EG659">
        <v>35311</v>
      </c>
      <c r="EH659">
        <v>38536.2</v>
      </c>
      <c r="EI659">
        <v>45427</v>
      </c>
      <c r="EJ659">
        <v>51368.7</v>
      </c>
      <c r="EK659">
        <v>55198.4</v>
      </c>
      <c r="EL659">
        <v>61817</v>
      </c>
      <c r="EM659">
        <v>1.9916</v>
      </c>
      <c r="EN659">
        <v>1.8312</v>
      </c>
      <c r="EO659">
        <v>0.0753999</v>
      </c>
      <c r="EP659">
        <v>0</v>
      </c>
      <c r="EQ659">
        <v>23.7953</v>
      </c>
      <c r="ER659">
        <v>999.9</v>
      </c>
      <c r="ES659">
        <v>44.006</v>
      </c>
      <c r="ET659">
        <v>29.316</v>
      </c>
      <c r="EU659">
        <v>19.9095</v>
      </c>
      <c r="EV659">
        <v>60.4811</v>
      </c>
      <c r="EW659">
        <v>49.6554</v>
      </c>
      <c r="EX659">
        <v>1</v>
      </c>
      <c r="EY659">
        <v>-0.031626</v>
      </c>
      <c r="EZ659">
        <v>1.90582</v>
      </c>
      <c r="FA659">
        <v>20.1365</v>
      </c>
      <c r="FB659">
        <v>5.19932</v>
      </c>
      <c r="FC659">
        <v>12.0052</v>
      </c>
      <c r="FD659">
        <v>4.9756</v>
      </c>
      <c r="FE659">
        <v>3.2936</v>
      </c>
      <c r="FF659">
        <v>9999</v>
      </c>
      <c r="FG659">
        <v>9999</v>
      </c>
      <c r="FH659">
        <v>703.9</v>
      </c>
      <c r="FI659">
        <v>9999</v>
      </c>
      <c r="FJ659">
        <v>1.86285</v>
      </c>
      <c r="FK659">
        <v>1.86777</v>
      </c>
      <c r="FL659">
        <v>1.86752</v>
      </c>
      <c r="FM659">
        <v>1.86874</v>
      </c>
      <c r="FN659">
        <v>1.86951</v>
      </c>
      <c r="FO659">
        <v>1.86554</v>
      </c>
      <c r="FP659">
        <v>1.86661</v>
      </c>
      <c r="FQ659">
        <v>1.86813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10.08</v>
      </c>
      <c r="GF659">
        <v>0.3296</v>
      </c>
      <c r="GG659">
        <v>3.83412584298339</v>
      </c>
      <c r="GH659">
        <v>0.00658963167372077</v>
      </c>
      <c r="GI659">
        <v>-4.22092532282452e-07</v>
      </c>
      <c r="GJ659">
        <v>-7.06053572793055e-11</v>
      </c>
      <c r="GK659">
        <v>-0.0268881048355736</v>
      </c>
      <c r="GL659">
        <v>-0.0215699510358357</v>
      </c>
      <c r="GM659">
        <v>0.00246731695535422</v>
      </c>
      <c r="GN659">
        <v>-2.63680080038783e-05</v>
      </c>
      <c r="GO659">
        <v>-4</v>
      </c>
      <c r="GP659">
        <v>2079</v>
      </c>
      <c r="GQ659">
        <v>1</v>
      </c>
      <c r="GR659">
        <v>22</v>
      </c>
      <c r="GS659">
        <v>51691.3</v>
      </c>
      <c r="GT659">
        <v>51691.3</v>
      </c>
      <c r="GU659">
        <v>2.24731</v>
      </c>
      <c r="GV659">
        <v>2.59766</v>
      </c>
      <c r="GW659">
        <v>1.54785</v>
      </c>
      <c r="GX659">
        <v>2.30225</v>
      </c>
      <c r="GY659">
        <v>1.34644</v>
      </c>
      <c r="GZ659">
        <v>2.41089</v>
      </c>
      <c r="HA659">
        <v>32.798</v>
      </c>
      <c r="HB659">
        <v>14.5961</v>
      </c>
      <c r="HC659">
        <v>18</v>
      </c>
      <c r="HD659">
        <v>505.596</v>
      </c>
      <c r="HE659">
        <v>403.291</v>
      </c>
      <c r="HF659">
        <v>21.0037</v>
      </c>
      <c r="HG659">
        <v>26.7274</v>
      </c>
      <c r="HH659">
        <v>30</v>
      </c>
      <c r="HI659">
        <v>26.7243</v>
      </c>
      <c r="HJ659">
        <v>26.6712</v>
      </c>
      <c r="HK659">
        <v>45.0306</v>
      </c>
      <c r="HL659">
        <v>21.3368</v>
      </c>
      <c r="HM659">
        <v>4.46629</v>
      </c>
      <c r="HN659">
        <v>20.9643</v>
      </c>
      <c r="HO659">
        <v>1120.11</v>
      </c>
      <c r="HP659">
        <v>15.7627</v>
      </c>
      <c r="HQ659">
        <v>102.394</v>
      </c>
      <c r="HR659">
        <v>102.891</v>
      </c>
    </row>
    <row r="660" spans="1:226">
      <c r="A660">
        <v>644</v>
      </c>
      <c r="B660">
        <v>1663779131</v>
      </c>
      <c r="C660">
        <v>6482.90000009537</v>
      </c>
      <c r="D660" t="s">
        <v>1653</v>
      </c>
      <c r="E660" t="s">
        <v>1654</v>
      </c>
      <c r="F660">
        <v>5</v>
      </c>
      <c r="G660" t="s">
        <v>1520</v>
      </c>
      <c r="H660" t="s">
        <v>354</v>
      </c>
      <c r="I660">
        <v>1663779123.21429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1135.41267354106</v>
      </c>
      <c r="AK660">
        <v>1073.04127272727</v>
      </c>
      <c r="AL660">
        <v>3.42062779564566</v>
      </c>
      <c r="AM660">
        <v>65.2333496854098</v>
      </c>
      <c r="AN660">
        <f>(AP660 - AO660 + BO660*1E3/(8.314*(BQ660+273.15)) * AR660/BN660 * AQ660) * BN660/(100*BB660) * 1000/(1000 - AP660)</f>
        <v>0</v>
      </c>
      <c r="AO660">
        <v>15.6796892982513</v>
      </c>
      <c r="AP660">
        <v>20.5874690909091</v>
      </c>
      <c r="AQ660">
        <v>9.96419906957997e-06</v>
      </c>
      <c r="AR660">
        <v>120.498184512596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1663779123.21429</v>
      </c>
      <c r="BH660">
        <v>1026.60392857143</v>
      </c>
      <c r="BI660">
        <v>1100.70035714286</v>
      </c>
      <c r="BJ660">
        <v>20.58415</v>
      </c>
      <c r="BK660">
        <v>15.6198035714286</v>
      </c>
      <c r="BL660">
        <v>1016.58114285714</v>
      </c>
      <c r="BM660">
        <v>20.2548035714286</v>
      </c>
      <c r="BN660">
        <v>500.065035714286</v>
      </c>
      <c r="BO660">
        <v>90.5271678571429</v>
      </c>
      <c r="BP660">
        <v>0.0999623428571429</v>
      </c>
      <c r="BQ660">
        <v>25.276725</v>
      </c>
      <c r="BR660">
        <v>25.0448928571429</v>
      </c>
      <c r="BS660">
        <v>999.9</v>
      </c>
      <c r="BT660">
        <v>0</v>
      </c>
      <c r="BU660">
        <v>0</v>
      </c>
      <c r="BV660">
        <v>10014.6428571429</v>
      </c>
      <c r="BW660">
        <v>0</v>
      </c>
      <c r="BX660">
        <v>10.9776</v>
      </c>
      <c r="BY660">
        <v>-74.0966535714286</v>
      </c>
      <c r="BZ660">
        <v>1048.18035714286</v>
      </c>
      <c r="CA660">
        <v>1118.16571428571</v>
      </c>
      <c r="CB660">
        <v>4.96434928571428</v>
      </c>
      <c r="CC660">
        <v>1100.70035714286</v>
      </c>
      <c r="CD660">
        <v>15.6198035714286</v>
      </c>
      <c r="CE660">
        <v>1.863425</v>
      </c>
      <c r="CF660">
        <v>1.41401678571429</v>
      </c>
      <c r="CG660">
        <v>16.3292428571429</v>
      </c>
      <c r="CH660">
        <v>12.0687142857143</v>
      </c>
      <c r="CI660">
        <v>1999.99607142857</v>
      </c>
      <c r="CJ660">
        <v>0.980003107142857</v>
      </c>
      <c r="CK660">
        <v>0.0199973857142857</v>
      </c>
      <c r="CL660">
        <v>0</v>
      </c>
      <c r="CM660">
        <v>766.896428571428</v>
      </c>
      <c r="CN660">
        <v>5.00063</v>
      </c>
      <c r="CO660">
        <v>15144.0642857143</v>
      </c>
      <c r="CP660">
        <v>17256.875</v>
      </c>
      <c r="CQ660">
        <v>38.937</v>
      </c>
      <c r="CR660">
        <v>39.0354285714286</v>
      </c>
      <c r="CS660">
        <v>38.437</v>
      </c>
      <c r="CT660">
        <v>38.312</v>
      </c>
      <c r="CU660">
        <v>39.687</v>
      </c>
      <c r="CV660">
        <v>1955.10607142857</v>
      </c>
      <c r="CW660">
        <v>39.89</v>
      </c>
      <c r="CX660">
        <v>0</v>
      </c>
      <c r="CY660">
        <v>1663779128.1</v>
      </c>
      <c r="CZ660">
        <v>0</v>
      </c>
      <c r="DA660">
        <v>0</v>
      </c>
      <c r="DB660" t="s">
        <v>356</v>
      </c>
      <c r="DC660">
        <v>1660677648.1</v>
      </c>
      <c r="DD660">
        <v>1660677649.1</v>
      </c>
      <c r="DE660">
        <v>0</v>
      </c>
      <c r="DF660">
        <v>-1.042</v>
      </c>
      <c r="DG660">
        <v>0.003</v>
      </c>
      <c r="DH660">
        <v>5.218</v>
      </c>
      <c r="DI660">
        <v>0.344</v>
      </c>
      <c r="DJ660">
        <v>417</v>
      </c>
      <c r="DK660">
        <v>22</v>
      </c>
      <c r="DL660">
        <v>1.24</v>
      </c>
      <c r="DM660">
        <v>0.53</v>
      </c>
      <c r="DN660">
        <v>-73.9997390243903</v>
      </c>
      <c r="DO660">
        <v>-1.18877142857151</v>
      </c>
      <c r="DP660">
        <v>0.237703821529608</v>
      </c>
      <c r="DQ660">
        <v>0</v>
      </c>
      <c r="DR660">
        <v>4.9984143902439</v>
      </c>
      <c r="DS660">
        <v>-0.564712055749116</v>
      </c>
      <c r="DT660">
        <v>0.056371591619373</v>
      </c>
      <c r="DU660">
        <v>0</v>
      </c>
      <c r="DV660">
        <v>0</v>
      </c>
      <c r="DW660">
        <v>2</v>
      </c>
      <c r="DX660" t="s">
        <v>357</v>
      </c>
      <c r="DY660">
        <v>2.97284</v>
      </c>
      <c r="DZ660">
        <v>2.75425</v>
      </c>
      <c r="EA660">
        <v>0.171923</v>
      </c>
      <c r="EB660">
        <v>0.180374</v>
      </c>
      <c r="EC660">
        <v>0.0928484</v>
      </c>
      <c r="ED660">
        <v>0.077452</v>
      </c>
      <c r="EE660">
        <v>32267</v>
      </c>
      <c r="EF660">
        <v>34826.7</v>
      </c>
      <c r="EG660">
        <v>35311.2</v>
      </c>
      <c r="EH660">
        <v>38536.5</v>
      </c>
      <c r="EI660">
        <v>45426.8</v>
      </c>
      <c r="EJ660">
        <v>51356.2</v>
      </c>
      <c r="EK660">
        <v>55198.2</v>
      </c>
      <c r="EL660">
        <v>61817.7</v>
      </c>
      <c r="EM660">
        <v>1.991</v>
      </c>
      <c r="EN660">
        <v>1.8316</v>
      </c>
      <c r="EO660">
        <v>0.0762939</v>
      </c>
      <c r="EP660">
        <v>0</v>
      </c>
      <c r="EQ660">
        <v>23.7933</v>
      </c>
      <c r="ER660">
        <v>999.9</v>
      </c>
      <c r="ES660">
        <v>43.981</v>
      </c>
      <c r="ET660">
        <v>29.306</v>
      </c>
      <c r="EU660">
        <v>19.8895</v>
      </c>
      <c r="EV660">
        <v>60.0111</v>
      </c>
      <c r="EW660">
        <v>49.375</v>
      </c>
      <c r="EX660">
        <v>1</v>
      </c>
      <c r="EY660">
        <v>-0.0315447</v>
      </c>
      <c r="EZ660">
        <v>1.95817</v>
      </c>
      <c r="FA660">
        <v>20.136</v>
      </c>
      <c r="FB660">
        <v>5.19932</v>
      </c>
      <c r="FC660">
        <v>12.004</v>
      </c>
      <c r="FD660">
        <v>4.976</v>
      </c>
      <c r="FE660">
        <v>3.2932</v>
      </c>
      <c r="FF660">
        <v>9999</v>
      </c>
      <c r="FG660">
        <v>9999</v>
      </c>
      <c r="FH660">
        <v>703.9</v>
      </c>
      <c r="FI660">
        <v>9999</v>
      </c>
      <c r="FJ660">
        <v>1.86285</v>
      </c>
      <c r="FK660">
        <v>1.86774</v>
      </c>
      <c r="FL660">
        <v>1.86752</v>
      </c>
      <c r="FM660">
        <v>1.86874</v>
      </c>
      <c r="FN660">
        <v>1.86951</v>
      </c>
      <c r="FO660">
        <v>1.86557</v>
      </c>
      <c r="FP660">
        <v>1.86661</v>
      </c>
      <c r="FQ660">
        <v>1.86807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10.17</v>
      </c>
      <c r="GF660">
        <v>0.3296</v>
      </c>
      <c r="GG660">
        <v>3.83412584298339</v>
      </c>
      <c r="GH660">
        <v>0.00658963167372077</v>
      </c>
      <c r="GI660">
        <v>-4.22092532282452e-07</v>
      </c>
      <c r="GJ660">
        <v>-7.06053572793055e-11</v>
      </c>
      <c r="GK660">
        <v>-0.0268881048355736</v>
      </c>
      <c r="GL660">
        <v>-0.0215699510358357</v>
      </c>
      <c r="GM660">
        <v>0.00246731695535422</v>
      </c>
      <c r="GN660">
        <v>-2.63680080038783e-05</v>
      </c>
      <c r="GO660">
        <v>-4</v>
      </c>
      <c r="GP660">
        <v>2079</v>
      </c>
      <c r="GQ660">
        <v>1</v>
      </c>
      <c r="GR660">
        <v>22</v>
      </c>
      <c r="GS660">
        <v>51691.4</v>
      </c>
      <c r="GT660">
        <v>51691.4</v>
      </c>
      <c r="GU660">
        <v>2.27661</v>
      </c>
      <c r="GV660">
        <v>2.60376</v>
      </c>
      <c r="GW660">
        <v>1.54785</v>
      </c>
      <c r="GX660">
        <v>2.30225</v>
      </c>
      <c r="GY660">
        <v>1.34644</v>
      </c>
      <c r="GZ660">
        <v>2.41211</v>
      </c>
      <c r="HA660">
        <v>32.798</v>
      </c>
      <c r="HB660">
        <v>14.5961</v>
      </c>
      <c r="HC660">
        <v>18</v>
      </c>
      <c r="HD660">
        <v>505.177</v>
      </c>
      <c r="HE660">
        <v>403.513</v>
      </c>
      <c r="HF660">
        <v>20.9557</v>
      </c>
      <c r="HG660">
        <v>26.7252</v>
      </c>
      <c r="HH660">
        <v>30.0001</v>
      </c>
      <c r="HI660">
        <v>26.7221</v>
      </c>
      <c r="HJ660">
        <v>26.6712</v>
      </c>
      <c r="HK660">
        <v>45.6103</v>
      </c>
      <c r="HL660">
        <v>21.0411</v>
      </c>
      <c r="HM660">
        <v>4.46629</v>
      </c>
      <c r="HN660">
        <v>20.9138</v>
      </c>
      <c r="HO660">
        <v>1140.21</v>
      </c>
      <c r="HP660">
        <v>15.8234</v>
      </c>
      <c r="HQ660">
        <v>102.394</v>
      </c>
      <c r="HR660">
        <v>102.892</v>
      </c>
    </row>
    <row r="661" spans="1:226">
      <c r="A661">
        <v>645</v>
      </c>
      <c r="B661">
        <v>1663779136</v>
      </c>
      <c r="C661">
        <v>6487.90000009537</v>
      </c>
      <c r="D661" t="s">
        <v>1655</v>
      </c>
      <c r="E661" t="s">
        <v>1656</v>
      </c>
      <c r="F661">
        <v>5</v>
      </c>
      <c r="G661" t="s">
        <v>1520</v>
      </c>
      <c r="H661" t="s">
        <v>354</v>
      </c>
      <c r="I661">
        <v>1663779128.5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1152.33041200148</v>
      </c>
      <c r="AK661">
        <v>1090.14878787879</v>
      </c>
      <c r="AL661">
        <v>3.41714441472381</v>
      </c>
      <c r="AM661">
        <v>65.2333496854098</v>
      </c>
      <c r="AN661">
        <f>(AP661 - AO661 + BO661*1E3/(8.314*(BQ661+273.15)) * AR661/BN661 * AQ661) * BN661/(100*BB661) * 1000/(1000 - AP661)</f>
        <v>0</v>
      </c>
      <c r="AO661">
        <v>15.752018440099</v>
      </c>
      <c r="AP661">
        <v>20.5892321212121</v>
      </c>
      <c r="AQ661">
        <v>6.603808575738e-05</v>
      </c>
      <c r="AR661">
        <v>120.498184512596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1663779128.5</v>
      </c>
      <c r="BH661">
        <v>1044.27222222222</v>
      </c>
      <c r="BI661">
        <v>1118.31592592593</v>
      </c>
      <c r="BJ661">
        <v>20.5884962962963</v>
      </c>
      <c r="BK661">
        <v>15.6877518518518</v>
      </c>
      <c r="BL661">
        <v>1034.15296296296</v>
      </c>
      <c r="BM661">
        <v>20.258962962963</v>
      </c>
      <c r="BN661">
        <v>500.052407407407</v>
      </c>
      <c r="BO661">
        <v>90.5263740740741</v>
      </c>
      <c r="BP661">
        <v>0.100056174074074</v>
      </c>
      <c r="BQ661">
        <v>25.2722962962963</v>
      </c>
      <c r="BR661">
        <v>25.0510111111111</v>
      </c>
      <c r="BS661">
        <v>999.9</v>
      </c>
      <c r="BT661">
        <v>0</v>
      </c>
      <c r="BU661">
        <v>0</v>
      </c>
      <c r="BV661">
        <v>10005.1851851852</v>
      </c>
      <c r="BW661">
        <v>0</v>
      </c>
      <c r="BX661">
        <v>10.9776</v>
      </c>
      <c r="BY661">
        <v>-74.0437962962963</v>
      </c>
      <c r="BZ661">
        <v>1066.22444444444</v>
      </c>
      <c r="CA661">
        <v>1136.13851851852</v>
      </c>
      <c r="CB661">
        <v>4.90074851851852</v>
      </c>
      <c r="CC661">
        <v>1118.31592592593</v>
      </c>
      <c r="CD661">
        <v>15.6877518518518</v>
      </c>
      <c r="CE661">
        <v>1.86380259259259</v>
      </c>
      <c r="CF661">
        <v>1.42015518518519</v>
      </c>
      <c r="CG661">
        <v>16.3324259259259</v>
      </c>
      <c r="CH661">
        <v>12.1344888888889</v>
      </c>
      <c r="CI661">
        <v>1999.9937037037</v>
      </c>
      <c r="CJ661">
        <v>0.980003111111111</v>
      </c>
      <c r="CK661">
        <v>0.0199973814814815</v>
      </c>
      <c r="CL661">
        <v>0</v>
      </c>
      <c r="CM661">
        <v>766.471962962963</v>
      </c>
      <c r="CN661">
        <v>5.00063</v>
      </c>
      <c r="CO661">
        <v>15133.4555555556</v>
      </c>
      <c r="CP661">
        <v>17256.8666666667</v>
      </c>
      <c r="CQ661">
        <v>38.937</v>
      </c>
      <c r="CR661">
        <v>39.039037037037</v>
      </c>
      <c r="CS661">
        <v>38.444</v>
      </c>
      <c r="CT661">
        <v>38.312</v>
      </c>
      <c r="CU661">
        <v>39.687</v>
      </c>
      <c r="CV661">
        <v>1955.1037037037</v>
      </c>
      <c r="CW661">
        <v>39.89</v>
      </c>
      <c r="CX661">
        <v>0</v>
      </c>
      <c r="CY661">
        <v>1663779132.9</v>
      </c>
      <c r="CZ661">
        <v>0</v>
      </c>
      <c r="DA661">
        <v>0</v>
      </c>
      <c r="DB661" t="s">
        <v>356</v>
      </c>
      <c r="DC661">
        <v>1660677648.1</v>
      </c>
      <c r="DD661">
        <v>1660677649.1</v>
      </c>
      <c r="DE661">
        <v>0</v>
      </c>
      <c r="DF661">
        <v>-1.042</v>
      </c>
      <c r="DG661">
        <v>0.003</v>
      </c>
      <c r="DH661">
        <v>5.218</v>
      </c>
      <c r="DI661">
        <v>0.344</v>
      </c>
      <c r="DJ661">
        <v>417</v>
      </c>
      <c r="DK661">
        <v>22</v>
      </c>
      <c r="DL661">
        <v>1.24</v>
      </c>
      <c r="DM661">
        <v>0.53</v>
      </c>
      <c r="DN661">
        <v>-74.0415024390244</v>
      </c>
      <c r="DO661">
        <v>0.227521254355155</v>
      </c>
      <c r="DP661">
        <v>0.277113186778857</v>
      </c>
      <c r="DQ661">
        <v>0</v>
      </c>
      <c r="DR661">
        <v>4.9352043902439</v>
      </c>
      <c r="DS661">
        <v>-0.692969686411145</v>
      </c>
      <c r="DT661">
        <v>0.069141496277959</v>
      </c>
      <c r="DU661">
        <v>0</v>
      </c>
      <c r="DV661">
        <v>0</v>
      </c>
      <c r="DW661">
        <v>2</v>
      </c>
      <c r="DX661" t="s">
        <v>357</v>
      </c>
      <c r="DY661">
        <v>2.9724</v>
      </c>
      <c r="DZ661">
        <v>2.75397</v>
      </c>
      <c r="EA661">
        <v>0.173656</v>
      </c>
      <c r="EB661">
        <v>0.181906</v>
      </c>
      <c r="EC661">
        <v>0.0928512</v>
      </c>
      <c r="ED661">
        <v>0.0778209</v>
      </c>
      <c r="EE661">
        <v>32199.8</v>
      </c>
      <c r="EF661">
        <v>34761.6</v>
      </c>
      <c r="EG661">
        <v>35311.5</v>
      </c>
      <c r="EH661">
        <v>38536.5</v>
      </c>
      <c r="EI661">
        <v>45427.1</v>
      </c>
      <c r="EJ661">
        <v>51335.8</v>
      </c>
      <c r="EK661">
        <v>55198.6</v>
      </c>
      <c r="EL661">
        <v>61817.9</v>
      </c>
      <c r="EM661">
        <v>1.9904</v>
      </c>
      <c r="EN661">
        <v>1.8326</v>
      </c>
      <c r="EO661">
        <v>0.0756979</v>
      </c>
      <c r="EP661">
        <v>0</v>
      </c>
      <c r="EQ661">
        <v>23.7893</v>
      </c>
      <c r="ER661">
        <v>999.9</v>
      </c>
      <c r="ES661">
        <v>43.981</v>
      </c>
      <c r="ET661">
        <v>29.306</v>
      </c>
      <c r="EU661">
        <v>19.8889</v>
      </c>
      <c r="EV661">
        <v>60.5011</v>
      </c>
      <c r="EW661">
        <v>49.1226</v>
      </c>
      <c r="EX661">
        <v>1</v>
      </c>
      <c r="EY661">
        <v>-0.0314634</v>
      </c>
      <c r="EZ661">
        <v>2.00845</v>
      </c>
      <c r="FA661">
        <v>20.1348</v>
      </c>
      <c r="FB661">
        <v>5.19932</v>
      </c>
      <c r="FC661">
        <v>12.0064</v>
      </c>
      <c r="FD661">
        <v>4.976</v>
      </c>
      <c r="FE661">
        <v>3.2936</v>
      </c>
      <c r="FF661">
        <v>9999</v>
      </c>
      <c r="FG661">
        <v>9999</v>
      </c>
      <c r="FH661">
        <v>703.9</v>
      </c>
      <c r="FI661">
        <v>9999</v>
      </c>
      <c r="FJ661">
        <v>1.86289</v>
      </c>
      <c r="FK661">
        <v>1.86774</v>
      </c>
      <c r="FL661">
        <v>1.86752</v>
      </c>
      <c r="FM661">
        <v>1.86871</v>
      </c>
      <c r="FN661">
        <v>1.86951</v>
      </c>
      <c r="FO661">
        <v>1.86554</v>
      </c>
      <c r="FP661">
        <v>1.86661</v>
      </c>
      <c r="FQ661">
        <v>1.86798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10.25</v>
      </c>
      <c r="GF661">
        <v>0.3296</v>
      </c>
      <c r="GG661">
        <v>3.83412584298339</v>
      </c>
      <c r="GH661">
        <v>0.00658963167372077</v>
      </c>
      <c r="GI661">
        <v>-4.22092532282452e-07</v>
      </c>
      <c r="GJ661">
        <v>-7.06053572793055e-11</v>
      </c>
      <c r="GK661">
        <v>-0.0268881048355736</v>
      </c>
      <c r="GL661">
        <v>-0.0215699510358357</v>
      </c>
      <c r="GM661">
        <v>0.00246731695535422</v>
      </c>
      <c r="GN661">
        <v>-2.63680080038783e-05</v>
      </c>
      <c r="GO661">
        <v>-4</v>
      </c>
      <c r="GP661">
        <v>2079</v>
      </c>
      <c r="GQ661">
        <v>1</v>
      </c>
      <c r="GR661">
        <v>22</v>
      </c>
      <c r="GS661">
        <v>51691.5</v>
      </c>
      <c r="GT661">
        <v>51691.4</v>
      </c>
      <c r="GU661">
        <v>2.30103</v>
      </c>
      <c r="GV661">
        <v>2.60254</v>
      </c>
      <c r="GW661">
        <v>1.54785</v>
      </c>
      <c r="GX661">
        <v>2.30225</v>
      </c>
      <c r="GY661">
        <v>1.34644</v>
      </c>
      <c r="GZ661">
        <v>2.38159</v>
      </c>
      <c r="HA661">
        <v>32.798</v>
      </c>
      <c r="HB661">
        <v>14.5873</v>
      </c>
      <c r="HC661">
        <v>18</v>
      </c>
      <c r="HD661">
        <v>504.778</v>
      </c>
      <c r="HE661">
        <v>404.053</v>
      </c>
      <c r="HF661">
        <v>20.9024</v>
      </c>
      <c r="HG661">
        <v>26.7229</v>
      </c>
      <c r="HH661">
        <v>30.0002</v>
      </c>
      <c r="HI661">
        <v>26.7221</v>
      </c>
      <c r="HJ661">
        <v>26.669</v>
      </c>
      <c r="HK661">
        <v>46.0872</v>
      </c>
      <c r="HL661">
        <v>19.8692</v>
      </c>
      <c r="HM661">
        <v>4.46629</v>
      </c>
      <c r="HN661">
        <v>20.8605</v>
      </c>
      <c r="HO661">
        <v>1153.76</v>
      </c>
      <c r="HP661">
        <v>16.0413</v>
      </c>
      <c r="HQ661">
        <v>102.394</v>
      </c>
      <c r="HR661">
        <v>102.893</v>
      </c>
    </row>
    <row r="662" spans="1:226">
      <c r="A662">
        <v>646</v>
      </c>
      <c r="B662">
        <v>1663779141</v>
      </c>
      <c r="C662">
        <v>6492.90000009537</v>
      </c>
      <c r="D662" t="s">
        <v>1657</v>
      </c>
      <c r="E662" t="s">
        <v>1658</v>
      </c>
      <c r="F662">
        <v>5</v>
      </c>
      <c r="G662" t="s">
        <v>1520</v>
      </c>
      <c r="H662" t="s">
        <v>354</v>
      </c>
      <c r="I662">
        <v>1663779133.21429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1168.14202805992</v>
      </c>
      <c r="AK662">
        <v>1106.3616969697</v>
      </c>
      <c r="AL662">
        <v>3.25771522772704</v>
      </c>
      <c r="AM662">
        <v>65.2333496854098</v>
      </c>
      <c r="AN662">
        <f>(AP662 - AO662 + BO662*1E3/(8.314*(BQ662+273.15)) * AR662/BN662 * AQ662) * BN662/(100*BB662) * 1000/(1000 - AP662)</f>
        <v>0</v>
      </c>
      <c r="AO662">
        <v>15.9128563566865</v>
      </c>
      <c r="AP662">
        <v>20.6155048484848</v>
      </c>
      <c r="AQ662">
        <v>0.00601684024178288</v>
      </c>
      <c r="AR662">
        <v>120.498184512596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1663779133.21429</v>
      </c>
      <c r="BH662">
        <v>1059.83928571429</v>
      </c>
      <c r="BI662">
        <v>1133.57892857143</v>
      </c>
      <c r="BJ662">
        <v>20.5932214285714</v>
      </c>
      <c r="BK662">
        <v>15.7729857142857</v>
      </c>
      <c r="BL662">
        <v>1049.63464285714</v>
      </c>
      <c r="BM662">
        <v>20.2634821428571</v>
      </c>
      <c r="BN662">
        <v>500.091071428571</v>
      </c>
      <c r="BO662">
        <v>90.5273571428571</v>
      </c>
      <c r="BP662">
        <v>0.100038685714286</v>
      </c>
      <c r="BQ662">
        <v>25.2670392857143</v>
      </c>
      <c r="BR662">
        <v>25.0475107142857</v>
      </c>
      <c r="BS662">
        <v>999.9</v>
      </c>
      <c r="BT662">
        <v>0</v>
      </c>
      <c r="BU662">
        <v>0</v>
      </c>
      <c r="BV662">
        <v>10000.3571428571</v>
      </c>
      <c r="BW662">
        <v>0</v>
      </c>
      <c r="BX662">
        <v>10.9776</v>
      </c>
      <c r="BY662">
        <v>-73.7397821428572</v>
      </c>
      <c r="BZ662">
        <v>1082.12357142857</v>
      </c>
      <c r="CA662">
        <v>1151.745</v>
      </c>
      <c r="CB662">
        <v>4.82024285714286</v>
      </c>
      <c r="CC662">
        <v>1133.57892857143</v>
      </c>
      <c r="CD662">
        <v>15.7729857142857</v>
      </c>
      <c r="CE662">
        <v>1.86425035714286</v>
      </c>
      <c r="CF662">
        <v>1.42788678571429</v>
      </c>
      <c r="CG662">
        <v>16.3361928571429</v>
      </c>
      <c r="CH662">
        <v>12.2168071428571</v>
      </c>
      <c r="CI662">
        <v>1999.99464285714</v>
      </c>
      <c r="CJ662">
        <v>0.980003107142857</v>
      </c>
      <c r="CK662">
        <v>0.0199973857142857</v>
      </c>
      <c r="CL662">
        <v>0</v>
      </c>
      <c r="CM662">
        <v>765.99075</v>
      </c>
      <c r="CN662">
        <v>5.00063</v>
      </c>
      <c r="CO662">
        <v>15124.4107142857</v>
      </c>
      <c r="CP662">
        <v>17256.8714285714</v>
      </c>
      <c r="CQ662">
        <v>38.937</v>
      </c>
      <c r="CR662">
        <v>39.0553571428571</v>
      </c>
      <c r="CS662">
        <v>38.446</v>
      </c>
      <c r="CT662">
        <v>38.312</v>
      </c>
      <c r="CU662">
        <v>39.687</v>
      </c>
      <c r="CV662">
        <v>1955.10464285714</v>
      </c>
      <c r="CW662">
        <v>39.89</v>
      </c>
      <c r="CX662">
        <v>0</v>
      </c>
      <c r="CY662">
        <v>1663779138.3</v>
      </c>
      <c r="CZ662">
        <v>0</v>
      </c>
      <c r="DA662">
        <v>0</v>
      </c>
      <c r="DB662" t="s">
        <v>356</v>
      </c>
      <c r="DC662">
        <v>1660677648.1</v>
      </c>
      <c r="DD662">
        <v>1660677649.1</v>
      </c>
      <c r="DE662">
        <v>0</v>
      </c>
      <c r="DF662">
        <v>-1.042</v>
      </c>
      <c r="DG662">
        <v>0.003</v>
      </c>
      <c r="DH662">
        <v>5.218</v>
      </c>
      <c r="DI662">
        <v>0.344</v>
      </c>
      <c r="DJ662">
        <v>417</v>
      </c>
      <c r="DK662">
        <v>22</v>
      </c>
      <c r="DL662">
        <v>1.24</v>
      </c>
      <c r="DM662">
        <v>0.53</v>
      </c>
      <c r="DN662">
        <v>-73.855256097561</v>
      </c>
      <c r="DO662">
        <v>2.66669895470396</v>
      </c>
      <c r="DP662">
        <v>0.469906918156258</v>
      </c>
      <c r="DQ662">
        <v>0</v>
      </c>
      <c r="DR662">
        <v>4.87489414634146</v>
      </c>
      <c r="DS662">
        <v>-0.916499372822297</v>
      </c>
      <c r="DT662">
        <v>0.0934035214768226</v>
      </c>
      <c r="DU662">
        <v>0</v>
      </c>
      <c r="DV662">
        <v>0</v>
      </c>
      <c r="DW662">
        <v>2</v>
      </c>
      <c r="DX662" t="s">
        <v>357</v>
      </c>
      <c r="DY662">
        <v>2.97385</v>
      </c>
      <c r="DZ662">
        <v>2.75394</v>
      </c>
      <c r="EA662">
        <v>0.175281</v>
      </c>
      <c r="EB662">
        <v>0.183496</v>
      </c>
      <c r="EC662">
        <v>0.0929436</v>
      </c>
      <c r="ED662">
        <v>0.0783235</v>
      </c>
      <c r="EE662">
        <v>32136.5</v>
      </c>
      <c r="EF662">
        <v>34694.1</v>
      </c>
      <c r="EG662">
        <v>35311.5</v>
      </c>
      <c r="EH662">
        <v>38536.5</v>
      </c>
      <c r="EI662">
        <v>45422.6</v>
      </c>
      <c r="EJ662">
        <v>51307.8</v>
      </c>
      <c r="EK662">
        <v>55198.8</v>
      </c>
      <c r="EL662">
        <v>61817.9</v>
      </c>
      <c r="EM662">
        <v>1.9908</v>
      </c>
      <c r="EN662">
        <v>1.8322</v>
      </c>
      <c r="EO662">
        <v>0.0762939</v>
      </c>
      <c r="EP662">
        <v>0</v>
      </c>
      <c r="EQ662">
        <v>23.7873</v>
      </c>
      <c r="ER662">
        <v>999.9</v>
      </c>
      <c r="ES662">
        <v>43.981</v>
      </c>
      <c r="ET662">
        <v>29.316</v>
      </c>
      <c r="EU662">
        <v>19.8992</v>
      </c>
      <c r="EV662">
        <v>60.3011</v>
      </c>
      <c r="EW662">
        <v>48.9744</v>
      </c>
      <c r="EX662">
        <v>1</v>
      </c>
      <c r="EY662">
        <v>-0.0315244</v>
      </c>
      <c r="EZ662">
        <v>2.05431</v>
      </c>
      <c r="FA662">
        <v>20.1346</v>
      </c>
      <c r="FB662">
        <v>5.19932</v>
      </c>
      <c r="FC662">
        <v>12.0064</v>
      </c>
      <c r="FD662">
        <v>4.9756</v>
      </c>
      <c r="FE662">
        <v>3.2934</v>
      </c>
      <c r="FF662">
        <v>9999</v>
      </c>
      <c r="FG662">
        <v>9999</v>
      </c>
      <c r="FH662">
        <v>703.9</v>
      </c>
      <c r="FI662">
        <v>9999</v>
      </c>
      <c r="FJ662">
        <v>1.86282</v>
      </c>
      <c r="FK662">
        <v>1.86783</v>
      </c>
      <c r="FL662">
        <v>1.86752</v>
      </c>
      <c r="FM662">
        <v>1.86865</v>
      </c>
      <c r="FN662">
        <v>1.86951</v>
      </c>
      <c r="FO662">
        <v>1.86557</v>
      </c>
      <c r="FP662">
        <v>1.86661</v>
      </c>
      <c r="FQ662">
        <v>1.86801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10.34</v>
      </c>
      <c r="GF662">
        <v>0.3308</v>
      </c>
      <c r="GG662">
        <v>3.83412584298339</v>
      </c>
      <c r="GH662">
        <v>0.00658963167372077</v>
      </c>
      <c r="GI662">
        <v>-4.22092532282452e-07</v>
      </c>
      <c r="GJ662">
        <v>-7.06053572793055e-11</v>
      </c>
      <c r="GK662">
        <v>-0.0268881048355736</v>
      </c>
      <c r="GL662">
        <v>-0.0215699510358357</v>
      </c>
      <c r="GM662">
        <v>0.00246731695535422</v>
      </c>
      <c r="GN662">
        <v>-2.63680080038783e-05</v>
      </c>
      <c r="GO662">
        <v>-4</v>
      </c>
      <c r="GP662">
        <v>2079</v>
      </c>
      <c r="GQ662">
        <v>1</v>
      </c>
      <c r="GR662">
        <v>22</v>
      </c>
      <c r="GS662">
        <v>51691.5</v>
      </c>
      <c r="GT662">
        <v>51691.5</v>
      </c>
      <c r="GU662">
        <v>2.3291</v>
      </c>
      <c r="GV662">
        <v>2.60376</v>
      </c>
      <c r="GW662">
        <v>1.54785</v>
      </c>
      <c r="GX662">
        <v>2.30225</v>
      </c>
      <c r="GY662">
        <v>1.34644</v>
      </c>
      <c r="GZ662">
        <v>2.31323</v>
      </c>
      <c r="HA662">
        <v>32.798</v>
      </c>
      <c r="HB662">
        <v>14.5786</v>
      </c>
      <c r="HC662">
        <v>18</v>
      </c>
      <c r="HD662">
        <v>505.023</v>
      </c>
      <c r="HE662">
        <v>403.831</v>
      </c>
      <c r="HF662">
        <v>20.847</v>
      </c>
      <c r="HG662">
        <v>26.7229</v>
      </c>
      <c r="HH662">
        <v>30.0001</v>
      </c>
      <c r="HI662">
        <v>26.7198</v>
      </c>
      <c r="HJ662">
        <v>26.669</v>
      </c>
      <c r="HK662">
        <v>46.6799</v>
      </c>
      <c r="HL662">
        <v>19.2533</v>
      </c>
      <c r="HM662">
        <v>4.46629</v>
      </c>
      <c r="HN662">
        <v>20.823</v>
      </c>
      <c r="HO662">
        <v>1174.06</v>
      </c>
      <c r="HP662">
        <v>16.1361</v>
      </c>
      <c r="HQ662">
        <v>102.395</v>
      </c>
      <c r="HR662">
        <v>102.892</v>
      </c>
    </row>
    <row r="663" spans="1:226">
      <c r="A663">
        <v>647</v>
      </c>
      <c r="B663">
        <v>1663779146</v>
      </c>
      <c r="C663">
        <v>6497.90000009537</v>
      </c>
      <c r="D663" t="s">
        <v>1659</v>
      </c>
      <c r="E663" t="s">
        <v>1660</v>
      </c>
      <c r="F663">
        <v>5</v>
      </c>
      <c r="G663" t="s">
        <v>1520</v>
      </c>
      <c r="H663" t="s">
        <v>354</v>
      </c>
      <c r="I663">
        <v>1663779138.5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1185.88420228665</v>
      </c>
      <c r="AK663">
        <v>1123.09733333333</v>
      </c>
      <c r="AL663">
        <v>3.41995862214169</v>
      </c>
      <c r="AM663">
        <v>65.2333496854098</v>
      </c>
      <c r="AN663">
        <f>(AP663 - AO663 + BO663*1E3/(8.314*(BQ663+273.15)) * AR663/BN663 * AQ663) * BN663/(100*BB663) * 1000/(1000 - AP663)</f>
        <v>0</v>
      </c>
      <c r="AO663">
        <v>16.0297047626205</v>
      </c>
      <c r="AP663">
        <v>20.6491957575758</v>
      </c>
      <c r="AQ663">
        <v>0.00730677883886461</v>
      </c>
      <c r="AR663">
        <v>120.498184512596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1663779138.5</v>
      </c>
      <c r="BH663">
        <v>1077.10962962963</v>
      </c>
      <c r="BI663">
        <v>1150.90851851852</v>
      </c>
      <c r="BJ663">
        <v>20.6083666666667</v>
      </c>
      <c r="BK663">
        <v>15.8910592592593</v>
      </c>
      <c r="BL663">
        <v>1066.81148148148</v>
      </c>
      <c r="BM663">
        <v>20.2779518518519</v>
      </c>
      <c r="BN663">
        <v>500.084259259259</v>
      </c>
      <c r="BO663">
        <v>90.5284185185185</v>
      </c>
      <c r="BP663">
        <v>0.100064592592593</v>
      </c>
      <c r="BQ663">
        <v>25.2598111111111</v>
      </c>
      <c r="BR663">
        <v>25.0450259259259</v>
      </c>
      <c r="BS663">
        <v>999.9</v>
      </c>
      <c r="BT663">
        <v>0</v>
      </c>
      <c r="BU663">
        <v>0</v>
      </c>
      <c r="BV663">
        <v>9998.88888888889</v>
      </c>
      <c r="BW663">
        <v>0</v>
      </c>
      <c r="BX663">
        <v>10.9776</v>
      </c>
      <c r="BY663">
        <v>-73.7998555555556</v>
      </c>
      <c r="BZ663">
        <v>1099.7737037037</v>
      </c>
      <c r="CA663">
        <v>1169.49407407407</v>
      </c>
      <c r="CB663">
        <v>4.71730666666667</v>
      </c>
      <c r="CC663">
        <v>1150.90851851852</v>
      </c>
      <c r="CD663">
        <v>15.8910592592593</v>
      </c>
      <c r="CE663">
        <v>1.86564259259259</v>
      </c>
      <c r="CF663">
        <v>1.43859259259259</v>
      </c>
      <c r="CG663">
        <v>16.3479074074074</v>
      </c>
      <c r="CH663">
        <v>12.3303111111111</v>
      </c>
      <c r="CI663">
        <v>1999.99703703704</v>
      </c>
      <c r="CJ663">
        <v>0.980003</v>
      </c>
      <c r="CK663">
        <v>0.0199975</v>
      </c>
      <c r="CL663">
        <v>0</v>
      </c>
      <c r="CM663">
        <v>765.456814814815</v>
      </c>
      <c r="CN663">
        <v>5.00063</v>
      </c>
      <c r="CO663">
        <v>15114.2814814815</v>
      </c>
      <c r="CP663">
        <v>17256.8888888889</v>
      </c>
      <c r="CQ663">
        <v>38.937</v>
      </c>
      <c r="CR663">
        <v>39.0413333333333</v>
      </c>
      <c r="CS663">
        <v>38.4463333333333</v>
      </c>
      <c r="CT663">
        <v>38.312</v>
      </c>
      <c r="CU663">
        <v>39.687</v>
      </c>
      <c r="CV663">
        <v>1955.10666666667</v>
      </c>
      <c r="CW663">
        <v>39.8903703703704</v>
      </c>
      <c r="CX663">
        <v>0</v>
      </c>
      <c r="CY663">
        <v>1663779143.1</v>
      </c>
      <c r="CZ663">
        <v>0</v>
      </c>
      <c r="DA663">
        <v>0</v>
      </c>
      <c r="DB663" t="s">
        <v>356</v>
      </c>
      <c r="DC663">
        <v>1660677648.1</v>
      </c>
      <c r="DD663">
        <v>1660677649.1</v>
      </c>
      <c r="DE663">
        <v>0</v>
      </c>
      <c r="DF663">
        <v>-1.042</v>
      </c>
      <c r="DG663">
        <v>0.003</v>
      </c>
      <c r="DH663">
        <v>5.218</v>
      </c>
      <c r="DI663">
        <v>0.344</v>
      </c>
      <c r="DJ663">
        <v>417</v>
      </c>
      <c r="DK663">
        <v>22</v>
      </c>
      <c r="DL663">
        <v>1.24</v>
      </c>
      <c r="DM663">
        <v>0.53</v>
      </c>
      <c r="DN663">
        <v>-73.8455243902439</v>
      </c>
      <c r="DO663">
        <v>1.32067735191641</v>
      </c>
      <c r="DP663">
        <v>0.581219807201341</v>
      </c>
      <c r="DQ663">
        <v>0</v>
      </c>
      <c r="DR663">
        <v>4.79183292682927</v>
      </c>
      <c r="DS663">
        <v>-1.16564027874564</v>
      </c>
      <c r="DT663">
        <v>0.116334371076964</v>
      </c>
      <c r="DU663">
        <v>0</v>
      </c>
      <c r="DV663">
        <v>0</v>
      </c>
      <c r="DW663">
        <v>2</v>
      </c>
      <c r="DX663" t="s">
        <v>357</v>
      </c>
      <c r="DY663">
        <v>2.9748</v>
      </c>
      <c r="DZ663">
        <v>2.75402</v>
      </c>
      <c r="EA663">
        <v>0.176969</v>
      </c>
      <c r="EB663">
        <v>0.185272</v>
      </c>
      <c r="EC663">
        <v>0.093045</v>
      </c>
      <c r="ED663">
        <v>0.078701</v>
      </c>
      <c r="EE663">
        <v>32071.4</v>
      </c>
      <c r="EF663">
        <v>34618.7</v>
      </c>
      <c r="EG663">
        <v>35312.2</v>
      </c>
      <c r="EH663">
        <v>38536.4</v>
      </c>
      <c r="EI663">
        <v>45418.2</v>
      </c>
      <c r="EJ663">
        <v>51286.9</v>
      </c>
      <c r="EK663">
        <v>55199.7</v>
      </c>
      <c r="EL663">
        <v>61818.1</v>
      </c>
      <c r="EM663">
        <v>1.9924</v>
      </c>
      <c r="EN663">
        <v>1.8326</v>
      </c>
      <c r="EO663">
        <v>0.077486</v>
      </c>
      <c r="EP663">
        <v>0</v>
      </c>
      <c r="EQ663">
        <v>23.7853</v>
      </c>
      <c r="ER663">
        <v>999.9</v>
      </c>
      <c r="ES663">
        <v>43.981</v>
      </c>
      <c r="ET663">
        <v>29.316</v>
      </c>
      <c r="EU663">
        <v>19.8985</v>
      </c>
      <c r="EV663">
        <v>60.2511</v>
      </c>
      <c r="EW663">
        <v>49.0465</v>
      </c>
      <c r="EX663">
        <v>1</v>
      </c>
      <c r="EY663">
        <v>-0.0316463</v>
      </c>
      <c r="EZ663">
        <v>2.03786</v>
      </c>
      <c r="FA663">
        <v>20.1353</v>
      </c>
      <c r="FB663">
        <v>5.19932</v>
      </c>
      <c r="FC663">
        <v>12.0052</v>
      </c>
      <c r="FD663">
        <v>4.9756</v>
      </c>
      <c r="FE663">
        <v>3.294</v>
      </c>
      <c r="FF663">
        <v>9999</v>
      </c>
      <c r="FG663">
        <v>9999</v>
      </c>
      <c r="FH663">
        <v>703.9</v>
      </c>
      <c r="FI663">
        <v>9999</v>
      </c>
      <c r="FJ663">
        <v>1.86295</v>
      </c>
      <c r="FK663">
        <v>1.8678</v>
      </c>
      <c r="FL663">
        <v>1.86752</v>
      </c>
      <c r="FM663">
        <v>1.86874</v>
      </c>
      <c r="FN663">
        <v>1.86951</v>
      </c>
      <c r="FO663">
        <v>1.86554</v>
      </c>
      <c r="FP663">
        <v>1.86661</v>
      </c>
      <c r="FQ663">
        <v>1.86804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10.43</v>
      </c>
      <c r="GF663">
        <v>0.3323</v>
      </c>
      <c r="GG663">
        <v>3.83412584298339</v>
      </c>
      <c r="GH663">
        <v>0.00658963167372077</v>
      </c>
      <c r="GI663">
        <v>-4.22092532282452e-07</v>
      </c>
      <c r="GJ663">
        <v>-7.06053572793055e-11</v>
      </c>
      <c r="GK663">
        <v>-0.0268881048355736</v>
      </c>
      <c r="GL663">
        <v>-0.0215699510358357</v>
      </c>
      <c r="GM663">
        <v>0.00246731695535422</v>
      </c>
      <c r="GN663">
        <v>-2.63680080038783e-05</v>
      </c>
      <c r="GO663">
        <v>-4</v>
      </c>
      <c r="GP663">
        <v>2079</v>
      </c>
      <c r="GQ663">
        <v>1</v>
      </c>
      <c r="GR663">
        <v>22</v>
      </c>
      <c r="GS663">
        <v>51691.6</v>
      </c>
      <c r="GT663">
        <v>51691.6</v>
      </c>
      <c r="GU663">
        <v>2.35474</v>
      </c>
      <c r="GV663">
        <v>2.60742</v>
      </c>
      <c r="GW663">
        <v>1.54785</v>
      </c>
      <c r="GX663">
        <v>2.30225</v>
      </c>
      <c r="GY663">
        <v>1.34644</v>
      </c>
      <c r="GZ663">
        <v>2.26196</v>
      </c>
      <c r="HA663">
        <v>32.798</v>
      </c>
      <c r="HB663">
        <v>14.5786</v>
      </c>
      <c r="HC663">
        <v>18</v>
      </c>
      <c r="HD663">
        <v>506.067</v>
      </c>
      <c r="HE663">
        <v>404.037</v>
      </c>
      <c r="HF663">
        <v>20.8052</v>
      </c>
      <c r="HG663">
        <v>26.7206</v>
      </c>
      <c r="HH663">
        <v>30</v>
      </c>
      <c r="HI663">
        <v>26.7176</v>
      </c>
      <c r="HJ663">
        <v>26.6667</v>
      </c>
      <c r="HK663">
        <v>47.1706</v>
      </c>
      <c r="HL663">
        <v>18.6238</v>
      </c>
      <c r="HM663">
        <v>4.46629</v>
      </c>
      <c r="HN663">
        <v>20.7792</v>
      </c>
      <c r="HO663">
        <v>1187.51</v>
      </c>
      <c r="HP663">
        <v>16.2153</v>
      </c>
      <c r="HQ663">
        <v>102.396</v>
      </c>
      <c r="HR663">
        <v>102.893</v>
      </c>
    </row>
    <row r="664" spans="1:226">
      <c r="A664">
        <v>648</v>
      </c>
      <c r="B664">
        <v>1663779151</v>
      </c>
      <c r="C664">
        <v>6502.90000009537</v>
      </c>
      <c r="D664" t="s">
        <v>1661</v>
      </c>
      <c r="E664" t="s">
        <v>1662</v>
      </c>
      <c r="F664">
        <v>5</v>
      </c>
      <c r="G664" t="s">
        <v>1520</v>
      </c>
      <c r="H664" t="s">
        <v>354</v>
      </c>
      <c r="I664">
        <v>1663779143.21429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1202.83330524064</v>
      </c>
      <c r="AK664">
        <v>1140.31109090909</v>
      </c>
      <c r="AL664">
        <v>3.39380772891415</v>
      </c>
      <c r="AM664">
        <v>65.2333496854098</v>
      </c>
      <c r="AN664">
        <f>(AP664 - AO664 + BO664*1E3/(8.314*(BQ664+273.15)) * AR664/BN664 * AQ664) * BN664/(100*BB664) * 1000/(1000 - AP664)</f>
        <v>0</v>
      </c>
      <c r="AO664">
        <v>16.118286064446</v>
      </c>
      <c r="AP664">
        <v>20.6749575757576</v>
      </c>
      <c r="AQ664">
        <v>0.00600362366307467</v>
      </c>
      <c r="AR664">
        <v>120.498184512596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1663779143.21429</v>
      </c>
      <c r="BH664">
        <v>1092.57321428571</v>
      </c>
      <c r="BI664">
        <v>1166.39678571429</v>
      </c>
      <c r="BJ664">
        <v>20.6315321428571</v>
      </c>
      <c r="BK664">
        <v>16.0026392857143</v>
      </c>
      <c r="BL664">
        <v>1082.19178571429</v>
      </c>
      <c r="BM664">
        <v>20.3001035714286</v>
      </c>
      <c r="BN664">
        <v>500.09525</v>
      </c>
      <c r="BO664">
        <v>90.5276178571429</v>
      </c>
      <c r="BP664">
        <v>0.100140428571429</v>
      </c>
      <c r="BQ664">
        <v>25.2521678571429</v>
      </c>
      <c r="BR664">
        <v>25.0369464285714</v>
      </c>
      <c r="BS664">
        <v>999.9</v>
      </c>
      <c r="BT664">
        <v>0</v>
      </c>
      <c r="BU664">
        <v>0</v>
      </c>
      <c r="BV664">
        <v>9990.35714285714</v>
      </c>
      <c r="BW664">
        <v>0</v>
      </c>
      <c r="BX664">
        <v>10.9776</v>
      </c>
      <c r="BY664">
        <v>-73.8242571428571</v>
      </c>
      <c r="BZ664">
        <v>1115.58964285714</v>
      </c>
      <c r="CA664">
        <v>1185.36678571429</v>
      </c>
      <c r="CB664">
        <v>4.62889107142857</v>
      </c>
      <c r="CC664">
        <v>1166.39678571429</v>
      </c>
      <c r="CD664">
        <v>16.0026392857143</v>
      </c>
      <c r="CE664">
        <v>1.86772321428571</v>
      </c>
      <c r="CF664">
        <v>1.44868</v>
      </c>
      <c r="CG664">
        <v>16.3654</v>
      </c>
      <c r="CH664">
        <v>12.43675</v>
      </c>
      <c r="CI664">
        <v>1999.99821428571</v>
      </c>
      <c r="CJ664">
        <v>0.980003</v>
      </c>
      <c r="CK664">
        <v>0.0199975</v>
      </c>
      <c r="CL664">
        <v>0</v>
      </c>
      <c r="CM664">
        <v>764.995178571429</v>
      </c>
      <c r="CN664">
        <v>5.00063</v>
      </c>
      <c r="CO664">
        <v>15105.2571428571</v>
      </c>
      <c r="CP664">
        <v>17256.8928571429</v>
      </c>
      <c r="CQ664">
        <v>38.937</v>
      </c>
      <c r="CR664">
        <v>39.0398571428571</v>
      </c>
      <c r="CS664">
        <v>38.43925</v>
      </c>
      <c r="CT664">
        <v>38.312</v>
      </c>
      <c r="CU664">
        <v>39.687</v>
      </c>
      <c r="CV664">
        <v>1955.10785714286</v>
      </c>
      <c r="CW664">
        <v>39.8903571428572</v>
      </c>
      <c r="CX664">
        <v>0</v>
      </c>
      <c r="CY664">
        <v>1663779147.9</v>
      </c>
      <c r="CZ664">
        <v>0</v>
      </c>
      <c r="DA664">
        <v>0</v>
      </c>
      <c r="DB664" t="s">
        <v>356</v>
      </c>
      <c r="DC664">
        <v>1660677648.1</v>
      </c>
      <c r="DD664">
        <v>1660677649.1</v>
      </c>
      <c r="DE664">
        <v>0</v>
      </c>
      <c r="DF664">
        <v>-1.042</v>
      </c>
      <c r="DG664">
        <v>0.003</v>
      </c>
      <c r="DH664">
        <v>5.218</v>
      </c>
      <c r="DI664">
        <v>0.344</v>
      </c>
      <c r="DJ664">
        <v>417</v>
      </c>
      <c r="DK664">
        <v>22</v>
      </c>
      <c r="DL664">
        <v>1.24</v>
      </c>
      <c r="DM664">
        <v>0.53</v>
      </c>
      <c r="DN664">
        <v>-73.8703487804878</v>
      </c>
      <c r="DO664">
        <v>-1.37785505226496</v>
      </c>
      <c r="DP664">
        <v>0.707391969903446</v>
      </c>
      <c r="DQ664">
        <v>0</v>
      </c>
      <c r="DR664">
        <v>4.68529536585366</v>
      </c>
      <c r="DS664">
        <v>-1.12598195121951</v>
      </c>
      <c r="DT664">
        <v>0.112605748739824</v>
      </c>
      <c r="DU664">
        <v>0</v>
      </c>
      <c r="DV664">
        <v>0</v>
      </c>
      <c r="DW664">
        <v>2</v>
      </c>
      <c r="DX664" t="s">
        <v>357</v>
      </c>
      <c r="DY664">
        <v>2.97349</v>
      </c>
      <c r="DZ664">
        <v>2.75383</v>
      </c>
      <c r="EA664">
        <v>0.178639</v>
      </c>
      <c r="EB664">
        <v>0.186757</v>
      </c>
      <c r="EC664">
        <v>0.0931311</v>
      </c>
      <c r="ED664">
        <v>0.0790191</v>
      </c>
      <c r="EE664">
        <v>32006.5</v>
      </c>
      <c r="EF664">
        <v>34555.6</v>
      </c>
      <c r="EG664">
        <v>35312.3</v>
      </c>
      <c r="EH664">
        <v>38536.4</v>
      </c>
      <c r="EI664">
        <v>45413.8</v>
      </c>
      <c r="EJ664">
        <v>51269.1</v>
      </c>
      <c r="EK664">
        <v>55199.6</v>
      </c>
      <c r="EL664">
        <v>61817.9</v>
      </c>
      <c r="EM664">
        <v>1.9908</v>
      </c>
      <c r="EN664">
        <v>1.8332</v>
      </c>
      <c r="EO664">
        <v>0.0761449</v>
      </c>
      <c r="EP664">
        <v>0</v>
      </c>
      <c r="EQ664">
        <v>23.7833</v>
      </c>
      <c r="ER664">
        <v>999.9</v>
      </c>
      <c r="ES664">
        <v>43.981</v>
      </c>
      <c r="ET664">
        <v>29.316</v>
      </c>
      <c r="EU664">
        <v>19.9008</v>
      </c>
      <c r="EV664">
        <v>60.2911</v>
      </c>
      <c r="EW664">
        <v>49.379</v>
      </c>
      <c r="EX664">
        <v>1</v>
      </c>
      <c r="EY664">
        <v>-0.0315854</v>
      </c>
      <c r="EZ664">
        <v>2.06272</v>
      </c>
      <c r="FA664">
        <v>20.1342</v>
      </c>
      <c r="FB664">
        <v>5.19932</v>
      </c>
      <c r="FC664">
        <v>12.0064</v>
      </c>
      <c r="FD664">
        <v>4.9756</v>
      </c>
      <c r="FE664">
        <v>3.294</v>
      </c>
      <c r="FF664">
        <v>9999</v>
      </c>
      <c r="FG664">
        <v>9999</v>
      </c>
      <c r="FH664">
        <v>703.9</v>
      </c>
      <c r="FI664">
        <v>9999</v>
      </c>
      <c r="FJ664">
        <v>1.86292</v>
      </c>
      <c r="FK664">
        <v>1.86774</v>
      </c>
      <c r="FL664">
        <v>1.86752</v>
      </c>
      <c r="FM664">
        <v>1.86865</v>
      </c>
      <c r="FN664">
        <v>1.86951</v>
      </c>
      <c r="FO664">
        <v>1.86554</v>
      </c>
      <c r="FP664">
        <v>1.86661</v>
      </c>
      <c r="FQ664">
        <v>1.86807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10.52</v>
      </c>
      <c r="GF664">
        <v>0.3336</v>
      </c>
      <c r="GG664">
        <v>3.83412584298339</v>
      </c>
      <c r="GH664">
        <v>0.00658963167372077</v>
      </c>
      <c r="GI664">
        <v>-4.22092532282452e-07</v>
      </c>
      <c r="GJ664">
        <v>-7.06053572793055e-11</v>
      </c>
      <c r="GK664">
        <v>-0.0268881048355736</v>
      </c>
      <c r="GL664">
        <v>-0.0215699510358357</v>
      </c>
      <c r="GM664">
        <v>0.00246731695535422</v>
      </c>
      <c r="GN664">
        <v>-2.63680080038783e-05</v>
      </c>
      <c r="GO664">
        <v>-4</v>
      </c>
      <c r="GP664">
        <v>2079</v>
      </c>
      <c r="GQ664">
        <v>1</v>
      </c>
      <c r="GR664">
        <v>22</v>
      </c>
      <c r="GS664">
        <v>51691.7</v>
      </c>
      <c r="GT664">
        <v>51691.7</v>
      </c>
      <c r="GU664">
        <v>2.37915</v>
      </c>
      <c r="GV664">
        <v>2.59644</v>
      </c>
      <c r="GW664">
        <v>1.54785</v>
      </c>
      <c r="GX664">
        <v>2.30225</v>
      </c>
      <c r="GY664">
        <v>1.34644</v>
      </c>
      <c r="GZ664">
        <v>2.34497</v>
      </c>
      <c r="HA664">
        <v>32.798</v>
      </c>
      <c r="HB664">
        <v>14.5873</v>
      </c>
      <c r="HC664">
        <v>18</v>
      </c>
      <c r="HD664">
        <v>505.003</v>
      </c>
      <c r="HE664">
        <v>404.37</v>
      </c>
      <c r="HF664">
        <v>20.7628</v>
      </c>
      <c r="HG664">
        <v>26.7184</v>
      </c>
      <c r="HH664">
        <v>30.0001</v>
      </c>
      <c r="HI664">
        <v>26.7176</v>
      </c>
      <c r="HJ664">
        <v>26.6667</v>
      </c>
      <c r="HK664">
        <v>47.7343</v>
      </c>
      <c r="HL664">
        <v>18.3465</v>
      </c>
      <c r="HM664">
        <v>4.46629</v>
      </c>
      <c r="HN664">
        <v>20.7479</v>
      </c>
      <c r="HO664">
        <v>1207.71</v>
      </c>
      <c r="HP664">
        <v>16.2875</v>
      </c>
      <c r="HQ664">
        <v>102.396</v>
      </c>
      <c r="HR664">
        <v>102.892</v>
      </c>
    </row>
    <row r="665" spans="1:226">
      <c r="A665">
        <v>649</v>
      </c>
      <c r="B665">
        <v>1663779156</v>
      </c>
      <c r="C665">
        <v>6507.90000009537</v>
      </c>
      <c r="D665" t="s">
        <v>1663</v>
      </c>
      <c r="E665" t="s">
        <v>1664</v>
      </c>
      <c r="F665">
        <v>5</v>
      </c>
      <c r="G665" t="s">
        <v>1520</v>
      </c>
      <c r="H665" t="s">
        <v>354</v>
      </c>
      <c r="I665">
        <v>1663779148.5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1220.02741311199</v>
      </c>
      <c r="AK665">
        <v>1157.23690909091</v>
      </c>
      <c r="AL665">
        <v>3.47094169346883</v>
      </c>
      <c r="AM665">
        <v>65.2333496854098</v>
      </c>
      <c r="AN665">
        <f>(AP665 - AO665 + BO665*1E3/(8.314*(BQ665+273.15)) * AR665/BN665 * AQ665) * BN665/(100*BB665) * 1000/(1000 - AP665)</f>
        <v>0</v>
      </c>
      <c r="AO665">
        <v>16.1954062765279</v>
      </c>
      <c r="AP665">
        <v>20.6981781818182</v>
      </c>
      <c r="AQ665">
        <v>0.00177968502207704</v>
      </c>
      <c r="AR665">
        <v>120.498184512596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1663779148.5</v>
      </c>
      <c r="BH665">
        <v>1109.9437037037</v>
      </c>
      <c r="BI665">
        <v>1184.27666666667</v>
      </c>
      <c r="BJ665">
        <v>20.6630111111111</v>
      </c>
      <c r="BK665">
        <v>16.1083851851852</v>
      </c>
      <c r="BL665">
        <v>1099.46888888889</v>
      </c>
      <c r="BM665">
        <v>20.3301925925926</v>
      </c>
      <c r="BN665">
        <v>500.038407407407</v>
      </c>
      <c r="BO665">
        <v>90.5256555555555</v>
      </c>
      <c r="BP665">
        <v>0.100110807407407</v>
      </c>
      <c r="BQ665">
        <v>25.2421148148148</v>
      </c>
      <c r="BR665">
        <v>25.0423407407407</v>
      </c>
      <c r="BS665">
        <v>999.9</v>
      </c>
      <c r="BT665">
        <v>0</v>
      </c>
      <c r="BU665">
        <v>0</v>
      </c>
      <c r="BV665">
        <v>9990</v>
      </c>
      <c r="BW665">
        <v>0</v>
      </c>
      <c r="BX665">
        <v>10.9776</v>
      </c>
      <c r="BY665">
        <v>-74.3335074074074</v>
      </c>
      <c r="BZ665">
        <v>1133.36222222222</v>
      </c>
      <c r="CA665">
        <v>1203.66666666667</v>
      </c>
      <c r="CB665">
        <v>4.55461777777778</v>
      </c>
      <c r="CC665">
        <v>1184.27666666667</v>
      </c>
      <c r="CD665">
        <v>16.1083851851852</v>
      </c>
      <c r="CE665">
        <v>1.87053185185185</v>
      </c>
      <c r="CF665">
        <v>1.45822148148148</v>
      </c>
      <c r="CG665">
        <v>16.3890037037037</v>
      </c>
      <c r="CH665">
        <v>12.5368518518518</v>
      </c>
      <c r="CI665">
        <v>1999.98962962963</v>
      </c>
      <c r="CJ665">
        <v>0.980003</v>
      </c>
      <c r="CK665">
        <v>0.0199975</v>
      </c>
      <c r="CL665">
        <v>0</v>
      </c>
      <c r="CM665">
        <v>764.524333333333</v>
      </c>
      <c r="CN665">
        <v>5.00063</v>
      </c>
      <c r="CO665">
        <v>15095.0259259259</v>
      </c>
      <c r="CP665">
        <v>17256.8148148148</v>
      </c>
      <c r="CQ665">
        <v>38.937</v>
      </c>
      <c r="CR665">
        <v>39.0206666666667</v>
      </c>
      <c r="CS665">
        <v>38.437</v>
      </c>
      <c r="CT665">
        <v>38.312</v>
      </c>
      <c r="CU665">
        <v>39.687</v>
      </c>
      <c r="CV665">
        <v>1955.09925925926</v>
      </c>
      <c r="CW665">
        <v>39.8903703703704</v>
      </c>
      <c r="CX665">
        <v>0</v>
      </c>
      <c r="CY665">
        <v>1663779153.3</v>
      </c>
      <c r="CZ665">
        <v>0</v>
      </c>
      <c r="DA665">
        <v>0</v>
      </c>
      <c r="DB665" t="s">
        <v>356</v>
      </c>
      <c r="DC665">
        <v>1660677648.1</v>
      </c>
      <c r="DD665">
        <v>1660677649.1</v>
      </c>
      <c r="DE665">
        <v>0</v>
      </c>
      <c r="DF665">
        <v>-1.042</v>
      </c>
      <c r="DG665">
        <v>0.003</v>
      </c>
      <c r="DH665">
        <v>5.218</v>
      </c>
      <c r="DI665">
        <v>0.344</v>
      </c>
      <c r="DJ665">
        <v>417</v>
      </c>
      <c r="DK665">
        <v>22</v>
      </c>
      <c r="DL665">
        <v>1.24</v>
      </c>
      <c r="DM665">
        <v>0.53</v>
      </c>
      <c r="DN665">
        <v>-73.9181829268293</v>
      </c>
      <c r="DO665">
        <v>-4.10836515679463</v>
      </c>
      <c r="DP665">
        <v>0.744002424564119</v>
      </c>
      <c r="DQ665">
        <v>0</v>
      </c>
      <c r="DR665">
        <v>4.61687390243902</v>
      </c>
      <c r="DS665">
        <v>-0.924544808362371</v>
      </c>
      <c r="DT665">
        <v>0.0931353230749921</v>
      </c>
      <c r="DU665">
        <v>0</v>
      </c>
      <c r="DV665">
        <v>0</v>
      </c>
      <c r="DW665">
        <v>2</v>
      </c>
      <c r="DX665" t="s">
        <v>357</v>
      </c>
      <c r="DY665">
        <v>2.97294</v>
      </c>
      <c r="DZ665">
        <v>2.75435</v>
      </c>
      <c r="EA665">
        <v>0.180302</v>
      </c>
      <c r="EB665">
        <v>0.188507</v>
      </c>
      <c r="EC665">
        <v>0.0931961</v>
      </c>
      <c r="ED665">
        <v>0.0792994</v>
      </c>
      <c r="EE665">
        <v>31941.2</v>
      </c>
      <c r="EF665">
        <v>34481.7</v>
      </c>
      <c r="EG665">
        <v>35311.7</v>
      </c>
      <c r="EH665">
        <v>38536.7</v>
      </c>
      <c r="EI665">
        <v>45409.8</v>
      </c>
      <c r="EJ665">
        <v>51253.9</v>
      </c>
      <c r="EK665">
        <v>55198.8</v>
      </c>
      <c r="EL665">
        <v>61818.5</v>
      </c>
      <c r="EM665">
        <v>1.9908</v>
      </c>
      <c r="EN665">
        <v>1.8334</v>
      </c>
      <c r="EO665">
        <v>0.077486</v>
      </c>
      <c r="EP665">
        <v>0</v>
      </c>
      <c r="EQ665">
        <v>23.7793</v>
      </c>
      <c r="ER665">
        <v>999.9</v>
      </c>
      <c r="ES665">
        <v>43.957</v>
      </c>
      <c r="ET665">
        <v>29.316</v>
      </c>
      <c r="EU665">
        <v>19.8891</v>
      </c>
      <c r="EV665">
        <v>60.2111</v>
      </c>
      <c r="EW665">
        <v>49.6074</v>
      </c>
      <c r="EX665">
        <v>1</v>
      </c>
      <c r="EY665">
        <v>-0.0317683</v>
      </c>
      <c r="EZ665">
        <v>2.04937</v>
      </c>
      <c r="FA665">
        <v>20.1346</v>
      </c>
      <c r="FB665">
        <v>5.20052</v>
      </c>
      <c r="FC665">
        <v>12.0052</v>
      </c>
      <c r="FD665">
        <v>4.9756</v>
      </c>
      <c r="FE665">
        <v>3.2936</v>
      </c>
      <c r="FF665">
        <v>9999</v>
      </c>
      <c r="FG665">
        <v>9999</v>
      </c>
      <c r="FH665">
        <v>703.9</v>
      </c>
      <c r="FI665">
        <v>9999</v>
      </c>
      <c r="FJ665">
        <v>1.86289</v>
      </c>
      <c r="FK665">
        <v>1.86783</v>
      </c>
      <c r="FL665">
        <v>1.86752</v>
      </c>
      <c r="FM665">
        <v>1.86874</v>
      </c>
      <c r="FN665">
        <v>1.86951</v>
      </c>
      <c r="FO665">
        <v>1.86554</v>
      </c>
      <c r="FP665">
        <v>1.86661</v>
      </c>
      <c r="FQ665">
        <v>1.8681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10.6</v>
      </c>
      <c r="GF665">
        <v>0.3345</v>
      </c>
      <c r="GG665">
        <v>3.83412584298339</v>
      </c>
      <c r="GH665">
        <v>0.00658963167372077</v>
      </c>
      <c r="GI665">
        <v>-4.22092532282452e-07</v>
      </c>
      <c r="GJ665">
        <v>-7.06053572793055e-11</v>
      </c>
      <c r="GK665">
        <v>-0.0268881048355736</v>
      </c>
      <c r="GL665">
        <v>-0.0215699510358357</v>
      </c>
      <c r="GM665">
        <v>0.00246731695535422</v>
      </c>
      <c r="GN665">
        <v>-2.63680080038783e-05</v>
      </c>
      <c r="GO665">
        <v>-4</v>
      </c>
      <c r="GP665">
        <v>2079</v>
      </c>
      <c r="GQ665">
        <v>1</v>
      </c>
      <c r="GR665">
        <v>22</v>
      </c>
      <c r="GS665">
        <v>51691.8</v>
      </c>
      <c r="GT665">
        <v>51691.8</v>
      </c>
      <c r="GU665">
        <v>2.40845</v>
      </c>
      <c r="GV665">
        <v>2.59644</v>
      </c>
      <c r="GW665">
        <v>1.54785</v>
      </c>
      <c r="GX665">
        <v>2.30225</v>
      </c>
      <c r="GY665">
        <v>1.34644</v>
      </c>
      <c r="GZ665">
        <v>2.41211</v>
      </c>
      <c r="HA665">
        <v>32.798</v>
      </c>
      <c r="HB665">
        <v>14.5873</v>
      </c>
      <c r="HC665">
        <v>18</v>
      </c>
      <c r="HD665">
        <v>504.982</v>
      </c>
      <c r="HE665">
        <v>404.466</v>
      </c>
      <c r="HF665">
        <v>20.7315</v>
      </c>
      <c r="HG665">
        <v>26.7161</v>
      </c>
      <c r="HH665">
        <v>29.9999</v>
      </c>
      <c r="HI665">
        <v>26.7153</v>
      </c>
      <c r="HJ665">
        <v>26.6645</v>
      </c>
      <c r="HK665">
        <v>48.2368</v>
      </c>
      <c r="HL665">
        <v>18.0729</v>
      </c>
      <c r="HM665">
        <v>4.46629</v>
      </c>
      <c r="HN665">
        <v>20.6943</v>
      </c>
      <c r="HO665">
        <v>1221.12</v>
      </c>
      <c r="HP665">
        <v>16.3572</v>
      </c>
      <c r="HQ665">
        <v>102.395</v>
      </c>
      <c r="HR665">
        <v>102.893</v>
      </c>
    </row>
    <row r="666" spans="1:226">
      <c r="A666">
        <v>650</v>
      </c>
      <c r="B666">
        <v>1663779161</v>
      </c>
      <c r="C666">
        <v>6512.90000009537</v>
      </c>
      <c r="D666" t="s">
        <v>1665</v>
      </c>
      <c r="E666" t="s">
        <v>1666</v>
      </c>
      <c r="F666">
        <v>5</v>
      </c>
      <c r="G666" t="s">
        <v>1520</v>
      </c>
      <c r="H666" t="s">
        <v>354</v>
      </c>
      <c r="I666">
        <v>1663779153.21429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1237.0352184526</v>
      </c>
      <c r="AK666">
        <v>1174.38618181818</v>
      </c>
      <c r="AL666">
        <v>3.44236795080866</v>
      </c>
      <c r="AM666">
        <v>65.2333496854098</v>
      </c>
      <c r="AN666">
        <f>(AP666 - AO666 + BO666*1E3/(8.314*(BQ666+273.15)) * AR666/BN666 * AQ666) * BN666/(100*BB666) * 1000/(1000 - AP666)</f>
        <v>0</v>
      </c>
      <c r="AO666">
        <v>16.2763407290069</v>
      </c>
      <c r="AP666">
        <v>20.7231739393939</v>
      </c>
      <c r="AQ666">
        <v>0.00571010622870989</v>
      </c>
      <c r="AR666">
        <v>120.498184512596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1663779153.21429</v>
      </c>
      <c r="BH666">
        <v>1125.70285714286</v>
      </c>
      <c r="BI666">
        <v>1199.9825</v>
      </c>
      <c r="BJ666">
        <v>20.6876821428571</v>
      </c>
      <c r="BK666">
        <v>16.1882857142857</v>
      </c>
      <c r="BL666">
        <v>1115.14285714286</v>
      </c>
      <c r="BM666">
        <v>20.3537821428571</v>
      </c>
      <c r="BN666">
        <v>500.070571428571</v>
      </c>
      <c r="BO666">
        <v>90.5238285714286</v>
      </c>
      <c r="BP666">
        <v>0.100095067857143</v>
      </c>
      <c r="BQ666">
        <v>25.23535</v>
      </c>
      <c r="BR666">
        <v>25.042475</v>
      </c>
      <c r="BS666">
        <v>999.9</v>
      </c>
      <c r="BT666">
        <v>0</v>
      </c>
      <c r="BU666">
        <v>0</v>
      </c>
      <c r="BV666">
        <v>9990.89285714286</v>
      </c>
      <c r="BW666">
        <v>0</v>
      </c>
      <c r="BX666">
        <v>10.9776</v>
      </c>
      <c r="BY666">
        <v>-74.2795607142857</v>
      </c>
      <c r="BZ666">
        <v>1149.4825</v>
      </c>
      <c r="CA666">
        <v>1219.72821428571</v>
      </c>
      <c r="CB666">
        <v>4.49938785714286</v>
      </c>
      <c r="CC666">
        <v>1199.9825</v>
      </c>
      <c r="CD666">
        <v>16.1882857142857</v>
      </c>
      <c r="CE666">
        <v>1.87272785714286</v>
      </c>
      <c r="CF666">
        <v>1.46542535714286</v>
      </c>
      <c r="CG666">
        <v>16.4074285714286</v>
      </c>
      <c r="CH666">
        <v>12.6119892857143</v>
      </c>
      <c r="CI666">
        <v>1999.98964285714</v>
      </c>
      <c r="CJ666">
        <v>0.980003107142857</v>
      </c>
      <c r="CK666">
        <v>0.0199973857142857</v>
      </c>
      <c r="CL666">
        <v>0</v>
      </c>
      <c r="CM666">
        <v>764.000571428571</v>
      </c>
      <c r="CN666">
        <v>5.00063</v>
      </c>
      <c r="CO666">
        <v>15085.75</v>
      </c>
      <c r="CP666">
        <v>17256.8142857143</v>
      </c>
      <c r="CQ666">
        <v>38.937</v>
      </c>
      <c r="CR666">
        <v>39.0199285714286</v>
      </c>
      <c r="CS666">
        <v>38.437</v>
      </c>
      <c r="CT666">
        <v>38.312</v>
      </c>
      <c r="CU666">
        <v>39.687</v>
      </c>
      <c r="CV666">
        <v>1955.09928571429</v>
      </c>
      <c r="CW666">
        <v>39.8903571428572</v>
      </c>
      <c r="CX666">
        <v>0</v>
      </c>
      <c r="CY666">
        <v>1663779158.1</v>
      </c>
      <c r="CZ666">
        <v>0</v>
      </c>
      <c r="DA666">
        <v>0</v>
      </c>
      <c r="DB666" t="s">
        <v>356</v>
      </c>
      <c r="DC666">
        <v>1660677648.1</v>
      </c>
      <c r="DD666">
        <v>1660677649.1</v>
      </c>
      <c r="DE666">
        <v>0</v>
      </c>
      <c r="DF666">
        <v>-1.042</v>
      </c>
      <c r="DG666">
        <v>0.003</v>
      </c>
      <c r="DH666">
        <v>5.218</v>
      </c>
      <c r="DI666">
        <v>0.344</v>
      </c>
      <c r="DJ666">
        <v>417</v>
      </c>
      <c r="DK666">
        <v>22</v>
      </c>
      <c r="DL666">
        <v>1.24</v>
      </c>
      <c r="DM666">
        <v>0.53</v>
      </c>
      <c r="DN666">
        <v>-74.2715243902439</v>
      </c>
      <c r="DO666">
        <v>-0.628576306620486</v>
      </c>
      <c r="DP666">
        <v>0.646474494537908</v>
      </c>
      <c r="DQ666">
        <v>0</v>
      </c>
      <c r="DR666">
        <v>4.53195926829268</v>
      </c>
      <c r="DS666">
        <v>-0.713486341463416</v>
      </c>
      <c r="DT666">
        <v>0.0707695560282825</v>
      </c>
      <c r="DU666">
        <v>0</v>
      </c>
      <c r="DV666">
        <v>0</v>
      </c>
      <c r="DW666">
        <v>2</v>
      </c>
      <c r="DX666" t="s">
        <v>357</v>
      </c>
      <c r="DY666">
        <v>2.97236</v>
      </c>
      <c r="DZ666">
        <v>2.75397</v>
      </c>
      <c r="EA666">
        <v>0.181966</v>
      </c>
      <c r="EB666">
        <v>0.190008</v>
      </c>
      <c r="EC666">
        <v>0.0932617</v>
      </c>
      <c r="ED666">
        <v>0.0794916</v>
      </c>
      <c r="EE666">
        <v>31876.1</v>
      </c>
      <c r="EF666">
        <v>34417.7</v>
      </c>
      <c r="EG666">
        <v>35311.4</v>
      </c>
      <c r="EH666">
        <v>38536.5</v>
      </c>
      <c r="EI666">
        <v>45406.7</v>
      </c>
      <c r="EJ666">
        <v>51243.1</v>
      </c>
      <c r="EK666">
        <v>55199</v>
      </c>
      <c r="EL666">
        <v>61818.3</v>
      </c>
      <c r="EM666">
        <v>1.9902</v>
      </c>
      <c r="EN666">
        <v>1.8336</v>
      </c>
      <c r="EO666">
        <v>0.077337</v>
      </c>
      <c r="EP666">
        <v>0</v>
      </c>
      <c r="EQ666">
        <v>23.7773</v>
      </c>
      <c r="ER666">
        <v>999.9</v>
      </c>
      <c r="ES666">
        <v>43.957</v>
      </c>
      <c r="ET666">
        <v>29.316</v>
      </c>
      <c r="EU666">
        <v>19.8889</v>
      </c>
      <c r="EV666">
        <v>60.4311</v>
      </c>
      <c r="EW666">
        <v>49.5232</v>
      </c>
      <c r="EX666">
        <v>1</v>
      </c>
      <c r="EY666">
        <v>-0.0315041</v>
      </c>
      <c r="EZ666">
        <v>2.12196</v>
      </c>
      <c r="FA666">
        <v>20.1341</v>
      </c>
      <c r="FB666">
        <v>5.19932</v>
      </c>
      <c r="FC666">
        <v>12.0052</v>
      </c>
      <c r="FD666">
        <v>4.976</v>
      </c>
      <c r="FE666">
        <v>3.294</v>
      </c>
      <c r="FF666">
        <v>9999</v>
      </c>
      <c r="FG666">
        <v>9999</v>
      </c>
      <c r="FH666">
        <v>703.9</v>
      </c>
      <c r="FI666">
        <v>9999</v>
      </c>
      <c r="FJ666">
        <v>1.86282</v>
      </c>
      <c r="FK666">
        <v>1.86777</v>
      </c>
      <c r="FL666">
        <v>1.86752</v>
      </c>
      <c r="FM666">
        <v>1.86871</v>
      </c>
      <c r="FN666">
        <v>1.86951</v>
      </c>
      <c r="FO666">
        <v>1.86554</v>
      </c>
      <c r="FP666">
        <v>1.86661</v>
      </c>
      <c r="FQ666">
        <v>1.86807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10.69</v>
      </c>
      <c r="GF666">
        <v>0.3354</v>
      </c>
      <c r="GG666">
        <v>3.83412584298339</v>
      </c>
      <c r="GH666">
        <v>0.00658963167372077</v>
      </c>
      <c r="GI666">
        <v>-4.22092532282452e-07</v>
      </c>
      <c r="GJ666">
        <v>-7.06053572793055e-11</v>
      </c>
      <c r="GK666">
        <v>-0.0268881048355736</v>
      </c>
      <c r="GL666">
        <v>-0.0215699510358357</v>
      </c>
      <c r="GM666">
        <v>0.00246731695535422</v>
      </c>
      <c r="GN666">
        <v>-2.63680080038783e-05</v>
      </c>
      <c r="GO666">
        <v>-4</v>
      </c>
      <c r="GP666">
        <v>2079</v>
      </c>
      <c r="GQ666">
        <v>1</v>
      </c>
      <c r="GR666">
        <v>22</v>
      </c>
      <c r="GS666">
        <v>51691.9</v>
      </c>
      <c r="GT666">
        <v>51691.9</v>
      </c>
      <c r="GU666">
        <v>2.43286</v>
      </c>
      <c r="GV666">
        <v>2.59521</v>
      </c>
      <c r="GW666">
        <v>1.54785</v>
      </c>
      <c r="GX666">
        <v>2.30225</v>
      </c>
      <c r="GY666">
        <v>1.34644</v>
      </c>
      <c r="GZ666">
        <v>2.42554</v>
      </c>
      <c r="HA666">
        <v>32.798</v>
      </c>
      <c r="HB666">
        <v>14.5873</v>
      </c>
      <c r="HC666">
        <v>18</v>
      </c>
      <c r="HD666">
        <v>504.584</v>
      </c>
      <c r="HE666">
        <v>404.561</v>
      </c>
      <c r="HF666">
        <v>20.6819</v>
      </c>
      <c r="HG666">
        <v>26.7161</v>
      </c>
      <c r="HH666">
        <v>30.0001</v>
      </c>
      <c r="HI666">
        <v>26.7153</v>
      </c>
      <c r="HJ666">
        <v>26.6622</v>
      </c>
      <c r="HK666">
        <v>48.7974</v>
      </c>
      <c r="HL666">
        <v>17.5067</v>
      </c>
      <c r="HM666">
        <v>4.46629</v>
      </c>
      <c r="HN666">
        <v>20.6525</v>
      </c>
      <c r="HO666">
        <v>1241.25</v>
      </c>
      <c r="HP666">
        <v>16.4161</v>
      </c>
      <c r="HQ666">
        <v>102.395</v>
      </c>
      <c r="HR666">
        <v>102.893</v>
      </c>
    </row>
    <row r="667" spans="1:226">
      <c r="A667">
        <v>651</v>
      </c>
      <c r="B667">
        <v>1663779166</v>
      </c>
      <c r="C667">
        <v>6517.90000009537</v>
      </c>
      <c r="D667" t="s">
        <v>1667</v>
      </c>
      <c r="E667" t="s">
        <v>1668</v>
      </c>
      <c r="F667">
        <v>5</v>
      </c>
      <c r="G667" t="s">
        <v>1520</v>
      </c>
      <c r="H667" t="s">
        <v>354</v>
      </c>
      <c r="I667">
        <v>1663779158.5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1254.5197775352</v>
      </c>
      <c r="AK667">
        <v>1191.45115151515</v>
      </c>
      <c r="AL667">
        <v>3.47577457626744</v>
      </c>
      <c r="AM667">
        <v>65.2333496854098</v>
      </c>
      <c r="AN667">
        <f>(AP667 - AO667 + BO667*1E3/(8.314*(BQ667+273.15)) * AR667/BN667 * AQ667) * BN667/(100*BB667) * 1000/(1000 - AP667)</f>
        <v>0</v>
      </c>
      <c r="AO667">
        <v>16.347515317266</v>
      </c>
      <c r="AP667">
        <v>20.7281739393939</v>
      </c>
      <c r="AQ667">
        <v>0.000495917436307211</v>
      </c>
      <c r="AR667">
        <v>120.498184512596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1663779158.5</v>
      </c>
      <c r="BH667">
        <v>1143.25851851852</v>
      </c>
      <c r="BI667">
        <v>1217.81407407407</v>
      </c>
      <c r="BJ667">
        <v>20.7086592592593</v>
      </c>
      <c r="BK667">
        <v>16.2686555555556</v>
      </c>
      <c r="BL667">
        <v>1132.60481481481</v>
      </c>
      <c r="BM667">
        <v>20.3738333333333</v>
      </c>
      <c r="BN667">
        <v>500.108962962963</v>
      </c>
      <c r="BO667">
        <v>90.5239740740741</v>
      </c>
      <c r="BP667">
        <v>0.099992837037037</v>
      </c>
      <c r="BQ667">
        <v>25.2270703703704</v>
      </c>
      <c r="BR667">
        <v>25.0434518518519</v>
      </c>
      <c r="BS667">
        <v>999.9</v>
      </c>
      <c r="BT667">
        <v>0</v>
      </c>
      <c r="BU667">
        <v>0</v>
      </c>
      <c r="BV667">
        <v>10008.3333333333</v>
      </c>
      <c r="BW667">
        <v>0</v>
      </c>
      <c r="BX667">
        <v>10.9776</v>
      </c>
      <c r="BY667">
        <v>-74.554437037037</v>
      </c>
      <c r="BZ667">
        <v>1167.43444444444</v>
      </c>
      <c r="CA667">
        <v>1237.95333333333</v>
      </c>
      <c r="CB667">
        <v>4.43999333333333</v>
      </c>
      <c r="CC667">
        <v>1217.81407407407</v>
      </c>
      <c r="CD667">
        <v>16.2686555555556</v>
      </c>
      <c r="CE667">
        <v>1.87462888888889</v>
      </c>
      <c r="CF667">
        <v>1.4727037037037</v>
      </c>
      <c r="CG667">
        <v>16.4233740740741</v>
      </c>
      <c r="CH667">
        <v>12.6875777777778</v>
      </c>
      <c r="CI667">
        <v>1999.97111111111</v>
      </c>
      <c r="CJ667">
        <v>0.980003222222222</v>
      </c>
      <c r="CK667">
        <v>0.019997262962963</v>
      </c>
      <c r="CL667">
        <v>0</v>
      </c>
      <c r="CM667">
        <v>763.447296296296</v>
      </c>
      <c r="CN667">
        <v>5.00063</v>
      </c>
      <c r="CO667">
        <v>15075.7296296296</v>
      </c>
      <c r="CP667">
        <v>17256.6592592593</v>
      </c>
      <c r="CQ667">
        <v>38.937</v>
      </c>
      <c r="CR667">
        <v>39.0275555555556</v>
      </c>
      <c r="CS667">
        <v>38.444</v>
      </c>
      <c r="CT667">
        <v>38.312</v>
      </c>
      <c r="CU667">
        <v>39.687</v>
      </c>
      <c r="CV667">
        <v>1955.08111111111</v>
      </c>
      <c r="CW667">
        <v>39.89</v>
      </c>
      <c r="CX667">
        <v>0</v>
      </c>
      <c r="CY667">
        <v>1663779162.9</v>
      </c>
      <c r="CZ667">
        <v>0</v>
      </c>
      <c r="DA667">
        <v>0</v>
      </c>
      <c r="DB667" t="s">
        <v>356</v>
      </c>
      <c r="DC667">
        <v>1660677648.1</v>
      </c>
      <c r="DD667">
        <v>1660677649.1</v>
      </c>
      <c r="DE667">
        <v>0</v>
      </c>
      <c r="DF667">
        <v>-1.042</v>
      </c>
      <c r="DG667">
        <v>0.003</v>
      </c>
      <c r="DH667">
        <v>5.218</v>
      </c>
      <c r="DI667">
        <v>0.344</v>
      </c>
      <c r="DJ667">
        <v>417</v>
      </c>
      <c r="DK667">
        <v>22</v>
      </c>
      <c r="DL667">
        <v>1.24</v>
      </c>
      <c r="DM667">
        <v>0.53</v>
      </c>
      <c r="DN667">
        <v>-74.4239146341463</v>
      </c>
      <c r="DO667">
        <v>-0.63779581881534</v>
      </c>
      <c r="DP667">
        <v>0.605002029249158</v>
      </c>
      <c r="DQ667">
        <v>0</v>
      </c>
      <c r="DR667">
        <v>4.48537902439024</v>
      </c>
      <c r="DS667">
        <v>-0.670119094076646</v>
      </c>
      <c r="DT667">
        <v>0.0665063867391468</v>
      </c>
      <c r="DU667">
        <v>0</v>
      </c>
      <c r="DV667">
        <v>0</v>
      </c>
      <c r="DW667">
        <v>2</v>
      </c>
      <c r="DX667" t="s">
        <v>357</v>
      </c>
      <c r="DY667">
        <v>2.9729</v>
      </c>
      <c r="DZ667">
        <v>2.75416</v>
      </c>
      <c r="EA667">
        <v>0.183631</v>
      </c>
      <c r="EB667">
        <v>0.191704</v>
      </c>
      <c r="EC667">
        <v>0.0932938</v>
      </c>
      <c r="ED667">
        <v>0.0797573</v>
      </c>
      <c r="EE667">
        <v>31811.5</v>
      </c>
      <c r="EF667">
        <v>34346.2</v>
      </c>
      <c r="EG667">
        <v>35311.6</v>
      </c>
      <c r="EH667">
        <v>38537</v>
      </c>
      <c r="EI667">
        <v>45405.2</v>
      </c>
      <c r="EJ667">
        <v>51228.2</v>
      </c>
      <c r="EK667">
        <v>55199.1</v>
      </c>
      <c r="EL667">
        <v>61818.2</v>
      </c>
      <c r="EM667">
        <v>1.9906</v>
      </c>
      <c r="EN667">
        <v>1.8336</v>
      </c>
      <c r="EO667">
        <v>0.0762939</v>
      </c>
      <c r="EP667">
        <v>0</v>
      </c>
      <c r="EQ667">
        <v>23.7733</v>
      </c>
      <c r="ER667">
        <v>999.9</v>
      </c>
      <c r="ES667">
        <v>43.957</v>
      </c>
      <c r="ET667">
        <v>29.316</v>
      </c>
      <c r="EU667">
        <v>19.8888</v>
      </c>
      <c r="EV667">
        <v>60.8011</v>
      </c>
      <c r="EW667">
        <v>49.1627</v>
      </c>
      <c r="EX667">
        <v>1</v>
      </c>
      <c r="EY667">
        <v>-0.0321951</v>
      </c>
      <c r="EZ667">
        <v>2.141</v>
      </c>
      <c r="FA667">
        <v>20.1339</v>
      </c>
      <c r="FB667">
        <v>5.20172</v>
      </c>
      <c r="FC667">
        <v>12.0052</v>
      </c>
      <c r="FD667">
        <v>4.976</v>
      </c>
      <c r="FE667">
        <v>3.2938</v>
      </c>
      <c r="FF667">
        <v>9999</v>
      </c>
      <c r="FG667">
        <v>9999</v>
      </c>
      <c r="FH667">
        <v>703.9</v>
      </c>
      <c r="FI667">
        <v>9999</v>
      </c>
      <c r="FJ667">
        <v>1.86295</v>
      </c>
      <c r="FK667">
        <v>1.86774</v>
      </c>
      <c r="FL667">
        <v>1.86752</v>
      </c>
      <c r="FM667">
        <v>1.86874</v>
      </c>
      <c r="FN667">
        <v>1.86951</v>
      </c>
      <c r="FO667">
        <v>1.86557</v>
      </c>
      <c r="FP667">
        <v>1.86661</v>
      </c>
      <c r="FQ667">
        <v>1.86807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10.79</v>
      </c>
      <c r="GF667">
        <v>0.3358</v>
      </c>
      <c r="GG667">
        <v>3.83412584298339</v>
      </c>
      <c r="GH667">
        <v>0.00658963167372077</v>
      </c>
      <c r="GI667">
        <v>-4.22092532282452e-07</v>
      </c>
      <c r="GJ667">
        <v>-7.06053572793055e-11</v>
      </c>
      <c r="GK667">
        <v>-0.0268881048355736</v>
      </c>
      <c r="GL667">
        <v>-0.0215699510358357</v>
      </c>
      <c r="GM667">
        <v>0.00246731695535422</v>
      </c>
      <c r="GN667">
        <v>-2.63680080038783e-05</v>
      </c>
      <c r="GO667">
        <v>-4</v>
      </c>
      <c r="GP667">
        <v>2079</v>
      </c>
      <c r="GQ667">
        <v>1</v>
      </c>
      <c r="GR667">
        <v>22</v>
      </c>
      <c r="GS667">
        <v>51692</v>
      </c>
      <c r="GT667">
        <v>51691.9</v>
      </c>
      <c r="GU667">
        <v>2.46094</v>
      </c>
      <c r="GV667">
        <v>2.59521</v>
      </c>
      <c r="GW667">
        <v>1.54785</v>
      </c>
      <c r="GX667">
        <v>2.30225</v>
      </c>
      <c r="GY667">
        <v>1.34644</v>
      </c>
      <c r="GZ667">
        <v>2.43164</v>
      </c>
      <c r="HA667">
        <v>32.798</v>
      </c>
      <c r="HB667">
        <v>14.5873</v>
      </c>
      <c r="HC667">
        <v>18</v>
      </c>
      <c r="HD667">
        <v>504.828</v>
      </c>
      <c r="HE667">
        <v>404.561</v>
      </c>
      <c r="HF667">
        <v>20.6382</v>
      </c>
      <c r="HG667">
        <v>26.7139</v>
      </c>
      <c r="HH667">
        <v>30</v>
      </c>
      <c r="HI667">
        <v>26.7131</v>
      </c>
      <c r="HJ667">
        <v>26.6622</v>
      </c>
      <c r="HK667">
        <v>49.2958</v>
      </c>
      <c r="HL667">
        <v>17.2345</v>
      </c>
      <c r="HM667">
        <v>4.46629</v>
      </c>
      <c r="HN667">
        <v>20.618</v>
      </c>
      <c r="HO667">
        <v>1254.67</v>
      </c>
      <c r="HP667">
        <v>16.4834</v>
      </c>
      <c r="HQ667">
        <v>102.395</v>
      </c>
      <c r="HR667">
        <v>102.893</v>
      </c>
    </row>
    <row r="668" spans="1:226">
      <c r="A668">
        <v>652</v>
      </c>
      <c r="B668">
        <v>1663779170.5</v>
      </c>
      <c r="C668">
        <v>6522.40000009537</v>
      </c>
      <c r="D668" t="s">
        <v>1669</v>
      </c>
      <c r="E668" t="s">
        <v>1670</v>
      </c>
      <c r="F668">
        <v>5</v>
      </c>
      <c r="G668" t="s">
        <v>1520</v>
      </c>
      <c r="H668" t="s">
        <v>354</v>
      </c>
      <c r="I668">
        <v>1663779162.94444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1269.95631011205</v>
      </c>
      <c r="AK668">
        <v>1206.9776969697</v>
      </c>
      <c r="AL668">
        <v>3.48045391806143</v>
      </c>
      <c r="AM668">
        <v>65.2333496854098</v>
      </c>
      <c r="AN668">
        <f>(AP668 - AO668 + BO668*1E3/(8.314*(BQ668+273.15)) * AR668/BN668 * AQ668) * BN668/(100*BB668) * 1000/(1000 - AP668)</f>
        <v>0</v>
      </c>
      <c r="AO668">
        <v>16.4029017188675</v>
      </c>
      <c r="AP668">
        <v>20.7362163636364</v>
      </c>
      <c r="AQ668">
        <v>0.000321862174437222</v>
      </c>
      <c r="AR668">
        <v>120.498184512596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1663779162.94444</v>
      </c>
      <c r="BH668">
        <v>1158.18148148148</v>
      </c>
      <c r="BI668">
        <v>1232.7137037037</v>
      </c>
      <c r="BJ668">
        <v>20.7212666666667</v>
      </c>
      <c r="BK668">
        <v>16.3304444444444</v>
      </c>
      <c r="BL668">
        <v>1147.44888888889</v>
      </c>
      <c r="BM668">
        <v>20.3858888888889</v>
      </c>
      <c r="BN668">
        <v>500.136296296296</v>
      </c>
      <c r="BO668">
        <v>90.5250037037037</v>
      </c>
      <c r="BP668">
        <v>0.100031166666667</v>
      </c>
      <c r="BQ668">
        <v>25.2202333333333</v>
      </c>
      <c r="BR668">
        <v>25.0399555555556</v>
      </c>
      <c r="BS668">
        <v>999.9</v>
      </c>
      <c r="BT668">
        <v>0</v>
      </c>
      <c r="BU668">
        <v>0</v>
      </c>
      <c r="BV668">
        <v>10002.7777777778</v>
      </c>
      <c r="BW668">
        <v>0</v>
      </c>
      <c r="BX668">
        <v>10.9776</v>
      </c>
      <c r="BY668">
        <v>-74.5313</v>
      </c>
      <c r="BZ668">
        <v>1182.68851851852</v>
      </c>
      <c r="CA668">
        <v>1253.17777777778</v>
      </c>
      <c r="CB668">
        <v>4.39081074074074</v>
      </c>
      <c r="CC668">
        <v>1232.7137037037</v>
      </c>
      <c r="CD668">
        <v>16.3304444444444</v>
      </c>
      <c r="CE668">
        <v>1.87579222222222</v>
      </c>
      <c r="CF668">
        <v>1.47831444444444</v>
      </c>
      <c r="CG668">
        <v>16.4331185185185</v>
      </c>
      <c r="CH668">
        <v>12.7456185185185</v>
      </c>
      <c r="CI668">
        <v>1999.96777777778</v>
      </c>
      <c r="CJ668">
        <v>0.980003333333333</v>
      </c>
      <c r="CK668">
        <v>0.0199971444444444</v>
      </c>
      <c r="CL668">
        <v>0</v>
      </c>
      <c r="CM668">
        <v>762.974518518519</v>
      </c>
      <c r="CN668">
        <v>5.00063</v>
      </c>
      <c r="CO668">
        <v>15067.5111111111</v>
      </c>
      <c r="CP668">
        <v>17256.6296296296</v>
      </c>
      <c r="CQ668">
        <v>38.937</v>
      </c>
      <c r="CR668">
        <v>39.0413333333333</v>
      </c>
      <c r="CS668">
        <v>38.444</v>
      </c>
      <c r="CT668">
        <v>38.312</v>
      </c>
      <c r="CU668">
        <v>39.687</v>
      </c>
      <c r="CV668">
        <v>1955.07777777778</v>
      </c>
      <c r="CW668">
        <v>39.89</v>
      </c>
      <c r="CX668">
        <v>0</v>
      </c>
      <c r="CY668">
        <v>1663779167.7</v>
      </c>
      <c r="CZ668">
        <v>0</v>
      </c>
      <c r="DA668">
        <v>0</v>
      </c>
      <c r="DB668" t="s">
        <v>356</v>
      </c>
      <c r="DC668">
        <v>1660677648.1</v>
      </c>
      <c r="DD668">
        <v>1660677649.1</v>
      </c>
      <c r="DE668">
        <v>0</v>
      </c>
      <c r="DF668">
        <v>-1.042</v>
      </c>
      <c r="DG668">
        <v>0.003</v>
      </c>
      <c r="DH668">
        <v>5.218</v>
      </c>
      <c r="DI668">
        <v>0.344</v>
      </c>
      <c r="DJ668">
        <v>417</v>
      </c>
      <c r="DK668">
        <v>22</v>
      </c>
      <c r="DL668">
        <v>1.24</v>
      </c>
      <c r="DM668">
        <v>0.53</v>
      </c>
      <c r="DN668">
        <v>-74.4594951219512</v>
      </c>
      <c r="DO668">
        <v>-2.46357073170733</v>
      </c>
      <c r="DP668">
        <v>0.603448460810246</v>
      </c>
      <c r="DQ668">
        <v>0</v>
      </c>
      <c r="DR668">
        <v>4.42862853658537</v>
      </c>
      <c r="DS668">
        <v>-0.651893101045291</v>
      </c>
      <c r="DT668">
        <v>0.0646627923533433</v>
      </c>
      <c r="DU668">
        <v>0</v>
      </c>
      <c r="DV668">
        <v>0</v>
      </c>
      <c r="DW668">
        <v>2</v>
      </c>
      <c r="DX668" t="s">
        <v>357</v>
      </c>
      <c r="DY668">
        <v>2.97301</v>
      </c>
      <c r="DZ668">
        <v>2.7536</v>
      </c>
      <c r="EA668">
        <v>0.185137</v>
      </c>
      <c r="EB668">
        <v>0.192986</v>
      </c>
      <c r="EC668">
        <v>0.0933113</v>
      </c>
      <c r="ED668">
        <v>0.079973</v>
      </c>
      <c r="EE668">
        <v>31753.2</v>
      </c>
      <c r="EF668">
        <v>34291.4</v>
      </c>
      <c r="EG668">
        <v>35312</v>
      </c>
      <c r="EH668">
        <v>38536.6</v>
      </c>
      <c r="EI668">
        <v>45404.7</v>
      </c>
      <c r="EJ668">
        <v>51216.3</v>
      </c>
      <c r="EK668">
        <v>55199.5</v>
      </c>
      <c r="EL668">
        <v>61818.3</v>
      </c>
      <c r="EM668">
        <v>1.991</v>
      </c>
      <c r="EN668">
        <v>1.8334</v>
      </c>
      <c r="EO668">
        <v>0.0769198</v>
      </c>
      <c r="EP668">
        <v>0</v>
      </c>
      <c r="EQ668">
        <v>23.7693</v>
      </c>
      <c r="ER668">
        <v>999.9</v>
      </c>
      <c r="ES668">
        <v>43.957</v>
      </c>
      <c r="ET668">
        <v>29.346</v>
      </c>
      <c r="EU668">
        <v>19.9236</v>
      </c>
      <c r="EV668">
        <v>60.5511</v>
      </c>
      <c r="EW668">
        <v>49.1747</v>
      </c>
      <c r="EX668">
        <v>1</v>
      </c>
      <c r="EY668">
        <v>-0.0320732</v>
      </c>
      <c r="EZ668">
        <v>2.16153</v>
      </c>
      <c r="FA668">
        <v>20.133</v>
      </c>
      <c r="FB668">
        <v>5.19932</v>
      </c>
      <c r="FC668">
        <v>12.004</v>
      </c>
      <c r="FD668">
        <v>4.9756</v>
      </c>
      <c r="FE668">
        <v>3.2934</v>
      </c>
      <c r="FF668">
        <v>9999</v>
      </c>
      <c r="FG668">
        <v>9999</v>
      </c>
      <c r="FH668">
        <v>703.9</v>
      </c>
      <c r="FI668">
        <v>9999</v>
      </c>
      <c r="FJ668">
        <v>1.86295</v>
      </c>
      <c r="FK668">
        <v>1.86777</v>
      </c>
      <c r="FL668">
        <v>1.86752</v>
      </c>
      <c r="FM668">
        <v>1.86871</v>
      </c>
      <c r="FN668">
        <v>1.86951</v>
      </c>
      <c r="FO668">
        <v>1.86557</v>
      </c>
      <c r="FP668">
        <v>1.86661</v>
      </c>
      <c r="FQ668">
        <v>1.8681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10.87</v>
      </c>
      <c r="GF668">
        <v>0.3361</v>
      </c>
      <c r="GG668">
        <v>3.83412584298339</v>
      </c>
      <c r="GH668">
        <v>0.00658963167372077</v>
      </c>
      <c r="GI668">
        <v>-4.22092532282452e-07</v>
      </c>
      <c r="GJ668">
        <v>-7.06053572793055e-11</v>
      </c>
      <c r="GK668">
        <v>-0.0268881048355736</v>
      </c>
      <c r="GL668">
        <v>-0.0215699510358357</v>
      </c>
      <c r="GM668">
        <v>0.00246731695535422</v>
      </c>
      <c r="GN668">
        <v>-2.63680080038783e-05</v>
      </c>
      <c r="GO668">
        <v>-4</v>
      </c>
      <c r="GP668">
        <v>2079</v>
      </c>
      <c r="GQ668">
        <v>1</v>
      </c>
      <c r="GR668">
        <v>22</v>
      </c>
      <c r="GS668">
        <v>51692</v>
      </c>
      <c r="GT668">
        <v>51692</v>
      </c>
      <c r="GU668">
        <v>2.48657</v>
      </c>
      <c r="GV668">
        <v>2.59644</v>
      </c>
      <c r="GW668">
        <v>1.54785</v>
      </c>
      <c r="GX668">
        <v>2.30225</v>
      </c>
      <c r="GY668">
        <v>1.34644</v>
      </c>
      <c r="GZ668">
        <v>2.38403</v>
      </c>
      <c r="HA668">
        <v>32.798</v>
      </c>
      <c r="HB668">
        <v>14.5786</v>
      </c>
      <c r="HC668">
        <v>18</v>
      </c>
      <c r="HD668">
        <v>505.094</v>
      </c>
      <c r="HE668">
        <v>404.434</v>
      </c>
      <c r="HF668">
        <v>20.6053</v>
      </c>
      <c r="HG668">
        <v>26.7116</v>
      </c>
      <c r="HH668">
        <v>30.0001</v>
      </c>
      <c r="HI668">
        <v>26.7131</v>
      </c>
      <c r="HJ668">
        <v>26.66</v>
      </c>
      <c r="HK668">
        <v>49.7512</v>
      </c>
      <c r="HL668">
        <v>16.4191</v>
      </c>
      <c r="HM668">
        <v>4.46629</v>
      </c>
      <c r="HN668">
        <v>20.618</v>
      </c>
      <c r="HO668">
        <v>1274.82</v>
      </c>
      <c r="HP668">
        <v>16.67</v>
      </c>
      <c r="HQ668">
        <v>102.396</v>
      </c>
      <c r="HR668">
        <v>102.893</v>
      </c>
    </row>
    <row r="669" spans="1:226">
      <c r="A669">
        <v>653</v>
      </c>
      <c r="B669">
        <v>1663779176</v>
      </c>
      <c r="C669">
        <v>6527.90000009537</v>
      </c>
      <c r="D669" t="s">
        <v>1671</v>
      </c>
      <c r="E669" t="s">
        <v>1672</v>
      </c>
      <c r="F669">
        <v>5</v>
      </c>
      <c r="G669" t="s">
        <v>1520</v>
      </c>
      <c r="H669" t="s">
        <v>354</v>
      </c>
      <c r="I669">
        <v>1663779168.23214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1288.91018930863</v>
      </c>
      <c r="AK669">
        <v>1225.6203030303</v>
      </c>
      <c r="AL669">
        <v>3.4622541264632</v>
      </c>
      <c r="AM669">
        <v>65.2333496854098</v>
      </c>
      <c r="AN669">
        <f>(AP669 - AO669 + BO669*1E3/(8.314*(BQ669+273.15)) * AR669/BN669 * AQ669) * BN669/(100*BB669) * 1000/(1000 - AP669)</f>
        <v>0</v>
      </c>
      <c r="AO669">
        <v>16.5553350309698</v>
      </c>
      <c r="AP669">
        <v>20.7576272727273</v>
      </c>
      <c r="AQ669">
        <v>0.00506883982663356</v>
      </c>
      <c r="AR669">
        <v>120.498184512596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1663779168.23214</v>
      </c>
      <c r="BH669">
        <v>1175.83285714286</v>
      </c>
      <c r="BI669">
        <v>1250.54321428571</v>
      </c>
      <c r="BJ669">
        <v>20.73305</v>
      </c>
      <c r="BK669">
        <v>16.4235571428571</v>
      </c>
      <c r="BL669">
        <v>1165.00642857143</v>
      </c>
      <c r="BM669">
        <v>20.3971571428571</v>
      </c>
      <c r="BN669">
        <v>500.145</v>
      </c>
      <c r="BO669">
        <v>90.5259035714286</v>
      </c>
      <c r="BP669">
        <v>0.0999631321428571</v>
      </c>
      <c r="BQ669">
        <v>25.2096642857143</v>
      </c>
      <c r="BR669">
        <v>25.037075</v>
      </c>
      <c r="BS669">
        <v>999.9</v>
      </c>
      <c r="BT669">
        <v>0</v>
      </c>
      <c r="BU669">
        <v>0</v>
      </c>
      <c r="BV669">
        <v>10003.5714285714</v>
      </c>
      <c r="BW669">
        <v>0</v>
      </c>
      <c r="BX669">
        <v>10.9776</v>
      </c>
      <c r="BY669">
        <v>-74.7094107142857</v>
      </c>
      <c r="BZ669">
        <v>1200.72821428571</v>
      </c>
      <c r="CA669">
        <v>1271.42464285714</v>
      </c>
      <c r="CB669">
        <v>4.30949142857143</v>
      </c>
      <c r="CC669">
        <v>1250.54321428571</v>
      </c>
      <c r="CD669">
        <v>16.4235571428571</v>
      </c>
      <c r="CE669">
        <v>1.87687714285714</v>
      </c>
      <c r="CF669">
        <v>1.4867575</v>
      </c>
      <c r="CG669">
        <v>16.4422071428571</v>
      </c>
      <c r="CH669">
        <v>12.8324464285714</v>
      </c>
      <c r="CI669">
        <v>1999.99964285714</v>
      </c>
      <c r="CJ669">
        <v>0.980003642857143</v>
      </c>
      <c r="CK669">
        <v>0.0199968142857143</v>
      </c>
      <c r="CL669">
        <v>0</v>
      </c>
      <c r="CM669">
        <v>762.467607142857</v>
      </c>
      <c r="CN669">
        <v>5.00063</v>
      </c>
      <c r="CO669">
        <v>15058.5214285714</v>
      </c>
      <c r="CP669">
        <v>17256.9107142857</v>
      </c>
      <c r="CQ669">
        <v>38.937</v>
      </c>
      <c r="CR669">
        <v>39.0597857142857</v>
      </c>
      <c r="CS669">
        <v>38.44375</v>
      </c>
      <c r="CT669">
        <v>38.31425</v>
      </c>
      <c r="CU669">
        <v>39.687</v>
      </c>
      <c r="CV669">
        <v>1955.10928571429</v>
      </c>
      <c r="CW669">
        <v>39.8903571428572</v>
      </c>
      <c r="CX669">
        <v>0</v>
      </c>
      <c r="CY669">
        <v>1663779173.1</v>
      </c>
      <c r="CZ669">
        <v>0</v>
      </c>
      <c r="DA669">
        <v>0</v>
      </c>
      <c r="DB669" t="s">
        <v>356</v>
      </c>
      <c r="DC669">
        <v>1660677648.1</v>
      </c>
      <c r="DD669">
        <v>1660677649.1</v>
      </c>
      <c r="DE669">
        <v>0</v>
      </c>
      <c r="DF669">
        <v>-1.042</v>
      </c>
      <c r="DG669">
        <v>0.003</v>
      </c>
      <c r="DH669">
        <v>5.218</v>
      </c>
      <c r="DI669">
        <v>0.344</v>
      </c>
      <c r="DJ669">
        <v>417</v>
      </c>
      <c r="DK669">
        <v>22</v>
      </c>
      <c r="DL669">
        <v>1.24</v>
      </c>
      <c r="DM669">
        <v>0.53</v>
      </c>
      <c r="DN669">
        <v>-74.6056024390244</v>
      </c>
      <c r="DO669">
        <v>-0.790822996515595</v>
      </c>
      <c r="DP669">
        <v>0.583910220499528</v>
      </c>
      <c r="DQ669">
        <v>0</v>
      </c>
      <c r="DR669">
        <v>4.34648487804878</v>
      </c>
      <c r="DS669">
        <v>-0.88407888501741</v>
      </c>
      <c r="DT669">
        <v>0.0900725045922545</v>
      </c>
      <c r="DU669">
        <v>0</v>
      </c>
      <c r="DV669">
        <v>0</v>
      </c>
      <c r="DW669">
        <v>2</v>
      </c>
      <c r="DX669" t="s">
        <v>357</v>
      </c>
      <c r="DY669">
        <v>2.9741</v>
      </c>
      <c r="DZ669">
        <v>2.75396</v>
      </c>
      <c r="EA669">
        <v>0.186914</v>
      </c>
      <c r="EB669">
        <v>0.194875</v>
      </c>
      <c r="EC669">
        <v>0.0933875</v>
      </c>
      <c r="ED669">
        <v>0.0805783</v>
      </c>
      <c r="EE669">
        <v>31683.6</v>
      </c>
      <c r="EF669">
        <v>34211.1</v>
      </c>
      <c r="EG669">
        <v>35311.5</v>
      </c>
      <c r="EH669">
        <v>38536.4</v>
      </c>
      <c r="EI669">
        <v>45399.7</v>
      </c>
      <c r="EJ669">
        <v>51182.4</v>
      </c>
      <c r="EK669">
        <v>55198.1</v>
      </c>
      <c r="EL669">
        <v>61818.1</v>
      </c>
      <c r="EM669">
        <v>1.991</v>
      </c>
      <c r="EN669">
        <v>1.834</v>
      </c>
      <c r="EO669">
        <v>0.07689</v>
      </c>
      <c r="EP669">
        <v>0</v>
      </c>
      <c r="EQ669">
        <v>23.7633</v>
      </c>
      <c r="ER669">
        <v>999.9</v>
      </c>
      <c r="ES669">
        <v>43.932</v>
      </c>
      <c r="ET669">
        <v>29.336</v>
      </c>
      <c r="EU669">
        <v>19.9009</v>
      </c>
      <c r="EV669">
        <v>60.6711</v>
      </c>
      <c r="EW669">
        <v>48.9263</v>
      </c>
      <c r="EX669">
        <v>1</v>
      </c>
      <c r="EY669">
        <v>-0.0321341</v>
      </c>
      <c r="EZ669">
        <v>2.17481</v>
      </c>
      <c r="FA669">
        <v>20.1337</v>
      </c>
      <c r="FB669">
        <v>5.20052</v>
      </c>
      <c r="FC669">
        <v>12.004</v>
      </c>
      <c r="FD669">
        <v>4.976</v>
      </c>
      <c r="FE669">
        <v>3.294</v>
      </c>
      <c r="FF669">
        <v>9999</v>
      </c>
      <c r="FG669">
        <v>9999</v>
      </c>
      <c r="FH669">
        <v>703.9</v>
      </c>
      <c r="FI669">
        <v>9999</v>
      </c>
      <c r="FJ669">
        <v>1.86285</v>
      </c>
      <c r="FK669">
        <v>1.86771</v>
      </c>
      <c r="FL669">
        <v>1.86752</v>
      </c>
      <c r="FM669">
        <v>1.86865</v>
      </c>
      <c r="FN669">
        <v>1.86951</v>
      </c>
      <c r="FO669">
        <v>1.86554</v>
      </c>
      <c r="FP669">
        <v>1.86661</v>
      </c>
      <c r="FQ669">
        <v>1.86798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10.96</v>
      </c>
      <c r="GF669">
        <v>0.3372</v>
      </c>
      <c r="GG669">
        <v>3.83412584298339</v>
      </c>
      <c r="GH669">
        <v>0.00658963167372077</v>
      </c>
      <c r="GI669">
        <v>-4.22092532282452e-07</v>
      </c>
      <c r="GJ669">
        <v>-7.06053572793055e-11</v>
      </c>
      <c r="GK669">
        <v>-0.0268881048355736</v>
      </c>
      <c r="GL669">
        <v>-0.0215699510358357</v>
      </c>
      <c r="GM669">
        <v>0.00246731695535422</v>
      </c>
      <c r="GN669">
        <v>-2.63680080038783e-05</v>
      </c>
      <c r="GO669">
        <v>-4</v>
      </c>
      <c r="GP669">
        <v>2079</v>
      </c>
      <c r="GQ669">
        <v>1</v>
      </c>
      <c r="GR669">
        <v>22</v>
      </c>
      <c r="GS669">
        <v>51692.1</v>
      </c>
      <c r="GT669">
        <v>51692.1</v>
      </c>
      <c r="GU669">
        <v>2.51465</v>
      </c>
      <c r="GV669">
        <v>2.60742</v>
      </c>
      <c r="GW669">
        <v>1.54785</v>
      </c>
      <c r="GX669">
        <v>2.30225</v>
      </c>
      <c r="GY669">
        <v>1.34644</v>
      </c>
      <c r="GZ669">
        <v>2.32178</v>
      </c>
      <c r="HA669">
        <v>32.798</v>
      </c>
      <c r="HB669">
        <v>14.5698</v>
      </c>
      <c r="HC669">
        <v>18</v>
      </c>
      <c r="HD669">
        <v>505.074</v>
      </c>
      <c r="HE669">
        <v>404.767</v>
      </c>
      <c r="HF669">
        <v>20.5647</v>
      </c>
      <c r="HG669">
        <v>26.7116</v>
      </c>
      <c r="HH669">
        <v>29.9999</v>
      </c>
      <c r="HI669">
        <v>26.7108</v>
      </c>
      <c r="HJ669">
        <v>26.66</v>
      </c>
      <c r="HK669">
        <v>50.3542</v>
      </c>
      <c r="HL669">
        <v>15.5553</v>
      </c>
      <c r="HM669">
        <v>4.46629</v>
      </c>
      <c r="HN669">
        <v>20.5449</v>
      </c>
      <c r="HO669">
        <v>1288.3</v>
      </c>
      <c r="HP669">
        <v>16.7771</v>
      </c>
      <c r="HQ669">
        <v>102.394</v>
      </c>
      <c r="HR669">
        <v>102.893</v>
      </c>
    </row>
    <row r="670" spans="1:226">
      <c r="A670">
        <v>654</v>
      </c>
      <c r="B670">
        <v>1663779181</v>
      </c>
      <c r="C670">
        <v>6532.90000009537</v>
      </c>
      <c r="D670" t="s">
        <v>1673</v>
      </c>
      <c r="E670" t="s">
        <v>1674</v>
      </c>
      <c r="F670">
        <v>5</v>
      </c>
      <c r="G670" t="s">
        <v>1520</v>
      </c>
      <c r="H670" t="s">
        <v>354</v>
      </c>
      <c r="I670">
        <v>1663779173.51852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1305.91394115131</v>
      </c>
      <c r="AK670">
        <v>1242.84957575758</v>
      </c>
      <c r="AL670">
        <v>3.38939225905429</v>
      </c>
      <c r="AM670">
        <v>65.2333496854098</v>
      </c>
      <c r="AN670">
        <f>(AP670 - AO670 + BO670*1E3/(8.314*(BQ670+273.15)) * AR670/BN670 * AQ670) * BN670/(100*BB670) * 1000/(1000 - AP670)</f>
        <v>0</v>
      </c>
      <c r="AO670">
        <v>16.6712814471767</v>
      </c>
      <c r="AP670">
        <v>20.7943254545455</v>
      </c>
      <c r="AQ670">
        <v>0.00750267938394565</v>
      </c>
      <c r="AR670">
        <v>120.498184512596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1663779173.51852</v>
      </c>
      <c r="BH670">
        <v>1193.62888888889</v>
      </c>
      <c r="BI670">
        <v>1268.19259259259</v>
      </c>
      <c r="BJ670">
        <v>20.7525555555556</v>
      </c>
      <c r="BK670">
        <v>16.5357444444444</v>
      </c>
      <c r="BL670">
        <v>1182.70777777778</v>
      </c>
      <c r="BM670">
        <v>20.4158</v>
      </c>
      <c r="BN670">
        <v>500.07162962963</v>
      </c>
      <c r="BO670">
        <v>90.5254925925926</v>
      </c>
      <c r="BP670">
        <v>0.0998962962962963</v>
      </c>
      <c r="BQ670">
        <v>25.1996555555556</v>
      </c>
      <c r="BR670">
        <v>25.0347962962963</v>
      </c>
      <c r="BS670">
        <v>999.9</v>
      </c>
      <c r="BT670">
        <v>0</v>
      </c>
      <c r="BU670">
        <v>0</v>
      </c>
      <c r="BV670">
        <v>10008.3333333333</v>
      </c>
      <c r="BW670">
        <v>0</v>
      </c>
      <c r="BX670">
        <v>10.9776</v>
      </c>
      <c r="BY670">
        <v>-74.5643481481481</v>
      </c>
      <c r="BZ670">
        <v>1218.9237037037</v>
      </c>
      <c r="CA670">
        <v>1289.51740740741</v>
      </c>
      <c r="CB670">
        <v>4.21681111111111</v>
      </c>
      <c r="CC670">
        <v>1268.19259259259</v>
      </c>
      <c r="CD670">
        <v>16.5357444444444</v>
      </c>
      <c r="CE670">
        <v>1.87863481481482</v>
      </c>
      <c r="CF670">
        <v>1.4969062962963</v>
      </c>
      <c r="CG670">
        <v>16.4569037037037</v>
      </c>
      <c r="CH670">
        <v>12.9363148148148</v>
      </c>
      <c r="CI670">
        <v>2000.01666666667</v>
      </c>
      <c r="CJ670">
        <v>0.980003888888889</v>
      </c>
      <c r="CK670">
        <v>0.0199965518518519</v>
      </c>
      <c r="CL670">
        <v>0</v>
      </c>
      <c r="CM670">
        <v>761.985814814815</v>
      </c>
      <c r="CN670">
        <v>5.00063</v>
      </c>
      <c r="CO670">
        <v>15049.162962963</v>
      </c>
      <c r="CP670">
        <v>17257.0592592593</v>
      </c>
      <c r="CQ670">
        <v>38.937</v>
      </c>
      <c r="CR670">
        <v>39.0574074074074</v>
      </c>
      <c r="CS670">
        <v>38.437</v>
      </c>
      <c r="CT670">
        <v>38.3213333333333</v>
      </c>
      <c r="CU670">
        <v>39.687</v>
      </c>
      <c r="CV670">
        <v>1955.1262962963</v>
      </c>
      <c r="CW670">
        <v>39.8903703703704</v>
      </c>
      <c r="CX670">
        <v>0</v>
      </c>
      <c r="CY670">
        <v>1663779177.9</v>
      </c>
      <c r="CZ670">
        <v>0</v>
      </c>
      <c r="DA670">
        <v>0</v>
      </c>
      <c r="DB670" t="s">
        <v>356</v>
      </c>
      <c r="DC670">
        <v>1660677648.1</v>
      </c>
      <c r="DD670">
        <v>1660677649.1</v>
      </c>
      <c r="DE670">
        <v>0</v>
      </c>
      <c r="DF670">
        <v>-1.042</v>
      </c>
      <c r="DG670">
        <v>0.003</v>
      </c>
      <c r="DH670">
        <v>5.218</v>
      </c>
      <c r="DI670">
        <v>0.344</v>
      </c>
      <c r="DJ670">
        <v>417</v>
      </c>
      <c r="DK670">
        <v>22</v>
      </c>
      <c r="DL670">
        <v>1.24</v>
      </c>
      <c r="DM670">
        <v>0.53</v>
      </c>
      <c r="DN670">
        <v>-74.5849146341463</v>
      </c>
      <c r="DO670">
        <v>-0.77238606271773</v>
      </c>
      <c r="DP670">
        <v>0.566576265101253</v>
      </c>
      <c r="DQ670">
        <v>0</v>
      </c>
      <c r="DR670">
        <v>4.28399097560976</v>
      </c>
      <c r="DS670">
        <v>-1.0631569337979</v>
      </c>
      <c r="DT670">
        <v>0.106584151725518</v>
      </c>
      <c r="DU670">
        <v>0</v>
      </c>
      <c r="DV670">
        <v>0</v>
      </c>
      <c r="DW670">
        <v>2</v>
      </c>
      <c r="DX670" t="s">
        <v>357</v>
      </c>
      <c r="DY670">
        <v>2.97436</v>
      </c>
      <c r="DZ670">
        <v>2.75383</v>
      </c>
      <c r="EA670">
        <v>0.188526</v>
      </c>
      <c r="EB670">
        <v>0.196323</v>
      </c>
      <c r="EC670">
        <v>0.0934933</v>
      </c>
      <c r="ED670">
        <v>0.080959</v>
      </c>
      <c r="EE670">
        <v>31620.9</v>
      </c>
      <c r="EF670">
        <v>34149.4</v>
      </c>
      <c r="EG670">
        <v>35311.6</v>
      </c>
      <c r="EH670">
        <v>38536.1</v>
      </c>
      <c r="EI670">
        <v>45394.3</v>
      </c>
      <c r="EJ670">
        <v>51161.3</v>
      </c>
      <c r="EK670">
        <v>55198</v>
      </c>
      <c r="EL670">
        <v>61818.2</v>
      </c>
      <c r="EM670">
        <v>1.9912</v>
      </c>
      <c r="EN670">
        <v>1.834</v>
      </c>
      <c r="EO670">
        <v>0.0777841</v>
      </c>
      <c r="EP670">
        <v>0</v>
      </c>
      <c r="EQ670">
        <v>23.7593</v>
      </c>
      <c r="ER670">
        <v>999.9</v>
      </c>
      <c r="ES670">
        <v>43.932</v>
      </c>
      <c r="ET670">
        <v>29.336</v>
      </c>
      <c r="EU670">
        <v>19.9013</v>
      </c>
      <c r="EV670">
        <v>60.3511</v>
      </c>
      <c r="EW670">
        <v>48.8982</v>
      </c>
      <c r="EX670">
        <v>1</v>
      </c>
      <c r="EY670">
        <v>-0.0320732</v>
      </c>
      <c r="EZ670">
        <v>2.18388</v>
      </c>
      <c r="FA670">
        <v>20.1327</v>
      </c>
      <c r="FB670">
        <v>5.19932</v>
      </c>
      <c r="FC670">
        <v>12.0052</v>
      </c>
      <c r="FD670">
        <v>4.9756</v>
      </c>
      <c r="FE670">
        <v>3.294</v>
      </c>
      <c r="FF670">
        <v>9999</v>
      </c>
      <c r="FG670">
        <v>9999</v>
      </c>
      <c r="FH670">
        <v>703.9</v>
      </c>
      <c r="FI670">
        <v>9999</v>
      </c>
      <c r="FJ670">
        <v>1.86285</v>
      </c>
      <c r="FK670">
        <v>1.86771</v>
      </c>
      <c r="FL670">
        <v>1.86752</v>
      </c>
      <c r="FM670">
        <v>1.86874</v>
      </c>
      <c r="FN670">
        <v>1.86951</v>
      </c>
      <c r="FO670">
        <v>1.86554</v>
      </c>
      <c r="FP670">
        <v>1.86661</v>
      </c>
      <c r="FQ670">
        <v>1.86798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11.05</v>
      </c>
      <c r="GF670">
        <v>0.3387</v>
      </c>
      <c r="GG670">
        <v>3.83412584298339</v>
      </c>
      <c r="GH670">
        <v>0.00658963167372077</v>
      </c>
      <c r="GI670">
        <v>-4.22092532282452e-07</v>
      </c>
      <c r="GJ670">
        <v>-7.06053572793055e-11</v>
      </c>
      <c r="GK670">
        <v>-0.0268881048355736</v>
      </c>
      <c r="GL670">
        <v>-0.0215699510358357</v>
      </c>
      <c r="GM670">
        <v>0.00246731695535422</v>
      </c>
      <c r="GN670">
        <v>-2.63680080038783e-05</v>
      </c>
      <c r="GO670">
        <v>-4</v>
      </c>
      <c r="GP670">
        <v>2079</v>
      </c>
      <c r="GQ670">
        <v>1</v>
      </c>
      <c r="GR670">
        <v>22</v>
      </c>
      <c r="GS670">
        <v>51692.2</v>
      </c>
      <c r="GT670">
        <v>51692.2</v>
      </c>
      <c r="GU670">
        <v>2.53906</v>
      </c>
      <c r="GV670">
        <v>2.60498</v>
      </c>
      <c r="GW670">
        <v>1.54785</v>
      </c>
      <c r="GX670">
        <v>2.30103</v>
      </c>
      <c r="GY670">
        <v>1.34644</v>
      </c>
      <c r="GZ670">
        <v>2.323</v>
      </c>
      <c r="HA670">
        <v>32.798</v>
      </c>
      <c r="HB670">
        <v>14.5698</v>
      </c>
      <c r="HC670">
        <v>18</v>
      </c>
      <c r="HD670">
        <v>505.207</v>
      </c>
      <c r="HE670">
        <v>404.751</v>
      </c>
      <c r="HF670">
        <v>20.532</v>
      </c>
      <c r="HG670">
        <v>26.7094</v>
      </c>
      <c r="HH670">
        <v>30.0001</v>
      </c>
      <c r="HI670">
        <v>26.7108</v>
      </c>
      <c r="HJ670">
        <v>26.6578</v>
      </c>
      <c r="HK670">
        <v>50.9155</v>
      </c>
      <c r="HL670">
        <v>15.2663</v>
      </c>
      <c r="HM670">
        <v>4.46629</v>
      </c>
      <c r="HN670">
        <v>20.5145</v>
      </c>
      <c r="HO670">
        <v>1308.46</v>
      </c>
      <c r="HP670">
        <v>16.8545</v>
      </c>
      <c r="HQ670">
        <v>102.394</v>
      </c>
      <c r="HR670">
        <v>102.892</v>
      </c>
    </row>
    <row r="671" spans="1:226">
      <c r="A671">
        <v>655</v>
      </c>
      <c r="B671">
        <v>1663779186</v>
      </c>
      <c r="C671">
        <v>6537.90000009537</v>
      </c>
      <c r="D671" t="s">
        <v>1675</v>
      </c>
      <c r="E671" t="s">
        <v>1676</v>
      </c>
      <c r="F671">
        <v>5</v>
      </c>
      <c r="G671" t="s">
        <v>1520</v>
      </c>
      <c r="H671" t="s">
        <v>354</v>
      </c>
      <c r="I671">
        <v>1663779178.23214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1323.40508334905</v>
      </c>
      <c r="AK671">
        <v>1259.98060606061</v>
      </c>
      <c r="AL671">
        <v>3.4485159143791</v>
      </c>
      <c r="AM671">
        <v>65.2333496854098</v>
      </c>
      <c r="AN671">
        <f>(AP671 - AO671 + BO671*1E3/(8.314*(BQ671+273.15)) * AR671/BN671 * AQ671) * BN671/(100*BB671) * 1000/(1000 - AP671)</f>
        <v>0</v>
      </c>
      <c r="AO671">
        <v>16.7535883105806</v>
      </c>
      <c r="AP671">
        <v>20.8196672727273</v>
      </c>
      <c r="AQ671">
        <v>0.00325093945969832</v>
      </c>
      <c r="AR671">
        <v>120.498184512596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1663779178.23214</v>
      </c>
      <c r="BH671">
        <v>1209.4</v>
      </c>
      <c r="BI671">
        <v>1284.1575</v>
      </c>
      <c r="BJ671">
        <v>20.7782142857143</v>
      </c>
      <c r="BK671">
        <v>16.6439321428571</v>
      </c>
      <c r="BL671">
        <v>1198.39642857143</v>
      </c>
      <c r="BM671">
        <v>20.4403214285714</v>
      </c>
      <c r="BN671">
        <v>500.073928571429</v>
      </c>
      <c r="BO671">
        <v>90.5251214285714</v>
      </c>
      <c r="BP671">
        <v>0.100025042857143</v>
      </c>
      <c r="BQ671">
        <v>25.1902285714286</v>
      </c>
      <c r="BR671">
        <v>25.0309928571429</v>
      </c>
      <c r="BS671">
        <v>999.9</v>
      </c>
      <c r="BT671">
        <v>0</v>
      </c>
      <c r="BU671">
        <v>0</v>
      </c>
      <c r="BV671">
        <v>10004.8214285714</v>
      </c>
      <c r="BW671">
        <v>0</v>
      </c>
      <c r="BX671">
        <v>10.9776</v>
      </c>
      <c r="BY671">
        <v>-74.7574428571429</v>
      </c>
      <c r="BZ671">
        <v>1235.0625</v>
      </c>
      <c r="CA671">
        <v>1305.895</v>
      </c>
      <c r="CB671">
        <v>4.13428464285714</v>
      </c>
      <c r="CC671">
        <v>1284.1575</v>
      </c>
      <c r="CD671">
        <v>16.6439321428571</v>
      </c>
      <c r="CE671">
        <v>1.88095</v>
      </c>
      <c r="CF671">
        <v>1.50669321428571</v>
      </c>
      <c r="CG671">
        <v>16.4762428571429</v>
      </c>
      <c r="CH671">
        <v>13.0360357142857</v>
      </c>
      <c r="CI671">
        <v>2000.01821428571</v>
      </c>
      <c r="CJ671">
        <v>0.980003964285714</v>
      </c>
      <c r="CK671">
        <v>0.0199964714285714</v>
      </c>
      <c r="CL671">
        <v>0</v>
      </c>
      <c r="CM671">
        <v>761.529321428571</v>
      </c>
      <c r="CN671">
        <v>5.00063</v>
      </c>
      <c r="CO671">
        <v>15040.425</v>
      </c>
      <c r="CP671">
        <v>17257.0714285714</v>
      </c>
      <c r="CQ671">
        <v>38.937</v>
      </c>
      <c r="CR671">
        <v>39.0575714285714</v>
      </c>
      <c r="CS671">
        <v>38.44375</v>
      </c>
      <c r="CT671">
        <v>38.339</v>
      </c>
      <c r="CU671">
        <v>39.696</v>
      </c>
      <c r="CV671">
        <v>1955.12785714286</v>
      </c>
      <c r="CW671">
        <v>39.8903571428572</v>
      </c>
      <c r="CX671">
        <v>0</v>
      </c>
      <c r="CY671">
        <v>1663779183.3</v>
      </c>
      <c r="CZ671">
        <v>0</v>
      </c>
      <c r="DA671">
        <v>0</v>
      </c>
      <c r="DB671" t="s">
        <v>356</v>
      </c>
      <c r="DC671">
        <v>1660677648.1</v>
      </c>
      <c r="DD671">
        <v>1660677649.1</v>
      </c>
      <c r="DE671">
        <v>0</v>
      </c>
      <c r="DF671">
        <v>-1.042</v>
      </c>
      <c r="DG671">
        <v>0.003</v>
      </c>
      <c r="DH671">
        <v>5.218</v>
      </c>
      <c r="DI671">
        <v>0.344</v>
      </c>
      <c r="DJ671">
        <v>417</v>
      </c>
      <c r="DK671">
        <v>22</v>
      </c>
      <c r="DL671">
        <v>1.24</v>
      </c>
      <c r="DM671">
        <v>0.53</v>
      </c>
      <c r="DN671">
        <v>-74.6552707317073</v>
      </c>
      <c r="DO671">
        <v>-0.063792334494718</v>
      </c>
      <c r="DP671">
        <v>0.532311459462478</v>
      </c>
      <c r="DQ671">
        <v>1</v>
      </c>
      <c r="DR671">
        <v>4.2032443902439</v>
      </c>
      <c r="DS671">
        <v>-1.06575616724739</v>
      </c>
      <c r="DT671">
        <v>0.106938714339701</v>
      </c>
      <c r="DU671">
        <v>0</v>
      </c>
      <c r="DV671">
        <v>1</v>
      </c>
      <c r="DW671">
        <v>2</v>
      </c>
      <c r="DX671" t="s">
        <v>383</v>
      </c>
      <c r="DY671">
        <v>2.97445</v>
      </c>
      <c r="DZ671">
        <v>2.7539</v>
      </c>
      <c r="EA671">
        <v>0.190149</v>
      </c>
      <c r="EB671">
        <v>0.197982</v>
      </c>
      <c r="EC671">
        <v>0.093596</v>
      </c>
      <c r="ED671">
        <v>0.0812149</v>
      </c>
      <c r="EE671">
        <v>31557.6</v>
      </c>
      <c r="EF671">
        <v>34079.6</v>
      </c>
      <c r="EG671">
        <v>35311.5</v>
      </c>
      <c r="EH671">
        <v>38536.8</v>
      </c>
      <c r="EI671">
        <v>45389.6</v>
      </c>
      <c r="EJ671">
        <v>51147.5</v>
      </c>
      <c r="EK671">
        <v>55198.6</v>
      </c>
      <c r="EL671">
        <v>61818.7</v>
      </c>
      <c r="EM671">
        <v>1.9916</v>
      </c>
      <c r="EN671">
        <v>1.8334</v>
      </c>
      <c r="EO671">
        <v>0.0780821</v>
      </c>
      <c r="EP671">
        <v>0</v>
      </c>
      <c r="EQ671">
        <v>23.7553</v>
      </c>
      <c r="ER671">
        <v>999.9</v>
      </c>
      <c r="ES671">
        <v>43.932</v>
      </c>
      <c r="ET671">
        <v>29.336</v>
      </c>
      <c r="EU671">
        <v>19.8999</v>
      </c>
      <c r="EV671">
        <v>60.0311</v>
      </c>
      <c r="EW671">
        <v>48.8902</v>
      </c>
      <c r="EX671">
        <v>1</v>
      </c>
      <c r="EY671">
        <v>-0.0321951</v>
      </c>
      <c r="EZ671">
        <v>2.18466</v>
      </c>
      <c r="FA671">
        <v>20.1335</v>
      </c>
      <c r="FB671">
        <v>5.20052</v>
      </c>
      <c r="FC671">
        <v>12.0064</v>
      </c>
      <c r="FD671">
        <v>4.9752</v>
      </c>
      <c r="FE671">
        <v>3.2938</v>
      </c>
      <c r="FF671">
        <v>9999</v>
      </c>
      <c r="FG671">
        <v>9999</v>
      </c>
      <c r="FH671">
        <v>703.9</v>
      </c>
      <c r="FI671">
        <v>9999</v>
      </c>
      <c r="FJ671">
        <v>1.86285</v>
      </c>
      <c r="FK671">
        <v>1.86771</v>
      </c>
      <c r="FL671">
        <v>1.86752</v>
      </c>
      <c r="FM671">
        <v>1.86871</v>
      </c>
      <c r="FN671">
        <v>1.86951</v>
      </c>
      <c r="FO671">
        <v>1.86554</v>
      </c>
      <c r="FP671">
        <v>1.86661</v>
      </c>
      <c r="FQ671">
        <v>1.86798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11.14</v>
      </c>
      <c r="GF671">
        <v>0.34</v>
      </c>
      <c r="GG671">
        <v>3.83412584298339</v>
      </c>
      <c r="GH671">
        <v>0.00658963167372077</v>
      </c>
      <c r="GI671">
        <v>-4.22092532282452e-07</v>
      </c>
      <c r="GJ671">
        <v>-7.06053572793055e-11</v>
      </c>
      <c r="GK671">
        <v>-0.0268881048355736</v>
      </c>
      <c r="GL671">
        <v>-0.0215699510358357</v>
      </c>
      <c r="GM671">
        <v>0.00246731695535422</v>
      </c>
      <c r="GN671">
        <v>-2.63680080038783e-05</v>
      </c>
      <c r="GO671">
        <v>-4</v>
      </c>
      <c r="GP671">
        <v>2079</v>
      </c>
      <c r="GQ671">
        <v>1</v>
      </c>
      <c r="GR671">
        <v>22</v>
      </c>
      <c r="GS671">
        <v>51692.3</v>
      </c>
      <c r="GT671">
        <v>51692.3</v>
      </c>
      <c r="GU671">
        <v>2.56592</v>
      </c>
      <c r="GV671">
        <v>2.60376</v>
      </c>
      <c r="GW671">
        <v>1.54785</v>
      </c>
      <c r="GX671">
        <v>2.30225</v>
      </c>
      <c r="GY671">
        <v>1.34644</v>
      </c>
      <c r="GZ671">
        <v>2.30591</v>
      </c>
      <c r="HA671">
        <v>32.8202</v>
      </c>
      <c r="HB671">
        <v>14.5698</v>
      </c>
      <c r="HC671">
        <v>18</v>
      </c>
      <c r="HD671">
        <v>505.452</v>
      </c>
      <c r="HE671">
        <v>404.418</v>
      </c>
      <c r="HF671">
        <v>20.5013</v>
      </c>
      <c r="HG671">
        <v>26.7071</v>
      </c>
      <c r="HH671">
        <v>30</v>
      </c>
      <c r="HI671">
        <v>26.7086</v>
      </c>
      <c r="HJ671">
        <v>26.6578</v>
      </c>
      <c r="HK671">
        <v>51.3869</v>
      </c>
      <c r="HL671">
        <v>14.6855</v>
      </c>
      <c r="HM671">
        <v>4.46629</v>
      </c>
      <c r="HN671">
        <v>20.4844</v>
      </c>
      <c r="HO671">
        <v>1322.03</v>
      </c>
      <c r="HP671">
        <v>16.9274</v>
      </c>
      <c r="HQ671">
        <v>102.394</v>
      </c>
      <c r="HR671">
        <v>102.894</v>
      </c>
    </row>
    <row r="672" spans="1:226">
      <c r="A672">
        <v>656</v>
      </c>
      <c r="B672">
        <v>1663779191</v>
      </c>
      <c r="C672">
        <v>6542.90000009537</v>
      </c>
      <c r="D672" t="s">
        <v>1677</v>
      </c>
      <c r="E672" t="s">
        <v>1678</v>
      </c>
      <c r="F672">
        <v>5</v>
      </c>
      <c r="G672" t="s">
        <v>1520</v>
      </c>
      <c r="H672" t="s">
        <v>354</v>
      </c>
      <c r="I672">
        <v>1663779183.5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1339.76128417902</v>
      </c>
      <c r="AK672">
        <v>1277.23218181818</v>
      </c>
      <c r="AL672">
        <v>3.39746526930025</v>
      </c>
      <c r="AM672">
        <v>65.2333496854098</v>
      </c>
      <c r="AN672">
        <f>(AP672 - AO672 + BO672*1E3/(8.314*(BQ672+273.15)) * AR672/BN672 * AQ672) * BN672/(100*BB672) * 1000/(1000 - AP672)</f>
        <v>0</v>
      </c>
      <c r="AO672">
        <v>16.831283859044</v>
      </c>
      <c r="AP672">
        <v>20.8426042424242</v>
      </c>
      <c r="AQ672">
        <v>0.00300964266980279</v>
      </c>
      <c r="AR672">
        <v>120.498184512596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1663779183.5</v>
      </c>
      <c r="BH672">
        <v>1227.1562962963</v>
      </c>
      <c r="BI672">
        <v>1301.63148148148</v>
      </c>
      <c r="BJ672">
        <v>20.8107518518519</v>
      </c>
      <c r="BK672">
        <v>16.7461259259259</v>
      </c>
      <c r="BL672">
        <v>1216.05962962963</v>
      </c>
      <c r="BM672">
        <v>20.4714222222222</v>
      </c>
      <c r="BN672">
        <v>500.05437037037</v>
      </c>
      <c r="BO672">
        <v>90.5267925925926</v>
      </c>
      <c r="BP672">
        <v>0.100067007407407</v>
      </c>
      <c r="BQ672">
        <v>25.181537037037</v>
      </c>
      <c r="BR672">
        <v>25.0335740740741</v>
      </c>
      <c r="BS672">
        <v>999.9</v>
      </c>
      <c r="BT672">
        <v>0</v>
      </c>
      <c r="BU672">
        <v>0</v>
      </c>
      <c r="BV672">
        <v>9998.51851851852</v>
      </c>
      <c r="BW672">
        <v>0</v>
      </c>
      <c r="BX672">
        <v>10.9776</v>
      </c>
      <c r="BY672">
        <v>-74.4759185185185</v>
      </c>
      <c r="BZ672">
        <v>1253.23666666667</v>
      </c>
      <c r="CA672">
        <v>1323.80222222222</v>
      </c>
      <c r="CB672">
        <v>4.06461814814815</v>
      </c>
      <c r="CC672">
        <v>1301.63148148148</v>
      </c>
      <c r="CD672">
        <v>16.7461259259259</v>
      </c>
      <c r="CE672">
        <v>1.88393037037037</v>
      </c>
      <c r="CF672">
        <v>1.5159737037037</v>
      </c>
      <c r="CG672">
        <v>16.5011259259259</v>
      </c>
      <c r="CH672">
        <v>13.1301148148148</v>
      </c>
      <c r="CI672">
        <v>1999.99333333333</v>
      </c>
      <c r="CJ672">
        <v>0.980003888888889</v>
      </c>
      <c r="CK672">
        <v>0.0199965518518519</v>
      </c>
      <c r="CL672">
        <v>0</v>
      </c>
      <c r="CM672">
        <v>761.071074074074</v>
      </c>
      <c r="CN672">
        <v>5.00063</v>
      </c>
      <c r="CO672">
        <v>15030.0851851852</v>
      </c>
      <c r="CP672">
        <v>17256.8481481481</v>
      </c>
      <c r="CQ672">
        <v>38.937</v>
      </c>
      <c r="CR672">
        <v>39.0574074074074</v>
      </c>
      <c r="CS672">
        <v>38.4603333333333</v>
      </c>
      <c r="CT672">
        <v>38.3586666666667</v>
      </c>
      <c r="CU672">
        <v>39.7056666666667</v>
      </c>
      <c r="CV672">
        <v>1955.10333333333</v>
      </c>
      <c r="CW672">
        <v>39.89</v>
      </c>
      <c r="CX672">
        <v>0</v>
      </c>
      <c r="CY672">
        <v>1663779188.1</v>
      </c>
      <c r="CZ672">
        <v>0</v>
      </c>
      <c r="DA672">
        <v>0</v>
      </c>
      <c r="DB672" t="s">
        <v>356</v>
      </c>
      <c r="DC672">
        <v>1660677648.1</v>
      </c>
      <c r="DD672">
        <v>1660677649.1</v>
      </c>
      <c r="DE672">
        <v>0</v>
      </c>
      <c r="DF672">
        <v>-1.042</v>
      </c>
      <c r="DG672">
        <v>0.003</v>
      </c>
      <c r="DH672">
        <v>5.218</v>
      </c>
      <c r="DI672">
        <v>0.344</v>
      </c>
      <c r="DJ672">
        <v>417</v>
      </c>
      <c r="DK672">
        <v>22</v>
      </c>
      <c r="DL672">
        <v>1.24</v>
      </c>
      <c r="DM672">
        <v>0.53</v>
      </c>
      <c r="DN672">
        <v>-74.5533658536585</v>
      </c>
      <c r="DO672">
        <v>-0.0526118466900079</v>
      </c>
      <c r="DP672">
        <v>0.571983523389572</v>
      </c>
      <c r="DQ672">
        <v>1</v>
      </c>
      <c r="DR672">
        <v>4.1240612195122</v>
      </c>
      <c r="DS672">
        <v>-0.892097560975603</v>
      </c>
      <c r="DT672">
        <v>0.0907320574265472</v>
      </c>
      <c r="DU672">
        <v>0</v>
      </c>
      <c r="DV672">
        <v>1</v>
      </c>
      <c r="DW672">
        <v>2</v>
      </c>
      <c r="DX672" t="s">
        <v>383</v>
      </c>
      <c r="DY672">
        <v>2.97272</v>
      </c>
      <c r="DZ672">
        <v>2.75375</v>
      </c>
      <c r="EA672">
        <v>0.191743</v>
      </c>
      <c r="EB672">
        <v>0.199435</v>
      </c>
      <c r="EC672">
        <v>0.0936517</v>
      </c>
      <c r="ED672">
        <v>0.0814898</v>
      </c>
      <c r="EE672">
        <v>31495.9</v>
      </c>
      <c r="EF672">
        <v>34017.9</v>
      </c>
      <c r="EG672">
        <v>35311.9</v>
      </c>
      <c r="EH672">
        <v>38536.8</v>
      </c>
      <c r="EI672">
        <v>45386.8</v>
      </c>
      <c r="EJ672">
        <v>51131.8</v>
      </c>
      <c r="EK672">
        <v>55198.6</v>
      </c>
      <c r="EL672">
        <v>61818.3</v>
      </c>
      <c r="EM672">
        <v>1.991</v>
      </c>
      <c r="EN672">
        <v>1.8344</v>
      </c>
      <c r="EO672">
        <v>0.0783801</v>
      </c>
      <c r="EP672">
        <v>0</v>
      </c>
      <c r="EQ672">
        <v>23.7513</v>
      </c>
      <c r="ER672">
        <v>999.9</v>
      </c>
      <c r="ES672">
        <v>43.932</v>
      </c>
      <c r="ET672">
        <v>29.346</v>
      </c>
      <c r="EU672">
        <v>19.911</v>
      </c>
      <c r="EV672">
        <v>60.1311</v>
      </c>
      <c r="EW672">
        <v>49.1747</v>
      </c>
      <c r="EX672">
        <v>1</v>
      </c>
      <c r="EY672">
        <v>-0.0323374</v>
      </c>
      <c r="EZ672">
        <v>2.20603</v>
      </c>
      <c r="FA672">
        <v>20.1333</v>
      </c>
      <c r="FB672">
        <v>5.19932</v>
      </c>
      <c r="FC672">
        <v>12.0052</v>
      </c>
      <c r="FD672">
        <v>4.9756</v>
      </c>
      <c r="FE672">
        <v>3.2938</v>
      </c>
      <c r="FF672">
        <v>9999</v>
      </c>
      <c r="FG672">
        <v>9999</v>
      </c>
      <c r="FH672">
        <v>703.9</v>
      </c>
      <c r="FI672">
        <v>9999</v>
      </c>
      <c r="FJ672">
        <v>1.86289</v>
      </c>
      <c r="FK672">
        <v>1.8678</v>
      </c>
      <c r="FL672">
        <v>1.86752</v>
      </c>
      <c r="FM672">
        <v>1.86868</v>
      </c>
      <c r="FN672">
        <v>1.86951</v>
      </c>
      <c r="FO672">
        <v>1.86554</v>
      </c>
      <c r="FP672">
        <v>1.86661</v>
      </c>
      <c r="FQ672">
        <v>1.86798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11.23</v>
      </c>
      <c r="GF672">
        <v>0.3408</v>
      </c>
      <c r="GG672">
        <v>3.83412584298339</v>
      </c>
      <c r="GH672">
        <v>0.00658963167372077</v>
      </c>
      <c r="GI672">
        <v>-4.22092532282452e-07</v>
      </c>
      <c r="GJ672">
        <v>-7.06053572793055e-11</v>
      </c>
      <c r="GK672">
        <v>-0.0268881048355736</v>
      </c>
      <c r="GL672">
        <v>-0.0215699510358357</v>
      </c>
      <c r="GM672">
        <v>0.00246731695535422</v>
      </c>
      <c r="GN672">
        <v>-2.63680080038783e-05</v>
      </c>
      <c r="GO672">
        <v>-4</v>
      </c>
      <c r="GP672">
        <v>2079</v>
      </c>
      <c r="GQ672">
        <v>1</v>
      </c>
      <c r="GR672">
        <v>22</v>
      </c>
      <c r="GS672">
        <v>51692.4</v>
      </c>
      <c r="GT672">
        <v>51692.4</v>
      </c>
      <c r="GU672">
        <v>2.59155</v>
      </c>
      <c r="GV672">
        <v>2.60498</v>
      </c>
      <c r="GW672">
        <v>1.54785</v>
      </c>
      <c r="GX672">
        <v>2.30225</v>
      </c>
      <c r="GY672">
        <v>1.34644</v>
      </c>
      <c r="GZ672">
        <v>2.26685</v>
      </c>
      <c r="HA672">
        <v>32.798</v>
      </c>
      <c r="HB672">
        <v>14.5698</v>
      </c>
      <c r="HC672">
        <v>18</v>
      </c>
      <c r="HD672">
        <v>505.033</v>
      </c>
      <c r="HE672">
        <v>404.958</v>
      </c>
      <c r="HF672">
        <v>20.4732</v>
      </c>
      <c r="HG672">
        <v>26.7071</v>
      </c>
      <c r="HH672">
        <v>29.9999</v>
      </c>
      <c r="HI672">
        <v>26.7063</v>
      </c>
      <c r="HJ672">
        <v>26.6556</v>
      </c>
      <c r="HK672">
        <v>51.8929</v>
      </c>
      <c r="HL672">
        <v>14.3994</v>
      </c>
      <c r="HM672">
        <v>4.46629</v>
      </c>
      <c r="HN672">
        <v>20.443</v>
      </c>
      <c r="HO672">
        <v>1342.49</v>
      </c>
      <c r="HP672">
        <v>16.9954</v>
      </c>
      <c r="HQ672">
        <v>102.395</v>
      </c>
      <c r="HR672">
        <v>102.893</v>
      </c>
    </row>
    <row r="673" spans="1:226">
      <c r="A673">
        <v>657</v>
      </c>
      <c r="B673">
        <v>1663779196</v>
      </c>
      <c r="C673">
        <v>6547.90000009537</v>
      </c>
      <c r="D673" t="s">
        <v>1679</v>
      </c>
      <c r="E673" t="s">
        <v>1680</v>
      </c>
      <c r="F673">
        <v>5</v>
      </c>
      <c r="G673" t="s">
        <v>1520</v>
      </c>
      <c r="H673" t="s">
        <v>354</v>
      </c>
      <c r="I673">
        <v>1663779188.21429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1357.49622774631</v>
      </c>
      <c r="AK673">
        <v>1294.27963636364</v>
      </c>
      <c r="AL673">
        <v>3.44122731137995</v>
      </c>
      <c r="AM673">
        <v>65.2333496854098</v>
      </c>
      <c r="AN673">
        <f>(AP673 - AO673 + BO673*1E3/(8.314*(BQ673+273.15)) * AR673/BN673 * AQ673) * BN673/(100*BB673) * 1000/(1000 - AP673)</f>
        <v>0</v>
      </c>
      <c r="AO673">
        <v>16.9063462746102</v>
      </c>
      <c r="AP673">
        <v>20.8585636363636</v>
      </c>
      <c r="AQ673">
        <v>0.000944649412941622</v>
      </c>
      <c r="AR673">
        <v>120.498184512596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1663779188.21429</v>
      </c>
      <c r="BH673">
        <v>1242.88821428571</v>
      </c>
      <c r="BI673">
        <v>1317.46892857143</v>
      </c>
      <c r="BJ673">
        <v>20.8337285714286</v>
      </c>
      <c r="BK673">
        <v>16.8221464285714</v>
      </c>
      <c r="BL673">
        <v>1231.70928571429</v>
      </c>
      <c r="BM673">
        <v>20.4933785714286</v>
      </c>
      <c r="BN673">
        <v>500.139428571429</v>
      </c>
      <c r="BO673">
        <v>90.5293321428571</v>
      </c>
      <c r="BP673">
        <v>0.100117339285714</v>
      </c>
      <c r="BQ673">
        <v>25.1731071428571</v>
      </c>
      <c r="BR673">
        <v>25.0337928571429</v>
      </c>
      <c r="BS673">
        <v>999.9</v>
      </c>
      <c r="BT673">
        <v>0</v>
      </c>
      <c r="BU673">
        <v>0</v>
      </c>
      <c r="BV673">
        <v>9991.96428571429</v>
      </c>
      <c r="BW673">
        <v>0</v>
      </c>
      <c r="BX673">
        <v>10.9776</v>
      </c>
      <c r="BY673">
        <v>-74.5809214285714</v>
      </c>
      <c r="BZ673">
        <v>1269.33321428571</v>
      </c>
      <c r="CA673">
        <v>1340.01214285714</v>
      </c>
      <c r="CB673">
        <v>4.01156857142857</v>
      </c>
      <c r="CC673">
        <v>1317.46892857143</v>
      </c>
      <c r="CD673">
        <v>16.8221464285714</v>
      </c>
      <c r="CE673">
        <v>1.88606357142857</v>
      </c>
      <c r="CF673">
        <v>1.52289892857143</v>
      </c>
      <c r="CG673">
        <v>16.5189178571429</v>
      </c>
      <c r="CH673">
        <v>13.1999142857143</v>
      </c>
      <c r="CI673">
        <v>2000.01714285714</v>
      </c>
      <c r="CJ673">
        <v>0.980004071428571</v>
      </c>
      <c r="CK673">
        <v>0.0199963571428571</v>
      </c>
      <c r="CL673">
        <v>0</v>
      </c>
      <c r="CM673">
        <v>760.591821428572</v>
      </c>
      <c r="CN673">
        <v>5.00063</v>
      </c>
      <c r="CO673">
        <v>15021.2</v>
      </c>
      <c r="CP673">
        <v>17257.05</v>
      </c>
      <c r="CQ673">
        <v>38.937</v>
      </c>
      <c r="CR673">
        <v>39.0597857142857</v>
      </c>
      <c r="CS673">
        <v>38.464</v>
      </c>
      <c r="CT673">
        <v>38.36825</v>
      </c>
      <c r="CU673">
        <v>39.7095</v>
      </c>
      <c r="CV673">
        <v>1955.12714285714</v>
      </c>
      <c r="CW673">
        <v>39.89</v>
      </c>
      <c r="CX673">
        <v>0</v>
      </c>
      <c r="CY673">
        <v>1663779192.9</v>
      </c>
      <c r="CZ673">
        <v>0</v>
      </c>
      <c r="DA673">
        <v>0</v>
      </c>
      <c r="DB673" t="s">
        <v>356</v>
      </c>
      <c r="DC673">
        <v>1660677648.1</v>
      </c>
      <c r="DD673">
        <v>1660677649.1</v>
      </c>
      <c r="DE673">
        <v>0</v>
      </c>
      <c r="DF673">
        <v>-1.042</v>
      </c>
      <c r="DG673">
        <v>0.003</v>
      </c>
      <c r="DH673">
        <v>5.218</v>
      </c>
      <c r="DI673">
        <v>0.344</v>
      </c>
      <c r="DJ673">
        <v>417</v>
      </c>
      <c r="DK673">
        <v>22</v>
      </c>
      <c r="DL673">
        <v>1.24</v>
      </c>
      <c r="DM673">
        <v>0.53</v>
      </c>
      <c r="DN673">
        <v>-74.5940414634146</v>
      </c>
      <c r="DO673">
        <v>0.920366550522676</v>
      </c>
      <c r="DP673">
        <v>0.522446267035493</v>
      </c>
      <c r="DQ673">
        <v>0</v>
      </c>
      <c r="DR673">
        <v>4.05308951219512</v>
      </c>
      <c r="DS673">
        <v>-0.682310801393728</v>
      </c>
      <c r="DT673">
        <v>0.0675905364263089</v>
      </c>
      <c r="DU673">
        <v>0</v>
      </c>
      <c r="DV673">
        <v>0</v>
      </c>
      <c r="DW673">
        <v>2</v>
      </c>
      <c r="DX673" t="s">
        <v>357</v>
      </c>
      <c r="DY673">
        <v>2.9734</v>
      </c>
      <c r="DZ673">
        <v>2.75383</v>
      </c>
      <c r="EA673">
        <v>0.193313</v>
      </c>
      <c r="EB673">
        <v>0.200979</v>
      </c>
      <c r="EC673">
        <v>0.0937159</v>
      </c>
      <c r="ED673">
        <v>0.0817041</v>
      </c>
      <c r="EE673">
        <v>31434.3</v>
      </c>
      <c r="EF673">
        <v>33952.4</v>
      </c>
      <c r="EG673">
        <v>35311.4</v>
      </c>
      <c r="EH673">
        <v>38536.9</v>
      </c>
      <c r="EI673">
        <v>45383.1</v>
      </c>
      <c r="EJ673">
        <v>51121</v>
      </c>
      <c r="EK673">
        <v>55198.1</v>
      </c>
      <c r="EL673">
        <v>61819.6</v>
      </c>
      <c r="EM673">
        <v>1.9904</v>
      </c>
      <c r="EN673">
        <v>1.8348</v>
      </c>
      <c r="EO673">
        <v>0.0791252</v>
      </c>
      <c r="EP673">
        <v>0</v>
      </c>
      <c r="EQ673">
        <v>23.7473</v>
      </c>
      <c r="ER673">
        <v>999.9</v>
      </c>
      <c r="ES673">
        <v>43.884</v>
      </c>
      <c r="ET673">
        <v>29.336</v>
      </c>
      <c r="EU673">
        <v>19.8785</v>
      </c>
      <c r="EV673">
        <v>60.1411</v>
      </c>
      <c r="EW673">
        <v>49.3429</v>
      </c>
      <c r="EX673">
        <v>1</v>
      </c>
      <c r="EY673">
        <v>-0.0323171</v>
      </c>
      <c r="EZ673">
        <v>2.24725</v>
      </c>
      <c r="FA673">
        <v>20.1327</v>
      </c>
      <c r="FB673">
        <v>5.19812</v>
      </c>
      <c r="FC673">
        <v>12.0052</v>
      </c>
      <c r="FD673">
        <v>4.9752</v>
      </c>
      <c r="FE673">
        <v>3.294</v>
      </c>
      <c r="FF673">
        <v>9999</v>
      </c>
      <c r="FG673">
        <v>9999</v>
      </c>
      <c r="FH673">
        <v>703.9</v>
      </c>
      <c r="FI673">
        <v>9999</v>
      </c>
      <c r="FJ673">
        <v>1.86289</v>
      </c>
      <c r="FK673">
        <v>1.86777</v>
      </c>
      <c r="FL673">
        <v>1.86752</v>
      </c>
      <c r="FM673">
        <v>1.86871</v>
      </c>
      <c r="FN673">
        <v>1.86951</v>
      </c>
      <c r="FO673">
        <v>1.86554</v>
      </c>
      <c r="FP673">
        <v>1.86661</v>
      </c>
      <c r="FQ673">
        <v>1.86804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11.32</v>
      </c>
      <c r="GF673">
        <v>0.3417</v>
      </c>
      <c r="GG673">
        <v>3.83412584298339</v>
      </c>
      <c r="GH673">
        <v>0.00658963167372077</v>
      </c>
      <c r="GI673">
        <v>-4.22092532282452e-07</v>
      </c>
      <c r="GJ673">
        <v>-7.06053572793055e-11</v>
      </c>
      <c r="GK673">
        <v>-0.0268881048355736</v>
      </c>
      <c r="GL673">
        <v>-0.0215699510358357</v>
      </c>
      <c r="GM673">
        <v>0.00246731695535422</v>
      </c>
      <c r="GN673">
        <v>-2.63680080038783e-05</v>
      </c>
      <c r="GO673">
        <v>-4</v>
      </c>
      <c r="GP673">
        <v>2079</v>
      </c>
      <c r="GQ673">
        <v>1</v>
      </c>
      <c r="GR673">
        <v>22</v>
      </c>
      <c r="GS673">
        <v>51692.5</v>
      </c>
      <c r="GT673">
        <v>51692.4</v>
      </c>
      <c r="GU673">
        <v>2.61719</v>
      </c>
      <c r="GV673">
        <v>2.59033</v>
      </c>
      <c r="GW673">
        <v>1.54785</v>
      </c>
      <c r="GX673">
        <v>2.30225</v>
      </c>
      <c r="GY673">
        <v>1.34644</v>
      </c>
      <c r="GZ673">
        <v>2.4292</v>
      </c>
      <c r="HA673">
        <v>32.798</v>
      </c>
      <c r="HB673">
        <v>14.5786</v>
      </c>
      <c r="HC673">
        <v>18</v>
      </c>
      <c r="HD673">
        <v>504.634</v>
      </c>
      <c r="HE673">
        <v>405.181</v>
      </c>
      <c r="HF673">
        <v>20.4328</v>
      </c>
      <c r="HG673">
        <v>26.7048</v>
      </c>
      <c r="HH673">
        <v>29.9999</v>
      </c>
      <c r="HI673">
        <v>26.7063</v>
      </c>
      <c r="HJ673">
        <v>26.6556</v>
      </c>
      <c r="HK673">
        <v>52.4279</v>
      </c>
      <c r="HL673">
        <v>13.7939</v>
      </c>
      <c r="HM673">
        <v>4.46629</v>
      </c>
      <c r="HN673">
        <v>20.4111</v>
      </c>
      <c r="HO673">
        <v>1355.88</v>
      </c>
      <c r="HP673">
        <v>17.0588</v>
      </c>
      <c r="HQ673">
        <v>102.394</v>
      </c>
      <c r="HR673">
        <v>102.895</v>
      </c>
    </row>
    <row r="674" spans="1:226">
      <c r="A674">
        <v>658</v>
      </c>
      <c r="B674">
        <v>1663779201</v>
      </c>
      <c r="C674">
        <v>6552.90000009537</v>
      </c>
      <c r="D674" t="s">
        <v>1681</v>
      </c>
      <c r="E674" t="s">
        <v>1682</v>
      </c>
      <c r="F674">
        <v>5</v>
      </c>
      <c r="G674" t="s">
        <v>1520</v>
      </c>
      <c r="H674" t="s">
        <v>354</v>
      </c>
      <c r="I674">
        <v>1663779193.5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1374.04957245549</v>
      </c>
      <c r="AK674">
        <v>1311.28151515152</v>
      </c>
      <c r="AL674">
        <v>3.39003385734556</v>
      </c>
      <c r="AM674">
        <v>65.2333496854098</v>
      </c>
      <c r="AN674">
        <f>(AP674 - AO674 + BO674*1E3/(8.314*(BQ674+273.15)) * AR674/BN674 * AQ674) * BN674/(100*BB674) * 1000/(1000 - AP674)</f>
        <v>0</v>
      </c>
      <c r="AO674">
        <v>16.9706685541338</v>
      </c>
      <c r="AP674">
        <v>20.8701872727273</v>
      </c>
      <c r="AQ674">
        <v>0.000148699986467957</v>
      </c>
      <c r="AR674">
        <v>120.498184512596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1663779193.5</v>
      </c>
      <c r="BH674">
        <v>1260.59703703704</v>
      </c>
      <c r="BI674">
        <v>1334.93814814815</v>
      </c>
      <c r="BJ674">
        <v>20.8518296296296</v>
      </c>
      <c r="BK674">
        <v>16.8970333333333</v>
      </c>
      <c r="BL674">
        <v>1249.3262962963</v>
      </c>
      <c r="BM674">
        <v>20.5106777777778</v>
      </c>
      <c r="BN674">
        <v>500.092518518519</v>
      </c>
      <c r="BO674">
        <v>90.5304962962963</v>
      </c>
      <c r="BP674">
        <v>0.10015782962963</v>
      </c>
      <c r="BQ674">
        <v>25.1637481481481</v>
      </c>
      <c r="BR674">
        <v>25.034337037037</v>
      </c>
      <c r="BS674">
        <v>999.9</v>
      </c>
      <c r="BT674">
        <v>0</v>
      </c>
      <c r="BU674">
        <v>0</v>
      </c>
      <c r="BV674">
        <v>9974.07407407407</v>
      </c>
      <c r="BW674">
        <v>0</v>
      </c>
      <c r="BX674">
        <v>10.9776</v>
      </c>
      <c r="BY674">
        <v>-74.3421555555556</v>
      </c>
      <c r="BZ674">
        <v>1287.44222222222</v>
      </c>
      <c r="CA674">
        <v>1357.88407407407</v>
      </c>
      <c r="CB674">
        <v>3.95478925925926</v>
      </c>
      <c r="CC674">
        <v>1334.93814814815</v>
      </c>
      <c r="CD674">
        <v>16.8970333333333</v>
      </c>
      <c r="CE674">
        <v>1.8877262962963</v>
      </c>
      <c r="CF674">
        <v>1.52969777777778</v>
      </c>
      <c r="CG674">
        <v>16.5327777777778</v>
      </c>
      <c r="CH674">
        <v>13.2681851851852</v>
      </c>
      <c r="CI674">
        <v>2000.01</v>
      </c>
      <c r="CJ674">
        <v>0.980003888888889</v>
      </c>
      <c r="CK674">
        <v>0.0199965518518519</v>
      </c>
      <c r="CL674">
        <v>0</v>
      </c>
      <c r="CM674">
        <v>760.122814814815</v>
      </c>
      <c r="CN674">
        <v>5.00063</v>
      </c>
      <c r="CO674">
        <v>15010.7518518519</v>
      </c>
      <c r="CP674">
        <v>17256.9888888889</v>
      </c>
      <c r="CQ674">
        <v>38.937</v>
      </c>
      <c r="CR674">
        <v>39.062</v>
      </c>
      <c r="CS674">
        <v>38.4743333333333</v>
      </c>
      <c r="CT674">
        <v>38.3563333333333</v>
      </c>
      <c r="CU674">
        <v>39.7056666666667</v>
      </c>
      <c r="CV674">
        <v>1955.12</v>
      </c>
      <c r="CW674">
        <v>39.89</v>
      </c>
      <c r="CX674">
        <v>0</v>
      </c>
      <c r="CY674">
        <v>1663779198.3</v>
      </c>
      <c r="CZ674">
        <v>0</v>
      </c>
      <c r="DA674">
        <v>0</v>
      </c>
      <c r="DB674" t="s">
        <v>356</v>
      </c>
      <c r="DC674">
        <v>1660677648.1</v>
      </c>
      <c r="DD674">
        <v>1660677649.1</v>
      </c>
      <c r="DE674">
        <v>0</v>
      </c>
      <c r="DF674">
        <v>-1.042</v>
      </c>
      <c r="DG674">
        <v>0.003</v>
      </c>
      <c r="DH674">
        <v>5.218</v>
      </c>
      <c r="DI674">
        <v>0.344</v>
      </c>
      <c r="DJ674">
        <v>417</v>
      </c>
      <c r="DK674">
        <v>22</v>
      </c>
      <c r="DL674">
        <v>1.24</v>
      </c>
      <c r="DM674">
        <v>0.53</v>
      </c>
      <c r="DN674">
        <v>-74.4830365853659</v>
      </c>
      <c r="DO674">
        <v>1.49007386759578</v>
      </c>
      <c r="DP674">
        <v>0.488363628395441</v>
      </c>
      <c r="DQ674">
        <v>0</v>
      </c>
      <c r="DR674">
        <v>3.98710658536585</v>
      </c>
      <c r="DS674">
        <v>-0.645677142857146</v>
      </c>
      <c r="DT674">
        <v>0.064016859730884</v>
      </c>
      <c r="DU674">
        <v>0</v>
      </c>
      <c r="DV674">
        <v>0</v>
      </c>
      <c r="DW674">
        <v>2</v>
      </c>
      <c r="DX674" t="s">
        <v>357</v>
      </c>
      <c r="DY674">
        <v>2.97279</v>
      </c>
      <c r="DZ674">
        <v>2.75296</v>
      </c>
      <c r="EA674">
        <v>0.19486</v>
      </c>
      <c r="EB674">
        <v>0.202423</v>
      </c>
      <c r="EC674">
        <v>0.0937292</v>
      </c>
      <c r="ED674">
        <v>0.081923</v>
      </c>
      <c r="EE674">
        <v>31374.2</v>
      </c>
      <c r="EF674">
        <v>33891.3</v>
      </c>
      <c r="EG674">
        <v>35311.5</v>
      </c>
      <c r="EH674">
        <v>38537.1</v>
      </c>
      <c r="EI674">
        <v>45383.1</v>
      </c>
      <c r="EJ674">
        <v>51108</v>
      </c>
      <c r="EK674">
        <v>55198.8</v>
      </c>
      <c r="EL674">
        <v>61818.7</v>
      </c>
      <c r="EM674">
        <v>1.991</v>
      </c>
      <c r="EN674">
        <v>1.8348</v>
      </c>
      <c r="EO674">
        <v>0.077486</v>
      </c>
      <c r="EP674">
        <v>0</v>
      </c>
      <c r="EQ674">
        <v>23.7433</v>
      </c>
      <c r="ER674">
        <v>999.9</v>
      </c>
      <c r="ES674">
        <v>43.884</v>
      </c>
      <c r="ET674">
        <v>29.346</v>
      </c>
      <c r="EU674">
        <v>19.8878</v>
      </c>
      <c r="EV674">
        <v>60.6611</v>
      </c>
      <c r="EW674">
        <v>48.9944</v>
      </c>
      <c r="EX674">
        <v>1</v>
      </c>
      <c r="EY674">
        <v>-0.0321545</v>
      </c>
      <c r="EZ674">
        <v>2.25041</v>
      </c>
      <c r="FA674">
        <v>20.1326</v>
      </c>
      <c r="FB674">
        <v>5.20052</v>
      </c>
      <c r="FC674">
        <v>12.0052</v>
      </c>
      <c r="FD674">
        <v>4.9756</v>
      </c>
      <c r="FE674">
        <v>3.2938</v>
      </c>
      <c r="FF674">
        <v>9999</v>
      </c>
      <c r="FG674">
        <v>9999</v>
      </c>
      <c r="FH674">
        <v>703.9</v>
      </c>
      <c r="FI674">
        <v>9999</v>
      </c>
      <c r="FJ674">
        <v>1.86279</v>
      </c>
      <c r="FK674">
        <v>1.86777</v>
      </c>
      <c r="FL674">
        <v>1.86752</v>
      </c>
      <c r="FM674">
        <v>1.86871</v>
      </c>
      <c r="FN674">
        <v>1.86951</v>
      </c>
      <c r="FO674">
        <v>1.86557</v>
      </c>
      <c r="FP674">
        <v>1.86661</v>
      </c>
      <c r="FQ674">
        <v>1.86798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11.4</v>
      </c>
      <c r="GF674">
        <v>0.3419</v>
      </c>
      <c r="GG674">
        <v>3.83412584298339</v>
      </c>
      <c r="GH674">
        <v>0.00658963167372077</v>
      </c>
      <c r="GI674">
        <v>-4.22092532282452e-07</v>
      </c>
      <c r="GJ674">
        <v>-7.06053572793055e-11</v>
      </c>
      <c r="GK674">
        <v>-0.0268881048355736</v>
      </c>
      <c r="GL674">
        <v>-0.0215699510358357</v>
      </c>
      <c r="GM674">
        <v>0.00246731695535422</v>
      </c>
      <c r="GN674">
        <v>-2.63680080038783e-05</v>
      </c>
      <c r="GO674">
        <v>-4</v>
      </c>
      <c r="GP674">
        <v>2079</v>
      </c>
      <c r="GQ674">
        <v>1</v>
      </c>
      <c r="GR674">
        <v>22</v>
      </c>
      <c r="GS674">
        <v>51692.5</v>
      </c>
      <c r="GT674">
        <v>51692.5</v>
      </c>
      <c r="GU674">
        <v>2.6416</v>
      </c>
      <c r="GV674">
        <v>2.58911</v>
      </c>
      <c r="GW674">
        <v>1.54785</v>
      </c>
      <c r="GX674">
        <v>2.30225</v>
      </c>
      <c r="GY674">
        <v>1.34644</v>
      </c>
      <c r="GZ674">
        <v>2.37671</v>
      </c>
      <c r="HA674">
        <v>32.798</v>
      </c>
      <c r="HB674">
        <v>14.5698</v>
      </c>
      <c r="HC674">
        <v>18</v>
      </c>
      <c r="HD674">
        <v>505.012</v>
      </c>
      <c r="HE674">
        <v>405.165</v>
      </c>
      <c r="HF674">
        <v>20.3985</v>
      </c>
      <c r="HG674">
        <v>26.7048</v>
      </c>
      <c r="HH674">
        <v>30.0001</v>
      </c>
      <c r="HI674">
        <v>26.7041</v>
      </c>
      <c r="HJ674">
        <v>26.6533</v>
      </c>
      <c r="HK674">
        <v>52.9085</v>
      </c>
      <c r="HL674">
        <v>13.504</v>
      </c>
      <c r="HM674">
        <v>4.86692</v>
      </c>
      <c r="HN674">
        <v>20.3815</v>
      </c>
      <c r="HO674">
        <v>1376.04</v>
      </c>
      <c r="HP674">
        <v>17.126</v>
      </c>
      <c r="HQ674">
        <v>102.395</v>
      </c>
      <c r="HR674">
        <v>102.894</v>
      </c>
    </row>
    <row r="675" spans="1:226">
      <c r="A675">
        <v>659</v>
      </c>
      <c r="B675">
        <v>1663779206</v>
      </c>
      <c r="C675">
        <v>6557.90000009537</v>
      </c>
      <c r="D675" t="s">
        <v>1683</v>
      </c>
      <c r="E675" t="s">
        <v>1684</v>
      </c>
      <c r="F675">
        <v>5</v>
      </c>
      <c r="G675" t="s">
        <v>1520</v>
      </c>
      <c r="H675" t="s">
        <v>354</v>
      </c>
      <c r="I675">
        <v>1663779198.21429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1391.48283560833</v>
      </c>
      <c r="AK675">
        <v>1328.40345454545</v>
      </c>
      <c r="AL675">
        <v>3.41822333971416</v>
      </c>
      <c r="AM675">
        <v>65.2333496854098</v>
      </c>
      <c r="AN675">
        <f>(AP675 - AO675 + BO675*1E3/(8.314*(BQ675+273.15)) * AR675/BN675 * AQ675) * BN675/(100*BB675) * 1000/(1000 - AP675)</f>
        <v>0</v>
      </c>
      <c r="AO675">
        <v>17.0329187006013</v>
      </c>
      <c r="AP675">
        <v>20.87486</v>
      </c>
      <c r="AQ675">
        <v>0.000124884718986792</v>
      </c>
      <c r="AR675">
        <v>120.498184512596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1663779198.21429</v>
      </c>
      <c r="BH675">
        <v>1276.30535714286</v>
      </c>
      <c r="BI675">
        <v>1350.76535714286</v>
      </c>
      <c r="BJ675">
        <v>20.8629464285714</v>
      </c>
      <c r="BK675">
        <v>16.9612035714286</v>
      </c>
      <c r="BL675">
        <v>1264.95285714286</v>
      </c>
      <c r="BM675">
        <v>20.5212964285714</v>
      </c>
      <c r="BN675">
        <v>500.136428571429</v>
      </c>
      <c r="BO675">
        <v>90.5296035714286</v>
      </c>
      <c r="BP675">
        <v>0.100013046428571</v>
      </c>
      <c r="BQ675">
        <v>25.1542321428571</v>
      </c>
      <c r="BR675">
        <v>25.0295214285714</v>
      </c>
      <c r="BS675">
        <v>999.9</v>
      </c>
      <c r="BT675">
        <v>0</v>
      </c>
      <c r="BU675">
        <v>0</v>
      </c>
      <c r="BV675">
        <v>9995.89285714286</v>
      </c>
      <c r="BW675">
        <v>0</v>
      </c>
      <c r="BX675">
        <v>10.9776</v>
      </c>
      <c r="BY675">
        <v>-74.4609142857143</v>
      </c>
      <c r="BZ675">
        <v>1303.49892857143</v>
      </c>
      <c r="CA675">
        <v>1374.07285714286</v>
      </c>
      <c r="CB675">
        <v>3.90174214285714</v>
      </c>
      <c r="CC675">
        <v>1350.76535714286</v>
      </c>
      <c r="CD675">
        <v>16.9612035714286</v>
      </c>
      <c r="CE675">
        <v>1.888715</v>
      </c>
      <c r="CF675">
        <v>1.53549178571429</v>
      </c>
      <c r="CG675">
        <v>16.5410142857143</v>
      </c>
      <c r="CH675">
        <v>13.3261392857143</v>
      </c>
      <c r="CI675">
        <v>1999.99821428571</v>
      </c>
      <c r="CJ675">
        <v>0.98000375</v>
      </c>
      <c r="CK675">
        <v>0.0199967</v>
      </c>
      <c r="CL675">
        <v>0</v>
      </c>
      <c r="CM675">
        <v>759.6585</v>
      </c>
      <c r="CN675">
        <v>5.00063</v>
      </c>
      <c r="CO675">
        <v>15001.6428571429</v>
      </c>
      <c r="CP675">
        <v>17256.8857142857</v>
      </c>
      <c r="CQ675">
        <v>38.937</v>
      </c>
      <c r="CR675">
        <v>39.062</v>
      </c>
      <c r="CS675">
        <v>38.47075</v>
      </c>
      <c r="CT675">
        <v>38.33675</v>
      </c>
      <c r="CU675">
        <v>39.705</v>
      </c>
      <c r="CV675">
        <v>1955.10821428571</v>
      </c>
      <c r="CW675">
        <v>39.89</v>
      </c>
      <c r="CX675">
        <v>0</v>
      </c>
      <c r="CY675">
        <v>1663779203.1</v>
      </c>
      <c r="CZ675">
        <v>0</v>
      </c>
      <c r="DA675">
        <v>0</v>
      </c>
      <c r="DB675" t="s">
        <v>356</v>
      </c>
      <c r="DC675">
        <v>1660677648.1</v>
      </c>
      <c r="DD675">
        <v>1660677649.1</v>
      </c>
      <c r="DE675">
        <v>0</v>
      </c>
      <c r="DF675">
        <v>-1.042</v>
      </c>
      <c r="DG675">
        <v>0.003</v>
      </c>
      <c r="DH675">
        <v>5.218</v>
      </c>
      <c r="DI675">
        <v>0.344</v>
      </c>
      <c r="DJ675">
        <v>417</v>
      </c>
      <c r="DK675">
        <v>22</v>
      </c>
      <c r="DL675">
        <v>1.24</v>
      </c>
      <c r="DM675">
        <v>0.53</v>
      </c>
      <c r="DN675">
        <v>-74.4330365853659</v>
      </c>
      <c r="DO675">
        <v>0.554784668989655</v>
      </c>
      <c r="DP675">
        <v>0.447881268432529</v>
      </c>
      <c r="DQ675">
        <v>0</v>
      </c>
      <c r="DR675">
        <v>3.94297512195122</v>
      </c>
      <c r="DS675">
        <v>-0.646835958188148</v>
      </c>
      <c r="DT675">
        <v>0.0640480941671846</v>
      </c>
      <c r="DU675">
        <v>0</v>
      </c>
      <c r="DV675">
        <v>0</v>
      </c>
      <c r="DW675">
        <v>2</v>
      </c>
      <c r="DX675" t="s">
        <v>357</v>
      </c>
      <c r="DY675">
        <v>2.97317</v>
      </c>
      <c r="DZ675">
        <v>2.75464</v>
      </c>
      <c r="EA675">
        <v>0.196403</v>
      </c>
      <c r="EB675">
        <v>0.204015</v>
      </c>
      <c r="EC675">
        <v>0.0937544</v>
      </c>
      <c r="ED675">
        <v>0.0821846</v>
      </c>
      <c r="EE675">
        <v>31314.1</v>
      </c>
      <c r="EF675">
        <v>33824.1</v>
      </c>
      <c r="EG675">
        <v>35311.6</v>
      </c>
      <c r="EH675">
        <v>38537.5</v>
      </c>
      <c r="EI675">
        <v>45381.5</v>
      </c>
      <c r="EJ675">
        <v>51093.6</v>
      </c>
      <c r="EK675">
        <v>55198.4</v>
      </c>
      <c r="EL675">
        <v>61818.8</v>
      </c>
      <c r="EM675">
        <v>1.9908</v>
      </c>
      <c r="EN675">
        <v>1.835</v>
      </c>
      <c r="EO675">
        <v>0.0783801</v>
      </c>
      <c r="EP675">
        <v>0</v>
      </c>
      <c r="EQ675">
        <v>23.7393</v>
      </c>
      <c r="ER675">
        <v>999.9</v>
      </c>
      <c r="ES675">
        <v>43.884</v>
      </c>
      <c r="ET675">
        <v>29.336</v>
      </c>
      <c r="EU675">
        <v>19.8801</v>
      </c>
      <c r="EV675">
        <v>60.4011</v>
      </c>
      <c r="EW675">
        <v>49.5513</v>
      </c>
      <c r="EX675">
        <v>1</v>
      </c>
      <c r="EY675">
        <v>-0.0326219</v>
      </c>
      <c r="EZ675">
        <v>2.24913</v>
      </c>
      <c r="FA675">
        <v>20.1329</v>
      </c>
      <c r="FB675">
        <v>5.19932</v>
      </c>
      <c r="FC675">
        <v>12.0064</v>
      </c>
      <c r="FD675">
        <v>4.9756</v>
      </c>
      <c r="FE675">
        <v>3.2938</v>
      </c>
      <c r="FF675">
        <v>9999</v>
      </c>
      <c r="FG675">
        <v>9999</v>
      </c>
      <c r="FH675">
        <v>703.9</v>
      </c>
      <c r="FI675">
        <v>9999</v>
      </c>
      <c r="FJ675">
        <v>1.86282</v>
      </c>
      <c r="FK675">
        <v>1.86774</v>
      </c>
      <c r="FL675">
        <v>1.86752</v>
      </c>
      <c r="FM675">
        <v>1.86868</v>
      </c>
      <c r="FN675">
        <v>1.86951</v>
      </c>
      <c r="FO675">
        <v>1.86554</v>
      </c>
      <c r="FP675">
        <v>1.86661</v>
      </c>
      <c r="FQ675">
        <v>1.86801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11.49</v>
      </c>
      <c r="GF675">
        <v>0.3423</v>
      </c>
      <c r="GG675">
        <v>3.83412584298339</v>
      </c>
      <c r="GH675">
        <v>0.00658963167372077</v>
      </c>
      <c r="GI675">
        <v>-4.22092532282452e-07</v>
      </c>
      <c r="GJ675">
        <v>-7.06053572793055e-11</v>
      </c>
      <c r="GK675">
        <v>-0.0268881048355736</v>
      </c>
      <c r="GL675">
        <v>-0.0215699510358357</v>
      </c>
      <c r="GM675">
        <v>0.00246731695535422</v>
      </c>
      <c r="GN675">
        <v>-2.63680080038783e-05</v>
      </c>
      <c r="GO675">
        <v>-4</v>
      </c>
      <c r="GP675">
        <v>2079</v>
      </c>
      <c r="GQ675">
        <v>1</v>
      </c>
      <c r="GR675">
        <v>22</v>
      </c>
      <c r="GS675">
        <v>51692.6</v>
      </c>
      <c r="GT675">
        <v>51692.6</v>
      </c>
      <c r="GU675">
        <v>2.66968</v>
      </c>
      <c r="GV675">
        <v>2.58789</v>
      </c>
      <c r="GW675">
        <v>1.54785</v>
      </c>
      <c r="GX675">
        <v>2.30347</v>
      </c>
      <c r="GY675">
        <v>1.34644</v>
      </c>
      <c r="GZ675">
        <v>2.4231</v>
      </c>
      <c r="HA675">
        <v>32.8202</v>
      </c>
      <c r="HB675">
        <v>14.5786</v>
      </c>
      <c r="HC675">
        <v>18</v>
      </c>
      <c r="HD675">
        <v>504.88</v>
      </c>
      <c r="HE675">
        <v>405.277</v>
      </c>
      <c r="HF675">
        <v>20.3689</v>
      </c>
      <c r="HG675">
        <v>26.7026</v>
      </c>
      <c r="HH675">
        <v>30.0001</v>
      </c>
      <c r="HI675">
        <v>26.7041</v>
      </c>
      <c r="HJ675">
        <v>26.6533</v>
      </c>
      <c r="HK675">
        <v>53.4568</v>
      </c>
      <c r="HL675">
        <v>12.9316</v>
      </c>
      <c r="HM675">
        <v>4.86692</v>
      </c>
      <c r="HN675">
        <v>20.3553</v>
      </c>
      <c r="HO675">
        <v>1389.45</v>
      </c>
      <c r="HP675">
        <v>17.1922</v>
      </c>
      <c r="HQ675">
        <v>102.394</v>
      </c>
      <c r="HR675">
        <v>102.895</v>
      </c>
    </row>
    <row r="676" spans="1:226">
      <c r="A676">
        <v>660</v>
      </c>
      <c r="B676">
        <v>1663779211</v>
      </c>
      <c r="C676">
        <v>6562.90000009537</v>
      </c>
      <c r="D676" t="s">
        <v>1685</v>
      </c>
      <c r="E676" t="s">
        <v>1686</v>
      </c>
      <c r="F676">
        <v>5</v>
      </c>
      <c r="G676" t="s">
        <v>1520</v>
      </c>
      <c r="H676" t="s">
        <v>354</v>
      </c>
      <c r="I676">
        <v>1663779203.5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1408.36735049062</v>
      </c>
      <c r="AK676">
        <v>1345.60709090909</v>
      </c>
      <c r="AL676">
        <v>3.44221998723801</v>
      </c>
      <c r="AM676">
        <v>65.2333496854098</v>
      </c>
      <c r="AN676">
        <f>(AP676 - AO676 + BO676*1E3/(8.314*(BQ676+273.15)) * AR676/BN676 * AQ676) * BN676/(100*BB676) * 1000/(1000 - AP676)</f>
        <v>0</v>
      </c>
      <c r="AO676">
        <v>17.105701578701</v>
      </c>
      <c r="AP676">
        <v>20.8802109090909</v>
      </c>
      <c r="AQ676">
        <v>6.43163159734147e-05</v>
      </c>
      <c r="AR676">
        <v>120.498184512596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1663779203.5</v>
      </c>
      <c r="BH676">
        <v>1294.01666666667</v>
      </c>
      <c r="BI676">
        <v>1368.38518518519</v>
      </c>
      <c r="BJ676">
        <v>20.8721481481481</v>
      </c>
      <c r="BK676">
        <v>17.0311333333333</v>
      </c>
      <c r="BL676">
        <v>1282.57444444444</v>
      </c>
      <c r="BM676">
        <v>20.5300851851852</v>
      </c>
      <c r="BN676">
        <v>500.097740740741</v>
      </c>
      <c r="BO676">
        <v>90.5277148148148</v>
      </c>
      <c r="BP676">
        <v>0.100047637037037</v>
      </c>
      <c r="BQ676">
        <v>25.1419888888889</v>
      </c>
      <c r="BR676">
        <v>25.0306740740741</v>
      </c>
      <c r="BS676">
        <v>999.9</v>
      </c>
      <c r="BT676">
        <v>0</v>
      </c>
      <c r="BU676">
        <v>0</v>
      </c>
      <c r="BV676">
        <v>9997.59259259259</v>
      </c>
      <c r="BW676">
        <v>0</v>
      </c>
      <c r="BX676">
        <v>10.9776</v>
      </c>
      <c r="BY676">
        <v>-74.3682148148148</v>
      </c>
      <c r="BZ676">
        <v>1321.60037037037</v>
      </c>
      <c r="CA676">
        <v>1392.09518518518</v>
      </c>
      <c r="CB676">
        <v>3.84100740740741</v>
      </c>
      <c r="CC676">
        <v>1368.38518518519</v>
      </c>
      <c r="CD676">
        <v>17.0311333333333</v>
      </c>
      <c r="CE676">
        <v>1.88950740740741</v>
      </c>
      <c r="CF676">
        <v>1.54179037037037</v>
      </c>
      <c r="CG676">
        <v>16.5476185185185</v>
      </c>
      <c r="CH676">
        <v>13.3889222222222</v>
      </c>
      <c r="CI676">
        <v>1999.99666666667</v>
      </c>
      <c r="CJ676">
        <v>0.980003444444444</v>
      </c>
      <c r="CK676">
        <v>0.0199970259259259</v>
      </c>
      <c r="CL676">
        <v>0</v>
      </c>
      <c r="CM676">
        <v>759.133222222222</v>
      </c>
      <c r="CN676">
        <v>5.00063</v>
      </c>
      <c r="CO676">
        <v>14991.5777777778</v>
      </c>
      <c r="CP676">
        <v>17256.8740740741</v>
      </c>
      <c r="CQ676">
        <v>38.937</v>
      </c>
      <c r="CR676">
        <v>39.062</v>
      </c>
      <c r="CS676">
        <v>38.4766666666667</v>
      </c>
      <c r="CT676">
        <v>38.333</v>
      </c>
      <c r="CU676">
        <v>39.701</v>
      </c>
      <c r="CV676">
        <v>1955.10555555556</v>
      </c>
      <c r="CW676">
        <v>39.8911111111111</v>
      </c>
      <c r="CX676">
        <v>0</v>
      </c>
      <c r="CY676">
        <v>1663779208.5</v>
      </c>
      <c r="CZ676">
        <v>0</v>
      </c>
      <c r="DA676">
        <v>0</v>
      </c>
      <c r="DB676" t="s">
        <v>356</v>
      </c>
      <c r="DC676">
        <v>1660677648.1</v>
      </c>
      <c r="DD676">
        <v>1660677649.1</v>
      </c>
      <c r="DE676">
        <v>0</v>
      </c>
      <c r="DF676">
        <v>-1.042</v>
      </c>
      <c r="DG676">
        <v>0.003</v>
      </c>
      <c r="DH676">
        <v>5.218</v>
      </c>
      <c r="DI676">
        <v>0.344</v>
      </c>
      <c r="DJ676">
        <v>417</v>
      </c>
      <c r="DK676">
        <v>22</v>
      </c>
      <c r="DL676">
        <v>1.24</v>
      </c>
      <c r="DM676">
        <v>0.53</v>
      </c>
      <c r="DN676">
        <v>-74.419012195122</v>
      </c>
      <c r="DO676">
        <v>0.355200000000035</v>
      </c>
      <c r="DP676">
        <v>0.36669762395229</v>
      </c>
      <c r="DQ676">
        <v>0</v>
      </c>
      <c r="DR676">
        <v>3.87406780487805</v>
      </c>
      <c r="DS676">
        <v>-0.692767317073166</v>
      </c>
      <c r="DT676">
        <v>0.0686329178829857</v>
      </c>
      <c r="DU676">
        <v>0</v>
      </c>
      <c r="DV676">
        <v>0</v>
      </c>
      <c r="DW676">
        <v>2</v>
      </c>
      <c r="DX676" t="s">
        <v>357</v>
      </c>
      <c r="DY676">
        <v>2.9728</v>
      </c>
      <c r="DZ676">
        <v>2.75391</v>
      </c>
      <c r="EA676">
        <v>0.197947</v>
      </c>
      <c r="EB676">
        <v>0.205454</v>
      </c>
      <c r="EC676">
        <v>0.0937584</v>
      </c>
      <c r="ED676">
        <v>0.0823495</v>
      </c>
      <c r="EE676">
        <v>31254.5</v>
      </c>
      <c r="EF676">
        <v>33763.2</v>
      </c>
      <c r="EG676">
        <v>35312.2</v>
      </c>
      <c r="EH676">
        <v>38537.7</v>
      </c>
      <c r="EI676">
        <v>45382.1</v>
      </c>
      <c r="EJ676">
        <v>51084.9</v>
      </c>
      <c r="EK676">
        <v>55199.4</v>
      </c>
      <c r="EL676">
        <v>61819.4</v>
      </c>
      <c r="EM676">
        <v>1.9912</v>
      </c>
      <c r="EN676">
        <v>1.835</v>
      </c>
      <c r="EO676">
        <v>0.0792742</v>
      </c>
      <c r="EP676">
        <v>0</v>
      </c>
      <c r="EQ676">
        <v>23.7333</v>
      </c>
      <c r="ER676">
        <v>999.9</v>
      </c>
      <c r="ES676">
        <v>43.884</v>
      </c>
      <c r="ET676">
        <v>29.336</v>
      </c>
      <c r="EU676">
        <v>19.8782</v>
      </c>
      <c r="EV676">
        <v>60.3211</v>
      </c>
      <c r="EW676">
        <v>49.4912</v>
      </c>
      <c r="EX676">
        <v>1</v>
      </c>
      <c r="EY676">
        <v>-0.0327439</v>
      </c>
      <c r="EZ676">
        <v>2.25734</v>
      </c>
      <c r="FA676">
        <v>20.1324</v>
      </c>
      <c r="FB676">
        <v>5.20172</v>
      </c>
      <c r="FC676">
        <v>12.0052</v>
      </c>
      <c r="FD676">
        <v>4.9756</v>
      </c>
      <c r="FE676">
        <v>3.2936</v>
      </c>
      <c r="FF676">
        <v>9999</v>
      </c>
      <c r="FG676">
        <v>9999</v>
      </c>
      <c r="FH676">
        <v>703.9</v>
      </c>
      <c r="FI676">
        <v>9999</v>
      </c>
      <c r="FJ676">
        <v>1.86292</v>
      </c>
      <c r="FK676">
        <v>1.86783</v>
      </c>
      <c r="FL676">
        <v>1.86752</v>
      </c>
      <c r="FM676">
        <v>1.86871</v>
      </c>
      <c r="FN676">
        <v>1.86951</v>
      </c>
      <c r="FO676">
        <v>1.86554</v>
      </c>
      <c r="FP676">
        <v>1.86661</v>
      </c>
      <c r="FQ676">
        <v>1.86807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11.57</v>
      </c>
      <c r="GF676">
        <v>0.3423</v>
      </c>
      <c r="GG676">
        <v>3.83412584298339</v>
      </c>
      <c r="GH676">
        <v>0.00658963167372077</v>
      </c>
      <c r="GI676">
        <v>-4.22092532282452e-07</v>
      </c>
      <c r="GJ676">
        <v>-7.06053572793055e-11</v>
      </c>
      <c r="GK676">
        <v>-0.0268881048355736</v>
      </c>
      <c r="GL676">
        <v>-0.0215699510358357</v>
      </c>
      <c r="GM676">
        <v>0.00246731695535422</v>
      </c>
      <c r="GN676">
        <v>-2.63680080038783e-05</v>
      </c>
      <c r="GO676">
        <v>-4</v>
      </c>
      <c r="GP676">
        <v>2079</v>
      </c>
      <c r="GQ676">
        <v>1</v>
      </c>
      <c r="GR676">
        <v>22</v>
      </c>
      <c r="GS676">
        <v>51692.7</v>
      </c>
      <c r="GT676">
        <v>51692.7</v>
      </c>
      <c r="GU676">
        <v>2.69287</v>
      </c>
      <c r="GV676">
        <v>2.58667</v>
      </c>
      <c r="GW676">
        <v>1.54785</v>
      </c>
      <c r="GX676">
        <v>2.30225</v>
      </c>
      <c r="GY676">
        <v>1.34644</v>
      </c>
      <c r="GZ676">
        <v>2.42554</v>
      </c>
      <c r="HA676">
        <v>32.798</v>
      </c>
      <c r="HB676">
        <v>14.5698</v>
      </c>
      <c r="HC676">
        <v>18</v>
      </c>
      <c r="HD676">
        <v>505.124</v>
      </c>
      <c r="HE676">
        <v>405.26</v>
      </c>
      <c r="HF676">
        <v>20.3438</v>
      </c>
      <c r="HG676">
        <v>26.7003</v>
      </c>
      <c r="HH676">
        <v>30.0001</v>
      </c>
      <c r="HI676">
        <v>26.7018</v>
      </c>
      <c r="HJ676">
        <v>26.6511</v>
      </c>
      <c r="HK676">
        <v>53.9343</v>
      </c>
      <c r="HL676">
        <v>12.6567</v>
      </c>
      <c r="HM676">
        <v>5.23933</v>
      </c>
      <c r="HN676">
        <v>20.3205</v>
      </c>
      <c r="HO676">
        <v>1409.71</v>
      </c>
      <c r="HP676">
        <v>17.2553</v>
      </c>
      <c r="HQ676">
        <v>102.396</v>
      </c>
      <c r="HR676">
        <v>102.895</v>
      </c>
    </row>
    <row r="677" spans="1:226">
      <c r="A677">
        <v>661</v>
      </c>
      <c r="B677">
        <v>1663779216</v>
      </c>
      <c r="C677">
        <v>6567.90000009537</v>
      </c>
      <c r="D677" t="s">
        <v>1687</v>
      </c>
      <c r="E677" t="s">
        <v>1688</v>
      </c>
      <c r="F677">
        <v>5</v>
      </c>
      <c r="G677" t="s">
        <v>1520</v>
      </c>
      <c r="H677" t="s">
        <v>354</v>
      </c>
      <c r="I677">
        <v>1663779208.21429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1425.81857553529</v>
      </c>
      <c r="AK677">
        <v>1362.68933333333</v>
      </c>
      <c r="AL677">
        <v>3.3980183935013</v>
      </c>
      <c r="AM677">
        <v>65.2333496854098</v>
      </c>
      <c r="AN677">
        <f>(AP677 - AO677 + BO677*1E3/(8.314*(BQ677+273.15)) * AR677/BN677 * AQ677) * BN677/(100*BB677) * 1000/(1000 - AP677)</f>
        <v>0</v>
      </c>
      <c r="AO677">
        <v>17.1751437761929</v>
      </c>
      <c r="AP677">
        <v>20.889103030303</v>
      </c>
      <c r="AQ677">
        <v>0.00011669929636424</v>
      </c>
      <c r="AR677">
        <v>120.498184512596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1663779208.21429</v>
      </c>
      <c r="BH677">
        <v>1309.82071428571</v>
      </c>
      <c r="BI677">
        <v>1384.26321428571</v>
      </c>
      <c r="BJ677">
        <v>20.8784785714286</v>
      </c>
      <c r="BK677">
        <v>17.0948142857143</v>
      </c>
      <c r="BL677">
        <v>1298.29821428571</v>
      </c>
      <c r="BM677">
        <v>20.5361428571429</v>
      </c>
      <c r="BN677">
        <v>500.130285714286</v>
      </c>
      <c r="BO677">
        <v>90.5262428571429</v>
      </c>
      <c r="BP677">
        <v>0.099971625</v>
      </c>
      <c r="BQ677">
        <v>25.1327928571429</v>
      </c>
      <c r="BR677">
        <v>25.0250214285714</v>
      </c>
      <c r="BS677">
        <v>999.9</v>
      </c>
      <c r="BT677">
        <v>0</v>
      </c>
      <c r="BU677">
        <v>0</v>
      </c>
      <c r="BV677">
        <v>10011.9642857143</v>
      </c>
      <c r="BW677">
        <v>0</v>
      </c>
      <c r="BX677">
        <v>10.9776</v>
      </c>
      <c r="BY677">
        <v>-74.44175</v>
      </c>
      <c r="BZ677">
        <v>1337.75035714286</v>
      </c>
      <c r="CA677">
        <v>1408.33892857143</v>
      </c>
      <c r="CB677">
        <v>3.78365857142857</v>
      </c>
      <c r="CC677">
        <v>1384.26321428571</v>
      </c>
      <c r="CD677">
        <v>17.0948142857143</v>
      </c>
      <c r="CE677">
        <v>1.89004964285714</v>
      </c>
      <c r="CF677">
        <v>1.54752964285714</v>
      </c>
      <c r="CG677">
        <v>16.5521285714286</v>
      </c>
      <c r="CH677">
        <v>13.4459392857143</v>
      </c>
      <c r="CI677">
        <v>2000.01214285714</v>
      </c>
      <c r="CJ677">
        <v>0.980003535714286</v>
      </c>
      <c r="CK677">
        <v>0.0199969285714286</v>
      </c>
      <c r="CL677">
        <v>0</v>
      </c>
      <c r="CM677">
        <v>758.642035714286</v>
      </c>
      <c r="CN677">
        <v>5.00063</v>
      </c>
      <c r="CO677">
        <v>14982.725</v>
      </c>
      <c r="CP677">
        <v>17257.0071428571</v>
      </c>
      <c r="CQ677">
        <v>38.937</v>
      </c>
      <c r="CR677">
        <v>39.062</v>
      </c>
      <c r="CS677">
        <v>38.473</v>
      </c>
      <c r="CT677">
        <v>38.3255</v>
      </c>
      <c r="CU677">
        <v>39.705</v>
      </c>
      <c r="CV677">
        <v>1955.12071428571</v>
      </c>
      <c r="CW677">
        <v>39.8914285714286</v>
      </c>
      <c r="CX677">
        <v>0</v>
      </c>
      <c r="CY677">
        <v>1663779213.3</v>
      </c>
      <c r="CZ677">
        <v>0</v>
      </c>
      <c r="DA677">
        <v>0</v>
      </c>
      <c r="DB677" t="s">
        <v>356</v>
      </c>
      <c r="DC677">
        <v>1660677648.1</v>
      </c>
      <c r="DD677">
        <v>1660677649.1</v>
      </c>
      <c r="DE677">
        <v>0</v>
      </c>
      <c r="DF677">
        <v>-1.042</v>
      </c>
      <c r="DG677">
        <v>0.003</v>
      </c>
      <c r="DH677">
        <v>5.218</v>
      </c>
      <c r="DI677">
        <v>0.344</v>
      </c>
      <c r="DJ677">
        <v>417</v>
      </c>
      <c r="DK677">
        <v>22</v>
      </c>
      <c r="DL677">
        <v>1.24</v>
      </c>
      <c r="DM677">
        <v>0.53</v>
      </c>
      <c r="DN677">
        <v>-74.4045536585366</v>
      </c>
      <c r="DO677">
        <v>-0.691396515679529</v>
      </c>
      <c r="DP677">
        <v>0.283046557488565</v>
      </c>
      <c r="DQ677">
        <v>0</v>
      </c>
      <c r="DR677">
        <v>3.82833365853659</v>
      </c>
      <c r="DS677">
        <v>-0.727821114982585</v>
      </c>
      <c r="DT677">
        <v>0.0719860717136409</v>
      </c>
      <c r="DU677">
        <v>0</v>
      </c>
      <c r="DV677">
        <v>0</v>
      </c>
      <c r="DW677">
        <v>2</v>
      </c>
      <c r="DX677" t="s">
        <v>357</v>
      </c>
      <c r="DY677">
        <v>2.97278</v>
      </c>
      <c r="DZ677">
        <v>2.75374</v>
      </c>
      <c r="EA677">
        <v>0.199488</v>
      </c>
      <c r="EB677">
        <v>0.206994</v>
      </c>
      <c r="EC677">
        <v>0.0937866</v>
      </c>
      <c r="ED677">
        <v>0.0825978</v>
      </c>
      <c r="EE677">
        <v>31194.6</v>
      </c>
      <c r="EF677">
        <v>33697.7</v>
      </c>
      <c r="EG677">
        <v>35312.3</v>
      </c>
      <c r="EH677">
        <v>38537.6</v>
      </c>
      <c r="EI677">
        <v>45381.2</v>
      </c>
      <c r="EJ677">
        <v>51071.1</v>
      </c>
      <c r="EK677">
        <v>55199.9</v>
      </c>
      <c r="EL677">
        <v>61819.4</v>
      </c>
      <c r="EM677">
        <v>1.9902</v>
      </c>
      <c r="EN677">
        <v>1.8356</v>
      </c>
      <c r="EO677">
        <v>0.0800192</v>
      </c>
      <c r="EP677">
        <v>0</v>
      </c>
      <c r="EQ677">
        <v>23.7273</v>
      </c>
      <c r="ER677">
        <v>999.9</v>
      </c>
      <c r="ES677">
        <v>43.884</v>
      </c>
      <c r="ET677">
        <v>29.346</v>
      </c>
      <c r="EU677">
        <v>19.8885</v>
      </c>
      <c r="EV677">
        <v>60.4211</v>
      </c>
      <c r="EW677">
        <v>49.2748</v>
      </c>
      <c r="EX677">
        <v>1</v>
      </c>
      <c r="EY677">
        <v>-0.032561</v>
      </c>
      <c r="EZ677">
        <v>2.29059</v>
      </c>
      <c r="FA677">
        <v>20.1319</v>
      </c>
      <c r="FB677">
        <v>5.20052</v>
      </c>
      <c r="FC677">
        <v>12.0076</v>
      </c>
      <c r="FD677">
        <v>4.976</v>
      </c>
      <c r="FE677">
        <v>3.294</v>
      </c>
      <c r="FF677">
        <v>9999</v>
      </c>
      <c r="FG677">
        <v>9999</v>
      </c>
      <c r="FH677">
        <v>703.9</v>
      </c>
      <c r="FI677">
        <v>9999</v>
      </c>
      <c r="FJ677">
        <v>1.86292</v>
      </c>
      <c r="FK677">
        <v>1.86771</v>
      </c>
      <c r="FL677">
        <v>1.86752</v>
      </c>
      <c r="FM677">
        <v>1.86871</v>
      </c>
      <c r="FN677">
        <v>1.86951</v>
      </c>
      <c r="FO677">
        <v>1.86554</v>
      </c>
      <c r="FP677">
        <v>1.86661</v>
      </c>
      <c r="FQ677">
        <v>1.86804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11.66</v>
      </c>
      <c r="GF677">
        <v>0.3427</v>
      </c>
      <c r="GG677">
        <v>3.83412584298339</v>
      </c>
      <c r="GH677">
        <v>0.00658963167372077</v>
      </c>
      <c r="GI677">
        <v>-4.22092532282452e-07</v>
      </c>
      <c r="GJ677">
        <v>-7.06053572793055e-11</v>
      </c>
      <c r="GK677">
        <v>-0.0268881048355736</v>
      </c>
      <c r="GL677">
        <v>-0.0215699510358357</v>
      </c>
      <c r="GM677">
        <v>0.00246731695535422</v>
      </c>
      <c r="GN677">
        <v>-2.63680080038783e-05</v>
      </c>
      <c r="GO677">
        <v>-4</v>
      </c>
      <c r="GP677">
        <v>2079</v>
      </c>
      <c r="GQ677">
        <v>1</v>
      </c>
      <c r="GR677">
        <v>22</v>
      </c>
      <c r="GS677">
        <v>51692.8</v>
      </c>
      <c r="GT677">
        <v>51692.8</v>
      </c>
      <c r="GU677">
        <v>2.72095</v>
      </c>
      <c r="GV677">
        <v>2.59033</v>
      </c>
      <c r="GW677">
        <v>1.54785</v>
      </c>
      <c r="GX677">
        <v>2.30225</v>
      </c>
      <c r="GY677">
        <v>1.34644</v>
      </c>
      <c r="GZ677">
        <v>2.41577</v>
      </c>
      <c r="HA677">
        <v>32.798</v>
      </c>
      <c r="HB677">
        <v>14.5698</v>
      </c>
      <c r="HC677">
        <v>18</v>
      </c>
      <c r="HD677">
        <v>504.46</v>
      </c>
      <c r="HE677">
        <v>405.595</v>
      </c>
      <c r="HF677">
        <v>20.3112</v>
      </c>
      <c r="HG677">
        <v>26.7003</v>
      </c>
      <c r="HH677">
        <v>30.0002</v>
      </c>
      <c r="HI677">
        <v>26.7018</v>
      </c>
      <c r="HJ677">
        <v>26.6511</v>
      </c>
      <c r="HK677">
        <v>54.4887</v>
      </c>
      <c r="HL677">
        <v>12.3514</v>
      </c>
      <c r="HM677">
        <v>5.23933</v>
      </c>
      <c r="HN677">
        <v>20.3028</v>
      </c>
      <c r="HO677">
        <v>1423.15</v>
      </c>
      <c r="HP677">
        <v>17.3166</v>
      </c>
      <c r="HQ677">
        <v>102.397</v>
      </c>
      <c r="HR677">
        <v>102.895</v>
      </c>
    </row>
    <row r="678" spans="1:226">
      <c r="A678">
        <v>662</v>
      </c>
      <c r="B678">
        <v>1663779221</v>
      </c>
      <c r="C678">
        <v>6572.90000009537</v>
      </c>
      <c r="D678" t="s">
        <v>1689</v>
      </c>
      <c r="E678" t="s">
        <v>1690</v>
      </c>
      <c r="F678">
        <v>5</v>
      </c>
      <c r="G678" t="s">
        <v>1520</v>
      </c>
      <c r="H678" t="s">
        <v>354</v>
      </c>
      <c r="I678">
        <v>1663779213.5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1442.99553435439</v>
      </c>
      <c r="AK678">
        <v>1380.08951515151</v>
      </c>
      <c r="AL678">
        <v>3.47658098129308</v>
      </c>
      <c r="AM678">
        <v>65.2333496854098</v>
      </c>
      <c r="AN678">
        <f>(AP678 - AO678 + BO678*1E3/(8.314*(BQ678+273.15)) * AR678/BN678 * AQ678) * BN678/(100*BB678) * 1000/(1000 - AP678)</f>
        <v>0</v>
      </c>
      <c r="AO678">
        <v>17.2199541331636</v>
      </c>
      <c r="AP678">
        <v>20.8856412121212</v>
      </c>
      <c r="AQ678">
        <v>-8.49431295413801e-05</v>
      </c>
      <c r="AR678">
        <v>120.498184512596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1663779213.5</v>
      </c>
      <c r="BH678">
        <v>1327.60851851852</v>
      </c>
      <c r="BI678">
        <v>1402.07148148148</v>
      </c>
      <c r="BJ678">
        <v>20.8843555555556</v>
      </c>
      <c r="BK678">
        <v>17.1615925925926</v>
      </c>
      <c r="BL678">
        <v>1315.99703703704</v>
      </c>
      <c r="BM678">
        <v>20.541762962963</v>
      </c>
      <c r="BN678">
        <v>500.123333333333</v>
      </c>
      <c r="BO678">
        <v>90.5250296296296</v>
      </c>
      <c r="BP678">
        <v>0.100005811111111</v>
      </c>
      <c r="BQ678">
        <v>25.1204888888889</v>
      </c>
      <c r="BR678">
        <v>25.0274592592593</v>
      </c>
      <c r="BS678">
        <v>999.9</v>
      </c>
      <c r="BT678">
        <v>0</v>
      </c>
      <c r="BU678">
        <v>0</v>
      </c>
      <c r="BV678">
        <v>10015</v>
      </c>
      <c r="BW678">
        <v>0</v>
      </c>
      <c r="BX678">
        <v>10.9776</v>
      </c>
      <c r="BY678">
        <v>-74.4608962962963</v>
      </c>
      <c r="BZ678">
        <v>1355.92740740741</v>
      </c>
      <c r="CA678">
        <v>1426.55333333333</v>
      </c>
      <c r="CB678">
        <v>3.72276037037037</v>
      </c>
      <c r="CC678">
        <v>1402.07148148148</v>
      </c>
      <c r="CD678">
        <v>17.1615925925926</v>
      </c>
      <c r="CE678">
        <v>1.89055592592593</v>
      </c>
      <c r="CF678">
        <v>1.55355259259259</v>
      </c>
      <c r="CG678">
        <v>16.5563407407407</v>
      </c>
      <c r="CH678">
        <v>13.5056037037037</v>
      </c>
      <c r="CI678">
        <v>2000.03222222222</v>
      </c>
      <c r="CJ678">
        <v>0.980003666666666</v>
      </c>
      <c r="CK678">
        <v>0.0199967888888889</v>
      </c>
      <c r="CL678">
        <v>0</v>
      </c>
      <c r="CM678">
        <v>758.097074074074</v>
      </c>
      <c r="CN678">
        <v>5.00063</v>
      </c>
      <c r="CO678">
        <v>14972.7555555556</v>
      </c>
      <c r="CP678">
        <v>17257.1925925926</v>
      </c>
      <c r="CQ678">
        <v>38.937</v>
      </c>
      <c r="CR678">
        <v>39.0574074074074</v>
      </c>
      <c r="CS678">
        <v>38.4743333333333</v>
      </c>
      <c r="CT678">
        <v>38.326</v>
      </c>
      <c r="CU678">
        <v>39.694</v>
      </c>
      <c r="CV678">
        <v>1955.14074074074</v>
      </c>
      <c r="CW678">
        <v>39.8914814814815</v>
      </c>
      <c r="CX678">
        <v>0</v>
      </c>
      <c r="CY678">
        <v>1663779218.1</v>
      </c>
      <c r="CZ678">
        <v>0</v>
      </c>
      <c r="DA678">
        <v>0</v>
      </c>
      <c r="DB678" t="s">
        <v>356</v>
      </c>
      <c r="DC678">
        <v>1660677648.1</v>
      </c>
      <c r="DD678">
        <v>1660677649.1</v>
      </c>
      <c r="DE678">
        <v>0</v>
      </c>
      <c r="DF678">
        <v>-1.042</v>
      </c>
      <c r="DG678">
        <v>0.003</v>
      </c>
      <c r="DH678">
        <v>5.218</v>
      </c>
      <c r="DI678">
        <v>0.344</v>
      </c>
      <c r="DJ678">
        <v>417</v>
      </c>
      <c r="DK678">
        <v>22</v>
      </c>
      <c r="DL678">
        <v>1.24</v>
      </c>
      <c r="DM678">
        <v>0.53</v>
      </c>
      <c r="DN678">
        <v>-74.4573292682927</v>
      </c>
      <c r="DO678">
        <v>-0.59960487804891</v>
      </c>
      <c r="DP678">
        <v>0.289818054146426</v>
      </c>
      <c r="DQ678">
        <v>0</v>
      </c>
      <c r="DR678">
        <v>3.75858365853659</v>
      </c>
      <c r="DS678">
        <v>-0.692688919860627</v>
      </c>
      <c r="DT678">
        <v>0.0685264169733139</v>
      </c>
      <c r="DU678">
        <v>0</v>
      </c>
      <c r="DV678">
        <v>0</v>
      </c>
      <c r="DW678">
        <v>2</v>
      </c>
      <c r="DX678" t="s">
        <v>357</v>
      </c>
      <c r="DY678">
        <v>2.97272</v>
      </c>
      <c r="DZ678">
        <v>2.75412</v>
      </c>
      <c r="EA678">
        <v>0.201035</v>
      </c>
      <c r="EB678">
        <v>0.208433</v>
      </c>
      <c r="EC678">
        <v>0.0937735</v>
      </c>
      <c r="ED678">
        <v>0.0828204</v>
      </c>
      <c r="EE678">
        <v>31134.4</v>
      </c>
      <c r="EF678">
        <v>33636.4</v>
      </c>
      <c r="EG678">
        <v>35312.3</v>
      </c>
      <c r="EH678">
        <v>38537.3</v>
      </c>
      <c r="EI678">
        <v>45381.6</v>
      </c>
      <c r="EJ678">
        <v>51059.1</v>
      </c>
      <c r="EK678">
        <v>55199.5</v>
      </c>
      <c r="EL678">
        <v>61819.9</v>
      </c>
      <c r="EM678">
        <v>1.991</v>
      </c>
      <c r="EN678">
        <v>1.8358</v>
      </c>
      <c r="EO678">
        <v>0.0783205</v>
      </c>
      <c r="EP678">
        <v>0</v>
      </c>
      <c r="EQ678">
        <v>23.7213</v>
      </c>
      <c r="ER678">
        <v>999.9</v>
      </c>
      <c r="ES678">
        <v>43.884</v>
      </c>
      <c r="ET678">
        <v>29.346</v>
      </c>
      <c r="EU678">
        <v>19.8913</v>
      </c>
      <c r="EV678">
        <v>60.1911</v>
      </c>
      <c r="EW678">
        <v>49.0785</v>
      </c>
      <c r="EX678">
        <v>1</v>
      </c>
      <c r="EY678">
        <v>-0.0329268</v>
      </c>
      <c r="EZ678">
        <v>2.25438</v>
      </c>
      <c r="FA678">
        <v>20.1322</v>
      </c>
      <c r="FB678">
        <v>5.19932</v>
      </c>
      <c r="FC678">
        <v>12.004</v>
      </c>
      <c r="FD678">
        <v>4.9752</v>
      </c>
      <c r="FE678">
        <v>3.2932</v>
      </c>
      <c r="FF678">
        <v>9999</v>
      </c>
      <c r="FG678">
        <v>9999</v>
      </c>
      <c r="FH678">
        <v>703.9</v>
      </c>
      <c r="FI678">
        <v>9999</v>
      </c>
      <c r="FJ678">
        <v>1.86295</v>
      </c>
      <c r="FK678">
        <v>1.86771</v>
      </c>
      <c r="FL678">
        <v>1.86752</v>
      </c>
      <c r="FM678">
        <v>1.86874</v>
      </c>
      <c r="FN678">
        <v>1.86951</v>
      </c>
      <c r="FO678">
        <v>1.86554</v>
      </c>
      <c r="FP678">
        <v>1.86661</v>
      </c>
      <c r="FQ678">
        <v>1.86801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11.74</v>
      </c>
      <c r="GF678">
        <v>0.3426</v>
      </c>
      <c r="GG678">
        <v>3.83412584298339</v>
      </c>
      <c r="GH678">
        <v>0.00658963167372077</v>
      </c>
      <c r="GI678">
        <v>-4.22092532282452e-07</v>
      </c>
      <c r="GJ678">
        <v>-7.06053572793055e-11</v>
      </c>
      <c r="GK678">
        <v>-0.0268881048355736</v>
      </c>
      <c r="GL678">
        <v>-0.0215699510358357</v>
      </c>
      <c r="GM678">
        <v>0.00246731695535422</v>
      </c>
      <c r="GN678">
        <v>-2.63680080038783e-05</v>
      </c>
      <c r="GO678">
        <v>-4</v>
      </c>
      <c r="GP678">
        <v>2079</v>
      </c>
      <c r="GQ678">
        <v>1</v>
      </c>
      <c r="GR678">
        <v>22</v>
      </c>
      <c r="GS678">
        <v>51692.9</v>
      </c>
      <c r="GT678">
        <v>51692.9</v>
      </c>
      <c r="GU678">
        <v>2.74658</v>
      </c>
      <c r="GV678">
        <v>2.59033</v>
      </c>
      <c r="GW678">
        <v>1.54785</v>
      </c>
      <c r="GX678">
        <v>2.30225</v>
      </c>
      <c r="GY678">
        <v>1.34644</v>
      </c>
      <c r="GZ678">
        <v>2.36328</v>
      </c>
      <c r="HA678">
        <v>32.8202</v>
      </c>
      <c r="HB678">
        <v>14.5698</v>
      </c>
      <c r="HC678">
        <v>18</v>
      </c>
      <c r="HD678">
        <v>504.971</v>
      </c>
      <c r="HE678">
        <v>405.69</v>
      </c>
      <c r="HF678">
        <v>20.29</v>
      </c>
      <c r="HG678">
        <v>26.6981</v>
      </c>
      <c r="HH678">
        <v>29.9999</v>
      </c>
      <c r="HI678">
        <v>26.6996</v>
      </c>
      <c r="HJ678">
        <v>26.6489</v>
      </c>
      <c r="HK678">
        <v>54.9575</v>
      </c>
      <c r="HL678">
        <v>11.761</v>
      </c>
      <c r="HM678">
        <v>5.62922</v>
      </c>
      <c r="HN678">
        <v>20.2727</v>
      </c>
      <c r="HO678">
        <v>1443.27</v>
      </c>
      <c r="HP678">
        <v>17.3826</v>
      </c>
      <c r="HQ678">
        <v>102.396</v>
      </c>
      <c r="HR678">
        <v>102.896</v>
      </c>
    </row>
    <row r="679" spans="1:226">
      <c r="A679">
        <v>663</v>
      </c>
      <c r="B679">
        <v>1663779226</v>
      </c>
      <c r="C679">
        <v>6577.90000009537</v>
      </c>
      <c r="D679" t="s">
        <v>1691</v>
      </c>
      <c r="E679" t="s">
        <v>1692</v>
      </c>
      <c r="F679">
        <v>5</v>
      </c>
      <c r="G679" t="s">
        <v>1520</v>
      </c>
      <c r="H679" t="s">
        <v>354</v>
      </c>
      <c r="I679">
        <v>1663779218.21429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1460.03343769785</v>
      </c>
      <c r="AK679">
        <v>1397.18866666667</v>
      </c>
      <c r="AL679">
        <v>3.42394022864032</v>
      </c>
      <c r="AM679">
        <v>65.2333496854098</v>
      </c>
      <c r="AN679">
        <f>(AP679 - AO679 + BO679*1E3/(8.314*(BQ679+273.15)) * AR679/BN679 * AQ679) * BN679/(100*BB679) * 1000/(1000 - AP679)</f>
        <v>0</v>
      </c>
      <c r="AO679">
        <v>17.2934853259804</v>
      </c>
      <c r="AP679">
        <v>20.8909866666667</v>
      </c>
      <c r="AQ679">
        <v>4.21357035932712e-05</v>
      </c>
      <c r="AR679">
        <v>120.498184512596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1663779218.21429</v>
      </c>
      <c r="BH679">
        <v>1343.48285714286</v>
      </c>
      <c r="BI679">
        <v>1417.96571428571</v>
      </c>
      <c r="BJ679">
        <v>20.887775</v>
      </c>
      <c r="BK679">
        <v>17.2202071428571</v>
      </c>
      <c r="BL679">
        <v>1331.79</v>
      </c>
      <c r="BM679">
        <v>20.5450285714286</v>
      </c>
      <c r="BN679">
        <v>500.156821428571</v>
      </c>
      <c r="BO679">
        <v>90.5251357142857</v>
      </c>
      <c r="BP679">
        <v>0.100054878571429</v>
      </c>
      <c r="BQ679">
        <v>25.110025</v>
      </c>
      <c r="BR679">
        <v>25.0174535714286</v>
      </c>
      <c r="BS679">
        <v>999.9</v>
      </c>
      <c r="BT679">
        <v>0</v>
      </c>
      <c r="BU679">
        <v>0</v>
      </c>
      <c r="BV679">
        <v>10009.4642857143</v>
      </c>
      <c r="BW679">
        <v>0</v>
      </c>
      <c r="BX679">
        <v>10.9776</v>
      </c>
      <c r="BY679">
        <v>-74.4814785714286</v>
      </c>
      <c r="BZ679">
        <v>1372.14392857143</v>
      </c>
      <c r="CA679">
        <v>1442.81142857143</v>
      </c>
      <c r="CB679">
        <v>3.66756142857143</v>
      </c>
      <c r="CC679">
        <v>1417.96571428571</v>
      </c>
      <c r="CD679">
        <v>17.2202071428571</v>
      </c>
      <c r="CE679">
        <v>1.89086785714286</v>
      </c>
      <c r="CF679">
        <v>1.55886</v>
      </c>
      <c r="CG679">
        <v>16.558925</v>
      </c>
      <c r="CH679">
        <v>13.5579785714286</v>
      </c>
      <c r="CI679">
        <v>2000.02571428571</v>
      </c>
      <c r="CJ679">
        <v>0.98000375</v>
      </c>
      <c r="CK679">
        <v>0.0199967</v>
      </c>
      <c r="CL679">
        <v>0</v>
      </c>
      <c r="CM679">
        <v>757.657678571429</v>
      </c>
      <c r="CN679">
        <v>5.00063</v>
      </c>
      <c r="CO679">
        <v>14963.5857142857</v>
      </c>
      <c r="CP679">
        <v>17257.1392857143</v>
      </c>
      <c r="CQ679">
        <v>38.937</v>
      </c>
      <c r="CR679">
        <v>39.0575714285714</v>
      </c>
      <c r="CS679">
        <v>38.47075</v>
      </c>
      <c r="CT679">
        <v>38.312</v>
      </c>
      <c r="CU679">
        <v>39.69375</v>
      </c>
      <c r="CV679">
        <v>1955.135</v>
      </c>
      <c r="CW679">
        <v>39.8907142857143</v>
      </c>
      <c r="CX679">
        <v>0</v>
      </c>
      <c r="CY679">
        <v>1663779222.9</v>
      </c>
      <c r="CZ679">
        <v>0</v>
      </c>
      <c r="DA679">
        <v>0</v>
      </c>
      <c r="DB679" t="s">
        <v>356</v>
      </c>
      <c r="DC679">
        <v>1660677648.1</v>
      </c>
      <c r="DD679">
        <v>1660677649.1</v>
      </c>
      <c r="DE679">
        <v>0</v>
      </c>
      <c r="DF679">
        <v>-1.042</v>
      </c>
      <c r="DG679">
        <v>0.003</v>
      </c>
      <c r="DH679">
        <v>5.218</v>
      </c>
      <c r="DI679">
        <v>0.344</v>
      </c>
      <c r="DJ679">
        <v>417</v>
      </c>
      <c r="DK679">
        <v>22</v>
      </c>
      <c r="DL679">
        <v>1.24</v>
      </c>
      <c r="DM679">
        <v>0.53</v>
      </c>
      <c r="DN679">
        <v>-74.4558390243902</v>
      </c>
      <c r="DO679">
        <v>-0.144725435540124</v>
      </c>
      <c r="DP679">
        <v>0.253174121975514</v>
      </c>
      <c r="DQ679">
        <v>0</v>
      </c>
      <c r="DR679">
        <v>3.71007170731707</v>
      </c>
      <c r="DS679">
        <v>-0.701309895470389</v>
      </c>
      <c r="DT679">
        <v>0.0694189332753326</v>
      </c>
      <c r="DU679">
        <v>0</v>
      </c>
      <c r="DV679">
        <v>0</v>
      </c>
      <c r="DW679">
        <v>2</v>
      </c>
      <c r="DX679" t="s">
        <v>357</v>
      </c>
      <c r="DY679">
        <v>2.97297</v>
      </c>
      <c r="DZ679">
        <v>2.75416</v>
      </c>
      <c r="EA679">
        <v>0.20256</v>
      </c>
      <c r="EB679">
        <v>0.20994</v>
      </c>
      <c r="EC679">
        <v>0.0938093</v>
      </c>
      <c r="ED679">
        <v>0.0829934</v>
      </c>
      <c r="EE679">
        <v>31075.9</v>
      </c>
      <c r="EF679">
        <v>33572.9</v>
      </c>
      <c r="EG679">
        <v>35313.3</v>
      </c>
      <c r="EH679">
        <v>38537.9</v>
      </c>
      <c r="EI679">
        <v>45380.7</v>
      </c>
      <c r="EJ679">
        <v>51049.8</v>
      </c>
      <c r="EK679">
        <v>55200.6</v>
      </c>
      <c r="EL679">
        <v>61820.3</v>
      </c>
      <c r="EM679">
        <v>1.9914</v>
      </c>
      <c r="EN679">
        <v>1.8358</v>
      </c>
      <c r="EO679">
        <v>0.0780821</v>
      </c>
      <c r="EP679">
        <v>0</v>
      </c>
      <c r="EQ679">
        <v>23.7134</v>
      </c>
      <c r="ER679">
        <v>999.9</v>
      </c>
      <c r="ES679">
        <v>43.884</v>
      </c>
      <c r="ET679">
        <v>29.346</v>
      </c>
      <c r="EU679">
        <v>19.8906</v>
      </c>
      <c r="EV679">
        <v>60.2311</v>
      </c>
      <c r="EW679">
        <v>49.1146</v>
      </c>
      <c r="EX679">
        <v>1</v>
      </c>
      <c r="EY679">
        <v>-0.0328659</v>
      </c>
      <c r="EZ679">
        <v>2.29264</v>
      </c>
      <c r="FA679">
        <v>20.1315</v>
      </c>
      <c r="FB679">
        <v>5.19932</v>
      </c>
      <c r="FC679">
        <v>12.004</v>
      </c>
      <c r="FD679">
        <v>4.9756</v>
      </c>
      <c r="FE679">
        <v>3.294</v>
      </c>
      <c r="FF679">
        <v>9999</v>
      </c>
      <c r="FG679">
        <v>9999</v>
      </c>
      <c r="FH679">
        <v>703.9</v>
      </c>
      <c r="FI679">
        <v>9999</v>
      </c>
      <c r="FJ679">
        <v>1.86292</v>
      </c>
      <c r="FK679">
        <v>1.86774</v>
      </c>
      <c r="FL679">
        <v>1.86752</v>
      </c>
      <c r="FM679">
        <v>1.86865</v>
      </c>
      <c r="FN679">
        <v>1.86951</v>
      </c>
      <c r="FO679">
        <v>1.86557</v>
      </c>
      <c r="FP679">
        <v>1.86661</v>
      </c>
      <c r="FQ679">
        <v>1.86798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11.83</v>
      </c>
      <c r="GF679">
        <v>0.343</v>
      </c>
      <c r="GG679">
        <v>3.83412584298339</v>
      </c>
      <c r="GH679">
        <v>0.00658963167372077</v>
      </c>
      <c r="GI679">
        <v>-4.22092532282452e-07</v>
      </c>
      <c r="GJ679">
        <v>-7.06053572793055e-11</v>
      </c>
      <c r="GK679">
        <v>-0.0268881048355736</v>
      </c>
      <c r="GL679">
        <v>-0.0215699510358357</v>
      </c>
      <c r="GM679">
        <v>0.00246731695535422</v>
      </c>
      <c r="GN679">
        <v>-2.63680080038783e-05</v>
      </c>
      <c r="GO679">
        <v>-4</v>
      </c>
      <c r="GP679">
        <v>2079</v>
      </c>
      <c r="GQ679">
        <v>1</v>
      </c>
      <c r="GR679">
        <v>22</v>
      </c>
      <c r="GS679">
        <v>51693</v>
      </c>
      <c r="GT679">
        <v>51692.9</v>
      </c>
      <c r="GU679">
        <v>2.77222</v>
      </c>
      <c r="GV679">
        <v>2.58911</v>
      </c>
      <c r="GW679">
        <v>1.54785</v>
      </c>
      <c r="GX679">
        <v>2.30225</v>
      </c>
      <c r="GY679">
        <v>1.34644</v>
      </c>
      <c r="GZ679">
        <v>2.43774</v>
      </c>
      <c r="HA679">
        <v>32.798</v>
      </c>
      <c r="HB679">
        <v>14.5698</v>
      </c>
      <c r="HC679">
        <v>18</v>
      </c>
      <c r="HD679">
        <v>505.236</v>
      </c>
      <c r="HE679">
        <v>405.69</v>
      </c>
      <c r="HF679">
        <v>20.2642</v>
      </c>
      <c r="HG679">
        <v>26.6958</v>
      </c>
      <c r="HH679">
        <v>30</v>
      </c>
      <c r="HI679">
        <v>26.6996</v>
      </c>
      <c r="HJ679">
        <v>26.6489</v>
      </c>
      <c r="HK679">
        <v>55.5064</v>
      </c>
      <c r="HL679">
        <v>11.4643</v>
      </c>
      <c r="HM679">
        <v>5.62922</v>
      </c>
      <c r="HN679">
        <v>20.2707</v>
      </c>
      <c r="HO679">
        <v>1456.75</v>
      </c>
      <c r="HP679">
        <v>17.4438</v>
      </c>
      <c r="HQ679">
        <v>102.399</v>
      </c>
      <c r="HR679">
        <v>102.896</v>
      </c>
    </row>
    <row r="680" spans="1:226">
      <c r="A680">
        <v>664</v>
      </c>
      <c r="B680">
        <v>1663779231</v>
      </c>
      <c r="C680">
        <v>6582.90000009537</v>
      </c>
      <c r="D680" t="s">
        <v>1693</v>
      </c>
      <c r="E680" t="s">
        <v>1694</v>
      </c>
      <c r="F680">
        <v>5</v>
      </c>
      <c r="G680" t="s">
        <v>1520</v>
      </c>
      <c r="H680" t="s">
        <v>354</v>
      </c>
      <c r="I680">
        <v>1663779223.5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1477.42522898723</v>
      </c>
      <c r="AK680">
        <v>1414.53121212121</v>
      </c>
      <c r="AL680">
        <v>3.48154371604061</v>
      </c>
      <c r="AM680">
        <v>65.2333496854098</v>
      </c>
      <c r="AN680">
        <f>(AP680 - AO680 + BO680*1E3/(8.314*(BQ680+273.15)) * AR680/BN680 * AQ680) * BN680/(100*BB680) * 1000/(1000 - AP680)</f>
        <v>0</v>
      </c>
      <c r="AO680">
        <v>17.3513329701246</v>
      </c>
      <c r="AP680">
        <v>20.8938436363636</v>
      </c>
      <c r="AQ680">
        <v>-4.66186884458697e-06</v>
      </c>
      <c r="AR680">
        <v>120.498184512596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1663779223.5</v>
      </c>
      <c r="BH680">
        <v>1361.30074074074</v>
      </c>
      <c r="BI680">
        <v>1435.77444444444</v>
      </c>
      <c r="BJ680">
        <v>20.8910074074074</v>
      </c>
      <c r="BK680">
        <v>17.2835185185185</v>
      </c>
      <c r="BL680">
        <v>1349.51703703704</v>
      </c>
      <c r="BM680">
        <v>20.5481185185185</v>
      </c>
      <c r="BN680">
        <v>500.171814814815</v>
      </c>
      <c r="BO680">
        <v>90.5265222222222</v>
      </c>
      <c r="BP680">
        <v>0.0999284925925926</v>
      </c>
      <c r="BQ680">
        <v>25.0962555555556</v>
      </c>
      <c r="BR680">
        <v>25.0096925925926</v>
      </c>
      <c r="BS680">
        <v>999.9</v>
      </c>
      <c r="BT680">
        <v>0</v>
      </c>
      <c r="BU680">
        <v>0</v>
      </c>
      <c r="BV680">
        <v>10020</v>
      </c>
      <c r="BW680">
        <v>0</v>
      </c>
      <c r="BX680">
        <v>10.9776</v>
      </c>
      <c r="BY680">
        <v>-74.4724666666667</v>
      </c>
      <c r="BZ680">
        <v>1390.3462962963</v>
      </c>
      <c r="CA680">
        <v>1461.0262962963</v>
      </c>
      <c r="CB680">
        <v>3.60747925925926</v>
      </c>
      <c r="CC680">
        <v>1435.77444444444</v>
      </c>
      <c r="CD680">
        <v>17.2835185185185</v>
      </c>
      <c r="CE680">
        <v>1.89118962962963</v>
      </c>
      <c r="CF680">
        <v>1.56461518518519</v>
      </c>
      <c r="CG680">
        <v>16.5615962962963</v>
      </c>
      <c r="CH680">
        <v>13.6146074074074</v>
      </c>
      <c r="CI680">
        <v>2000.01518518519</v>
      </c>
      <c r="CJ680">
        <v>0.980003666666666</v>
      </c>
      <c r="CK680">
        <v>0.0199967888888889</v>
      </c>
      <c r="CL680">
        <v>0</v>
      </c>
      <c r="CM680">
        <v>757.130555555556</v>
      </c>
      <c r="CN680">
        <v>5.00063</v>
      </c>
      <c r="CO680">
        <v>14953.3740740741</v>
      </c>
      <c r="CP680">
        <v>17257.0555555556</v>
      </c>
      <c r="CQ680">
        <v>38.937</v>
      </c>
      <c r="CR680">
        <v>39.0574074074074</v>
      </c>
      <c r="CS680">
        <v>38.4603333333333</v>
      </c>
      <c r="CT680">
        <v>38.312</v>
      </c>
      <c r="CU680">
        <v>39.687</v>
      </c>
      <c r="CV680">
        <v>1955.12481481481</v>
      </c>
      <c r="CW680">
        <v>39.8903703703704</v>
      </c>
      <c r="CX680">
        <v>0</v>
      </c>
      <c r="CY680">
        <v>1663779228.3</v>
      </c>
      <c r="CZ680">
        <v>0</v>
      </c>
      <c r="DA680">
        <v>0</v>
      </c>
      <c r="DB680" t="s">
        <v>356</v>
      </c>
      <c r="DC680">
        <v>1660677648.1</v>
      </c>
      <c r="DD680">
        <v>1660677649.1</v>
      </c>
      <c r="DE680">
        <v>0</v>
      </c>
      <c r="DF680">
        <v>-1.042</v>
      </c>
      <c r="DG680">
        <v>0.003</v>
      </c>
      <c r="DH680">
        <v>5.218</v>
      </c>
      <c r="DI680">
        <v>0.344</v>
      </c>
      <c r="DJ680">
        <v>417</v>
      </c>
      <c r="DK680">
        <v>22</v>
      </c>
      <c r="DL680">
        <v>1.24</v>
      </c>
      <c r="DM680">
        <v>0.53</v>
      </c>
      <c r="DN680">
        <v>-74.4761365853659</v>
      </c>
      <c r="DO680">
        <v>0.0309386759583599</v>
      </c>
      <c r="DP680">
        <v>0.230542553879573</v>
      </c>
      <c r="DQ680">
        <v>1</v>
      </c>
      <c r="DR680">
        <v>3.65324634146341</v>
      </c>
      <c r="DS680">
        <v>-0.69255240418118</v>
      </c>
      <c r="DT680">
        <v>0.0685775442431412</v>
      </c>
      <c r="DU680">
        <v>0</v>
      </c>
      <c r="DV680">
        <v>1</v>
      </c>
      <c r="DW680">
        <v>2</v>
      </c>
      <c r="DX680" t="s">
        <v>383</v>
      </c>
      <c r="DY680">
        <v>2.97293</v>
      </c>
      <c r="DZ680">
        <v>2.75405</v>
      </c>
      <c r="EA680">
        <v>0.204057</v>
      </c>
      <c r="EB680">
        <v>0.211361</v>
      </c>
      <c r="EC680">
        <v>0.0938167</v>
      </c>
      <c r="ED680">
        <v>0.083239</v>
      </c>
      <c r="EE680">
        <v>31017.3</v>
      </c>
      <c r="EF680">
        <v>33513.1</v>
      </c>
      <c r="EG680">
        <v>35313</v>
      </c>
      <c r="EH680">
        <v>38538.5</v>
      </c>
      <c r="EI680">
        <v>45380.5</v>
      </c>
      <c r="EJ680">
        <v>51036.7</v>
      </c>
      <c r="EK680">
        <v>55200.8</v>
      </c>
      <c r="EL680">
        <v>61821</v>
      </c>
      <c r="EM680">
        <v>1.991</v>
      </c>
      <c r="EN680">
        <v>1.8362</v>
      </c>
      <c r="EO680">
        <v>0.0782311</v>
      </c>
      <c r="EP680">
        <v>0</v>
      </c>
      <c r="EQ680">
        <v>23.7054</v>
      </c>
      <c r="ER680">
        <v>999.9</v>
      </c>
      <c r="ES680">
        <v>43.884</v>
      </c>
      <c r="ET680">
        <v>29.346</v>
      </c>
      <c r="EU680">
        <v>19.8906</v>
      </c>
      <c r="EV680">
        <v>60.1211</v>
      </c>
      <c r="EW680">
        <v>48.9183</v>
      </c>
      <c r="EX680">
        <v>1</v>
      </c>
      <c r="EY680">
        <v>-0.0331098</v>
      </c>
      <c r="EZ680">
        <v>2.22405</v>
      </c>
      <c r="FA680">
        <v>20.133</v>
      </c>
      <c r="FB680">
        <v>5.20052</v>
      </c>
      <c r="FC680">
        <v>12.0064</v>
      </c>
      <c r="FD680">
        <v>4.976</v>
      </c>
      <c r="FE680">
        <v>3.2938</v>
      </c>
      <c r="FF680">
        <v>9999</v>
      </c>
      <c r="FG680">
        <v>9999</v>
      </c>
      <c r="FH680">
        <v>703.9</v>
      </c>
      <c r="FI680">
        <v>9999</v>
      </c>
      <c r="FJ680">
        <v>1.86282</v>
      </c>
      <c r="FK680">
        <v>1.86774</v>
      </c>
      <c r="FL680">
        <v>1.86749</v>
      </c>
      <c r="FM680">
        <v>1.86868</v>
      </c>
      <c r="FN680">
        <v>1.86951</v>
      </c>
      <c r="FO680">
        <v>1.86554</v>
      </c>
      <c r="FP680">
        <v>1.86661</v>
      </c>
      <c r="FQ680">
        <v>1.86798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11.91</v>
      </c>
      <c r="GF680">
        <v>0.3431</v>
      </c>
      <c r="GG680">
        <v>3.83412584298339</v>
      </c>
      <c r="GH680">
        <v>0.00658963167372077</v>
      </c>
      <c r="GI680">
        <v>-4.22092532282452e-07</v>
      </c>
      <c r="GJ680">
        <v>-7.06053572793055e-11</v>
      </c>
      <c r="GK680">
        <v>-0.0268881048355736</v>
      </c>
      <c r="GL680">
        <v>-0.0215699510358357</v>
      </c>
      <c r="GM680">
        <v>0.00246731695535422</v>
      </c>
      <c r="GN680">
        <v>-2.63680080038783e-05</v>
      </c>
      <c r="GO680">
        <v>-4</v>
      </c>
      <c r="GP680">
        <v>2079</v>
      </c>
      <c r="GQ680">
        <v>1</v>
      </c>
      <c r="GR680">
        <v>22</v>
      </c>
      <c r="GS680">
        <v>51693</v>
      </c>
      <c r="GT680">
        <v>51693</v>
      </c>
      <c r="GU680">
        <v>2.79541</v>
      </c>
      <c r="GV680">
        <v>2.59277</v>
      </c>
      <c r="GW680">
        <v>1.54785</v>
      </c>
      <c r="GX680">
        <v>2.30225</v>
      </c>
      <c r="GY680">
        <v>1.34644</v>
      </c>
      <c r="GZ680">
        <v>2.41821</v>
      </c>
      <c r="HA680">
        <v>32.8202</v>
      </c>
      <c r="HB680">
        <v>14.5698</v>
      </c>
      <c r="HC680">
        <v>18</v>
      </c>
      <c r="HD680">
        <v>504.95</v>
      </c>
      <c r="HE680">
        <v>405.897</v>
      </c>
      <c r="HF680">
        <v>20.2586</v>
      </c>
      <c r="HG680">
        <v>26.6958</v>
      </c>
      <c r="HH680">
        <v>29.9998</v>
      </c>
      <c r="HI680">
        <v>26.6973</v>
      </c>
      <c r="HJ680">
        <v>26.6466</v>
      </c>
      <c r="HK680">
        <v>55.9749</v>
      </c>
      <c r="HL680">
        <v>11.168</v>
      </c>
      <c r="HM680">
        <v>6.02833</v>
      </c>
      <c r="HN680">
        <v>20.7747</v>
      </c>
      <c r="HO680">
        <v>1470.19</v>
      </c>
      <c r="HP680">
        <v>17.5046</v>
      </c>
      <c r="HQ680">
        <v>102.399</v>
      </c>
      <c r="HR680">
        <v>102.898</v>
      </c>
    </row>
    <row r="681" spans="1:226">
      <c r="A681">
        <v>665</v>
      </c>
      <c r="B681">
        <v>1663779236</v>
      </c>
      <c r="C681">
        <v>6587.90000009537</v>
      </c>
      <c r="D681" t="s">
        <v>1695</v>
      </c>
      <c r="E681" t="s">
        <v>1696</v>
      </c>
      <c r="F681">
        <v>5</v>
      </c>
      <c r="G681" t="s">
        <v>1520</v>
      </c>
      <c r="H681" t="s">
        <v>354</v>
      </c>
      <c r="I681">
        <v>1663779228.21429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1493.79504318858</v>
      </c>
      <c r="AK681">
        <v>1431.35272727273</v>
      </c>
      <c r="AL681">
        <v>3.35818905954905</v>
      </c>
      <c r="AM681">
        <v>65.2333496854098</v>
      </c>
      <c r="AN681">
        <f>(AP681 - AO681 + BO681*1E3/(8.314*(BQ681+273.15)) * AR681/BN681 * AQ681) * BN681/(100*BB681) * 1000/(1000 - AP681)</f>
        <v>0</v>
      </c>
      <c r="AO681">
        <v>17.4058545351426</v>
      </c>
      <c r="AP681">
        <v>20.9305278787879</v>
      </c>
      <c r="AQ681">
        <v>0.00830228304095422</v>
      </c>
      <c r="AR681">
        <v>120.498184512596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1663779228.21429</v>
      </c>
      <c r="BH681">
        <v>1377.14642857143</v>
      </c>
      <c r="BI681">
        <v>1451.27714285714</v>
      </c>
      <c r="BJ681">
        <v>20.8967</v>
      </c>
      <c r="BK681">
        <v>17.3417142857143</v>
      </c>
      <c r="BL681">
        <v>1365.28178571429</v>
      </c>
      <c r="BM681">
        <v>20.5535535714286</v>
      </c>
      <c r="BN681">
        <v>500.135678571429</v>
      </c>
      <c r="BO681">
        <v>90.5274464285714</v>
      </c>
      <c r="BP681">
        <v>0.100057796428571</v>
      </c>
      <c r="BQ681">
        <v>25.0856857142857</v>
      </c>
      <c r="BR681">
        <v>24.9954428571429</v>
      </c>
      <c r="BS681">
        <v>999.9</v>
      </c>
      <c r="BT681">
        <v>0</v>
      </c>
      <c r="BU681">
        <v>0</v>
      </c>
      <c r="BV681">
        <v>9999.64285714286</v>
      </c>
      <c r="BW681">
        <v>0</v>
      </c>
      <c r="BX681">
        <v>10.9776</v>
      </c>
      <c r="BY681">
        <v>-74.1308821428571</v>
      </c>
      <c r="BZ681">
        <v>1406.53714285714</v>
      </c>
      <c r="CA681">
        <v>1476.88892857143</v>
      </c>
      <c r="CB681">
        <v>3.55497142857143</v>
      </c>
      <c r="CC681">
        <v>1451.27714285714</v>
      </c>
      <c r="CD681">
        <v>17.3417142857143</v>
      </c>
      <c r="CE681">
        <v>1.89172392857143</v>
      </c>
      <c r="CF681">
        <v>1.56990035714286</v>
      </c>
      <c r="CG681">
        <v>16.5660392857143</v>
      </c>
      <c r="CH681">
        <v>13.6664428571429</v>
      </c>
      <c r="CI681">
        <v>2000.02178571429</v>
      </c>
      <c r="CJ681">
        <v>0.980003535714286</v>
      </c>
      <c r="CK681">
        <v>0.0199969285714286</v>
      </c>
      <c r="CL681">
        <v>0</v>
      </c>
      <c r="CM681">
        <v>756.681107142857</v>
      </c>
      <c r="CN681">
        <v>5.00063</v>
      </c>
      <c r="CO681">
        <v>14944.3285714286</v>
      </c>
      <c r="CP681">
        <v>17257.1107142857</v>
      </c>
      <c r="CQ681">
        <v>38.937</v>
      </c>
      <c r="CR681">
        <v>39.0597857142857</v>
      </c>
      <c r="CS681">
        <v>38.44825</v>
      </c>
      <c r="CT681">
        <v>38.312</v>
      </c>
      <c r="CU681">
        <v>39.6915</v>
      </c>
      <c r="CV681">
        <v>1955.13071428571</v>
      </c>
      <c r="CW681">
        <v>39.8910714285714</v>
      </c>
      <c r="CX681">
        <v>0</v>
      </c>
      <c r="CY681">
        <v>1663779233.1</v>
      </c>
      <c r="CZ681">
        <v>0</v>
      </c>
      <c r="DA681">
        <v>0</v>
      </c>
      <c r="DB681" t="s">
        <v>356</v>
      </c>
      <c r="DC681">
        <v>1660677648.1</v>
      </c>
      <c r="DD681">
        <v>1660677649.1</v>
      </c>
      <c r="DE681">
        <v>0</v>
      </c>
      <c r="DF681">
        <v>-1.042</v>
      </c>
      <c r="DG681">
        <v>0.003</v>
      </c>
      <c r="DH681">
        <v>5.218</v>
      </c>
      <c r="DI681">
        <v>0.344</v>
      </c>
      <c r="DJ681">
        <v>417</v>
      </c>
      <c r="DK681">
        <v>22</v>
      </c>
      <c r="DL681">
        <v>1.24</v>
      </c>
      <c r="DM681">
        <v>0.53</v>
      </c>
      <c r="DN681">
        <v>-74.2422780487805</v>
      </c>
      <c r="DO681">
        <v>3.66169547038324</v>
      </c>
      <c r="DP681">
        <v>0.632973586900169</v>
      </c>
      <c r="DQ681">
        <v>0</v>
      </c>
      <c r="DR681">
        <v>3.58672585365854</v>
      </c>
      <c r="DS681">
        <v>-0.662517491289199</v>
      </c>
      <c r="DT681">
        <v>0.0657833441361465</v>
      </c>
      <c r="DU681">
        <v>0</v>
      </c>
      <c r="DV681">
        <v>0</v>
      </c>
      <c r="DW681">
        <v>2</v>
      </c>
      <c r="DX681" t="s">
        <v>357</v>
      </c>
      <c r="DY681">
        <v>2.97332</v>
      </c>
      <c r="DZ681">
        <v>2.75388</v>
      </c>
      <c r="EA681">
        <v>0.2055</v>
      </c>
      <c r="EB681">
        <v>0.212623</v>
      </c>
      <c r="EC681">
        <v>0.0939494</v>
      </c>
      <c r="ED681">
        <v>0.0834415</v>
      </c>
      <c r="EE681">
        <v>30961.5</v>
      </c>
      <c r="EF681">
        <v>33459.5</v>
      </c>
      <c r="EG681">
        <v>35313.5</v>
      </c>
      <c r="EH681">
        <v>38538.5</v>
      </c>
      <c r="EI681">
        <v>45374.5</v>
      </c>
      <c r="EJ681">
        <v>51025.2</v>
      </c>
      <c r="EK681">
        <v>55201.7</v>
      </c>
      <c r="EL681">
        <v>61820.7</v>
      </c>
      <c r="EM681">
        <v>1.991</v>
      </c>
      <c r="EN681">
        <v>1.8364</v>
      </c>
      <c r="EO681">
        <v>0.0777841</v>
      </c>
      <c r="EP681">
        <v>0</v>
      </c>
      <c r="EQ681">
        <v>23.6974</v>
      </c>
      <c r="ER681">
        <v>999.9</v>
      </c>
      <c r="ES681">
        <v>43.884</v>
      </c>
      <c r="ET681">
        <v>29.346</v>
      </c>
      <c r="EU681">
        <v>19.8873</v>
      </c>
      <c r="EV681">
        <v>60.0711</v>
      </c>
      <c r="EW681">
        <v>48.8301</v>
      </c>
      <c r="EX681">
        <v>1</v>
      </c>
      <c r="EY681">
        <v>-0.0380285</v>
      </c>
      <c r="EZ681">
        <v>0.840414</v>
      </c>
      <c r="FA681">
        <v>20.1448</v>
      </c>
      <c r="FB681">
        <v>5.19932</v>
      </c>
      <c r="FC681">
        <v>12.004</v>
      </c>
      <c r="FD681">
        <v>4.9756</v>
      </c>
      <c r="FE681">
        <v>3.2934</v>
      </c>
      <c r="FF681">
        <v>9999</v>
      </c>
      <c r="FG681">
        <v>9999</v>
      </c>
      <c r="FH681">
        <v>703.9</v>
      </c>
      <c r="FI681">
        <v>9999</v>
      </c>
      <c r="FJ681">
        <v>1.86289</v>
      </c>
      <c r="FK681">
        <v>1.86777</v>
      </c>
      <c r="FL681">
        <v>1.86752</v>
      </c>
      <c r="FM681">
        <v>1.86868</v>
      </c>
      <c r="FN681">
        <v>1.86951</v>
      </c>
      <c r="FO681">
        <v>1.86554</v>
      </c>
      <c r="FP681">
        <v>1.86661</v>
      </c>
      <c r="FQ681">
        <v>1.86804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11.99</v>
      </c>
      <c r="GF681">
        <v>0.345</v>
      </c>
      <c r="GG681">
        <v>3.83412584298339</v>
      </c>
      <c r="GH681">
        <v>0.00658963167372077</v>
      </c>
      <c r="GI681">
        <v>-4.22092532282452e-07</v>
      </c>
      <c r="GJ681">
        <v>-7.06053572793055e-11</v>
      </c>
      <c r="GK681">
        <v>-0.0268881048355736</v>
      </c>
      <c r="GL681">
        <v>-0.0215699510358357</v>
      </c>
      <c r="GM681">
        <v>0.00246731695535422</v>
      </c>
      <c r="GN681">
        <v>-2.63680080038783e-05</v>
      </c>
      <c r="GO681">
        <v>-4</v>
      </c>
      <c r="GP681">
        <v>2079</v>
      </c>
      <c r="GQ681">
        <v>1</v>
      </c>
      <c r="GR681">
        <v>22</v>
      </c>
      <c r="GS681">
        <v>51693.1</v>
      </c>
      <c r="GT681">
        <v>51693.1</v>
      </c>
      <c r="GU681">
        <v>2.81738</v>
      </c>
      <c r="GV681">
        <v>2.59644</v>
      </c>
      <c r="GW681">
        <v>1.54785</v>
      </c>
      <c r="GX681">
        <v>2.30225</v>
      </c>
      <c r="GY681">
        <v>1.34644</v>
      </c>
      <c r="GZ681">
        <v>2.42676</v>
      </c>
      <c r="HA681">
        <v>32.798</v>
      </c>
      <c r="HB681">
        <v>14.5786</v>
      </c>
      <c r="HC681">
        <v>18</v>
      </c>
      <c r="HD681">
        <v>504.95</v>
      </c>
      <c r="HE681">
        <v>406.009</v>
      </c>
      <c r="HF681">
        <v>20.7436</v>
      </c>
      <c r="HG681">
        <v>26.6935</v>
      </c>
      <c r="HH681">
        <v>29.9973</v>
      </c>
      <c r="HI681">
        <v>26.6973</v>
      </c>
      <c r="HJ681">
        <v>26.6466</v>
      </c>
      <c r="HK681">
        <v>56.4816</v>
      </c>
      <c r="HL681">
        <v>10.6144</v>
      </c>
      <c r="HM681">
        <v>6.40743</v>
      </c>
      <c r="HN681">
        <v>20.7839</v>
      </c>
      <c r="HO681">
        <v>1490.5</v>
      </c>
      <c r="HP681">
        <v>17.5372</v>
      </c>
      <c r="HQ681">
        <v>102.4</v>
      </c>
      <c r="HR681">
        <v>102.897</v>
      </c>
    </row>
    <row r="682" spans="1:226">
      <c r="A682">
        <v>666</v>
      </c>
      <c r="B682">
        <v>1663779241</v>
      </c>
      <c r="C682">
        <v>6592.90000009537</v>
      </c>
      <c r="D682" t="s">
        <v>1697</v>
      </c>
      <c r="E682" t="s">
        <v>1698</v>
      </c>
      <c r="F682">
        <v>5</v>
      </c>
      <c r="G682" t="s">
        <v>1520</v>
      </c>
      <c r="H682" t="s">
        <v>354</v>
      </c>
      <c r="I682">
        <v>1663779233.5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1510.25900817142</v>
      </c>
      <c r="AK682">
        <v>1447.6263030303</v>
      </c>
      <c r="AL682">
        <v>3.30242577908944</v>
      </c>
      <c r="AM682">
        <v>65.2333496854098</v>
      </c>
      <c r="AN682">
        <f>(AP682 - AO682 + BO682*1E3/(8.314*(BQ682+273.15)) * AR682/BN682 * AQ682) * BN682/(100*BB682) * 1000/(1000 - AP682)</f>
        <v>0</v>
      </c>
      <c r="AO682">
        <v>17.4677601223946</v>
      </c>
      <c r="AP682">
        <v>20.9885812121212</v>
      </c>
      <c r="AQ682">
        <v>0.0112765472976417</v>
      </c>
      <c r="AR682">
        <v>120.498184512596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1663779233.5</v>
      </c>
      <c r="BH682">
        <v>1394.59555555556</v>
      </c>
      <c r="BI682">
        <v>1468.51481481481</v>
      </c>
      <c r="BJ682">
        <v>20.9240592592593</v>
      </c>
      <c r="BK682">
        <v>17.4037481481481</v>
      </c>
      <c r="BL682">
        <v>1382.64259259259</v>
      </c>
      <c r="BM682">
        <v>20.5797</v>
      </c>
      <c r="BN682">
        <v>500.098148148148</v>
      </c>
      <c r="BO682">
        <v>90.5280259259259</v>
      </c>
      <c r="BP682">
        <v>0.1001067</v>
      </c>
      <c r="BQ682">
        <v>25.0835703703704</v>
      </c>
      <c r="BR682">
        <v>24.9936777777778</v>
      </c>
      <c r="BS682">
        <v>999.9</v>
      </c>
      <c r="BT682">
        <v>0</v>
      </c>
      <c r="BU682">
        <v>0</v>
      </c>
      <c r="BV682">
        <v>9994.25925925926</v>
      </c>
      <c r="BW682">
        <v>0</v>
      </c>
      <c r="BX682">
        <v>10.9776</v>
      </c>
      <c r="BY682">
        <v>-73.9196407407407</v>
      </c>
      <c r="BZ682">
        <v>1424.39962962963</v>
      </c>
      <c r="CA682">
        <v>1494.52518518519</v>
      </c>
      <c r="CB682">
        <v>3.52030888888889</v>
      </c>
      <c r="CC682">
        <v>1468.51481481481</v>
      </c>
      <c r="CD682">
        <v>17.4037481481481</v>
      </c>
      <c r="CE682">
        <v>1.8942137037037</v>
      </c>
      <c r="CF682">
        <v>1.57552592592593</v>
      </c>
      <c r="CG682">
        <v>16.5867111111111</v>
      </c>
      <c r="CH682">
        <v>13.7214481481481</v>
      </c>
      <c r="CI682">
        <v>2000.02592592593</v>
      </c>
      <c r="CJ682">
        <v>0.980003666666666</v>
      </c>
      <c r="CK682">
        <v>0.0199967888888889</v>
      </c>
      <c r="CL682">
        <v>0</v>
      </c>
      <c r="CM682">
        <v>756.114296296296</v>
      </c>
      <c r="CN682">
        <v>5.00063</v>
      </c>
      <c r="CO682">
        <v>14934.0481481481</v>
      </c>
      <c r="CP682">
        <v>17257.1407407407</v>
      </c>
      <c r="CQ682">
        <v>38.937</v>
      </c>
      <c r="CR682">
        <v>39.062</v>
      </c>
      <c r="CS682">
        <v>38.437</v>
      </c>
      <c r="CT682">
        <v>38.312</v>
      </c>
      <c r="CU682">
        <v>39.6916666666667</v>
      </c>
      <c r="CV682">
        <v>1955.13481481481</v>
      </c>
      <c r="CW682">
        <v>39.8911111111111</v>
      </c>
      <c r="CX682">
        <v>0</v>
      </c>
      <c r="CY682">
        <v>1663779237.9</v>
      </c>
      <c r="CZ682">
        <v>0</v>
      </c>
      <c r="DA682">
        <v>0</v>
      </c>
      <c r="DB682" t="s">
        <v>356</v>
      </c>
      <c r="DC682">
        <v>1660677648.1</v>
      </c>
      <c r="DD682">
        <v>1660677649.1</v>
      </c>
      <c r="DE682">
        <v>0</v>
      </c>
      <c r="DF682">
        <v>-1.042</v>
      </c>
      <c r="DG682">
        <v>0.003</v>
      </c>
      <c r="DH682">
        <v>5.218</v>
      </c>
      <c r="DI682">
        <v>0.344</v>
      </c>
      <c r="DJ682">
        <v>417</v>
      </c>
      <c r="DK682">
        <v>22</v>
      </c>
      <c r="DL682">
        <v>1.24</v>
      </c>
      <c r="DM682">
        <v>0.53</v>
      </c>
      <c r="DN682">
        <v>-74.0524414634146</v>
      </c>
      <c r="DO682">
        <v>4.07377839721245</v>
      </c>
      <c r="DP682">
        <v>0.703507736007395</v>
      </c>
      <c r="DQ682">
        <v>0</v>
      </c>
      <c r="DR682">
        <v>3.55219170731707</v>
      </c>
      <c r="DS682">
        <v>-0.482550313588844</v>
      </c>
      <c r="DT682">
        <v>0.0504255730660177</v>
      </c>
      <c r="DU682">
        <v>0</v>
      </c>
      <c r="DV682">
        <v>0</v>
      </c>
      <c r="DW682">
        <v>2</v>
      </c>
      <c r="DX682" t="s">
        <v>357</v>
      </c>
      <c r="DY682">
        <v>2.97434</v>
      </c>
      <c r="DZ682">
        <v>2.75402</v>
      </c>
      <c r="EA682">
        <v>0.206944</v>
      </c>
      <c r="EB682">
        <v>0.21415</v>
      </c>
      <c r="EC682">
        <v>0.0941103</v>
      </c>
      <c r="ED682">
        <v>0.0835977</v>
      </c>
      <c r="EE682">
        <v>30905.6</v>
      </c>
      <c r="EF682">
        <v>33395.1</v>
      </c>
      <c r="EG682">
        <v>35313.8</v>
      </c>
      <c r="EH682">
        <v>38539</v>
      </c>
      <c r="EI682">
        <v>45366.2</v>
      </c>
      <c r="EJ682">
        <v>51017.7</v>
      </c>
      <c r="EK682">
        <v>55201.5</v>
      </c>
      <c r="EL682">
        <v>61822.2</v>
      </c>
      <c r="EM682">
        <v>1.9916</v>
      </c>
      <c r="EN682">
        <v>1.836</v>
      </c>
      <c r="EO682">
        <v>0.0800192</v>
      </c>
      <c r="EP682">
        <v>0</v>
      </c>
      <c r="EQ682">
        <v>23.6914</v>
      </c>
      <c r="ER682">
        <v>999.9</v>
      </c>
      <c r="ES682">
        <v>43.932</v>
      </c>
      <c r="ET682">
        <v>29.346</v>
      </c>
      <c r="EU682">
        <v>19.911</v>
      </c>
      <c r="EV682">
        <v>60.1411</v>
      </c>
      <c r="EW682">
        <v>48.8261</v>
      </c>
      <c r="EX682">
        <v>1</v>
      </c>
      <c r="EY682">
        <v>-0.0366667</v>
      </c>
      <c r="EZ682">
        <v>1.40819</v>
      </c>
      <c r="FA682">
        <v>20.1419</v>
      </c>
      <c r="FB682">
        <v>5.19932</v>
      </c>
      <c r="FC682">
        <v>12.0052</v>
      </c>
      <c r="FD682">
        <v>4.9756</v>
      </c>
      <c r="FE682">
        <v>3.294</v>
      </c>
      <c r="FF682">
        <v>9999</v>
      </c>
      <c r="FG682">
        <v>9999</v>
      </c>
      <c r="FH682">
        <v>703.9</v>
      </c>
      <c r="FI682">
        <v>9999</v>
      </c>
      <c r="FJ682">
        <v>1.86285</v>
      </c>
      <c r="FK682">
        <v>1.86783</v>
      </c>
      <c r="FL682">
        <v>1.86752</v>
      </c>
      <c r="FM682">
        <v>1.86874</v>
      </c>
      <c r="FN682">
        <v>1.86951</v>
      </c>
      <c r="FO682">
        <v>1.86554</v>
      </c>
      <c r="FP682">
        <v>1.86661</v>
      </c>
      <c r="FQ682">
        <v>1.86798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12.08</v>
      </c>
      <c r="GF682">
        <v>0.3473</v>
      </c>
      <c r="GG682">
        <v>3.83412584298339</v>
      </c>
      <c r="GH682">
        <v>0.00658963167372077</v>
      </c>
      <c r="GI682">
        <v>-4.22092532282452e-07</v>
      </c>
      <c r="GJ682">
        <v>-7.06053572793055e-11</v>
      </c>
      <c r="GK682">
        <v>-0.0268881048355736</v>
      </c>
      <c r="GL682">
        <v>-0.0215699510358357</v>
      </c>
      <c r="GM682">
        <v>0.00246731695535422</v>
      </c>
      <c r="GN682">
        <v>-2.63680080038783e-05</v>
      </c>
      <c r="GO682">
        <v>-4</v>
      </c>
      <c r="GP682">
        <v>2079</v>
      </c>
      <c r="GQ682">
        <v>1</v>
      </c>
      <c r="GR682">
        <v>22</v>
      </c>
      <c r="GS682">
        <v>51693.2</v>
      </c>
      <c r="GT682">
        <v>51693.2</v>
      </c>
      <c r="GU682">
        <v>2.84668</v>
      </c>
      <c r="GV682">
        <v>2.59766</v>
      </c>
      <c r="GW682">
        <v>1.54785</v>
      </c>
      <c r="GX682">
        <v>2.30225</v>
      </c>
      <c r="GY682">
        <v>1.34644</v>
      </c>
      <c r="GZ682">
        <v>2.37183</v>
      </c>
      <c r="HA682">
        <v>32.8202</v>
      </c>
      <c r="HB682">
        <v>14.5698</v>
      </c>
      <c r="HC682">
        <v>18</v>
      </c>
      <c r="HD682">
        <v>505.329</v>
      </c>
      <c r="HE682">
        <v>405.769</v>
      </c>
      <c r="HF682">
        <v>20.8446</v>
      </c>
      <c r="HG682">
        <v>26.6935</v>
      </c>
      <c r="HH682">
        <v>29.9998</v>
      </c>
      <c r="HI682">
        <v>26.6951</v>
      </c>
      <c r="HJ682">
        <v>26.6444</v>
      </c>
      <c r="HK682">
        <v>56.9871</v>
      </c>
      <c r="HL682">
        <v>10.6144</v>
      </c>
      <c r="HM682">
        <v>6.40743</v>
      </c>
      <c r="HN682">
        <v>20.7841</v>
      </c>
      <c r="HO682">
        <v>1504.05</v>
      </c>
      <c r="HP682">
        <v>17.5345</v>
      </c>
      <c r="HQ682">
        <v>102.4</v>
      </c>
      <c r="HR682">
        <v>102.899</v>
      </c>
    </row>
    <row r="683" spans="1:226">
      <c r="A683">
        <v>667</v>
      </c>
      <c r="B683">
        <v>1663779246</v>
      </c>
      <c r="C683">
        <v>6597.90000009537</v>
      </c>
      <c r="D683" t="s">
        <v>1699</v>
      </c>
      <c r="E683" t="s">
        <v>1700</v>
      </c>
      <c r="F683">
        <v>5</v>
      </c>
      <c r="G683" t="s">
        <v>1520</v>
      </c>
      <c r="H683" t="s">
        <v>354</v>
      </c>
      <c r="I683">
        <v>1663779238.21429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1528.09907416016</v>
      </c>
      <c r="AK683">
        <v>1464.88260606061</v>
      </c>
      <c r="AL683">
        <v>3.4604898594254</v>
      </c>
      <c r="AM683">
        <v>65.2333496854098</v>
      </c>
      <c r="AN683">
        <f>(AP683 - AO683 + BO683*1E3/(8.314*(BQ683+273.15)) * AR683/BN683 * AQ683) * BN683/(100*BB683) * 1000/(1000 - AP683)</f>
        <v>0</v>
      </c>
      <c r="AO683">
        <v>17.4908768061414</v>
      </c>
      <c r="AP683">
        <v>20.991476969697</v>
      </c>
      <c r="AQ683">
        <v>-5.59364801600478e-05</v>
      </c>
      <c r="AR683">
        <v>120.498184512596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1663779238.21429</v>
      </c>
      <c r="BH683">
        <v>1410.08285714286</v>
      </c>
      <c r="BI683">
        <v>1483.98142857143</v>
      </c>
      <c r="BJ683">
        <v>20.9555642857143</v>
      </c>
      <c r="BK683">
        <v>17.449475</v>
      </c>
      <c r="BL683">
        <v>1398.05285714286</v>
      </c>
      <c r="BM683">
        <v>20.6098</v>
      </c>
      <c r="BN683">
        <v>500.090678571429</v>
      </c>
      <c r="BO683">
        <v>90.5283</v>
      </c>
      <c r="BP683">
        <v>0.100206664285714</v>
      </c>
      <c r="BQ683">
        <v>25.0906642857143</v>
      </c>
      <c r="BR683">
        <v>25.0100285714286</v>
      </c>
      <c r="BS683">
        <v>999.9</v>
      </c>
      <c r="BT683">
        <v>0</v>
      </c>
      <c r="BU683">
        <v>0</v>
      </c>
      <c r="BV683">
        <v>9983.21428571429</v>
      </c>
      <c r="BW683">
        <v>0</v>
      </c>
      <c r="BX683">
        <v>10.9776</v>
      </c>
      <c r="BY683">
        <v>-73.8986571428571</v>
      </c>
      <c r="BZ683">
        <v>1440.26464285714</v>
      </c>
      <c r="CA683">
        <v>1510.33571428571</v>
      </c>
      <c r="CB683">
        <v>3.50608464285714</v>
      </c>
      <c r="CC683">
        <v>1483.98142857143</v>
      </c>
      <c r="CD683">
        <v>17.449475</v>
      </c>
      <c r="CE683">
        <v>1.89707214285714</v>
      </c>
      <c r="CF683">
        <v>1.57967107142857</v>
      </c>
      <c r="CG683">
        <v>16.6104214285714</v>
      </c>
      <c r="CH683">
        <v>13.7618821428571</v>
      </c>
      <c r="CI683">
        <v>2000.00928571429</v>
      </c>
      <c r="CJ683">
        <v>0.98000375</v>
      </c>
      <c r="CK683">
        <v>0.0199967</v>
      </c>
      <c r="CL683">
        <v>0</v>
      </c>
      <c r="CM683">
        <v>755.565821428571</v>
      </c>
      <c r="CN683">
        <v>5.00063</v>
      </c>
      <c r="CO683">
        <v>14923.7821428571</v>
      </c>
      <c r="CP683">
        <v>17256.9892857143</v>
      </c>
      <c r="CQ683">
        <v>38.937</v>
      </c>
      <c r="CR683">
        <v>39.062</v>
      </c>
      <c r="CS683">
        <v>38.44375</v>
      </c>
      <c r="CT683">
        <v>38.312</v>
      </c>
      <c r="CU683">
        <v>39.6915</v>
      </c>
      <c r="CV683">
        <v>1955.11857142857</v>
      </c>
      <c r="CW683">
        <v>39.8907142857143</v>
      </c>
      <c r="CX683">
        <v>0</v>
      </c>
      <c r="CY683">
        <v>1663779243.3</v>
      </c>
      <c r="CZ683">
        <v>0</v>
      </c>
      <c r="DA683">
        <v>0</v>
      </c>
      <c r="DB683" t="s">
        <v>356</v>
      </c>
      <c r="DC683">
        <v>1660677648.1</v>
      </c>
      <c r="DD683">
        <v>1660677649.1</v>
      </c>
      <c r="DE683">
        <v>0</v>
      </c>
      <c r="DF683">
        <v>-1.042</v>
      </c>
      <c r="DG683">
        <v>0.003</v>
      </c>
      <c r="DH683">
        <v>5.218</v>
      </c>
      <c r="DI683">
        <v>0.344</v>
      </c>
      <c r="DJ683">
        <v>417</v>
      </c>
      <c r="DK683">
        <v>22</v>
      </c>
      <c r="DL683">
        <v>1.24</v>
      </c>
      <c r="DM683">
        <v>0.53</v>
      </c>
      <c r="DN683">
        <v>-74.0816780487805</v>
      </c>
      <c r="DO683">
        <v>0.607639024390105</v>
      </c>
      <c r="DP683">
        <v>0.754558937397172</v>
      </c>
      <c r="DQ683">
        <v>0</v>
      </c>
      <c r="DR683">
        <v>3.52382097560976</v>
      </c>
      <c r="DS683">
        <v>-0.235969128919856</v>
      </c>
      <c r="DT683">
        <v>0.0296010336672579</v>
      </c>
      <c r="DU683">
        <v>0</v>
      </c>
      <c r="DV683">
        <v>0</v>
      </c>
      <c r="DW683">
        <v>2</v>
      </c>
      <c r="DX683" t="s">
        <v>357</v>
      </c>
      <c r="DY683">
        <v>2.97418</v>
      </c>
      <c r="DZ683">
        <v>2.75408</v>
      </c>
      <c r="EA683">
        <v>0.208421</v>
      </c>
      <c r="EB683">
        <v>0.215538</v>
      </c>
      <c r="EC683">
        <v>0.09411</v>
      </c>
      <c r="ED683">
        <v>0.0836252</v>
      </c>
      <c r="EE683">
        <v>30847.6</v>
      </c>
      <c r="EF683">
        <v>33336.5</v>
      </c>
      <c r="EG683">
        <v>35313.2</v>
      </c>
      <c r="EH683">
        <v>38539.4</v>
      </c>
      <c r="EI683">
        <v>45365.4</v>
      </c>
      <c r="EJ683">
        <v>51015.9</v>
      </c>
      <c r="EK683">
        <v>55200.4</v>
      </c>
      <c r="EL683">
        <v>61821.8</v>
      </c>
      <c r="EM683">
        <v>1.991</v>
      </c>
      <c r="EN683">
        <v>1.8364</v>
      </c>
      <c r="EO683">
        <v>0.0822544</v>
      </c>
      <c r="EP683">
        <v>0</v>
      </c>
      <c r="EQ683">
        <v>23.6855</v>
      </c>
      <c r="ER683">
        <v>999.9</v>
      </c>
      <c r="ES683">
        <v>43.932</v>
      </c>
      <c r="ET683">
        <v>29.346</v>
      </c>
      <c r="EU683">
        <v>19.9117</v>
      </c>
      <c r="EV683">
        <v>60.4811</v>
      </c>
      <c r="EW683">
        <v>49.0304</v>
      </c>
      <c r="EX683">
        <v>1</v>
      </c>
      <c r="EY683">
        <v>-0.0357317</v>
      </c>
      <c r="EZ683">
        <v>1.7288</v>
      </c>
      <c r="FA683">
        <v>20.139</v>
      </c>
      <c r="FB683">
        <v>5.19932</v>
      </c>
      <c r="FC683">
        <v>12.004</v>
      </c>
      <c r="FD683">
        <v>4.9756</v>
      </c>
      <c r="FE683">
        <v>3.294</v>
      </c>
      <c r="FF683">
        <v>9999</v>
      </c>
      <c r="FG683">
        <v>9999</v>
      </c>
      <c r="FH683">
        <v>703.9</v>
      </c>
      <c r="FI683">
        <v>9999</v>
      </c>
      <c r="FJ683">
        <v>1.86285</v>
      </c>
      <c r="FK683">
        <v>1.86783</v>
      </c>
      <c r="FL683">
        <v>1.86752</v>
      </c>
      <c r="FM683">
        <v>1.86874</v>
      </c>
      <c r="FN683">
        <v>1.86951</v>
      </c>
      <c r="FO683">
        <v>1.86554</v>
      </c>
      <c r="FP683">
        <v>1.86664</v>
      </c>
      <c r="FQ683">
        <v>1.86801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12.15</v>
      </c>
      <c r="GF683">
        <v>0.3473</v>
      </c>
      <c r="GG683">
        <v>3.83412584298339</v>
      </c>
      <c r="GH683">
        <v>0.00658963167372077</v>
      </c>
      <c r="GI683">
        <v>-4.22092532282452e-07</v>
      </c>
      <c r="GJ683">
        <v>-7.06053572793055e-11</v>
      </c>
      <c r="GK683">
        <v>-0.0268881048355736</v>
      </c>
      <c r="GL683">
        <v>-0.0215699510358357</v>
      </c>
      <c r="GM683">
        <v>0.00246731695535422</v>
      </c>
      <c r="GN683">
        <v>-2.63680080038783e-05</v>
      </c>
      <c r="GO683">
        <v>-4</v>
      </c>
      <c r="GP683">
        <v>2079</v>
      </c>
      <c r="GQ683">
        <v>1</v>
      </c>
      <c r="GR683">
        <v>22</v>
      </c>
      <c r="GS683">
        <v>51693.3</v>
      </c>
      <c r="GT683">
        <v>51693.3</v>
      </c>
      <c r="GU683">
        <v>2.86865</v>
      </c>
      <c r="GV683">
        <v>2.6001</v>
      </c>
      <c r="GW683">
        <v>1.54785</v>
      </c>
      <c r="GX683">
        <v>2.30225</v>
      </c>
      <c r="GY683">
        <v>1.34644</v>
      </c>
      <c r="GZ683">
        <v>2.35962</v>
      </c>
      <c r="HA683">
        <v>32.8202</v>
      </c>
      <c r="HB683">
        <v>14.5611</v>
      </c>
      <c r="HC683">
        <v>18</v>
      </c>
      <c r="HD683">
        <v>504.908</v>
      </c>
      <c r="HE683">
        <v>405.977</v>
      </c>
      <c r="HF683">
        <v>20.847</v>
      </c>
      <c r="HG683">
        <v>26.6913</v>
      </c>
      <c r="HH683">
        <v>30.0006</v>
      </c>
      <c r="HI683">
        <v>26.6928</v>
      </c>
      <c r="HJ683">
        <v>26.6421</v>
      </c>
      <c r="HK683">
        <v>57.5</v>
      </c>
      <c r="HL683">
        <v>10.1446</v>
      </c>
      <c r="HM683">
        <v>6.9485</v>
      </c>
      <c r="HN683">
        <v>20.8109</v>
      </c>
      <c r="HO683">
        <v>1524.23</v>
      </c>
      <c r="HP683">
        <v>17.731</v>
      </c>
      <c r="HQ683">
        <v>102.398</v>
      </c>
      <c r="HR683">
        <v>102.9</v>
      </c>
    </row>
    <row r="684" spans="1:226">
      <c r="A684">
        <v>668</v>
      </c>
      <c r="B684">
        <v>1663779251</v>
      </c>
      <c r="C684">
        <v>6602.90000009537</v>
      </c>
      <c r="D684" t="s">
        <v>1701</v>
      </c>
      <c r="E684" t="s">
        <v>1702</v>
      </c>
      <c r="F684">
        <v>5</v>
      </c>
      <c r="G684" t="s">
        <v>1520</v>
      </c>
      <c r="H684" t="s">
        <v>354</v>
      </c>
      <c r="I684">
        <v>1663779243.5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1544.62783713743</v>
      </c>
      <c r="AK684">
        <v>1481.62363636364</v>
      </c>
      <c r="AL684">
        <v>3.35783420668718</v>
      </c>
      <c r="AM684">
        <v>65.2333496854098</v>
      </c>
      <c r="AN684">
        <f>(AP684 - AO684 + BO684*1E3/(8.314*(BQ684+273.15)) * AR684/BN684 * AQ684) * BN684/(100*BB684) * 1000/(1000 - AP684)</f>
        <v>0</v>
      </c>
      <c r="AO684">
        <v>17.56443534548</v>
      </c>
      <c r="AP684">
        <v>20.9813072727273</v>
      </c>
      <c r="AQ684">
        <v>-0.000719251256394472</v>
      </c>
      <c r="AR684">
        <v>120.498184512596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1663779243.5</v>
      </c>
      <c r="BH684">
        <v>1427.36555555556</v>
      </c>
      <c r="BI684">
        <v>1501.56814814815</v>
      </c>
      <c r="BJ684">
        <v>20.9836851851852</v>
      </c>
      <c r="BK684">
        <v>17.5012555555556</v>
      </c>
      <c r="BL684">
        <v>1415.25</v>
      </c>
      <c r="BM684">
        <v>20.6366740740741</v>
      </c>
      <c r="BN684">
        <v>500.129814814815</v>
      </c>
      <c r="BO684">
        <v>90.5285518518519</v>
      </c>
      <c r="BP684">
        <v>0.100103440740741</v>
      </c>
      <c r="BQ684">
        <v>25.1036074074074</v>
      </c>
      <c r="BR684">
        <v>25.0292037037037</v>
      </c>
      <c r="BS684">
        <v>999.9</v>
      </c>
      <c r="BT684">
        <v>0</v>
      </c>
      <c r="BU684">
        <v>0</v>
      </c>
      <c r="BV684">
        <v>9997.59259259259</v>
      </c>
      <c r="BW684">
        <v>0</v>
      </c>
      <c r="BX684">
        <v>10.9776</v>
      </c>
      <c r="BY684">
        <v>-74.2021851851852</v>
      </c>
      <c r="BZ684">
        <v>1457.95888888889</v>
      </c>
      <c r="CA684">
        <v>1528.31592592593</v>
      </c>
      <c r="CB684">
        <v>3.48242851851852</v>
      </c>
      <c r="CC684">
        <v>1501.56814814815</v>
      </c>
      <c r="CD684">
        <v>17.5012555555556</v>
      </c>
      <c r="CE684">
        <v>1.89962296296296</v>
      </c>
      <c r="CF684">
        <v>1.58436296296296</v>
      </c>
      <c r="CG684">
        <v>16.6315851851852</v>
      </c>
      <c r="CH684">
        <v>13.8075074074074</v>
      </c>
      <c r="CI684">
        <v>1999.99296296296</v>
      </c>
      <c r="CJ684">
        <v>0.980003888888889</v>
      </c>
      <c r="CK684">
        <v>0.0199965518518519</v>
      </c>
      <c r="CL684">
        <v>0</v>
      </c>
      <c r="CM684">
        <v>754.900925925926</v>
      </c>
      <c r="CN684">
        <v>5.00063</v>
      </c>
      <c r="CO684">
        <v>14911.4555555556</v>
      </c>
      <c r="CP684">
        <v>17256.8481481481</v>
      </c>
      <c r="CQ684">
        <v>38.937</v>
      </c>
      <c r="CR684">
        <v>39.062</v>
      </c>
      <c r="CS684">
        <v>38.4463333333333</v>
      </c>
      <c r="CT684">
        <v>38.312</v>
      </c>
      <c r="CU684">
        <v>39.687</v>
      </c>
      <c r="CV684">
        <v>1955.10296296296</v>
      </c>
      <c r="CW684">
        <v>39.89</v>
      </c>
      <c r="CX684">
        <v>0</v>
      </c>
      <c r="CY684">
        <v>1663779248.1</v>
      </c>
      <c r="CZ684">
        <v>0</v>
      </c>
      <c r="DA684">
        <v>0</v>
      </c>
      <c r="DB684" t="s">
        <v>356</v>
      </c>
      <c r="DC684">
        <v>1660677648.1</v>
      </c>
      <c r="DD684">
        <v>1660677649.1</v>
      </c>
      <c r="DE684">
        <v>0</v>
      </c>
      <c r="DF684">
        <v>-1.042</v>
      </c>
      <c r="DG684">
        <v>0.003</v>
      </c>
      <c r="DH684">
        <v>5.218</v>
      </c>
      <c r="DI684">
        <v>0.344</v>
      </c>
      <c r="DJ684">
        <v>417</v>
      </c>
      <c r="DK684">
        <v>22</v>
      </c>
      <c r="DL684">
        <v>1.24</v>
      </c>
      <c r="DM684">
        <v>0.53</v>
      </c>
      <c r="DN684">
        <v>-73.9866731707317</v>
      </c>
      <c r="DO684">
        <v>-1.61794076655052</v>
      </c>
      <c r="DP684">
        <v>0.754821018366603</v>
      </c>
      <c r="DQ684">
        <v>0</v>
      </c>
      <c r="DR684">
        <v>3.49768585365854</v>
      </c>
      <c r="DS684">
        <v>-0.188202439024394</v>
      </c>
      <c r="DT684">
        <v>0.0282269624585629</v>
      </c>
      <c r="DU684">
        <v>0</v>
      </c>
      <c r="DV684">
        <v>0</v>
      </c>
      <c r="DW684">
        <v>2</v>
      </c>
      <c r="DX684" t="s">
        <v>357</v>
      </c>
      <c r="DY684">
        <v>2.97339</v>
      </c>
      <c r="DZ684">
        <v>2.75417</v>
      </c>
      <c r="EA684">
        <v>0.209864</v>
      </c>
      <c r="EB684">
        <v>0.217018</v>
      </c>
      <c r="EC684">
        <v>0.0940639</v>
      </c>
      <c r="ED684">
        <v>0.0840525</v>
      </c>
      <c r="EE684">
        <v>30791.7</v>
      </c>
      <c r="EF684">
        <v>33273.3</v>
      </c>
      <c r="EG684">
        <v>35313.5</v>
      </c>
      <c r="EH684">
        <v>38539</v>
      </c>
      <c r="EI684">
        <v>45367.7</v>
      </c>
      <c r="EJ684">
        <v>50991.8</v>
      </c>
      <c r="EK684">
        <v>55200.4</v>
      </c>
      <c r="EL684">
        <v>61821.4</v>
      </c>
      <c r="EM684">
        <v>1.9898</v>
      </c>
      <c r="EN684">
        <v>1.837</v>
      </c>
      <c r="EO684">
        <v>0.0821054</v>
      </c>
      <c r="EP684">
        <v>0</v>
      </c>
      <c r="EQ684">
        <v>23.6815</v>
      </c>
      <c r="ER684">
        <v>999.9</v>
      </c>
      <c r="ES684">
        <v>43.932</v>
      </c>
      <c r="ET684">
        <v>29.346</v>
      </c>
      <c r="EU684">
        <v>19.913</v>
      </c>
      <c r="EV684">
        <v>60.1911</v>
      </c>
      <c r="EW684">
        <v>49.3069</v>
      </c>
      <c r="EX684">
        <v>1</v>
      </c>
      <c r="EY684">
        <v>-0.0354065</v>
      </c>
      <c r="EZ684">
        <v>1.78403</v>
      </c>
      <c r="FA684">
        <v>20.1383</v>
      </c>
      <c r="FB684">
        <v>5.20052</v>
      </c>
      <c r="FC684">
        <v>12.0052</v>
      </c>
      <c r="FD684">
        <v>4.976</v>
      </c>
      <c r="FE684">
        <v>3.294</v>
      </c>
      <c r="FF684">
        <v>9999</v>
      </c>
      <c r="FG684">
        <v>9999</v>
      </c>
      <c r="FH684">
        <v>703.9</v>
      </c>
      <c r="FI684">
        <v>9999</v>
      </c>
      <c r="FJ684">
        <v>1.86279</v>
      </c>
      <c r="FK684">
        <v>1.8678</v>
      </c>
      <c r="FL684">
        <v>1.86752</v>
      </c>
      <c r="FM684">
        <v>1.86871</v>
      </c>
      <c r="FN684">
        <v>1.86951</v>
      </c>
      <c r="FO684">
        <v>1.86554</v>
      </c>
      <c r="FP684">
        <v>1.86661</v>
      </c>
      <c r="FQ684">
        <v>1.86804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12.24</v>
      </c>
      <c r="GF684">
        <v>0.3466</v>
      </c>
      <c r="GG684">
        <v>3.83412584298339</v>
      </c>
      <c r="GH684">
        <v>0.00658963167372077</v>
      </c>
      <c r="GI684">
        <v>-4.22092532282452e-07</v>
      </c>
      <c r="GJ684">
        <v>-7.06053572793055e-11</v>
      </c>
      <c r="GK684">
        <v>-0.0268881048355736</v>
      </c>
      <c r="GL684">
        <v>-0.0215699510358357</v>
      </c>
      <c r="GM684">
        <v>0.00246731695535422</v>
      </c>
      <c r="GN684">
        <v>-2.63680080038783e-05</v>
      </c>
      <c r="GO684">
        <v>-4</v>
      </c>
      <c r="GP684">
        <v>2079</v>
      </c>
      <c r="GQ684">
        <v>1</v>
      </c>
      <c r="GR684">
        <v>22</v>
      </c>
      <c r="GS684">
        <v>51693.4</v>
      </c>
      <c r="GT684">
        <v>51693.4</v>
      </c>
      <c r="GU684">
        <v>2.89673</v>
      </c>
      <c r="GV684">
        <v>2.6001</v>
      </c>
      <c r="GW684">
        <v>1.54785</v>
      </c>
      <c r="GX684">
        <v>2.30225</v>
      </c>
      <c r="GY684">
        <v>1.34644</v>
      </c>
      <c r="GZ684">
        <v>2.27905</v>
      </c>
      <c r="HA684">
        <v>32.8202</v>
      </c>
      <c r="HB684">
        <v>14.5611</v>
      </c>
      <c r="HC684">
        <v>18</v>
      </c>
      <c r="HD684">
        <v>504.112</v>
      </c>
      <c r="HE684">
        <v>406.311</v>
      </c>
      <c r="HF684">
        <v>20.8477</v>
      </c>
      <c r="HG684">
        <v>26.6891</v>
      </c>
      <c r="HH684">
        <v>30.0006</v>
      </c>
      <c r="HI684">
        <v>26.6928</v>
      </c>
      <c r="HJ684">
        <v>26.6421</v>
      </c>
      <c r="HK684">
        <v>57.9788</v>
      </c>
      <c r="HL684">
        <v>9.15272</v>
      </c>
      <c r="HM684">
        <v>7.33228</v>
      </c>
      <c r="HN684">
        <v>20.7686</v>
      </c>
      <c r="HO684">
        <v>1537.85</v>
      </c>
      <c r="HP684">
        <v>17.8436</v>
      </c>
      <c r="HQ684">
        <v>102.399</v>
      </c>
      <c r="HR684">
        <v>102.899</v>
      </c>
    </row>
    <row r="685" spans="1:226">
      <c r="A685">
        <v>669</v>
      </c>
      <c r="B685">
        <v>1663779256</v>
      </c>
      <c r="C685">
        <v>6607.90000009537</v>
      </c>
      <c r="D685" t="s">
        <v>1703</v>
      </c>
      <c r="E685" t="s">
        <v>1704</v>
      </c>
      <c r="F685">
        <v>5</v>
      </c>
      <c r="G685" t="s">
        <v>1520</v>
      </c>
      <c r="H685" t="s">
        <v>354</v>
      </c>
      <c r="I685">
        <v>1663779248.21429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1562.0617430387</v>
      </c>
      <c r="AK685">
        <v>1499.02278787879</v>
      </c>
      <c r="AL685">
        <v>3.40822793056961</v>
      </c>
      <c r="AM685">
        <v>65.2333496854098</v>
      </c>
      <c r="AN685">
        <f>(AP685 - AO685 + BO685*1E3/(8.314*(BQ685+273.15)) * AR685/BN685 * AQ685) * BN685/(100*BB685) * 1000/(1000 - AP685)</f>
        <v>0</v>
      </c>
      <c r="AO685">
        <v>17.6905860324329</v>
      </c>
      <c r="AP685">
        <v>20.9868066666667</v>
      </c>
      <c r="AQ685">
        <v>0.000185823651922727</v>
      </c>
      <c r="AR685">
        <v>120.498184512596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1663779248.21429</v>
      </c>
      <c r="BH685">
        <v>1443.12571428571</v>
      </c>
      <c r="BI685">
        <v>1517.4425</v>
      </c>
      <c r="BJ685">
        <v>20.9879428571429</v>
      </c>
      <c r="BK685">
        <v>17.5704357142857</v>
      </c>
      <c r="BL685">
        <v>1430.93321428571</v>
      </c>
      <c r="BM685">
        <v>20.6407392857143</v>
      </c>
      <c r="BN685">
        <v>500.170214285714</v>
      </c>
      <c r="BO685">
        <v>90.528925</v>
      </c>
      <c r="BP685">
        <v>0.100089835714286</v>
      </c>
      <c r="BQ685">
        <v>25.1110785714286</v>
      </c>
      <c r="BR685">
        <v>25.0416857142857</v>
      </c>
      <c r="BS685">
        <v>999.9</v>
      </c>
      <c r="BT685">
        <v>0</v>
      </c>
      <c r="BU685">
        <v>0</v>
      </c>
      <c r="BV685">
        <v>10003.9285714286</v>
      </c>
      <c r="BW685">
        <v>0</v>
      </c>
      <c r="BX685">
        <v>10.9776</v>
      </c>
      <c r="BY685">
        <v>-74.3162607142857</v>
      </c>
      <c r="BZ685">
        <v>1474.06357142857</v>
      </c>
      <c r="CA685">
        <v>1544.5825</v>
      </c>
      <c r="CB685">
        <v>3.417505</v>
      </c>
      <c r="CC685">
        <v>1517.4425</v>
      </c>
      <c r="CD685">
        <v>17.5704357142857</v>
      </c>
      <c r="CE685">
        <v>1.90001607142857</v>
      </c>
      <c r="CF685">
        <v>1.59063178571429</v>
      </c>
      <c r="CG685">
        <v>16.6348392857143</v>
      </c>
      <c r="CH685">
        <v>13.8681928571429</v>
      </c>
      <c r="CI685">
        <v>1999.98714285714</v>
      </c>
      <c r="CJ685">
        <v>0.980003857142857</v>
      </c>
      <c r="CK685">
        <v>0.0199965857142857</v>
      </c>
      <c r="CL685">
        <v>0</v>
      </c>
      <c r="CM685">
        <v>754.299964285714</v>
      </c>
      <c r="CN685">
        <v>5.00063</v>
      </c>
      <c r="CO685">
        <v>14899.6607142857</v>
      </c>
      <c r="CP685">
        <v>17256.8035714286</v>
      </c>
      <c r="CQ685">
        <v>38.937</v>
      </c>
      <c r="CR685">
        <v>39.062</v>
      </c>
      <c r="CS685">
        <v>38.446</v>
      </c>
      <c r="CT685">
        <v>38.312</v>
      </c>
      <c r="CU685">
        <v>39.687</v>
      </c>
      <c r="CV685">
        <v>1955.09714285714</v>
      </c>
      <c r="CW685">
        <v>39.89</v>
      </c>
      <c r="CX685">
        <v>0</v>
      </c>
      <c r="CY685">
        <v>1663779252.9</v>
      </c>
      <c r="CZ685">
        <v>0</v>
      </c>
      <c r="DA685">
        <v>0</v>
      </c>
      <c r="DB685" t="s">
        <v>356</v>
      </c>
      <c r="DC685">
        <v>1660677648.1</v>
      </c>
      <c r="DD685">
        <v>1660677649.1</v>
      </c>
      <c r="DE685">
        <v>0</v>
      </c>
      <c r="DF685">
        <v>-1.042</v>
      </c>
      <c r="DG685">
        <v>0.003</v>
      </c>
      <c r="DH685">
        <v>5.218</v>
      </c>
      <c r="DI685">
        <v>0.344</v>
      </c>
      <c r="DJ685">
        <v>417</v>
      </c>
      <c r="DK685">
        <v>22</v>
      </c>
      <c r="DL685">
        <v>1.24</v>
      </c>
      <c r="DM685">
        <v>0.53</v>
      </c>
      <c r="DN685">
        <v>-74.105156097561</v>
      </c>
      <c r="DO685">
        <v>-2.51822926829272</v>
      </c>
      <c r="DP685">
        <v>0.701937397336752</v>
      </c>
      <c r="DQ685">
        <v>0</v>
      </c>
      <c r="DR685">
        <v>3.44164585365854</v>
      </c>
      <c r="DS685">
        <v>-0.760079372822298</v>
      </c>
      <c r="DT685">
        <v>0.084863937124501</v>
      </c>
      <c r="DU685">
        <v>0</v>
      </c>
      <c r="DV685">
        <v>0</v>
      </c>
      <c r="DW685">
        <v>2</v>
      </c>
      <c r="DX685" t="s">
        <v>357</v>
      </c>
      <c r="DY685">
        <v>2.97359</v>
      </c>
      <c r="DZ685">
        <v>2.75392</v>
      </c>
      <c r="EA685">
        <v>0.211311</v>
      </c>
      <c r="EB685">
        <v>0.218369</v>
      </c>
      <c r="EC685">
        <v>0.0940994</v>
      </c>
      <c r="ED685">
        <v>0.0844472</v>
      </c>
      <c r="EE685">
        <v>30735</v>
      </c>
      <c r="EF685">
        <v>33216.1</v>
      </c>
      <c r="EG685">
        <v>35313.1</v>
      </c>
      <c r="EH685">
        <v>38539.1</v>
      </c>
      <c r="EI685">
        <v>45365.7</v>
      </c>
      <c r="EJ685">
        <v>50970.4</v>
      </c>
      <c r="EK685">
        <v>55200.1</v>
      </c>
      <c r="EL685">
        <v>61822.2</v>
      </c>
      <c r="EM685">
        <v>1.9904</v>
      </c>
      <c r="EN685">
        <v>1.8382</v>
      </c>
      <c r="EO685">
        <v>0.0843406</v>
      </c>
      <c r="EP685">
        <v>0</v>
      </c>
      <c r="EQ685">
        <v>23.6775</v>
      </c>
      <c r="ER685">
        <v>999.9</v>
      </c>
      <c r="ES685">
        <v>43.957</v>
      </c>
      <c r="ET685">
        <v>29.346</v>
      </c>
      <c r="EU685">
        <v>19.9224</v>
      </c>
      <c r="EV685">
        <v>60.0511</v>
      </c>
      <c r="EW685">
        <v>49.4351</v>
      </c>
      <c r="EX685">
        <v>1</v>
      </c>
      <c r="EY685">
        <v>-0.0346138</v>
      </c>
      <c r="EZ685">
        <v>1.96828</v>
      </c>
      <c r="FA685">
        <v>20.1356</v>
      </c>
      <c r="FB685">
        <v>5.20052</v>
      </c>
      <c r="FC685">
        <v>12.004</v>
      </c>
      <c r="FD685">
        <v>4.9756</v>
      </c>
      <c r="FE685">
        <v>3.2938</v>
      </c>
      <c r="FF685">
        <v>9999</v>
      </c>
      <c r="FG685">
        <v>9999</v>
      </c>
      <c r="FH685">
        <v>703.9</v>
      </c>
      <c r="FI685">
        <v>9999</v>
      </c>
      <c r="FJ685">
        <v>1.86285</v>
      </c>
      <c r="FK685">
        <v>1.86777</v>
      </c>
      <c r="FL685">
        <v>1.86752</v>
      </c>
      <c r="FM685">
        <v>1.86874</v>
      </c>
      <c r="FN685">
        <v>1.86951</v>
      </c>
      <c r="FO685">
        <v>1.86557</v>
      </c>
      <c r="FP685">
        <v>1.86664</v>
      </c>
      <c r="FQ685">
        <v>1.8681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12.32</v>
      </c>
      <c r="GF685">
        <v>0.3472</v>
      </c>
      <c r="GG685">
        <v>3.83412584298339</v>
      </c>
      <c r="GH685">
        <v>0.00658963167372077</v>
      </c>
      <c r="GI685">
        <v>-4.22092532282452e-07</v>
      </c>
      <c r="GJ685">
        <v>-7.06053572793055e-11</v>
      </c>
      <c r="GK685">
        <v>-0.0268881048355736</v>
      </c>
      <c r="GL685">
        <v>-0.0215699510358357</v>
      </c>
      <c r="GM685">
        <v>0.00246731695535422</v>
      </c>
      <c r="GN685">
        <v>-2.63680080038783e-05</v>
      </c>
      <c r="GO685">
        <v>-4</v>
      </c>
      <c r="GP685">
        <v>2079</v>
      </c>
      <c r="GQ685">
        <v>1</v>
      </c>
      <c r="GR685">
        <v>22</v>
      </c>
      <c r="GS685">
        <v>51693.5</v>
      </c>
      <c r="GT685">
        <v>51693.4</v>
      </c>
      <c r="GU685">
        <v>2.9187</v>
      </c>
      <c r="GV685">
        <v>2.60132</v>
      </c>
      <c r="GW685">
        <v>1.54785</v>
      </c>
      <c r="GX685">
        <v>2.30225</v>
      </c>
      <c r="GY685">
        <v>1.34644</v>
      </c>
      <c r="GZ685">
        <v>2.24854</v>
      </c>
      <c r="HA685">
        <v>32.798</v>
      </c>
      <c r="HB685">
        <v>14.5523</v>
      </c>
      <c r="HC685">
        <v>18</v>
      </c>
      <c r="HD685">
        <v>504.491</v>
      </c>
      <c r="HE685">
        <v>406.966</v>
      </c>
      <c r="HF685">
        <v>20.7923</v>
      </c>
      <c r="HG685">
        <v>26.6891</v>
      </c>
      <c r="HH685">
        <v>30.0006</v>
      </c>
      <c r="HI685">
        <v>26.6906</v>
      </c>
      <c r="HJ685">
        <v>26.6399</v>
      </c>
      <c r="HK685">
        <v>58.5033</v>
      </c>
      <c r="HL685">
        <v>8.16862</v>
      </c>
      <c r="HM685">
        <v>7.7214</v>
      </c>
      <c r="HN685">
        <v>20.7259</v>
      </c>
      <c r="HO685">
        <v>1557.93</v>
      </c>
      <c r="HP685">
        <v>17.9413</v>
      </c>
      <c r="HQ685">
        <v>102.398</v>
      </c>
      <c r="HR685">
        <v>102.9</v>
      </c>
    </row>
    <row r="686" spans="1:226">
      <c r="A686">
        <v>670</v>
      </c>
      <c r="B686">
        <v>1663779261</v>
      </c>
      <c r="C686">
        <v>6612.90000009537</v>
      </c>
      <c r="D686" t="s">
        <v>1705</v>
      </c>
      <c r="E686" t="s">
        <v>1706</v>
      </c>
      <c r="F686">
        <v>5</v>
      </c>
      <c r="G686" t="s">
        <v>1520</v>
      </c>
      <c r="H686" t="s">
        <v>354</v>
      </c>
      <c r="I686">
        <v>1663779253.5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1579.28697930723</v>
      </c>
      <c r="AK686">
        <v>1516.15351515151</v>
      </c>
      <c r="AL686">
        <v>3.4398162360052</v>
      </c>
      <c r="AM686">
        <v>65.2333496854098</v>
      </c>
      <c r="AN686">
        <f>(AP686 - AO686 + BO686*1E3/(8.314*(BQ686+273.15)) * AR686/BN686 * AQ686) * BN686/(100*BB686) * 1000/(1000 - AP686)</f>
        <v>0</v>
      </c>
      <c r="AO686">
        <v>17.7922860639251</v>
      </c>
      <c r="AP686">
        <v>21.0054157575758</v>
      </c>
      <c r="AQ686">
        <v>0.000301511474977798</v>
      </c>
      <c r="AR686">
        <v>120.498184512596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1663779253.5</v>
      </c>
      <c r="BH686">
        <v>1460.80444444444</v>
      </c>
      <c r="BI686">
        <v>1535.17592592593</v>
      </c>
      <c r="BJ686">
        <v>20.9882</v>
      </c>
      <c r="BK686">
        <v>17.6722296296296</v>
      </c>
      <c r="BL686">
        <v>1448.52444444444</v>
      </c>
      <c r="BM686">
        <v>20.6409888888889</v>
      </c>
      <c r="BN686">
        <v>500.17137037037</v>
      </c>
      <c r="BO686">
        <v>90.5293703703704</v>
      </c>
      <c r="BP686">
        <v>0.100158607407407</v>
      </c>
      <c r="BQ686">
        <v>25.1160777777778</v>
      </c>
      <c r="BR686">
        <v>25.0478518518518</v>
      </c>
      <c r="BS686">
        <v>999.9</v>
      </c>
      <c r="BT686">
        <v>0</v>
      </c>
      <c r="BU686">
        <v>0</v>
      </c>
      <c r="BV686">
        <v>9994.25925925926</v>
      </c>
      <c r="BW686">
        <v>0</v>
      </c>
      <c r="BX686">
        <v>10.9776</v>
      </c>
      <c r="BY686">
        <v>-74.3719555555556</v>
      </c>
      <c r="BZ686">
        <v>1492.12111111111</v>
      </c>
      <c r="CA686">
        <v>1562.79555555556</v>
      </c>
      <c r="CB686">
        <v>3.31597259259259</v>
      </c>
      <c r="CC686">
        <v>1535.17592592593</v>
      </c>
      <c r="CD686">
        <v>17.6722296296296</v>
      </c>
      <c r="CE686">
        <v>1.90004777777778</v>
      </c>
      <c r="CF686">
        <v>1.59985555555556</v>
      </c>
      <c r="CG686">
        <v>16.6351074074074</v>
      </c>
      <c r="CH686">
        <v>13.9571962962963</v>
      </c>
      <c r="CI686">
        <v>1999.9837037037</v>
      </c>
      <c r="CJ686">
        <v>0.980003777777778</v>
      </c>
      <c r="CK686">
        <v>0.0199966703703704</v>
      </c>
      <c r="CL686">
        <v>0</v>
      </c>
      <c r="CM686">
        <v>753.638333333333</v>
      </c>
      <c r="CN686">
        <v>5.00063</v>
      </c>
      <c r="CO686">
        <v>14886.737037037</v>
      </c>
      <c r="CP686">
        <v>17256.7703703704</v>
      </c>
      <c r="CQ686">
        <v>38.937</v>
      </c>
      <c r="CR686">
        <v>39.062</v>
      </c>
      <c r="CS686">
        <v>38.4416666666667</v>
      </c>
      <c r="CT686">
        <v>38.312</v>
      </c>
      <c r="CU686">
        <v>39.687</v>
      </c>
      <c r="CV686">
        <v>1955.09333333333</v>
      </c>
      <c r="CW686">
        <v>39.8903703703704</v>
      </c>
      <c r="CX686">
        <v>0</v>
      </c>
      <c r="CY686">
        <v>1663779258.3</v>
      </c>
      <c r="CZ686">
        <v>0</v>
      </c>
      <c r="DA686">
        <v>0</v>
      </c>
      <c r="DB686" t="s">
        <v>356</v>
      </c>
      <c r="DC686">
        <v>1660677648.1</v>
      </c>
      <c r="DD686">
        <v>1660677649.1</v>
      </c>
      <c r="DE686">
        <v>0</v>
      </c>
      <c r="DF686">
        <v>-1.042</v>
      </c>
      <c r="DG686">
        <v>0.003</v>
      </c>
      <c r="DH686">
        <v>5.218</v>
      </c>
      <c r="DI686">
        <v>0.344</v>
      </c>
      <c r="DJ686">
        <v>417</v>
      </c>
      <c r="DK686">
        <v>22</v>
      </c>
      <c r="DL686">
        <v>1.24</v>
      </c>
      <c r="DM686">
        <v>0.53</v>
      </c>
      <c r="DN686">
        <v>-74.3270048780488</v>
      </c>
      <c r="DO686">
        <v>0.0837177700347704</v>
      </c>
      <c r="DP686">
        <v>0.486597527361926</v>
      </c>
      <c r="DQ686">
        <v>1</v>
      </c>
      <c r="DR686">
        <v>3.3869943902439</v>
      </c>
      <c r="DS686">
        <v>-1.10615435540069</v>
      </c>
      <c r="DT686">
        <v>0.112451326837681</v>
      </c>
      <c r="DU686">
        <v>0</v>
      </c>
      <c r="DV686">
        <v>1</v>
      </c>
      <c r="DW686">
        <v>2</v>
      </c>
      <c r="DX686" t="s">
        <v>383</v>
      </c>
      <c r="DY686">
        <v>2.97376</v>
      </c>
      <c r="DZ686">
        <v>2.75401</v>
      </c>
      <c r="EA686">
        <v>0.212779</v>
      </c>
      <c r="EB686">
        <v>0.219831</v>
      </c>
      <c r="EC686">
        <v>0.0941635</v>
      </c>
      <c r="ED686">
        <v>0.0848203</v>
      </c>
      <c r="EE686">
        <v>30677.8</v>
      </c>
      <c r="EF686">
        <v>33154.1</v>
      </c>
      <c r="EG686">
        <v>35313.1</v>
      </c>
      <c r="EH686">
        <v>38539.1</v>
      </c>
      <c r="EI686">
        <v>45362.4</v>
      </c>
      <c r="EJ686">
        <v>50949.4</v>
      </c>
      <c r="EK686">
        <v>55200</v>
      </c>
      <c r="EL686">
        <v>61821.9</v>
      </c>
      <c r="EM686">
        <v>1.991</v>
      </c>
      <c r="EN686">
        <v>1.8368</v>
      </c>
      <c r="EO686">
        <v>0.0840425</v>
      </c>
      <c r="EP686">
        <v>0</v>
      </c>
      <c r="EQ686">
        <v>23.6755</v>
      </c>
      <c r="ER686">
        <v>999.9</v>
      </c>
      <c r="ES686">
        <v>43.957</v>
      </c>
      <c r="ET686">
        <v>29.346</v>
      </c>
      <c r="EU686">
        <v>19.9215</v>
      </c>
      <c r="EV686">
        <v>60.5411</v>
      </c>
      <c r="EW686">
        <v>49.4752</v>
      </c>
      <c r="EX686">
        <v>1</v>
      </c>
      <c r="EY686">
        <v>-0.0343496</v>
      </c>
      <c r="EZ686">
        <v>2.02806</v>
      </c>
      <c r="FA686">
        <v>20.1352</v>
      </c>
      <c r="FB686">
        <v>5.20291</v>
      </c>
      <c r="FC686">
        <v>12.004</v>
      </c>
      <c r="FD686">
        <v>4.976</v>
      </c>
      <c r="FE686">
        <v>3.294</v>
      </c>
      <c r="FF686">
        <v>9999</v>
      </c>
      <c r="FG686">
        <v>9999</v>
      </c>
      <c r="FH686">
        <v>703.9</v>
      </c>
      <c r="FI686">
        <v>9999</v>
      </c>
      <c r="FJ686">
        <v>1.86285</v>
      </c>
      <c r="FK686">
        <v>1.8678</v>
      </c>
      <c r="FL686">
        <v>1.86752</v>
      </c>
      <c r="FM686">
        <v>1.86871</v>
      </c>
      <c r="FN686">
        <v>1.86951</v>
      </c>
      <c r="FO686">
        <v>1.86554</v>
      </c>
      <c r="FP686">
        <v>1.86661</v>
      </c>
      <c r="FQ686">
        <v>1.86801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12.4</v>
      </c>
      <c r="GF686">
        <v>0.348</v>
      </c>
      <c r="GG686">
        <v>3.83412584298339</v>
      </c>
      <c r="GH686">
        <v>0.00658963167372077</v>
      </c>
      <c r="GI686">
        <v>-4.22092532282452e-07</v>
      </c>
      <c r="GJ686">
        <v>-7.06053572793055e-11</v>
      </c>
      <c r="GK686">
        <v>-0.0268881048355736</v>
      </c>
      <c r="GL686">
        <v>-0.0215699510358357</v>
      </c>
      <c r="GM686">
        <v>0.00246731695535422</v>
      </c>
      <c r="GN686">
        <v>-2.63680080038783e-05</v>
      </c>
      <c r="GO686">
        <v>-4</v>
      </c>
      <c r="GP686">
        <v>2079</v>
      </c>
      <c r="GQ686">
        <v>1</v>
      </c>
      <c r="GR686">
        <v>22</v>
      </c>
      <c r="GS686">
        <v>51693.5</v>
      </c>
      <c r="GT686">
        <v>51693.5</v>
      </c>
      <c r="GU686">
        <v>2.94556</v>
      </c>
      <c r="GV686">
        <v>2.60132</v>
      </c>
      <c r="GW686">
        <v>1.54785</v>
      </c>
      <c r="GX686">
        <v>2.30225</v>
      </c>
      <c r="GY686">
        <v>1.34644</v>
      </c>
      <c r="GZ686">
        <v>2.25708</v>
      </c>
      <c r="HA686">
        <v>32.8202</v>
      </c>
      <c r="HB686">
        <v>14.5523</v>
      </c>
      <c r="HC686">
        <v>18</v>
      </c>
      <c r="HD686">
        <v>504.888</v>
      </c>
      <c r="HE686">
        <v>406.184</v>
      </c>
      <c r="HF686">
        <v>20.7295</v>
      </c>
      <c r="HG686">
        <v>26.6868</v>
      </c>
      <c r="HH686">
        <v>30.0004</v>
      </c>
      <c r="HI686">
        <v>26.6906</v>
      </c>
      <c r="HJ686">
        <v>26.6399</v>
      </c>
      <c r="HK686">
        <v>58.9779</v>
      </c>
      <c r="HL686">
        <v>7.55173</v>
      </c>
      <c r="HM686">
        <v>8.10867</v>
      </c>
      <c r="HN686">
        <v>20.6668</v>
      </c>
      <c r="HO686">
        <v>1571.33</v>
      </c>
      <c r="HP686">
        <v>18.0293</v>
      </c>
      <c r="HQ686">
        <v>102.398</v>
      </c>
      <c r="HR686">
        <v>102.899</v>
      </c>
    </row>
    <row r="687" spans="1:226">
      <c r="A687">
        <v>671</v>
      </c>
      <c r="B687">
        <v>1663779265.5</v>
      </c>
      <c r="C687">
        <v>6617.40000009537</v>
      </c>
      <c r="D687" t="s">
        <v>1707</v>
      </c>
      <c r="E687" t="s">
        <v>1708</v>
      </c>
      <c r="F687">
        <v>5</v>
      </c>
      <c r="G687" t="s">
        <v>1520</v>
      </c>
      <c r="H687" t="s">
        <v>354</v>
      </c>
      <c r="I687">
        <v>1663779257.94444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1595.07413437401</v>
      </c>
      <c r="AK687">
        <v>1531.92157575758</v>
      </c>
      <c r="AL687">
        <v>3.4846796236733</v>
      </c>
      <c r="AM687">
        <v>65.2333496854098</v>
      </c>
      <c r="AN687">
        <f>(AP687 - AO687 + BO687*1E3/(8.314*(BQ687+273.15)) * AR687/BN687 * AQ687) * BN687/(100*BB687) * 1000/(1000 - AP687)</f>
        <v>0</v>
      </c>
      <c r="AO687">
        <v>17.8896122372044</v>
      </c>
      <c r="AP687">
        <v>21.0201393939394</v>
      </c>
      <c r="AQ687">
        <v>0.000306034193458113</v>
      </c>
      <c r="AR687">
        <v>120.498184512596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1663779257.94444</v>
      </c>
      <c r="BH687">
        <v>1475.81074074074</v>
      </c>
      <c r="BI687">
        <v>1550.08851851852</v>
      </c>
      <c r="BJ687">
        <v>20.9962740740741</v>
      </c>
      <c r="BK687">
        <v>17.7733740740741</v>
      </c>
      <c r="BL687">
        <v>1463.45777777778</v>
      </c>
      <c r="BM687">
        <v>20.6487074074074</v>
      </c>
      <c r="BN687">
        <v>500.133962962963</v>
      </c>
      <c r="BO687">
        <v>90.5297555555556</v>
      </c>
      <c r="BP687">
        <v>0.100163122222222</v>
      </c>
      <c r="BQ687">
        <v>25.1182740740741</v>
      </c>
      <c r="BR687">
        <v>25.0587111111111</v>
      </c>
      <c r="BS687">
        <v>999.9</v>
      </c>
      <c r="BT687">
        <v>0</v>
      </c>
      <c r="BU687">
        <v>0</v>
      </c>
      <c r="BV687">
        <v>9989.62962962963</v>
      </c>
      <c r="BW687">
        <v>0</v>
      </c>
      <c r="BX687">
        <v>10.9776</v>
      </c>
      <c r="BY687">
        <v>-74.2772777777778</v>
      </c>
      <c r="BZ687">
        <v>1507.46259259259</v>
      </c>
      <c r="CA687">
        <v>1578.13777777778</v>
      </c>
      <c r="CB687">
        <v>3.22291074074074</v>
      </c>
      <c r="CC687">
        <v>1550.08851851852</v>
      </c>
      <c r="CD687">
        <v>17.7733740740741</v>
      </c>
      <c r="CE687">
        <v>1.90078777777778</v>
      </c>
      <c r="CF687">
        <v>1.60901888888889</v>
      </c>
      <c r="CG687">
        <v>16.6412259259259</v>
      </c>
      <c r="CH687">
        <v>14.0452666666667</v>
      </c>
      <c r="CI687">
        <v>1999.99777777778</v>
      </c>
      <c r="CJ687">
        <v>0.980003777777778</v>
      </c>
      <c r="CK687">
        <v>0.0199966703703704</v>
      </c>
      <c r="CL687">
        <v>0</v>
      </c>
      <c r="CM687">
        <v>753.11137037037</v>
      </c>
      <c r="CN687">
        <v>5.00063</v>
      </c>
      <c r="CO687">
        <v>14876.2222222222</v>
      </c>
      <c r="CP687">
        <v>17256.8925925926</v>
      </c>
      <c r="CQ687">
        <v>38.937</v>
      </c>
      <c r="CR687">
        <v>39.062</v>
      </c>
      <c r="CS687">
        <v>38.4463333333333</v>
      </c>
      <c r="CT687">
        <v>38.312</v>
      </c>
      <c r="CU687">
        <v>39.687</v>
      </c>
      <c r="CV687">
        <v>1955.10666666667</v>
      </c>
      <c r="CW687">
        <v>39.8911111111111</v>
      </c>
      <c r="CX687">
        <v>0</v>
      </c>
      <c r="CY687">
        <v>1663779262.5</v>
      </c>
      <c r="CZ687">
        <v>0</v>
      </c>
      <c r="DA687">
        <v>0</v>
      </c>
      <c r="DB687" t="s">
        <v>356</v>
      </c>
      <c r="DC687">
        <v>1660677648.1</v>
      </c>
      <c r="DD687">
        <v>1660677649.1</v>
      </c>
      <c r="DE687">
        <v>0</v>
      </c>
      <c r="DF687">
        <v>-1.042</v>
      </c>
      <c r="DG687">
        <v>0.003</v>
      </c>
      <c r="DH687">
        <v>5.218</v>
      </c>
      <c r="DI687">
        <v>0.344</v>
      </c>
      <c r="DJ687">
        <v>417</v>
      </c>
      <c r="DK687">
        <v>22</v>
      </c>
      <c r="DL687">
        <v>1.24</v>
      </c>
      <c r="DM687">
        <v>0.53</v>
      </c>
      <c r="DN687">
        <v>-74.28983</v>
      </c>
      <c r="DO687">
        <v>-1.33910994371476</v>
      </c>
      <c r="DP687">
        <v>0.473476946218081</v>
      </c>
      <c r="DQ687">
        <v>0</v>
      </c>
      <c r="DR687">
        <v>3.3028325</v>
      </c>
      <c r="DS687">
        <v>-1.28237245778612</v>
      </c>
      <c r="DT687">
        <v>0.124097017606186</v>
      </c>
      <c r="DU687">
        <v>0</v>
      </c>
      <c r="DV687">
        <v>0</v>
      </c>
      <c r="DW687">
        <v>2</v>
      </c>
      <c r="DX687" t="s">
        <v>357</v>
      </c>
      <c r="DY687">
        <v>2.97285</v>
      </c>
      <c r="DZ687">
        <v>2.75419</v>
      </c>
      <c r="EA687">
        <v>0.214073</v>
      </c>
      <c r="EB687">
        <v>0.220987</v>
      </c>
      <c r="EC687">
        <v>0.0941986</v>
      </c>
      <c r="ED687">
        <v>0.0851315</v>
      </c>
      <c r="EE687">
        <v>30627.6</v>
      </c>
      <c r="EF687">
        <v>33105.5</v>
      </c>
      <c r="EG687">
        <v>35313.4</v>
      </c>
      <c r="EH687">
        <v>38539.6</v>
      </c>
      <c r="EI687">
        <v>45360.7</v>
      </c>
      <c r="EJ687">
        <v>50932.4</v>
      </c>
      <c r="EK687">
        <v>55200</v>
      </c>
      <c r="EL687">
        <v>61822.3</v>
      </c>
      <c r="EM687">
        <v>1.9904</v>
      </c>
      <c r="EN687">
        <v>1.8376</v>
      </c>
      <c r="EO687">
        <v>0.0862181</v>
      </c>
      <c r="EP687">
        <v>0</v>
      </c>
      <c r="EQ687">
        <v>23.6735</v>
      </c>
      <c r="ER687">
        <v>999.9</v>
      </c>
      <c r="ES687">
        <v>43.981</v>
      </c>
      <c r="ET687">
        <v>29.376</v>
      </c>
      <c r="EU687">
        <v>19.9662</v>
      </c>
      <c r="EV687">
        <v>60.4111</v>
      </c>
      <c r="EW687">
        <v>48.8021</v>
      </c>
      <c r="EX687">
        <v>1</v>
      </c>
      <c r="EY687">
        <v>-0.0339634</v>
      </c>
      <c r="EZ687">
        <v>2.14022</v>
      </c>
      <c r="FA687">
        <v>20.1341</v>
      </c>
      <c r="FB687">
        <v>5.20052</v>
      </c>
      <c r="FC687">
        <v>12.004</v>
      </c>
      <c r="FD687">
        <v>4.976</v>
      </c>
      <c r="FE687">
        <v>3.2938</v>
      </c>
      <c r="FF687">
        <v>9999</v>
      </c>
      <c r="FG687">
        <v>9999</v>
      </c>
      <c r="FH687">
        <v>703.9</v>
      </c>
      <c r="FI687">
        <v>9999</v>
      </c>
      <c r="FJ687">
        <v>1.86279</v>
      </c>
      <c r="FK687">
        <v>1.86774</v>
      </c>
      <c r="FL687">
        <v>1.86752</v>
      </c>
      <c r="FM687">
        <v>1.86874</v>
      </c>
      <c r="FN687">
        <v>1.86951</v>
      </c>
      <c r="FO687">
        <v>1.86554</v>
      </c>
      <c r="FP687">
        <v>1.86661</v>
      </c>
      <c r="FQ687">
        <v>1.86798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12.48</v>
      </c>
      <c r="GF687">
        <v>0.3485</v>
      </c>
      <c r="GG687">
        <v>3.83412584298339</v>
      </c>
      <c r="GH687">
        <v>0.00658963167372077</v>
      </c>
      <c r="GI687">
        <v>-4.22092532282452e-07</v>
      </c>
      <c r="GJ687">
        <v>-7.06053572793055e-11</v>
      </c>
      <c r="GK687">
        <v>-0.0268881048355736</v>
      </c>
      <c r="GL687">
        <v>-0.0215699510358357</v>
      </c>
      <c r="GM687">
        <v>0.00246731695535422</v>
      </c>
      <c r="GN687">
        <v>-2.63680080038783e-05</v>
      </c>
      <c r="GO687">
        <v>-4</v>
      </c>
      <c r="GP687">
        <v>2079</v>
      </c>
      <c r="GQ687">
        <v>1</v>
      </c>
      <c r="GR687">
        <v>22</v>
      </c>
      <c r="GS687">
        <v>51693.6</v>
      </c>
      <c r="GT687">
        <v>51693.6</v>
      </c>
      <c r="GU687">
        <v>2.96631</v>
      </c>
      <c r="GV687">
        <v>2.58545</v>
      </c>
      <c r="GW687">
        <v>1.54785</v>
      </c>
      <c r="GX687">
        <v>2.30103</v>
      </c>
      <c r="GY687">
        <v>1.34644</v>
      </c>
      <c r="GZ687">
        <v>2.33643</v>
      </c>
      <c r="HA687">
        <v>32.8202</v>
      </c>
      <c r="HB687">
        <v>14.5523</v>
      </c>
      <c r="HC687">
        <v>18</v>
      </c>
      <c r="HD687">
        <v>504.47</v>
      </c>
      <c r="HE687">
        <v>406.614</v>
      </c>
      <c r="HF687">
        <v>20.6671</v>
      </c>
      <c r="HG687">
        <v>26.6845</v>
      </c>
      <c r="HH687">
        <v>30.0005</v>
      </c>
      <c r="HI687">
        <v>26.6883</v>
      </c>
      <c r="HJ687">
        <v>26.6377</v>
      </c>
      <c r="HK687">
        <v>59.4052</v>
      </c>
      <c r="HL687">
        <v>6.15263</v>
      </c>
      <c r="HM687">
        <v>8.53165</v>
      </c>
      <c r="HN687">
        <v>20.6668</v>
      </c>
      <c r="HO687">
        <v>1591.51</v>
      </c>
      <c r="HP687">
        <v>18.2863</v>
      </c>
      <c r="HQ687">
        <v>102.398</v>
      </c>
      <c r="HR687">
        <v>102.9</v>
      </c>
    </row>
    <row r="688" spans="1:226">
      <c r="A688">
        <v>672</v>
      </c>
      <c r="B688">
        <v>1663779271</v>
      </c>
      <c r="C688">
        <v>6622.90000009537</v>
      </c>
      <c r="D688" t="s">
        <v>1709</v>
      </c>
      <c r="E688" t="s">
        <v>1710</v>
      </c>
      <c r="F688">
        <v>5</v>
      </c>
      <c r="G688" t="s">
        <v>1520</v>
      </c>
      <c r="H688" t="s">
        <v>354</v>
      </c>
      <c r="I688">
        <v>1663779263.23214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1614.39804204622</v>
      </c>
      <c r="AK688">
        <v>1550.68612121212</v>
      </c>
      <c r="AL688">
        <v>3.52290839988195</v>
      </c>
      <c r="AM688">
        <v>65.2333496854098</v>
      </c>
      <c r="AN688">
        <f>(AP688 - AO688 + BO688*1E3/(8.314*(BQ688+273.15)) * AR688/BN688 * AQ688) * BN688/(100*BB688) * 1000/(1000 - AP688)</f>
        <v>0</v>
      </c>
      <c r="AO688">
        <v>18.059430812488</v>
      </c>
      <c r="AP688">
        <v>21.0567509090909</v>
      </c>
      <c r="AQ688">
        <v>0.0082897509514945</v>
      </c>
      <c r="AR688">
        <v>120.498184512596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1663779263.23214</v>
      </c>
      <c r="BH688">
        <v>1493.51785714286</v>
      </c>
      <c r="BI688">
        <v>1567.91607142857</v>
      </c>
      <c r="BJ688">
        <v>21.0157321428571</v>
      </c>
      <c r="BK688">
        <v>17.9020214285714</v>
      </c>
      <c r="BL688">
        <v>1481.07892857143</v>
      </c>
      <c r="BM688">
        <v>20.6672928571429</v>
      </c>
      <c r="BN688">
        <v>500.145857142857</v>
      </c>
      <c r="BO688">
        <v>90.5305821428571</v>
      </c>
      <c r="BP688">
        <v>0.100029871428571</v>
      </c>
      <c r="BQ688">
        <v>25.1172178571429</v>
      </c>
      <c r="BR688">
        <v>25.0762321428571</v>
      </c>
      <c r="BS688">
        <v>999.9</v>
      </c>
      <c r="BT688">
        <v>0</v>
      </c>
      <c r="BU688">
        <v>0</v>
      </c>
      <c r="BV688">
        <v>10000.1785714286</v>
      </c>
      <c r="BW688">
        <v>0</v>
      </c>
      <c r="BX688">
        <v>10.9776</v>
      </c>
      <c r="BY688">
        <v>-74.3972535714286</v>
      </c>
      <c r="BZ688">
        <v>1525.57964285714</v>
      </c>
      <c r="CA688">
        <v>1596.4975</v>
      </c>
      <c r="CB688">
        <v>3.11371785714286</v>
      </c>
      <c r="CC688">
        <v>1567.91607142857</v>
      </c>
      <c r="CD688">
        <v>17.9020214285714</v>
      </c>
      <c r="CE688">
        <v>1.90256642857143</v>
      </c>
      <c r="CF688">
        <v>1.62068071428571</v>
      </c>
      <c r="CG688">
        <v>16.6559392857143</v>
      </c>
      <c r="CH688">
        <v>14.1565678571429</v>
      </c>
      <c r="CI688">
        <v>1999.99857142857</v>
      </c>
      <c r="CJ688">
        <v>0.98000375</v>
      </c>
      <c r="CK688">
        <v>0.0199967</v>
      </c>
      <c r="CL688">
        <v>0</v>
      </c>
      <c r="CM688">
        <v>752.497285714286</v>
      </c>
      <c r="CN688">
        <v>5.00063</v>
      </c>
      <c r="CO688">
        <v>14864.6785714286</v>
      </c>
      <c r="CP688">
        <v>17256.8964285714</v>
      </c>
      <c r="CQ688">
        <v>38.937</v>
      </c>
      <c r="CR688">
        <v>39.0553571428571</v>
      </c>
      <c r="CS688">
        <v>38.446</v>
      </c>
      <c r="CT688">
        <v>38.312</v>
      </c>
      <c r="CU688">
        <v>39.687</v>
      </c>
      <c r="CV688">
        <v>1955.10678571429</v>
      </c>
      <c r="CW688">
        <v>39.8917857142857</v>
      </c>
      <c r="CX688">
        <v>0</v>
      </c>
      <c r="CY688">
        <v>1663779267.9</v>
      </c>
      <c r="CZ688">
        <v>0</v>
      </c>
      <c r="DA688">
        <v>0</v>
      </c>
      <c r="DB688" t="s">
        <v>356</v>
      </c>
      <c r="DC688">
        <v>1660677648.1</v>
      </c>
      <c r="DD688">
        <v>1660677649.1</v>
      </c>
      <c r="DE688">
        <v>0</v>
      </c>
      <c r="DF688">
        <v>-1.042</v>
      </c>
      <c r="DG688">
        <v>0.003</v>
      </c>
      <c r="DH688">
        <v>5.218</v>
      </c>
      <c r="DI688">
        <v>0.344</v>
      </c>
      <c r="DJ688">
        <v>417</v>
      </c>
      <c r="DK688">
        <v>22</v>
      </c>
      <c r="DL688">
        <v>1.24</v>
      </c>
      <c r="DM688">
        <v>0.53</v>
      </c>
      <c r="DN688">
        <v>-74.3452073170732</v>
      </c>
      <c r="DO688">
        <v>-0.433979790940757</v>
      </c>
      <c r="DP688">
        <v>0.593556982445557</v>
      </c>
      <c r="DQ688">
        <v>0</v>
      </c>
      <c r="DR688">
        <v>3.16780804878049</v>
      </c>
      <c r="DS688">
        <v>-1.21873484320558</v>
      </c>
      <c r="DT688">
        <v>0.120652663383609</v>
      </c>
      <c r="DU688">
        <v>0</v>
      </c>
      <c r="DV688">
        <v>0</v>
      </c>
      <c r="DW688">
        <v>2</v>
      </c>
      <c r="DX688" t="s">
        <v>357</v>
      </c>
      <c r="DY688">
        <v>2.97341</v>
      </c>
      <c r="DZ688">
        <v>2.75396</v>
      </c>
      <c r="EA688">
        <v>0.215641</v>
      </c>
      <c r="EB688">
        <v>0.22265</v>
      </c>
      <c r="EC688">
        <v>0.0943261</v>
      </c>
      <c r="ED688">
        <v>0.0857501</v>
      </c>
      <c r="EE688">
        <v>30566.7</v>
      </c>
      <c r="EF688">
        <v>33034.2</v>
      </c>
      <c r="EG688">
        <v>35313.4</v>
      </c>
      <c r="EH688">
        <v>38538.8</v>
      </c>
      <c r="EI688">
        <v>45354.6</v>
      </c>
      <c r="EJ688">
        <v>50897.6</v>
      </c>
      <c r="EK688">
        <v>55200.5</v>
      </c>
      <c r="EL688">
        <v>61821.9</v>
      </c>
      <c r="EM688">
        <v>1.9902</v>
      </c>
      <c r="EN688">
        <v>1.8376</v>
      </c>
      <c r="EO688">
        <v>0.0876188</v>
      </c>
      <c r="EP688">
        <v>0</v>
      </c>
      <c r="EQ688">
        <v>23.6715</v>
      </c>
      <c r="ER688">
        <v>999.9</v>
      </c>
      <c r="ES688">
        <v>44.006</v>
      </c>
      <c r="ET688">
        <v>29.346</v>
      </c>
      <c r="EU688">
        <v>19.9426</v>
      </c>
      <c r="EV688">
        <v>60.2611</v>
      </c>
      <c r="EW688">
        <v>49.4351</v>
      </c>
      <c r="EX688">
        <v>1</v>
      </c>
      <c r="EY688">
        <v>-0.0339024</v>
      </c>
      <c r="EZ688">
        <v>2.22157</v>
      </c>
      <c r="FA688">
        <v>20.1323</v>
      </c>
      <c r="FB688">
        <v>5.19932</v>
      </c>
      <c r="FC688">
        <v>12.0052</v>
      </c>
      <c r="FD688">
        <v>4.9752</v>
      </c>
      <c r="FE688">
        <v>3.2938</v>
      </c>
      <c r="FF688">
        <v>9999</v>
      </c>
      <c r="FG688">
        <v>9999</v>
      </c>
      <c r="FH688">
        <v>703.9</v>
      </c>
      <c r="FI688">
        <v>9999</v>
      </c>
      <c r="FJ688">
        <v>1.86295</v>
      </c>
      <c r="FK688">
        <v>1.8678</v>
      </c>
      <c r="FL688">
        <v>1.86752</v>
      </c>
      <c r="FM688">
        <v>1.86868</v>
      </c>
      <c r="FN688">
        <v>1.86951</v>
      </c>
      <c r="FO688">
        <v>1.8656</v>
      </c>
      <c r="FP688">
        <v>1.86664</v>
      </c>
      <c r="FQ688">
        <v>1.86801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12.57</v>
      </c>
      <c r="GF688">
        <v>0.3503</v>
      </c>
      <c r="GG688">
        <v>3.83412584298339</v>
      </c>
      <c r="GH688">
        <v>0.00658963167372077</v>
      </c>
      <c r="GI688">
        <v>-4.22092532282452e-07</v>
      </c>
      <c r="GJ688">
        <v>-7.06053572793055e-11</v>
      </c>
      <c r="GK688">
        <v>-0.0268881048355736</v>
      </c>
      <c r="GL688">
        <v>-0.0215699510358357</v>
      </c>
      <c r="GM688">
        <v>0.00246731695535422</v>
      </c>
      <c r="GN688">
        <v>-2.63680080038783e-05</v>
      </c>
      <c r="GO688">
        <v>-4</v>
      </c>
      <c r="GP688">
        <v>2079</v>
      </c>
      <c r="GQ688">
        <v>1</v>
      </c>
      <c r="GR688">
        <v>22</v>
      </c>
      <c r="GS688">
        <v>51693.7</v>
      </c>
      <c r="GT688">
        <v>51693.7</v>
      </c>
      <c r="GU688">
        <v>2.99561</v>
      </c>
      <c r="GV688">
        <v>2.60132</v>
      </c>
      <c r="GW688">
        <v>1.54785</v>
      </c>
      <c r="GX688">
        <v>2.30225</v>
      </c>
      <c r="GY688">
        <v>1.34644</v>
      </c>
      <c r="GZ688">
        <v>2.2583</v>
      </c>
      <c r="HA688">
        <v>32.8202</v>
      </c>
      <c r="HB688">
        <v>14.5523</v>
      </c>
      <c r="HC688">
        <v>18</v>
      </c>
      <c r="HD688">
        <v>504.336</v>
      </c>
      <c r="HE688">
        <v>406.614</v>
      </c>
      <c r="HF688">
        <v>20.5734</v>
      </c>
      <c r="HG688">
        <v>26.6845</v>
      </c>
      <c r="HH688">
        <v>30.0001</v>
      </c>
      <c r="HI688">
        <v>26.6883</v>
      </c>
      <c r="HJ688">
        <v>26.6377</v>
      </c>
      <c r="HK688">
        <v>59.9739</v>
      </c>
      <c r="HL688">
        <v>4.7939</v>
      </c>
      <c r="HM688">
        <v>9.3468</v>
      </c>
      <c r="HN688">
        <v>20.4932</v>
      </c>
      <c r="HO688">
        <v>1604.91</v>
      </c>
      <c r="HP688">
        <v>18.4235</v>
      </c>
      <c r="HQ688">
        <v>102.399</v>
      </c>
      <c r="HR688">
        <v>102.899</v>
      </c>
    </row>
    <row r="689" spans="1:226">
      <c r="A689">
        <v>673</v>
      </c>
      <c r="B689">
        <v>1663779873.1</v>
      </c>
      <c r="C689">
        <v>7225</v>
      </c>
      <c r="D689" t="s">
        <v>1711</v>
      </c>
      <c r="E689" t="s">
        <v>1712</v>
      </c>
      <c r="F689">
        <v>5</v>
      </c>
      <c r="G689" t="s">
        <v>1713</v>
      </c>
      <c r="H689" t="s">
        <v>354</v>
      </c>
      <c r="I689">
        <v>1663779865.1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426.611364307743</v>
      </c>
      <c r="AK689">
        <v>416.652757575758</v>
      </c>
      <c r="AL689">
        <v>-0.0228383933407071</v>
      </c>
      <c r="AM689">
        <v>65.2137211029381</v>
      </c>
      <c r="AN689">
        <f>(AP689 - AO689 + BO689*1E3/(8.314*(BQ689+273.15)) * AR689/BN689 * AQ689) * BN689/(100*BB689) * 1000/(1000 - AP689)</f>
        <v>0</v>
      </c>
      <c r="AO689">
        <v>16.8460239817196</v>
      </c>
      <c r="AP689">
        <v>19.6518345454545</v>
      </c>
      <c r="AQ689">
        <v>-2.11312596283218e-05</v>
      </c>
      <c r="AR689">
        <v>120.820184968013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1663779865.1</v>
      </c>
      <c r="BH689">
        <v>408.563677419355</v>
      </c>
      <c r="BI689">
        <v>419.451322580645</v>
      </c>
      <c r="BJ689">
        <v>19.6613387096774</v>
      </c>
      <c r="BK689">
        <v>16.8002741935484</v>
      </c>
      <c r="BL689">
        <v>402.152322580645</v>
      </c>
      <c r="BM689">
        <v>19.3718387096774</v>
      </c>
      <c r="BN689">
        <v>500.147290322581</v>
      </c>
      <c r="BO689">
        <v>90.5206161290322</v>
      </c>
      <c r="BP689">
        <v>0.100069496774194</v>
      </c>
      <c r="BQ689">
        <v>24.2096838709677</v>
      </c>
      <c r="BR689">
        <v>25.0006774193548</v>
      </c>
      <c r="BS689">
        <v>999.9</v>
      </c>
      <c r="BT689">
        <v>0</v>
      </c>
      <c r="BU689">
        <v>0</v>
      </c>
      <c r="BV689">
        <v>9983.54838709677</v>
      </c>
      <c r="BW689">
        <v>0</v>
      </c>
      <c r="BX689">
        <v>10.9225</v>
      </c>
      <c r="BY689">
        <v>-10.8877483870968</v>
      </c>
      <c r="BZ689">
        <v>416.75764516129</v>
      </c>
      <c r="CA689">
        <v>426.61864516129</v>
      </c>
      <c r="CB689">
        <v>2.8610535483871</v>
      </c>
      <c r="CC689">
        <v>419.451322580645</v>
      </c>
      <c r="CD689">
        <v>16.8002741935484</v>
      </c>
      <c r="CE689">
        <v>1.77975548387097</v>
      </c>
      <c r="CF689">
        <v>1.52077129032258</v>
      </c>
      <c r="CG689">
        <v>15.6101064516129</v>
      </c>
      <c r="CH689">
        <v>13.1785935483871</v>
      </c>
      <c r="CI689">
        <v>1999.9964516129</v>
      </c>
      <c r="CJ689">
        <v>0.979996225806452</v>
      </c>
      <c r="CK689">
        <v>0.0200040258064516</v>
      </c>
      <c r="CL689">
        <v>0</v>
      </c>
      <c r="CM689">
        <v>474.853806451613</v>
      </c>
      <c r="CN689">
        <v>5.00063</v>
      </c>
      <c r="CO689">
        <v>9464.00580645161</v>
      </c>
      <c r="CP689">
        <v>17256.8483870968</v>
      </c>
      <c r="CQ689">
        <v>38.75</v>
      </c>
      <c r="CR689">
        <v>38.9573225806451</v>
      </c>
      <c r="CS689">
        <v>38.3668709677419</v>
      </c>
      <c r="CT689">
        <v>38.187</v>
      </c>
      <c r="CU689">
        <v>39.5</v>
      </c>
      <c r="CV689">
        <v>1955.0864516129</v>
      </c>
      <c r="CW689">
        <v>39.91</v>
      </c>
      <c r="CX689">
        <v>0</v>
      </c>
      <c r="CY689">
        <v>1663779870.3</v>
      </c>
      <c r="CZ689">
        <v>0</v>
      </c>
      <c r="DA689">
        <v>0</v>
      </c>
      <c r="DB689" t="s">
        <v>356</v>
      </c>
      <c r="DC689">
        <v>1660677648.1</v>
      </c>
      <c r="DD689">
        <v>1660677649.1</v>
      </c>
      <c r="DE689">
        <v>0</v>
      </c>
      <c r="DF689">
        <v>-1.042</v>
      </c>
      <c r="DG689">
        <v>0.003</v>
      </c>
      <c r="DH689">
        <v>5.218</v>
      </c>
      <c r="DI689">
        <v>0.344</v>
      </c>
      <c r="DJ689">
        <v>417</v>
      </c>
      <c r="DK689">
        <v>22</v>
      </c>
      <c r="DL689">
        <v>1.24</v>
      </c>
      <c r="DM689">
        <v>0.53</v>
      </c>
      <c r="DN689">
        <v>-10.8812075</v>
      </c>
      <c r="DO689">
        <v>-0.163021013133187</v>
      </c>
      <c r="DP689">
        <v>0.0809473637232862</v>
      </c>
      <c r="DQ689">
        <v>0</v>
      </c>
      <c r="DR689">
        <v>2.86413325</v>
      </c>
      <c r="DS689">
        <v>-0.11857654784241</v>
      </c>
      <c r="DT689">
        <v>0.0258858563106863</v>
      </c>
      <c r="DU689">
        <v>0</v>
      </c>
      <c r="DV689">
        <v>0</v>
      </c>
      <c r="DW689">
        <v>2</v>
      </c>
      <c r="DX689" t="s">
        <v>357</v>
      </c>
      <c r="DY689">
        <v>2.97408</v>
      </c>
      <c r="DZ689">
        <v>2.75346</v>
      </c>
      <c r="EA689">
        <v>0.088596</v>
      </c>
      <c r="EB689">
        <v>0.0916514</v>
      </c>
      <c r="EC689">
        <v>0.089915</v>
      </c>
      <c r="ED689">
        <v>0.0814528</v>
      </c>
      <c r="EE689">
        <v>35519.6</v>
      </c>
      <c r="EF689">
        <v>38607.6</v>
      </c>
      <c r="EG689">
        <v>35317.6</v>
      </c>
      <c r="EH689">
        <v>38547.9</v>
      </c>
      <c r="EI689">
        <v>45579.7</v>
      </c>
      <c r="EJ689">
        <v>51144.8</v>
      </c>
      <c r="EK689">
        <v>55205.3</v>
      </c>
      <c r="EL689">
        <v>61835</v>
      </c>
      <c r="EM689">
        <v>1.9874</v>
      </c>
      <c r="EN689">
        <v>1.8316</v>
      </c>
      <c r="EO689">
        <v>0.0971556</v>
      </c>
      <c r="EP689">
        <v>0</v>
      </c>
      <c r="EQ689">
        <v>23.3647</v>
      </c>
      <c r="ER689">
        <v>999.9</v>
      </c>
      <c r="ES689">
        <v>47.76</v>
      </c>
      <c r="ET689">
        <v>29.477</v>
      </c>
      <c r="EU689">
        <v>21.8117</v>
      </c>
      <c r="EV689">
        <v>56.4993</v>
      </c>
      <c r="EW689">
        <v>49.0425</v>
      </c>
      <c r="EX689">
        <v>1</v>
      </c>
      <c r="EY689">
        <v>-0.0449187</v>
      </c>
      <c r="EZ689">
        <v>2.27179</v>
      </c>
      <c r="FA689">
        <v>20.1321</v>
      </c>
      <c r="FB689">
        <v>5.19932</v>
      </c>
      <c r="FC689">
        <v>12.0052</v>
      </c>
      <c r="FD689">
        <v>4.9756</v>
      </c>
      <c r="FE689">
        <v>3.2936</v>
      </c>
      <c r="FF689">
        <v>9999</v>
      </c>
      <c r="FG689">
        <v>9999</v>
      </c>
      <c r="FH689">
        <v>704.1</v>
      </c>
      <c r="FI689">
        <v>9999</v>
      </c>
      <c r="FJ689">
        <v>1.86292</v>
      </c>
      <c r="FK689">
        <v>1.86777</v>
      </c>
      <c r="FL689">
        <v>1.86752</v>
      </c>
      <c r="FM689">
        <v>1.86871</v>
      </c>
      <c r="FN689">
        <v>1.86951</v>
      </c>
      <c r="FO689">
        <v>1.86554</v>
      </c>
      <c r="FP689">
        <v>1.86661</v>
      </c>
      <c r="FQ689">
        <v>1.86804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6.41</v>
      </c>
      <c r="GF689">
        <v>0.2891</v>
      </c>
      <c r="GG689">
        <v>3.83412584298339</v>
      </c>
      <c r="GH689">
        <v>0.00658963167372077</v>
      </c>
      <c r="GI689">
        <v>-4.22092532282452e-07</v>
      </c>
      <c r="GJ689">
        <v>-7.06053572793055e-11</v>
      </c>
      <c r="GK689">
        <v>-0.0268881048355736</v>
      </c>
      <c r="GL689">
        <v>-0.0215699510358357</v>
      </c>
      <c r="GM689">
        <v>0.00246731695535422</v>
      </c>
      <c r="GN689">
        <v>-2.63680080038783e-05</v>
      </c>
      <c r="GO689">
        <v>-4</v>
      </c>
      <c r="GP689">
        <v>2079</v>
      </c>
      <c r="GQ689">
        <v>1</v>
      </c>
      <c r="GR689">
        <v>22</v>
      </c>
      <c r="GS689">
        <v>51703.8</v>
      </c>
      <c r="GT689">
        <v>51703.7</v>
      </c>
      <c r="GU689">
        <v>1.02661</v>
      </c>
      <c r="GV689">
        <v>2.60742</v>
      </c>
      <c r="GW689">
        <v>1.54785</v>
      </c>
      <c r="GX689">
        <v>2.30225</v>
      </c>
      <c r="GY689">
        <v>1.34644</v>
      </c>
      <c r="GZ689">
        <v>2.43408</v>
      </c>
      <c r="HA689">
        <v>32.8424</v>
      </c>
      <c r="HB689">
        <v>14.4385</v>
      </c>
      <c r="HC689">
        <v>18</v>
      </c>
      <c r="HD689">
        <v>501.274</v>
      </c>
      <c r="HE689">
        <v>402.33</v>
      </c>
      <c r="HF689">
        <v>19.6299</v>
      </c>
      <c r="HG689">
        <v>26.5384</v>
      </c>
      <c r="HH689">
        <v>30.0001</v>
      </c>
      <c r="HI689">
        <v>26.556</v>
      </c>
      <c r="HJ689">
        <v>26.5062</v>
      </c>
      <c r="HK689">
        <v>20.5766</v>
      </c>
      <c r="HL689">
        <v>25.9334</v>
      </c>
      <c r="HM689">
        <v>23.3482</v>
      </c>
      <c r="HN689">
        <v>19.6325</v>
      </c>
      <c r="HO689">
        <v>412.67</v>
      </c>
      <c r="HP689">
        <v>16.887</v>
      </c>
      <c r="HQ689">
        <v>102.409</v>
      </c>
      <c r="HR689">
        <v>102.922</v>
      </c>
    </row>
    <row r="690" spans="1:226">
      <c r="A690">
        <v>674</v>
      </c>
      <c r="B690">
        <v>1663779878.1</v>
      </c>
      <c r="C690">
        <v>7230</v>
      </c>
      <c r="D690" t="s">
        <v>1714</v>
      </c>
      <c r="E690" t="s">
        <v>1715</v>
      </c>
      <c r="F690">
        <v>5</v>
      </c>
      <c r="G690" t="s">
        <v>1713</v>
      </c>
      <c r="H690" t="s">
        <v>354</v>
      </c>
      <c r="I690">
        <v>1663779870.25517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425.918454878943</v>
      </c>
      <c r="AK690">
        <v>416.386145454545</v>
      </c>
      <c r="AL690">
        <v>-0.120378170175908</v>
      </c>
      <c r="AM690">
        <v>65.2137211029381</v>
      </c>
      <c r="AN690">
        <f>(AP690 - AO690 + BO690*1E3/(8.314*(BQ690+273.15)) * AR690/BN690 * AQ690) * BN690/(100*BB690) * 1000/(1000 - AP690)</f>
        <v>0</v>
      </c>
      <c r="AO690">
        <v>16.8567816056803</v>
      </c>
      <c r="AP690">
        <v>19.6616315151515</v>
      </c>
      <c r="AQ690">
        <v>4.74418412294865e-05</v>
      </c>
      <c r="AR690">
        <v>120.820184968013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1663779870.25517</v>
      </c>
      <c r="BH690">
        <v>408.529517241379</v>
      </c>
      <c r="BI690">
        <v>418.938655172414</v>
      </c>
      <c r="BJ690">
        <v>19.656624137931</v>
      </c>
      <c r="BK690">
        <v>16.8191103448276</v>
      </c>
      <c r="BL690">
        <v>402.118413793103</v>
      </c>
      <c r="BM690">
        <v>19.367324137931</v>
      </c>
      <c r="BN690">
        <v>500.123310344828</v>
      </c>
      <c r="BO690">
        <v>90.5208206896552</v>
      </c>
      <c r="BP690">
        <v>0.10006434137931</v>
      </c>
      <c r="BQ690">
        <v>24.2094137931034</v>
      </c>
      <c r="BR690">
        <v>24.9939344827586</v>
      </c>
      <c r="BS690">
        <v>999.9</v>
      </c>
      <c r="BT690">
        <v>0</v>
      </c>
      <c r="BU690">
        <v>0</v>
      </c>
      <c r="BV690">
        <v>9991.37931034483</v>
      </c>
      <c r="BW690">
        <v>0</v>
      </c>
      <c r="BX690">
        <v>10.9263</v>
      </c>
      <c r="BY690">
        <v>-10.4092493103448</v>
      </c>
      <c r="BZ690">
        <v>416.72075862069</v>
      </c>
      <c r="CA690">
        <v>426.105344827586</v>
      </c>
      <c r="CB690">
        <v>2.83750724137931</v>
      </c>
      <c r="CC690">
        <v>418.938655172414</v>
      </c>
      <c r="CD690">
        <v>16.8191103448276</v>
      </c>
      <c r="CE690">
        <v>1.7793324137931</v>
      </c>
      <c r="CF690">
        <v>1.52247965517241</v>
      </c>
      <c r="CG690">
        <v>15.6064103448276</v>
      </c>
      <c r="CH690">
        <v>13.1957793103448</v>
      </c>
      <c r="CI690">
        <v>2000.02068965517</v>
      </c>
      <c r="CJ690">
        <v>0.979996379310345</v>
      </c>
      <c r="CK690">
        <v>0.0200038620689655</v>
      </c>
      <c r="CL690">
        <v>0</v>
      </c>
      <c r="CM690">
        <v>474.473620689655</v>
      </c>
      <c r="CN690">
        <v>5.00063</v>
      </c>
      <c r="CO690">
        <v>9455.99310344828</v>
      </c>
      <c r="CP690">
        <v>17257.0482758621</v>
      </c>
      <c r="CQ690">
        <v>38.75</v>
      </c>
      <c r="CR690">
        <v>38.958724137931</v>
      </c>
      <c r="CS690">
        <v>38.3619655172414</v>
      </c>
      <c r="CT690">
        <v>38.187</v>
      </c>
      <c r="CU690">
        <v>39.5</v>
      </c>
      <c r="CV690">
        <v>1955.11068965517</v>
      </c>
      <c r="CW690">
        <v>39.91</v>
      </c>
      <c r="CX690">
        <v>0</v>
      </c>
      <c r="CY690">
        <v>1663779875.1</v>
      </c>
      <c r="CZ690">
        <v>0</v>
      </c>
      <c r="DA690">
        <v>0</v>
      </c>
      <c r="DB690" t="s">
        <v>356</v>
      </c>
      <c r="DC690">
        <v>1660677648.1</v>
      </c>
      <c r="DD690">
        <v>1660677649.1</v>
      </c>
      <c r="DE690">
        <v>0</v>
      </c>
      <c r="DF690">
        <v>-1.042</v>
      </c>
      <c r="DG690">
        <v>0.003</v>
      </c>
      <c r="DH690">
        <v>5.218</v>
      </c>
      <c r="DI690">
        <v>0.344</v>
      </c>
      <c r="DJ690">
        <v>417</v>
      </c>
      <c r="DK690">
        <v>22</v>
      </c>
      <c r="DL690">
        <v>1.24</v>
      </c>
      <c r="DM690">
        <v>0.53</v>
      </c>
      <c r="DN690">
        <v>-10.742613902439</v>
      </c>
      <c r="DO690">
        <v>2.12566222996515</v>
      </c>
      <c r="DP690">
        <v>0.545899406166616</v>
      </c>
      <c r="DQ690">
        <v>0</v>
      </c>
      <c r="DR690">
        <v>2.84907756097561</v>
      </c>
      <c r="DS690">
        <v>-0.282014425087102</v>
      </c>
      <c r="DT690">
        <v>0.0363661178263294</v>
      </c>
      <c r="DU690">
        <v>0</v>
      </c>
      <c r="DV690">
        <v>0</v>
      </c>
      <c r="DW690">
        <v>2</v>
      </c>
      <c r="DX690" t="s">
        <v>357</v>
      </c>
      <c r="DY690">
        <v>2.97259</v>
      </c>
      <c r="DZ690">
        <v>2.75346</v>
      </c>
      <c r="EA690">
        <v>0.0884921</v>
      </c>
      <c r="EB690">
        <v>0.0905551</v>
      </c>
      <c r="EC690">
        <v>0.0899346</v>
      </c>
      <c r="ED690">
        <v>0.0814511</v>
      </c>
      <c r="EE690">
        <v>35524</v>
      </c>
      <c r="EF690">
        <v>38654.3</v>
      </c>
      <c r="EG690">
        <v>35317.9</v>
      </c>
      <c r="EH690">
        <v>38548</v>
      </c>
      <c r="EI690">
        <v>45578.8</v>
      </c>
      <c r="EJ690">
        <v>51144.7</v>
      </c>
      <c r="EK690">
        <v>55205.5</v>
      </c>
      <c r="EL690">
        <v>61834.8</v>
      </c>
      <c r="EM690">
        <v>1.9878</v>
      </c>
      <c r="EN690">
        <v>1.8318</v>
      </c>
      <c r="EO690">
        <v>0.0992417</v>
      </c>
      <c r="EP690">
        <v>0</v>
      </c>
      <c r="EQ690">
        <v>23.3628</v>
      </c>
      <c r="ER690">
        <v>999.9</v>
      </c>
      <c r="ES690">
        <v>47.735</v>
      </c>
      <c r="ET690">
        <v>29.477</v>
      </c>
      <c r="EU690">
        <v>21.7993</v>
      </c>
      <c r="EV690">
        <v>56.8093</v>
      </c>
      <c r="EW690">
        <v>49.4191</v>
      </c>
      <c r="EX690">
        <v>1</v>
      </c>
      <c r="EY690">
        <v>-0.045</v>
      </c>
      <c r="EZ690">
        <v>2.17996</v>
      </c>
      <c r="FA690">
        <v>20.134</v>
      </c>
      <c r="FB690">
        <v>5.19932</v>
      </c>
      <c r="FC690">
        <v>12.0064</v>
      </c>
      <c r="FD690">
        <v>4.9756</v>
      </c>
      <c r="FE690">
        <v>3.293</v>
      </c>
      <c r="FF690">
        <v>9999</v>
      </c>
      <c r="FG690">
        <v>9999</v>
      </c>
      <c r="FH690">
        <v>704.1</v>
      </c>
      <c r="FI690">
        <v>9999</v>
      </c>
      <c r="FJ690">
        <v>1.86282</v>
      </c>
      <c r="FK690">
        <v>1.86777</v>
      </c>
      <c r="FL690">
        <v>1.86752</v>
      </c>
      <c r="FM690">
        <v>1.86871</v>
      </c>
      <c r="FN690">
        <v>1.86951</v>
      </c>
      <c r="FO690">
        <v>1.86554</v>
      </c>
      <c r="FP690">
        <v>1.86661</v>
      </c>
      <c r="FQ690">
        <v>1.86804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6.407</v>
      </c>
      <c r="GF690">
        <v>0.2894</v>
      </c>
      <c r="GG690">
        <v>3.83412584298339</v>
      </c>
      <c r="GH690">
        <v>0.00658963167372077</v>
      </c>
      <c r="GI690">
        <v>-4.22092532282452e-07</v>
      </c>
      <c r="GJ690">
        <v>-7.06053572793055e-11</v>
      </c>
      <c r="GK690">
        <v>-0.0268881048355736</v>
      </c>
      <c r="GL690">
        <v>-0.0215699510358357</v>
      </c>
      <c r="GM690">
        <v>0.00246731695535422</v>
      </c>
      <c r="GN690">
        <v>-2.63680080038783e-05</v>
      </c>
      <c r="GO690">
        <v>-4</v>
      </c>
      <c r="GP690">
        <v>2079</v>
      </c>
      <c r="GQ690">
        <v>1</v>
      </c>
      <c r="GR690">
        <v>22</v>
      </c>
      <c r="GS690">
        <v>51703.8</v>
      </c>
      <c r="GT690">
        <v>51703.8</v>
      </c>
      <c r="GU690">
        <v>0.999756</v>
      </c>
      <c r="GV690">
        <v>2.60986</v>
      </c>
      <c r="GW690">
        <v>1.54785</v>
      </c>
      <c r="GX690">
        <v>2.30225</v>
      </c>
      <c r="GY690">
        <v>1.34644</v>
      </c>
      <c r="GZ690">
        <v>2.4292</v>
      </c>
      <c r="HA690">
        <v>32.8424</v>
      </c>
      <c r="HB690">
        <v>14.4385</v>
      </c>
      <c r="HC690">
        <v>18</v>
      </c>
      <c r="HD690">
        <v>501.538</v>
      </c>
      <c r="HE690">
        <v>402.425</v>
      </c>
      <c r="HF690">
        <v>19.6348</v>
      </c>
      <c r="HG690">
        <v>26.5361</v>
      </c>
      <c r="HH690">
        <v>30</v>
      </c>
      <c r="HI690">
        <v>26.556</v>
      </c>
      <c r="HJ690">
        <v>26.504</v>
      </c>
      <c r="HK690">
        <v>20.0343</v>
      </c>
      <c r="HL690">
        <v>25.9334</v>
      </c>
      <c r="HM690">
        <v>23.3482</v>
      </c>
      <c r="HN690">
        <v>19.6463</v>
      </c>
      <c r="HO690">
        <v>399.141</v>
      </c>
      <c r="HP690">
        <v>16.8874</v>
      </c>
      <c r="HQ690">
        <v>102.409</v>
      </c>
      <c r="HR690">
        <v>102.922</v>
      </c>
    </row>
    <row r="691" spans="1:226">
      <c r="A691">
        <v>675</v>
      </c>
      <c r="B691">
        <v>1663779883.1</v>
      </c>
      <c r="C691">
        <v>7235</v>
      </c>
      <c r="D691" t="s">
        <v>1716</v>
      </c>
      <c r="E691" t="s">
        <v>1717</v>
      </c>
      <c r="F691">
        <v>5</v>
      </c>
      <c r="G691" t="s">
        <v>1713</v>
      </c>
      <c r="H691" t="s">
        <v>354</v>
      </c>
      <c r="I691">
        <v>1663779875.33214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413.616229828213</v>
      </c>
      <c r="AK691">
        <v>410.566642424242</v>
      </c>
      <c r="AL691">
        <v>-1.38430507380563</v>
      </c>
      <c r="AM691">
        <v>65.2137211029381</v>
      </c>
      <c r="AN691">
        <f>(AP691 - AO691 + BO691*1E3/(8.314*(BQ691+273.15)) * AR691/BN691 * AQ691) * BN691/(100*BB691) * 1000/(1000 - AP691)</f>
        <v>0</v>
      </c>
      <c r="AO691">
        <v>16.8580231408854</v>
      </c>
      <c r="AP691">
        <v>19.6661012121212</v>
      </c>
      <c r="AQ691">
        <v>3.60413387551795e-05</v>
      </c>
      <c r="AR691">
        <v>120.820184968013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1663779875.33214</v>
      </c>
      <c r="BH691">
        <v>407.488928571429</v>
      </c>
      <c r="BI691">
        <v>414.578464285714</v>
      </c>
      <c r="BJ691">
        <v>19.6576321428571</v>
      </c>
      <c r="BK691">
        <v>16.8466357142857</v>
      </c>
      <c r="BL691">
        <v>401.08425</v>
      </c>
      <c r="BM691">
        <v>19.3682928571429</v>
      </c>
      <c r="BN691">
        <v>500.194142857143</v>
      </c>
      <c r="BO691">
        <v>90.5189964285714</v>
      </c>
      <c r="BP691">
        <v>0.100142292857143</v>
      </c>
      <c r="BQ691">
        <v>24.2072214285714</v>
      </c>
      <c r="BR691">
        <v>24.9954178571429</v>
      </c>
      <c r="BS691">
        <v>999.9</v>
      </c>
      <c r="BT691">
        <v>0</v>
      </c>
      <c r="BU691">
        <v>0</v>
      </c>
      <c r="BV691">
        <v>9977.32142857143</v>
      </c>
      <c r="BW691">
        <v>0</v>
      </c>
      <c r="BX691">
        <v>10.9311571428571</v>
      </c>
      <c r="BY691">
        <v>-7.08957625</v>
      </c>
      <c r="BZ691">
        <v>415.659714285714</v>
      </c>
      <c r="CA691">
        <v>421.682357142857</v>
      </c>
      <c r="CB691">
        <v>2.81099607142857</v>
      </c>
      <c r="CC691">
        <v>414.578464285714</v>
      </c>
      <c r="CD691">
        <v>16.8466357142857</v>
      </c>
      <c r="CE691">
        <v>1.77938857142857</v>
      </c>
      <c r="CF691">
        <v>1.52494</v>
      </c>
      <c r="CG691">
        <v>15.6068964285714</v>
      </c>
      <c r="CH691">
        <v>13.2205392857143</v>
      </c>
      <c r="CI691">
        <v>2000.02464285714</v>
      </c>
      <c r="CJ691">
        <v>0.979996357142857</v>
      </c>
      <c r="CK691">
        <v>0.0200038857142857</v>
      </c>
      <c r="CL691">
        <v>0</v>
      </c>
      <c r="CM691">
        <v>474.049857142857</v>
      </c>
      <c r="CN691">
        <v>5.00063</v>
      </c>
      <c r="CO691">
        <v>9448.0675</v>
      </c>
      <c r="CP691">
        <v>17257.0857142857</v>
      </c>
      <c r="CQ691">
        <v>38.75</v>
      </c>
      <c r="CR691">
        <v>38.95275</v>
      </c>
      <c r="CS691">
        <v>38.36375</v>
      </c>
      <c r="CT691">
        <v>38.187</v>
      </c>
      <c r="CU691">
        <v>39.5</v>
      </c>
      <c r="CV691">
        <v>1955.11464285714</v>
      </c>
      <c r="CW691">
        <v>39.91</v>
      </c>
      <c r="CX691">
        <v>0</v>
      </c>
      <c r="CY691">
        <v>1663779880.5</v>
      </c>
      <c r="CZ691">
        <v>0</v>
      </c>
      <c r="DA691">
        <v>0</v>
      </c>
      <c r="DB691" t="s">
        <v>356</v>
      </c>
      <c r="DC691">
        <v>1660677648.1</v>
      </c>
      <c r="DD691">
        <v>1660677649.1</v>
      </c>
      <c r="DE691">
        <v>0</v>
      </c>
      <c r="DF691">
        <v>-1.042</v>
      </c>
      <c r="DG691">
        <v>0.003</v>
      </c>
      <c r="DH691">
        <v>5.218</v>
      </c>
      <c r="DI691">
        <v>0.344</v>
      </c>
      <c r="DJ691">
        <v>417</v>
      </c>
      <c r="DK691">
        <v>22</v>
      </c>
      <c r="DL691">
        <v>1.24</v>
      </c>
      <c r="DM691">
        <v>0.53</v>
      </c>
      <c r="DN691">
        <v>-8.15795865853658</v>
      </c>
      <c r="DO691">
        <v>35.8082323902439</v>
      </c>
      <c r="DP691">
        <v>4.3120680571721</v>
      </c>
      <c r="DQ691">
        <v>0</v>
      </c>
      <c r="DR691">
        <v>2.83017243902439</v>
      </c>
      <c r="DS691">
        <v>-0.305481324041816</v>
      </c>
      <c r="DT691">
        <v>0.0362978863041461</v>
      </c>
      <c r="DU691">
        <v>0</v>
      </c>
      <c r="DV691">
        <v>0</v>
      </c>
      <c r="DW691">
        <v>2</v>
      </c>
      <c r="DX691" t="s">
        <v>357</v>
      </c>
      <c r="DY691">
        <v>2.97339</v>
      </c>
      <c r="DZ691">
        <v>2.7538</v>
      </c>
      <c r="EA691">
        <v>0.0874292</v>
      </c>
      <c r="EB691">
        <v>0.0881556</v>
      </c>
      <c r="EC691">
        <v>0.089952</v>
      </c>
      <c r="ED691">
        <v>0.081469</v>
      </c>
      <c r="EE691">
        <v>35565.7</v>
      </c>
      <c r="EF691">
        <v>38756.3</v>
      </c>
      <c r="EG691">
        <v>35318.3</v>
      </c>
      <c r="EH691">
        <v>38548</v>
      </c>
      <c r="EI691">
        <v>45578.4</v>
      </c>
      <c r="EJ691">
        <v>51143.8</v>
      </c>
      <c r="EK691">
        <v>55206.1</v>
      </c>
      <c r="EL691">
        <v>61835</v>
      </c>
      <c r="EM691">
        <v>1.9872</v>
      </c>
      <c r="EN691">
        <v>1.832</v>
      </c>
      <c r="EO691">
        <v>0.101477</v>
      </c>
      <c r="EP691">
        <v>0</v>
      </c>
      <c r="EQ691">
        <v>23.3592</v>
      </c>
      <c r="ER691">
        <v>999.9</v>
      </c>
      <c r="ES691">
        <v>47.735</v>
      </c>
      <c r="ET691">
        <v>29.457</v>
      </c>
      <c r="EU691">
        <v>21.7766</v>
      </c>
      <c r="EV691">
        <v>56.8793</v>
      </c>
      <c r="EW691">
        <v>49.5673</v>
      </c>
      <c r="EX691">
        <v>1</v>
      </c>
      <c r="EY691">
        <v>-0.045122</v>
      </c>
      <c r="EZ691">
        <v>2.18403</v>
      </c>
      <c r="FA691">
        <v>20.1328</v>
      </c>
      <c r="FB691">
        <v>5.20052</v>
      </c>
      <c r="FC691">
        <v>12.0088</v>
      </c>
      <c r="FD691">
        <v>4.9752</v>
      </c>
      <c r="FE691">
        <v>3.293</v>
      </c>
      <c r="FF691">
        <v>9999</v>
      </c>
      <c r="FG691">
        <v>9999</v>
      </c>
      <c r="FH691">
        <v>704.1</v>
      </c>
      <c r="FI691">
        <v>9999</v>
      </c>
      <c r="FJ691">
        <v>1.86285</v>
      </c>
      <c r="FK691">
        <v>1.86783</v>
      </c>
      <c r="FL691">
        <v>1.86752</v>
      </c>
      <c r="FM691">
        <v>1.86859</v>
      </c>
      <c r="FN691">
        <v>1.86951</v>
      </c>
      <c r="FO691">
        <v>1.86554</v>
      </c>
      <c r="FP691">
        <v>1.86661</v>
      </c>
      <c r="FQ691">
        <v>1.86804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6.368</v>
      </c>
      <c r="GF691">
        <v>0.2897</v>
      </c>
      <c r="GG691">
        <v>3.83412584298339</v>
      </c>
      <c r="GH691">
        <v>0.00658963167372077</v>
      </c>
      <c r="GI691">
        <v>-4.22092532282452e-07</v>
      </c>
      <c r="GJ691">
        <v>-7.06053572793055e-11</v>
      </c>
      <c r="GK691">
        <v>-0.0268881048355736</v>
      </c>
      <c r="GL691">
        <v>-0.0215699510358357</v>
      </c>
      <c r="GM691">
        <v>0.00246731695535422</v>
      </c>
      <c r="GN691">
        <v>-2.63680080038783e-05</v>
      </c>
      <c r="GO691">
        <v>-4</v>
      </c>
      <c r="GP691">
        <v>2079</v>
      </c>
      <c r="GQ691">
        <v>1</v>
      </c>
      <c r="GR691">
        <v>22</v>
      </c>
      <c r="GS691">
        <v>51703.9</v>
      </c>
      <c r="GT691">
        <v>51703.9</v>
      </c>
      <c r="GU691">
        <v>0.970459</v>
      </c>
      <c r="GV691">
        <v>2.62085</v>
      </c>
      <c r="GW691">
        <v>1.54785</v>
      </c>
      <c r="GX691">
        <v>2.30225</v>
      </c>
      <c r="GY691">
        <v>1.34644</v>
      </c>
      <c r="GZ691">
        <v>2.34497</v>
      </c>
      <c r="HA691">
        <v>32.8424</v>
      </c>
      <c r="HB691">
        <v>14.4297</v>
      </c>
      <c r="HC691">
        <v>18</v>
      </c>
      <c r="HD691">
        <v>501.122</v>
      </c>
      <c r="HE691">
        <v>402.536</v>
      </c>
      <c r="HF691">
        <v>19.6431</v>
      </c>
      <c r="HG691">
        <v>26.5361</v>
      </c>
      <c r="HH691">
        <v>29.9999</v>
      </c>
      <c r="HI691">
        <v>26.5538</v>
      </c>
      <c r="HJ691">
        <v>26.504</v>
      </c>
      <c r="HK691">
        <v>19.4544</v>
      </c>
      <c r="HL691">
        <v>25.9334</v>
      </c>
      <c r="HM691">
        <v>23.3482</v>
      </c>
      <c r="HN691">
        <v>19.6473</v>
      </c>
      <c r="HO691">
        <v>379.027</v>
      </c>
      <c r="HP691">
        <v>16.8882</v>
      </c>
      <c r="HQ691">
        <v>102.411</v>
      </c>
      <c r="HR691">
        <v>102.922</v>
      </c>
    </row>
    <row r="692" spans="1:226">
      <c r="A692">
        <v>676</v>
      </c>
      <c r="B692">
        <v>1663779888.1</v>
      </c>
      <c r="C692">
        <v>7240</v>
      </c>
      <c r="D692" t="s">
        <v>1718</v>
      </c>
      <c r="E692" t="s">
        <v>1719</v>
      </c>
      <c r="F692">
        <v>5</v>
      </c>
      <c r="G692" t="s">
        <v>1713</v>
      </c>
      <c r="H692" t="s">
        <v>354</v>
      </c>
      <c r="I692">
        <v>1663779880.6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397.535432578307</v>
      </c>
      <c r="AK692">
        <v>399.451684848485</v>
      </c>
      <c r="AL692">
        <v>-2.38822223214256</v>
      </c>
      <c r="AM692">
        <v>65.2137211029381</v>
      </c>
      <c r="AN692">
        <f>(AP692 - AO692 + BO692*1E3/(8.314*(BQ692+273.15)) * AR692/BN692 * AQ692) * BN692/(100*BB692) * 1000/(1000 - AP692)</f>
        <v>0</v>
      </c>
      <c r="AO692">
        <v>16.859072945335</v>
      </c>
      <c r="AP692">
        <v>19.6677448484848</v>
      </c>
      <c r="AQ692">
        <v>2.16554234758222e-05</v>
      </c>
      <c r="AR692">
        <v>120.820184968013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1663779880.6</v>
      </c>
      <c r="BH692">
        <v>403.408296296296</v>
      </c>
      <c r="BI692">
        <v>404.57962962963</v>
      </c>
      <c r="BJ692">
        <v>19.6636962962963</v>
      </c>
      <c r="BK692">
        <v>16.8578666666667</v>
      </c>
      <c r="BL692">
        <v>397.028851851852</v>
      </c>
      <c r="BM692">
        <v>19.3741037037037</v>
      </c>
      <c r="BN692">
        <v>500.125222222222</v>
      </c>
      <c r="BO692">
        <v>90.5172962962963</v>
      </c>
      <c r="BP692">
        <v>0.100034551851852</v>
      </c>
      <c r="BQ692">
        <v>24.204462962963</v>
      </c>
      <c r="BR692">
        <v>25.0061444444444</v>
      </c>
      <c r="BS692">
        <v>999.9</v>
      </c>
      <c r="BT692">
        <v>0</v>
      </c>
      <c r="BU692">
        <v>0</v>
      </c>
      <c r="BV692">
        <v>9997.03703703704</v>
      </c>
      <c r="BW692">
        <v>0</v>
      </c>
      <c r="BX692">
        <v>10.9318851851852</v>
      </c>
      <c r="BY692">
        <v>-1.17124833333333</v>
      </c>
      <c r="BZ692">
        <v>411.499851851852</v>
      </c>
      <c r="CA692">
        <v>411.516814814815</v>
      </c>
      <c r="CB692">
        <v>2.80583185185185</v>
      </c>
      <c r="CC692">
        <v>404.57962962963</v>
      </c>
      <c r="CD692">
        <v>16.8578666666667</v>
      </c>
      <c r="CE692">
        <v>1.77990407407407</v>
      </c>
      <c r="CF692">
        <v>1.52592740740741</v>
      </c>
      <c r="CG692">
        <v>15.6114185185185</v>
      </c>
      <c r="CH692">
        <v>13.2304666666667</v>
      </c>
      <c r="CI692">
        <v>2000.02148148148</v>
      </c>
      <c r="CJ692">
        <v>0.979996222222222</v>
      </c>
      <c r="CK692">
        <v>0.0200040296296296</v>
      </c>
      <c r="CL692">
        <v>0</v>
      </c>
      <c r="CM692">
        <v>473.51037037037</v>
      </c>
      <c r="CN692">
        <v>5.00063</v>
      </c>
      <c r="CO692">
        <v>9437.2362962963</v>
      </c>
      <c r="CP692">
        <v>17257.0555555556</v>
      </c>
      <c r="CQ692">
        <v>38.75</v>
      </c>
      <c r="CR692">
        <v>38.9556666666667</v>
      </c>
      <c r="CS692">
        <v>38.3563333333333</v>
      </c>
      <c r="CT692">
        <v>38.187</v>
      </c>
      <c r="CU692">
        <v>39.5</v>
      </c>
      <c r="CV692">
        <v>1955.11148148148</v>
      </c>
      <c r="CW692">
        <v>39.91</v>
      </c>
      <c r="CX692">
        <v>0</v>
      </c>
      <c r="CY692">
        <v>1663779885.3</v>
      </c>
      <c r="CZ692">
        <v>0</v>
      </c>
      <c r="DA692">
        <v>0</v>
      </c>
      <c r="DB692" t="s">
        <v>356</v>
      </c>
      <c r="DC692">
        <v>1660677648.1</v>
      </c>
      <c r="DD692">
        <v>1660677649.1</v>
      </c>
      <c r="DE692">
        <v>0</v>
      </c>
      <c r="DF692">
        <v>-1.042</v>
      </c>
      <c r="DG692">
        <v>0.003</v>
      </c>
      <c r="DH692">
        <v>5.218</v>
      </c>
      <c r="DI692">
        <v>0.344</v>
      </c>
      <c r="DJ692">
        <v>417</v>
      </c>
      <c r="DK692">
        <v>22</v>
      </c>
      <c r="DL692">
        <v>1.24</v>
      </c>
      <c r="DM692">
        <v>0.53</v>
      </c>
      <c r="DN692">
        <v>-4.95424182926829</v>
      </c>
      <c r="DO692">
        <v>62.9457454912892</v>
      </c>
      <c r="DP692">
        <v>6.62369708629495</v>
      </c>
      <c r="DQ692">
        <v>0</v>
      </c>
      <c r="DR692">
        <v>2.81557780487805</v>
      </c>
      <c r="DS692">
        <v>-0.136091080139365</v>
      </c>
      <c r="DT692">
        <v>0.024512550644188</v>
      </c>
      <c r="DU692">
        <v>0</v>
      </c>
      <c r="DV692">
        <v>0</v>
      </c>
      <c r="DW692">
        <v>2</v>
      </c>
      <c r="DX692" t="s">
        <v>357</v>
      </c>
      <c r="DY692">
        <v>2.97353</v>
      </c>
      <c r="DZ692">
        <v>2.75438</v>
      </c>
      <c r="EA692">
        <v>0.0854911</v>
      </c>
      <c r="EB692">
        <v>0.0851715</v>
      </c>
      <c r="EC692">
        <v>0.0899655</v>
      </c>
      <c r="ED692">
        <v>0.0814702</v>
      </c>
      <c r="EE692">
        <v>35641</v>
      </c>
      <c r="EF692">
        <v>38883</v>
      </c>
      <c r="EG692">
        <v>35318</v>
      </c>
      <c r="EH692">
        <v>38548</v>
      </c>
      <c r="EI692">
        <v>45577.6</v>
      </c>
      <c r="EJ692">
        <v>51144.2</v>
      </c>
      <c r="EK692">
        <v>55206.1</v>
      </c>
      <c r="EL692">
        <v>61835.6</v>
      </c>
      <c r="EM692">
        <v>1.9876</v>
      </c>
      <c r="EN692">
        <v>1.8314</v>
      </c>
      <c r="EO692">
        <v>0.100881</v>
      </c>
      <c r="EP692">
        <v>0</v>
      </c>
      <c r="EQ692">
        <v>23.3569</v>
      </c>
      <c r="ER692">
        <v>999.9</v>
      </c>
      <c r="ES692">
        <v>47.735</v>
      </c>
      <c r="ET692">
        <v>29.477</v>
      </c>
      <c r="EU692">
        <v>21.8019</v>
      </c>
      <c r="EV692">
        <v>56.7693</v>
      </c>
      <c r="EW692">
        <v>49.0625</v>
      </c>
      <c r="EX692">
        <v>1</v>
      </c>
      <c r="EY692">
        <v>-0.045122</v>
      </c>
      <c r="EZ692">
        <v>2.22477</v>
      </c>
      <c r="FA692">
        <v>20.1331</v>
      </c>
      <c r="FB692">
        <v>5.20052</v>
      </c>
      <c r="FC692">
        <v>12.0076</v>
      </c>
      <c r="FD692">
        <v>4.9756</v>
      </c>
      <c r="FE692">
        <v>3.2936</v>
      </c>
      <c r="FF692">
        <v>9999</v>
      </c>
      <c r="FG692">
        <v>9999</v>
      </c>
      <c r="FH692">
        <v>704.1</v>
      </c>
      <c r="FI692">
        <v>9999</v>
      </c>
      <c r="FJ692">
        <v>1.86282</v>
      </c>
      <c r="FK692">
        <v>1.86783</v>
      </c>
      <c r="FL692">
        <v>1.86752</v>
      </c>
      <c r="FM692">
        <v>1.86865</v>
      </c>
      <c r="FN692">
        <v>1.86951</v>
      </c>
      <c r="FO692">
        <v>1.86557</v>
      </c>
      <c r="FP692">
        <v>1.86661</v>
      </c>
      <c r="FQ692">
        <v>1.86801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6.298</v>
      </c>
      <c r="GF692">
        <v>0.2898</v>
      </c>
      <c r="GG692">
        <v>3.83412584298339</v>
      </c>
      <c r="GH692">
        <v>0.00658963167372077</v>
      </c>
      <c r="GI692">
        <v>-4.22092532282452e-07</v>
      </c>
      <c r="GJ692">
        <v>-7.06053572793055e-11</v>
      </c>
      <c r="GK692">
        <v>-0.0268881048355736</v>
      </c>
      <c r="GL692">
        <v>-0.0215699510358357</v>
      </c>
      <c r="GM692">
        <v>0.00246731695535422</v>
      </c>
      <c r="GN692">
        <v>-2.63680080038783e-05</v>
      </c>
      <c r="GO692">
        <v>-4</v>
      </c>
      <c r="GP692">
        <v>2079</v>
      </c>
      <c r="GQ692">
        <v>1</v>
      </c>
      <c r="GR692">
        <v>22</v>
      </c>
      <c r="GS692">
        <v>51704</v>
      </c>
      <c r="GT692">
        <v>51704</v>
      </c>
      <c r="GU692">
        <v>0.936279</v>
      </c>
      <c r="GV692">
        <v>2.61963</v>
      </c>
      <c r="GW692">
        <v>1.54785</v>
      </c>
      <c r="GX692">
        <v>2.30225</v>
      </c>
      <c r="GY692">
        <v>1.34644</v>
      </c>
      <c r="GZ692">
        <v>2.29248</v>
      </c>
      <c r="HA692">
        <v>32.8424</v>
      </c>
      <c r="HB692">
        <v>14.421</v>
      </c>
      <c r="HC692">
        <v>18</v>
      </c>
      <c r="HD692">
        <v>501.386</v>
      </c>
      <c r="HE692">
        <v>402.187</v>
      </c>
      <c r="HF692">
        <v>19.6416</v>
      </c>
      <c r="HG692">
        <v>26.5339</v>
      </c>
      <c r="HH692">
        <v>29.9999</v>
      </c>
      <c r="HI692">
        <v>26.5538</v>
      </c>
      <c r="HJ692">
        <v>26.5017</v>
      </c>
      <c r="HK692">
        <v>18.7557</v>
      </c>
      <c r="HL692">
        <v>25.9334</v>
      </c>
      <c r="HM692">
        <v>23.3482</v>
      </c>
      <c r="HN692">
        <v>19.6387</v>
      </c>
      <c r="HO692">
        <v>365.598</v>
      </c>
      <c r="HP692">
        <v>16.8902</v>
      </c>
      <c r="HQ692">
        <v>102.41</v>
      </c>
      <c r="HR692">
        <v>102.922</v>
      </c>
    </row>
    <row r="693" spans="1:226">
      <c r="A693">
        <v>677</v>
      </c>
      <c r="B693">
        <v>1663779893.1</v>
      </c>
      <c r="C693">
        <v>7245</v>
      </c>
      <c r="D693" t="s">
        <v>1720</v>
      </c>
      <c r="E693" t="s">
        <v>1721</v>
      </c>
      <c r="F693">
        <v>5</v>
      </c>
      <c r="G693" t="s">
        <v>1713</v>
      </c>
      <c r="H693" t="s">
        <v>354</v>
      </c>
      <c r="I693">
        <v>1663779885.31429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380.614320998787</v>
      </c>
      <c r="AK693">
        <v>385.248387878788</v>
      </c>
      <c r="AL693">
        <v>-2.89254985247862</v>
      </c>
      <c r="AM693">
        <v>65.2137211029381</v>
      </c>
      <c r="AN693">
        <f>(AP693 - AO693 + BO693*1E3/(8.314*(BQ693+273.15)) * AR693/BN693 * AQ693) * BN693/(100*BB693) * 1000/(1000 - AP693)</f>
        <v>0</v>
      </c>
      <c r="AO693">
        <v>16.8559066902023</v>
      </c>
      <c r="AP693">
        <v>19.6636527272727</v>
      </c>
      <c r="AQ693">
        <v>-4.37265154389498e-05</v>
      </c>
      <c r="AR693">
        <v>120.820184968013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1663779885.31429</v>
      </c>
      <c r="BH693">
        <v>395.494714285714</v>
      </c>
      <c r="BI693">
        <v>390.624642857143</v>
      </c>
      <c r="BJ693">
        <v>19.6670714285714</v>
      </c>
      <c r="BK693">
        <v>16.8580178571429</v>
      </c>
      <c r="BL693">
        <v>389.164285714286</v>
      </c>
      <c r="BM693">
        <v>19.3773464285714</v>
      </c>
      <c r="BN693">
        <v>500.14875</v>
      </c>
      <c r="BO693">
        <v>90.5165821428572</v>
      </c>
      <c r="BP693">
        <v>0.09995985</v>
      </c>
      <c r="BQ693">
        <v>24.2029821428571</v>
      </c>
      <c r="BR693">
        <v>25.0150571428571</v>
      </c>
      <c r="BS693">
        <v>999.9</v>
      </c>
      <c r="BT693">
        <v>0</v>
      </c>
      <c r="BU693">
        <v>0</v>
      </c>
      <c r="BV693">
        <v>10007.6785714286</v>
      </c>
      <c r="BW693">
        <v>0</v>
      </c>
      <c r="BX693">
        <v>10.9409964285714</v>
      </c>
      <c r="BY693">
        <v>4.87007017857143</v>
      </c>
      <c r="BZ693">
        <v>403.429</v>
      </c>
      <c r="CA693">
        <v>397.322785714286</v>
      </c>
      <c r="CB693">
        <v>2.80905642857143</v>
      </c>
      <c r="CC693">
        <v>390.624642857143</v>
      </c>
      <c r="CD693">
        <v>16.8580178571429</v>
      </c>
      <c r="CE693">
        <v>1.78019607142857</v>
      </c>
      <c r="CF693">
        <v>1.52592892857143</v>
      </c>
      <c r="CG693">
        <v>15.6139714285714</v>
      </c>
      <c r="CH693">
        <v>13.2304821428571</v>
      </c>
      <c r="CI693">
        <v>2000.00607142857</v>
      </c>
      <c r="CJ693">
        <v>0.979996142857143</v>
      </c>
      <c r="CK693">
        <v>0.0200041142857143</v>
      </c>
      <c r="CL693">
        <v>0</v>
      </c>
      <c r="CM693">
        <v>472.678178571429</v>
      </c>
      <c r="CN693">
        <v>5.00063</v>
      </c>
      <c r="CO693">
        <v>9421.16321428571</v>
      </c>
      <c r="CP693">
        <v>17256.925</v>
      </c>
      <c r="CQ693">
        <v>38.75</v>
      </c>
      <c r="CR693">
        <v>38.955</v>
      </c>
      <c r="CS693">
        <v>38.35025</v>
      </c>
      <c r="CT693">
        <v>38.187</v>
      </c>
      <c r="CU693">
        <v>39.4955</v>
      </c>
      <c r="CV693">
        <v>1955.09607142857</v>
      </c>
      <c r="CW693">
        <v>39.91</v>
      </c>
      <c r="CX693">
        <v>0</v>
      </c>
      <c r="CY693">
        <v>1663779890.1</v>
      </c>
      <c r="CZ693">
        <v>0</v>
      </c>
      <c r="DA693">
        <v>0</v>
      </c>
      <c r="DB693" t="s">
        <v>356</v>
      </c>
      <c r="DC693">
        <v>1660677648.1</v>
      </c>
      <c r="DD693">
        <v>1660677649.1</v>
      </c>
      <c r="DE693">
        <v>0</v>
      </c>
      <c r="DF693">
        <v>-1.042</v>
      </c>
      <c r="DG693">
        <v>0.003</v>
      </c>
      <c r="DH693">
        <v>5.218</v>
      </c>
      <c r="DI693">
        <v>0.344</v>
      </c>
      <c r="DJ693">
        <v>417</v>
      </c>
      <c r="DK693">
        <v>22</v>
      </c>
      <c r="DL693">
        <v>1.24</v>
      </c>
      <c r="DM693">
        <v>0.53</v>
      </c>
      <c r="DN693">
        <v>1.0590293902439</v>
      </c>
      <c r="DO693">
        <v>77.2570255609756</v>
      </c>
      <c r="DP693">
        <v>7.74060880170981</v>
      </c>
      <c r="DQ693">
        <v>0</v>
      </c>
      <c r="DR693">
        <v>2.80687853658537</v>
      </c>
      <c r="DS693">
        <v>0.0403039024390285</v>
      </c>
      <c r="DT693">
        <v>0.00470951738036698</v>
      </c>
      <c r="DU693">
        <v>1</v>
      </c>
      <c r="DV693">
        <v>1</v>
      </c>
      <c r="DW693">
        <v>2</v>
      </c>
      <c r="DX693" t="s">
        <v>383</v>
      </c>
      <c r="DY693">
        <v>2.97347</v>
      </c>
      <c r="DZ693">
        <v>2.75408</v>
      </c>
      <c r="EA693">
        <v>0.0830652</v>
      </c>
      <c r="EB693">
        <v>0.0823423</v>
      </c>
      <c r="EC693">
        <v>0.0899474</v>
      </c>
      <c r="ED693">
        <v>0.0814648</v>
      </c>
      <c r="EE693">
        <v>35736</v>
      </c>
      <c r="EF693">
        <v>39004.2</v>
      </c>
      <c r="EG693">
        <v>35318.5</v>
      </c>
      <c r="EH693">
        <v>38548.9</v>
      </c>
      <c r="EI693">
        <v>45578.2</v>
      </c>
      <c r="EJ693">
        <v>51145.4</v>
      </c>
      <c r="EK693">
        <v>55205.7</v>
      </c>
      <c r="EL693">
        <v>61836.9</v>
      </c>
      <c r="EM693">
        <v>1.9876</v>
      </c>
      <c r="EN693">
        <v>1.8314</v>
      </c>
      <c r="EO693">
        <v>0.100732</v>
      </c>
      <c r="EP693">
        <v>0</v>
      </c>
      <c r="EQ693">
        <v>23.351</v>
      </c>
      <c r="ER693">
        <v>999.9</v>
      </c>
      <c r="ES693">
        <v>47.711</v>
      </c>
      <c r="ET693">
        <v>29.477</v>
      </c>
      <c r="EU693">
        <v>21.7922</v>
      </c>
      <c r="EV693">
        <v>56.1493</v>
      </c>
      <c r="EW693">
        <v>49.6274</v>
      </c>
      <c r="EX693">
        <v>1</v>
      </c>
      <c r="EY693">
        <v>-0.0452439</v>
      </c>
      <c r="EZ693">
        <v>2.26878</v>
      </c>
      <c r="FA693">
        <v>20.1324</v>
      </c>
      <c r="FB693">
        <v>5.20172</v>
      </c>
      <c r="FC693">
        <v>12.0088</v>
      </c>
      <c r="FD693">
        <v>4.976</v>
      </c>
      <c r="FE693">
        <v>3.2934</v>
      </c>
      <c r="FF693">
        <v>9999</v>
      </c>
      <c r="FG693">
        <v>9999</v>
      </c>
      <c r="FH693">
        <v>704.1</v>
      </c>
      <c r="FI693">
        <v>9999</v>
      </c>
      <c r="FJ693">
        <v>1.86282</v>
      </c>
      <c r="FK693">
        <v>1.8678</v>
      </c>
      <c r="FL693">
        <v>1.86752</v>
      </c>
      <c r="FM693">
        <v>1.86859</v>
      </c>
      <c r="FN693">
        <v>1.86951</v>
      </c>
      <c r="FO693">
        <v>1.86557</v>
      </c>
      <c r="FP693">
        <v>1.86661</v>
      </c>
      <c r="FQ693">
        <v>1.86807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6.211</v>
      </c>
      <c r="GF693">
        <v>0.2897</v>
      </c>
      <c r="GG693">
        <v>3.83412584298339</v>
      </c>
      <c r="GH693">
        <v>0.00658963167372077</v>
      </c>
      <c r="GI693">
        <v>-4.22092532282452e-07</v>
      </c>
      <c r="GJ693">
        <v>-7.06053572793055e-11</v>
      </c>
      <c r="GK693">
        <v>-0.0268881048355736</v>
      </c>
      <c r="GL693">
        <v>-0.0215699510358357</v>
      </c>
      <c r="GM693">
        <v>0.00246731695535422</v>
      </c>
      <c r="GN693">
        <v>-2.63680080038783e-05</v>
      </c>
      <c r="GO693">
        <v>-4</v>
      </c>
      <c r="GP693">
        <v>2079</v>
      </c>
      <c r="GQ693">
        <v>1</v>
      </c>
      <c r="GR693">
        <v>22</v>
      </c>
      <c r="GS693">
        <v>51704.1</v>
      </c>
      <c r="GT693">
        <v>51704.1</v>
      </c>
      <c r="GU693">
        <v>0.904541</v>
      </c>
      <c r="GV693">
        <v>2.61475</v>
      </c>
      <c r="GW693">
        <v>1.54785</v>
      </c>
      <c r="GX693">
        <v>2.30225</v>
      </c>
      <c r="GY693">
        <v>1.34644</v>
      </c>
      <c r="GZ693">
        <v>2.32666</v>
      </c>
      <c r="HA693">
        <v>32.8424</v>
      </c>
      <c r="HB693">
        <v>14.4297</v>
      </c>
      <c r="HC693">
        <v>18</v>
      </c>
      <c r="HD693">
        <v>501.365</v>
      </c>
      <c r="HE693">
        <v>402.187</v>
      </c>
      <c r="HF693">
        <v>19.6303</v>
      </c>
      <c r="HG693">
        <v>26.5339</v>
      </c>
      <c r="HH693">
        <v>30.0003</v>
      </c>
      <c r="HI693">
        <v>26.5515</v>
      </c>
      <c r="HJ693">
        <v>26.5017</v>
      </c>
      <c r="HK693">
        <v>18.1306</v>
      </c>
      <c r="HL693">
        <v>25.9334</v>
      </c>
      <c r="HM693">
        <v>22.975</v>
      </c>
      <c r="HN693">
        <v>19.6245</v>
      </c>
      <c r="HO693">
        <v>345.369</v>
      </c>
      <c r="HP693">
        <v>16.8951</v>
      </c>
      <c r="HQ693">
        <v>102.41</v>
      </c>
      <c r="HR693">
        <v>102.925</v>
      </c>
    </row>
    <row r="694" spans="1:226">
      <c r="A694">
        <v>678</v>
      </c>
      <c r="B694">
        <v>1663779898.1</v>
      </c>
      <c r="C694">
        <v>7250</v>
      </c>
      <c r="D694" t="s">
        <v>1722</v>
      </c>
      <c r="E694" t="s">
        <v>1723</v>
      </c>
      <c r="F694">
        <v>5</v>
      </c>
      <c r="G694" t="s">
        <v>1713</v>
      </c>
      <c r="H694" t="s">
        <v>354</v>
      </c>
      <c r="I694">
        <v>1663779890.6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363.441508877822</v>
      </c>
      <c r="AK694">
        <v>369.624654545455</v>
      </c>
      <c r="AL694">
        <v>-3.16132404203559</v>
      </c>
      <c r="AM694">
        <v>65.2137211029381</v>
      </c>
      <c r="AN694">
        <f>(AP694 - AO694 + BO694*1E3/(8.314*(BQ694+273.15)) * AR694/BN694 * AQ694) * BN694/(100*BB694) * 1000/(1000 - AP694)</f>
        <v>0</v>
      </c>
      <c r="AO694">
        <v>16.8300596317311</v>
      </c>
      <c r="AP694">
        <v>19.6521733333333</v>
      </c>
      <c r="AQ694">
        <v>-6.08108398434832e-05</v>
      </c>
      <c r="AR694">
        <v>120.820184968013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1663779890.6</v>
      </c>
      <c r="BH694">
        <v>382.774148148148</v>
      </c>
      <c r="BI694">
        <v>373.257851851852</v>
      </c>
      <c r="BJ694">
        <v>19.6658962962963</v>
      </c>
      <c r="BK694">
        <v>16.8504444444444</v>
      </c>
      <c r="BL694">
        <v>376.522518518519</v>
      </c>
      <c r="BM694">
        <v>19.3762222222222</v>
      </c>
      <c r="BN694">
        <v>500.12237037037</v>
      </c>
      <c r="BO694">
        <v>90.5164333333333</v>
      </c>
      <c r="BP694">
        <v>0.0999276962962963</v>
      </c>
      <c r="BQ694">
        <v>24.1999259259259</v>
      </c>
      <c r="BR694">
        <v>25.0169074074074</v>
      </c>
      <c r="BS694">
        <v>999.9</v>
      </c>
      <c r="BT694">
        <v>0</v>
      </c>
      <c r="BU694">
        <v>0</v>
      </c>
      <c r="BV694">
        <v>10020.5555555556</v>
      </c>
      <c r="BW694">
        <v>0</v>
      </c>
      <c r="BX694">
        <v>10.9490296296296</v>
      </c>
      <c r="BY694">
        <v>9.51617185185185</v>
      </c>
      <c r="BZ694">
        <v>390.452814814815</v>
      </c>
      <c r="CA694">
        <v>379.655481481482</v>
      </c>
      <c r="CB694">
        <v>2.81545185185185</v>
      </c>
      <c r="CC694">
        <v>373.257851851852</v>
      </c>
      <c r="CD694">
        <v>16.8504444444444</v>
      </c>
      <c r="CE694">
        <v>1.78008666666667</v>
      </c>
      <c r="CF694">
        <v>1.52524148148148</v>
      </c>
      <c r="CG694">
        <v>15.6130148148148</v>
      </c>
      <c r="CH694">
        <v>13.2235666666667</v>
      </c>
      <c r="CI694">
        <v>2000.00111111111</v>
      </c>
      <c r="CJ694">
        <v>0.979996222222222</v>
      </c>
      <c r="CK694">
        <v>0.0200040296296296</v>
      </c>
      <c r="CL694">
        <v>0</v>
      </c>
      <c r="CM694">
        <v>471.291111111111</v>
      </c>
      <c r="CN694">
        <v>5.00063</v>
      </c>
      <c r="CO694">
        <v>9393.09703703704</v>
      </c>
      <c r="CP694">
        <v>17256.8814814815</v>
      </c>
      <c r="CQ694">
        <v>38.75</v>
      </c>
      <c r="CR694">
        <v>38.9463333333333</v>
      </c>
      <c r="CS694">
        <v>38.3353333333333</v>
      </c>
      <c r="CT694">
        <v>38.187</v>
      </c>
      <c r="CU694">
        <v>39.4836666666667</v>
      </c>
      <c r="CV694">
        <v>1955.09111111111</v>
      </c>
      <c r="CW694">
        <v>39.91</v>
      </c>
      <c r="CX694">
        <v>0</v>
      </c>
      <c r="CY694">
        <v>1663779894.9</v>
      </c>
      <c r="CZ694">
        <v>0</v>
      </c>
      <c r="DA694">
        <v>0</v>
      </c>
      <c r="DB694" t="s">
        <v>356</v>
      </c>
      <c r="DC694">
        <v>1660677648.1</v>
      </c>
      <c r="DD694">
        <v>1660677649.1</v>
      </c>
      <c r="DE694">
        <v>0</v>
      </c>
      <c r="DF694">
        <v>-1.042</v>
      </c>
      <c r="DG694">
        <v>0.003</v>
      </c>
      <c r="DH694">
        <v>5.218</v>
      </c>
      <c r="DI694">
        <v>0.344</v>
      </c>
      <c r="DJ694">
        <v>417</v>
      </c>
      <c r="DK694">
        <v>22</v>
      </c>
      <c r="DL694">
        <v>1.24</v>
      </c>
      <c r="DM694">
        <v>0.53</v>
      </c>
      <c r="DN694">
        <v>5.42876085365854</v>
      </c>
      <c r="DO694">
        <v>59.6136670243902</v>
      </c>
      <c r="DP694">
        <v>6.12163608759884</v>
      </c>
      <c r="DQ694">
        <v>0</v>
      </c>
      <c r="DR694">
        <v>2.81061780487805</v>
      </c>
      <c r="DS694">
        <v>0.0507930313588852</v>
      </c>
      <c r="DT694">
        <v>0.00817100779293298</v>
      </c>
      <c r="DU694">
        <v>1</v>
      </c>
      <c r="DV694">
        <v>1</v>
      </c>
      <c r="DW694">
        <v>2</v>
      </c>
      <c r="DX694" t="s">
        <v>383</v>
      </c>
      <c r="DY694">
        <v>2.97343</v>
      </c>
      <c r="DZ694">
        <v>2.75386</v>
      </c>
      <c r="EA694">
        <v>0.0803539</v>
      </c>
      <c r="EB694">
        <v>0.0793121</v>
      </c>
      <c r="EC694">
        <v>0.0899034</v>
      </c>
      <c r="ED694">
        <v>0.0813085</v>
      </c>
      <c r="EE694">
        <v>35841.5</v>
      </c>
      <c r="EF694">
        <v>39133.1</v>
      </c>
      <c r="EG694">
        <v>35318.4</v>
      </c>
      <c r="EH694">
        <v>38549.1</v>
      </c>
      <c r="EI694">
        <v>45580.5</v>
      </c>
      <c r="EJ694">
        <v>51153.8</v>
      </c>
      <c r="EK694">
        <v>55205.9</v>
      </c>
      <c r="EL694">
        <v>61836.5</v>
      </c>
      <c r="EM694">
        <v>1.988</v>
      </c>
      <c r="EN694">
        <v>1.831</v>
      </c>
      <c r="EO694">
        <v>0.101775</v>
      </c>
      <c r="EP694">
        <v>0</v>
      </c>
      <c r="EQ694">
        <v>23.347</v>
      </c>
      <c r="ER694">
        <v>999.9</v>
      </c>
      <c r="ES694">
        <v>47.686</v>
      </c>
      <c r="ET694">
        <v>29.477</v>
      </c>
      <c r="EU694">
        <v>21.7789</v>
      </c>
      <c r="EV694">
        <v>56.3393</v>
      </c>
      <c r="EW694">
        <v>49.6875</v>
      </c>
      <c r="EX694">
        <v>1</v>
      </c>
      <c r="EY694">
        <v>-0.045</v>
      </c>
      <c r="EZ694">
        <v>2.30281</v>
      </c>
      <c r="FA694">
        <v>20.1325</v>
      </c>
      <c r="FB694">
        <v>5.19932</v>
      </c>
      <c r="FC694">
        <v>12.0076</v>
      </c>
      <c r="FD694">
        <v>4.976</v>
      </c>
      <c r="FE694">
        <v>3.2932</v>
      </c>
      <c r="FF694">
        <v>9999</v>
      </c>
      <c r="FG694">
        <v>9999</v>
      </c>
      <c r="FH694">
        <v>704.1</v>
      </c>
      <c r="FI694">
        <v>9999</v>
      </c>
      <c r="FJ694">
        <v>1.86282</v>
      </c>
      <c r="FK694">
        <v>1.86777</v>
      </c>
      <c r="FL694">
        <v>1.86752</v>
      </c>
      <c r="FM694">
        <v>1.86859</v>
      </c>
      <c r="FN694">
        <v>1.86951</v>
      </c>
      <c r="FO694">
        <v>1.86554</v>
      </c>
      <c r="FP694">
        <v>1.86661</v>
      </c>
      <c r="FQ694">
        <v>1.86813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6.116</v>
      </c>
      <c r="GF694">
        <v>0.289</v>
      </c>
      <c r="GG694">
        <v>3.83412584298339</v>
      </c>
      <c r="GH694">
        <v>0.00658963167372077</v>
      </c>
      <c r="GI694">
        <v>-4.22092532282452e-07</v>
      </c>
      <c r="GJ694">
        <v>-7.06053572793055e-11</v>
      </c>
      <c r="GK694">
        <v>-0.0268881048355736</v>
      </c>
      <c r="GL694">
        <v>-0.0215699510358357</v>
      </c>
      <c r="GM694">
        <v>0.00246731695535422</v>
      </c>
      <c r="GN694">
        <v>-2.63680080038783e-05</v>
      </c>
      <c r="GO694">
        <v>-4</v>
      </c>
      <c r="GP694">
        <v>2079</v>
      </c>
      <c r="GQ694">
        <v>1</v>
      </c>
      <c r="GR694">
        <v>22</v>
      </c>
      <c r="GS694">
        <v>51704.2</v>
      </c>
      <c r="GT694">
        <v>51704.2</v>
      </c>
      <c r="GU694">
        <v>0.869141</v>
      </c>
      <c r="GV694">
        <v>2.61353</v>
      </c>
      <c r="GW694">
        <v>1.54785</v>
      </c>
      <c r="GX694">
        <v>2.30225</v>
      </c>
      <c r="GY694">
        <v>1.34644</v>
      </c>
      <c r="GZ694">
        <v>2.41455</v>
      </c>
      <c r="HA694">
        <v>32.8424</v>
      </c>
      <c r="HB694">
        <v>14.4297</v>
      </c>
      <c r="HC694">
        <v>18</v>
      </c>
      <c r="HD694">
        <v>501.629</v>
      </c>
      <c r="HE694">
        <v>401.95</v>
      </c>
      <c r="HF694">
        <v>19.6148</v>
      </c>
      <c r="HG694">
        <v>26.5316</v>
      </c>
      <c r="HH694">
        <v>30.0001</v>
      </c>
      <c r="HI694">
        <v>26.5515</v>
      </c>
      <c r="HJ694">
        <v>26.4995</v>
      </c>
      <c r="HK694">
        <v>17.4235</v>
      </c>
      <c r="HL694">
        <v>25.9334</v>
      </c>
      <c r="HM694">
        <v>22.975</v>
      </c>
      <c r="HN694">
        <v>19.6089</v>
      </c>
      <c r="HO694">
        <v>331.952</v>
      </c>
      <c r="HP694">
        <v>16.9111</v>
      </c>
      <c r="HQ694">
        <v>102.41</v>
      </c>
      <c r="HR694">
        <v>102.924</v>
      </c>
    </row>
    <row r="695" spans="1:226">
      <c r="A695">
        <v>679</v>
      </c>
      <c r="B695">
        <v>1663779903.1</v>
      </c>
      <c r="C695">
        <v>7255</v>
      </c>
      <c r="D695" t="s">
        <v>1724</v>
      </c>
      <c r="E695" t="s">
        <v>1725</v>
      </c>
      <c r="F695">
        <v>5</v>
      </c>
      <c r="G695" t="s">
        <v>1713</v>
      </c>
      <c r="H695" t="s">
        <v>354</v>
      </c>
      <c r="I695">
        <v>1663779895.31429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346.596349186332</v>
      </c>
      <c r="AK695">
        <v>353.578436363636</v>
      </c>
      <c r="AL695">
        <v>-3.21855511075947</v>
      </c>
      <c r="AM695">
        <v>65.2137211029381</v>
      </c>
      <c r="AN695">
        <f>(AP695 - AO695 + BO695*1E3/(8.314*(BQ695+273.15)) * AR695/BN695 * AQ695) * BN695/(100*BB695) * 1000/(1000 - AP695)</f>
        <v>0</v>
      </c>
      <c r="AO695">
        <v>16.8094466206281</v>
      </c>
      <c r="AP695">
        <v>19.6371406060606</v>
      </c>
      <c r="AQ695">
        <v>-9.0909429849572e-05</v>
      </c>
      <c r="AR695">
        <v>120.820184968013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1663779895.31429</v>
      </c>
      <c r="BH695">
        <v>369.119785714286</v>
      </c>
      <c r="BI695">
        <v>357.513964285714</v>
      </c>
      <c r="BJ695">
        <v>19.6577642857143</v>
      </c>
      <c r="BK695">
        <v>16.8364071428571</v>
      </c>
      <c r="BL695">
        <v>362.953071428572</v>
      </c>
      <c r="BM695">
        <v>19.3684357142857</v>
      </c>
      <c r="BN695">
        <v>500.159428571429</v>
      </c>
      <c r="BO695">
        <v>90.5158107142857</v>
      </c>
      <c r="BP695">
        <v>0.0999651321428572</v>
      </c>
      <c r="BQ695">
        <v>24.1991928571429</v>
      </c>
      <c r="BR695">
        <v>25.010025</v>
      </c>
      <c r="BS695">
        <v>999.9</v>
      </c>
      <c r="BT695">
        <v>0</v>
      </c>
      <c r="BU695">
        <v>0</v>
      </c>
      <c r="BV695">
        <v>10007.6785714286</v>
      </c>
      <c r="BW695">
        <v>0</v>
      </c>
      <c r="BX695">
        <v>10.9602821428571</v>
      </c>
      <c r="BY695">
        <v>11.6057228571429</v>
      </c>
      <c r="BZ695">
        <v>376.5215</v>
      </c>
      <c r="CA695">
        <v>363.636678571429</v>
      </c>
      <c r="CB695">
        <v>2.82136142857143</v>
      </c>
      <c r="CC695">
        <v>357.513964285714</v>
      </c>
      <c r="CD695">
        <v>16.8364071428571</v>
      </c>
      <c r="CE695">
        <v>1.77933821428571</v>
      </c>
      <c r="CF695">
        <v>1.52396</v>
      </c>
      <c r="CG695">
        <v>15.6064535714286</v>
      </c>
      <c r="CH695">
        <v>13.2106892857143</v>
      </c>
      <c r="CI695">
        <v>2000.00392857143</v>
      </c>
      <c r="CJ695">
        <v>0.979996464285715</v>
      </c>
      <c r="CK695">
        <v>0.0200037714285714</v>
      </c>
      <c r="CL695">
        <v>0</v>
      </c>
      <c r="CM695">
        <v>469.563892857143</v>
      </c>
      <c r="CN695">
        <v>5.00063</v>
      </c>
      <c r="CO695">
        <v>9359.24392857143</v>
      </c>
      <c r="CP695">
        <v>17256.9178571429</v>
      </c>
      <c r="CQ695">
        <v>38.75</v>
      </c>
      <c r="CR695">
        <v>38.9415</v>
      </c>
      <c r="CS695">
        <v>38.33675</v>
      </c>
      <c r="CT695">
        <v>38.187</v>
      </c>
      <c r="CU695">
        <v>39.473</v>
      </c>
      <c r="CV695">
        <v>1955.09392857143</v>
      </c>
      <c r="CW695">
        <v>39.91</v>
      </c>
      <c r="CX695">
        <v>0</v>
      </c>
      <c r="CY695">
        <v>1663779900.3</v>
      </c>
      <c r="CZ695">
        <v>0</v>
      </c>
      <c r="DA695">
        <v>0</v>
      </c>
      <c r="DB695" t="s">
        <v>356</v>
      </c>
      <c r="DC695">
        <v>1660677648.1</v>
      </c>
      <c r="DD695">
        <v>1660677649.1</v>
      </c>
      <c r="DE695">
        <v>0</v>
      </c>
      <c r="DF695">
        <v>-1.042</v>
      </c>
      <c r="DG695">
        <v>0.003</v>
      </c>
      <c r="DH695">
        <v>5.218</v>
      </c>
      <c r="DI695">
        <v>0.344</v>
      </c>
      <c r="DJ695">
        <v>417</v>
      </c>
      <c r="DK695">
        <v>22</v>
      </c>
      <c r="DL695">
        <v>1.24</v>
      </c>
      <c r="DM695">
        <v>0.53</v>
      </c>
      <c r="DN695">
        <v>10.0549265853659</v>
      </c>
      <c r="DO695">
        <v>29.0442112891986</v>
      </c>
      <c r="DP695">
        <v>3.05410729498747</v>
      </c>
      <c r="DQ695">
        <v>0</v>
      </c>
      <c r="DR695">
        <v>2.81831390243902</v>
      </c>
      <c r="DS695">
        <v>0.0831664808362367</v>
      </c>
      <c r="DT695">
        <v>0.0131515529785109</v>
      </c>
      <c r="DU695">
        <v>1</v>
      </c>
      <c r="DV695">
        <v>1</v>
      </c>
      <c r="DW695">
        <v>2</v>
      </c>
      <c r="DX695" t="s">
        <v>383</v>
      </c>
      <c r="DY695">
        <v>2.97331</v>
      </c>
      <c r="DZ695">
        <v>2.75388</v>
      </c>
      <c r="EA695">
        <v>0.0775246</v>
      </c>
      <c r="EB695">
        <v>0.0763493</v>
      </c>
      <c r="EC695">
        <v>0.0898486</v>
      </c>
      <c r="ED695">
        <v>0.0814239</v>
      </c>
      <c r="EE695">
        <v>35951.8</v>
      </c>
      <c r="EF695">
        <v>39258</v>
      </c>
      <c r="EG695">
        <v>35318.5</v>
      </c>
      <c r="EH695">
        <v>38548.1</v>
      </c>
      <c r="EI695">
        <v>45583</v>
      </c>
      <c r="EJ695">
        <v>51146.5</v>
      </c>
      <c r="EK695">
        <v>55205.6</v>
      </c>
      <c r="EL695">
        <v>61835.6</v>
      </c>
      <c r="EM695">
        <v>1.9882</v>
      </c>
      <c r="EN695">
        <v>1.8314</v>
      </c>
      <c r="EO695">
        <v>0.100434</v>
      </c>
      <c r="EP695">
        <v>0</v>
      </c>
      <c r="EQ695">
        <v>23.3431</v>
      </c>
      <c r="ER695">
        <v>999.9</v>
      </c>
      <c r="ES695">
        <v>47.686</v>
      </c>
      <c r="ET695">
        <v>29.477</v>
      </c>
      <c r="EU695">
        <v>21.7807</v>
      </c>
      <c r="EV695">
        <v>56.4993</v>
      </c>
      <c r="EW695">
        <v>49.1186</v>
      </c>
      <c r="EX695">
        <v>1</v>
      </c>
      <c r="EY695">
        <v>-0.0456098</v>
      </c>
      <c r="EZ695">
        <v>2.29455</v>
      </c>
      <c r="FA695">
        <v>20.1329</v>
      </c>
      <c r="FB695">
        <v>5.20172</v>
      </c>
      <c r="FC695">
        <v>12.004</v>
      </c>
      <c r="FD695">
        <v>4.976</v>
      </c>
      <c r="FE695">
        <v>3.2934</v>
      </c>
      <c r="FF695">
        <v>9999</v>
      </c>
      <c r="FG695">
        <v>9999</v>
      </c>
      <c r="FH695">
        <v>704.1</v>
      </c>
      <c r="FI695">
        <v>9999</v>
      </c>
      <c r="FJ695">
        <v>1.86282</v>
      </c>
      <c r="FK695">
        <v>1.86783</v>
      </c>
      <c r="FL695">
        <v>1.86752</v>
      </c>
      <c r="FM695">
        <v>1.86859</v>
      </c>
      <c r="FN695">
        <v>1.86951</v>
      </c>
      <c r="FO695">
        <v>1.86554</v>
      </c>
      <c r="FP695">
        <v>1.86661</v>
      </c>
      <c r="FQ695">
        <v>1.86801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6.017</v>
      </c>
      <c r="GF695">
        <v>0.2884</v>
      </c>
      <c r="GG695">
        <v>3.83412584298339</v>
      </c>
      <c r="GH695">
        <v>0.00658963167372077</v>
      </c>
      <c r="GI695">
        <v>-4.22092532282452e-07</v>
      </c>
      <c r="GJ695">
        <v>-7.06053572793055e-11</v>
      </c>
      <c r="GK695">
        <v>-0.0268881048355736</v>
      </c>
      <c r="GL695">
        <v>-0.0215699510358357</v>
      </c>
      <c r="GM695">
        <v>0.00246731695535422</v>
      </c>
      <c r="GN695">
        <v>-2.63680080038783e-05</v>
      </c>
      <c r="GO695">
        <v>-4</v>
      </c>
      <c r="GP695">
        <v>2079</v>
      </c>
      <c r="GQ695">
        <v>1</v>
      </c>
      <c r="GR695">
        <v>22</v>
      </c>
      <c r="GS695">
        <v>51704.2</v>
      </c>
      <c r="GT695">
        <v>51704.2</v>
      </c>
      <c r="GU695">
        <v>0.837402</v>
      </c>
      <c r="GV695">
        <v>2.61475</v>
      </c>
      <c r="GW695">
        <v>1.54785</v>
      </c>
      <c r="GX695">
        <v>2.30225</v>
      </c>
      <c r="GY695">
        <v>1.34644</v>
      </c>
      <c r="GZ695">
        <v>2.44141</v>
      </c>
      <c r="HA695">
        <v>32.8424</v>
      </c>
      <c r="HB695">
        <v>14.4297</v>
      </c>
      <c r="HC695">
        <v>18</v>
      </c>
      <c r="HD695">
        <v>501.741</v>
      </c>
      <c r="HE695">
        <v>402.171</v>
      </c>
      <c r="HF695">
        <v>19.5978</v>
      </c>
      <c r="HG695">
        <v>26.5294</v>
      </c>
      <c r="HH695">
        <v>30</v>
      </c>
      <c r="HI695">
        <v>26.5493</v>
      </c>
      <c r="HJ695">
        <v>26.4995</v>
      </c>
      <c r="HK695">
        <v>16.79</v>
      </c>
      <c r="HL695">
        <v>25.6487</v>
      </c>
      <c r="HM695">
        <v>22.975</v>
      </c>
      <c r="HN695">
        <v>19.5973</v>
      </c>
      <c r="HO695">
        <v>311.85</v>
      </c>
      <c r="HP695">
        <v>16.9303</v>
      </c>
      <c r="HQ695">
        <v>102.41</v>
      </c>
      <c r="HR695">
        <v>102.923</v>
      </c>
    </row>
    <row r="696" spans="1:226">
      <c r="A696">
        <v>680</v>
      </c>
      <c r="B696">
        <v>1663779908.1</v>
      </c>
      <c r="C696">
        <v>7260</v>
      </c>
      <c r="D696" t="s">
        <v>1726</v>
      </c>
      <c r="E696" t="s">
        <v>1727</v>
      </c>
      <c r="F696">
        <v>5</v>
      </c>
      <c r="G696" t="s">
        <v>1713</v>
      </c>
      <c r="H696" t="s">
        <v>354</v>
      </c>
      <c r="I696">
        <v>1663779900.6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329.573334188337</v>
      </c>
      <c r="AK696">
        <v>337.25796969697</v>
      </c>
      <c r="AL696">
        <v>-3.27430261894938</v>
      </c>
      <c r="AM696">
        <v>65.2137211029381</v>
      </c>
      <c r="AN696">
        <f>(AP696 - AO696 + BO696*1E3/(8.314*(BQ696+273.15)) * AR696/BN696 * AQ696) * BN696/(100*BB696) * 1000/(1000 - AP696)</f>
        <v>0</v>
      </c>
      <c r="AO696">
        <v>16.8655458185815</v>
      </c>
      <c r="AP696">
        <v>19.6390472727273</v>
      </c>
      <c r="AQ696">
        <v>2.83648518053751e-05</v>
      </c>
      <c r="AR696">
        <v>120.820184968013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1663779900.6</v>
      </c>
      <c r="BH696">
        <v>352.858148148148</v>
      </c>
      <c r="BI696">
        <v>339.85462962963</v>
      </c>
      <c r="BJ696">
        <v>19.6468888888889</v>
      </c>
      <c r="BK696">
        <v>16.8377148148148</v>
      </c>
      <c r="BL696">
        <v>346.79262962963</v>
      </c>
      <c r="BM696">
        <v>19.3580185185185</v>
      </c>
      <c r="BN696">
        <v>500.151111111111</v>
      </c>
      <c r="BO696">
        <v>90.5145</v>
      </c>
      <c r="BP696">
        <v>0.100046074074074</v>
      </c>
      <c r="BQ696">
        <v>24.1978666666667</v>
      </c>
      <c r="BR696">
        <v>25.0069407407407</v>
      </c>
      <c r="BS696">
        <v>999.9</v>
      </c>
      <c r="BT696">
        <v>0</v>
      </c>
      <c r="BU696">
        <v>0</v>
      </c>
      <c r="BV696">
        <v>9990.37037037037</v>
      </c>
      <c r="BW696">
        <v>0</v>
      </c>
      <c r="BX696">
        <v>10.9490296296296</v>
      </c>
      <c r="BY696">
        <v>13.0035592592593</v>
      </c>
      <c r="BZ696">
        <v>359.929888888889</v>
      </c>
      <c r="CA696">
        <v>345.674888888889</v>
      </c>
      <c r="CB696">
        <v>2.80917703703704</v>
      </c>
      <c r="CC696">
        <v>339.85462962963</v>
      </c>
      <c r="CD696">
        <v>16.8377148148148</v>
      </c>
      <c r="CE696">
        <v>1.77832777777778</v>
      </c>
      <c r="CF696">
        <v>1.52405666666667</v>
      </c>
      <c r="CG696">
        <v>15.5975888888889</v>
      </c>
      <c r="CH696">
        <v>13.2116555555556</v>
      </c>
      <c r="CI696">
        <v>2000.02592592593</v>
      </c>
      <c r="CJ696">
        <v>0.979996555555556</v>
      </c>
      <c r="CK696">
        <v>0.0200036740740741</v>
      </c>
      <c r="CL696">
        <v>0</v>
      </c>
      <c r="CM696">
        <v>467.472444444444</v>
      </c>
      <c r="CN696">
        <v>5.00063</v>
      </c>
      <c r="CO696">
        <v>9316.47925925926</v>
      </c>
      <c r="CP696">
        <v>17257.1111111111</v>
      </c>
      <c r="CQ696">
        <v>38.75</v>
      </c>
      <c r="CR696">
        <v>38.937</v>
      </c>
      <c r="CS696">
        <v>38.3283333333333</v>
      </c>
      <c r="CT696">
        <v>38.187</v>
      </c>
      <c r="CU696">
        <v>39.4603333333333</v>
      </c>
      <c r="CV696">
        <v>1955.11592592593</v>
      </c>
      <c r="CW696">
        <v>39.91</v>
      </c>
      <c r="CX696">
        <v>0</v>
      </c>
      <c r="CY696">
        <v>1663779905.1</v>
      </c>
      <c r="CZ696">
        <v>0</v>
      </c>
      <c r="DA696">
        <v>0</v>
      </c>
      <c r="DB696" t="s">
        <v>356</v>
      </c>
      <c r="DC696">
        <v>1660677648.1</v>
      </c>
      <c r="DD696">
        <v>1660677649.1</v>
      </c>
      <c r="DE696">
        <v>0</v>
      </c>
      <c r="DF696">
        <v>-1.042</v>
      </c>
      <c r="DG696">
        <v>0.003</v>
      </c>
      <c r="DH696">
        <v>5.218</v>
      </c>
      <c r="DI696">
        <v>0.344</v>
      </c>
      <c r="DJ696">
        <v>417</v>
      </c>
      <c r="DK696">
        <v>22</v>
      </c>
      <c r="DL696">
        <v>1.24</v>
      </c>
      <c r="DM696">
        <v>0.53</v>
      </c>
      <c r="DN696">
        <v>11.7953590243902</v>
      </c>
      <c r="DO696">
        <v>17.4793105923345</v>
      </c>
      <c r="DP696">
        <v>1.79341086118426</v>
      </c>
      <c r="DQ696">
        <v>0</v>
      </c>
      <c r="DR696">
        <v>2.81161097560976</v>
      </c>
      <c r="DS696">
        <v>-0.0731527526132428</v>
      </c>
      <c r="DT696">
        <v>0.0218707702034494</v>
      </c>
      <c r="DU696">
        <v>1</v>
      </c>
      <c r="DV696">
        <v>1</v>
      </c>
      <c r="DW696">
        <v>2</v>
      </c>
      <c r="DX696" t="s">
        <v>383</v>
      </c>
      <c r="DY696">
        <v>2.97403</v>
      </c>
      <c r="DZ696">
        <v>2.75372</v>
      </c>
      <c r="EA696">
        <v>0.074578</v>
      </c>
      <c r="EB696">
        <v>0.0731554</v>
      </c>
      <c r="EC696">
        <v>0.0898617</v>
      </c>
      <c r="ED696">
        <v>0.0814975</v>
      </c>
      <c r="EE696">
        <v>36066.4</v>
      </c>
      <c r="EF696">
        <v>39394.1</v>
      </c>
      <c r="EG696">
        <v>35318.3</v>
      </c>
      <c r="EH696">
        <v>38548.4</v>
      </c>
      <c r="EI696">
        <v>45582.7</v>
      </c>
      <c r="EJ696">
        <v>51142.3</v>
      </c>
      <c r="EK696">
        <v>55206.1</v>
      </c>
      <c r="EL696">
        <v>61835.6</v>
      </c>
      <c r="EM696">
        <v>1.9878</v>
      </c>
      <c r="EN696">
        <v>1.831</v>
      </c>
      <c r="EO696">
        <v>0.102073</v>
      </c>
      <c r="EP696">
        <v>0</v>
      </c>
      <c r="EQ696">
        <v>23.3392</v>
      </c>
      <c r="ER696">
        <v>999.9</v>
      </c>
      <c r="ES696">
        <v>47.662</v>
      </c>
      <c r="ET696">
        <v>29.477</v>
      </c>
      <c r="EU696">
        <v>21.7688</v>
      </c>
      <c r="EV696">
        <v>57.0193</v>
      </c>
      <c r="EW696">
        <v>49.6034</v>
      </c>
      <c r="EX696">
        <v>1</v>
      </c>
      <c r="EY696">
        <v>-0.0455488</v>
      </c>
      <c r="EZ696">
        <v>2.24619</v>
      </c>
      <c r="FA696">
        <v>20.1322</v>
      </c>
      <c r="FB696">
        <v>5.20172</v>
      </c>
      <c r="FC696">
        <v>12.0064</v>
      </c>
      <c r="FD696">
        <v>4.976</v>
      </c>
      <c r="FE696">
        <v>3.2934</v>
      </c>
      <c r="FF696">
        <v>9999</v>
      </c>
      <c r="FG696">
        <v>9999</v>
      </c>
      <c r="FH696">
        <v>704.1</v>
      </c>
      <c r="FI696">
        <v>9999</v>
      </c>
      <c r="FJ696">
        <v>1.86282</v>
      </c>
      <c r="FK696">
        <v>1.8678</v>
      </c>
      <c r="FL696">
        <v>1.86752</v>
      </c>
      <c r="FM696">
        <v>1.86862</v>
      </c>
      <c r="FN696">
        <v>1.86951</v>
      </c>
      <c r="FO696">
        <v>1.86554</v>
      </c>
      <c r="FP696">
        <v>1.86661</v>
      </c>
      <c r="FQ696">
        <v>1.8681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5.916</v>
      </c>
      <c r="GF696">
        <v>0.2885</v>
      </c>
      <c r="GG696">
        <v>3.83412584298339</v>
      </c>
      <c r="GH696">
        <v>0.00658963167372077</v>
      </c>
      <c r="GI696">
        <v>-4.22092532282452e-07</v>
      </c>
      <c r="GJ696">
        <v>-7.06053572793055e-11</v>
      </c>
      <c r="GK696">
        <v>-0.0268881048355736</v>
      </c>
      <c r="GL696">
        <v>-0.0215699510358357</v>
      </c>
      <c r="GM696">
        <v>0.00246731695535422</v>
      </c>
      <c r="GN696">
        <v>-2.63680080038783e-05</v>
      </c>
      <c r="GO696">
        <v>-4</v>
      </c>
      <c r="GP696">
        <v>2079</v>
      </c>
      <c r="GQ696">
        <v>1</v>
      </c>
      <c r="GR696">
        <v>22</v>
      </c>
      <c r="GS696">
        <v>51704.3</v>
      </c>
      <c r="GT696">
        <v>51704.3</v>
      </c>
      <c r="GU696">
        <v>0.802002</v>
      </c>
      <c r="GV696">
        <v>2.62207</v>
      </c>
      <c r="GW696">
        <v>1.54785</v>
      </c>
      <c r="GX696">
        <v>2.30225</v>
      </c>
      <c r="GY696">
        <v>1.34644</v>
      </c>
      <c r="GZ696">
        <v>2.3999</v>
      </c>
      <c r="HA696">
        <v>32.8424</v>
      </c>
      <c r="HB696">
        <v>14.4297</v>
      </c>
      <c r="HC696">
        <v>18</v>
      </c>
      <c r="HD696">
        <v>501.478</v>
      </c>
      <c r="HE696">
        <v>401.934</v>
      </c>
      <c r="HF696">
        <v>19.5912</v>
      </c>
      <c r="HG696">
        <v>26.5294</v>
      </c>
      <c r="HH696">
        <v>30.0001</v>
      </c>
      <c r="HI696">
        <v>26.5493</v>
      </c>
      <c r="HJ696">
        <v>26.4973</v>
      </c>
      <c r="HK696">
        <v>16.0703</v>
      </c>
      <c r="HL696">
        <v>25.6487</v>
      </c>
      <c r="HM696">
        <v>22.975</v>
      </c>
      <c r="HN696">
        <v>19.5968</v>
      </c>
      <c r="HO696">
        <v>298.341</v>
      </c>
      <c r="HP696">
        <v>16.9437</v>
      </c>
      <c r="HQ696">
        <v>102.411</v>
      </c>
      <c r="HR696">
        <v>102.923</v>
      </c>
    </row>
    <row r="697" spans="1:226">
      <c r="A697">
        <v>681</v>
      </c>
      <c r="B697">
        <v>1663779913.1</v>
      </c>
      <c r="C697">
        <v>7265</v>
      </c>
      <c r="D697" t="s">
        <v>1728</v>
      </c>
      <c r="E697" t="s">
        <v>1729</v>
      </c>
      <c r="F697">
        <v>5</v>
      </c>
      <c r="G697" t="s">
        <v>1713</v>
      </c>
      <c r="H697" t="s">
        <v>354</v>
      </c>
      <c r="I697">
        <v>1663779905.31429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312.644746715695</v>
      </c>
      <c r="AK697">
        <v>320.789206060606</v>
      </c>
      <c r="AL697">
        <v>-3.2817526376855</v>
      </c>
      <c r="AM697">
        <v>65.2137211029381</v>
      </c>
      <c r="AN697">
        <f>(AP697 - AO697 + BO697*1E3/(8.314*(BQ697+273.15)) * AR697/BN697 * AQ697) * BN697/(100*BB697) * 1000/(1000 - AP697)</f>
        <v>0</v>
      </c>
      <c r="AO697">
        <v>16.8715815429706</v>
      </c>
      <c r="AP697">
        <v>19.6407048484849</v>
      </c>
      <c r="AQ697">
        <v>1.78654173940463e-05</v>
      </c>
      <c r="AR697">
        <v>120.820184968013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1663779905.31429</v>
      </c>
      <c r="BH697">
        <v>337.882214285714</v>
      </c>
      <c r="BI697">
        <v>324.215142857143</v>
      </c>
      <c r="BJ697">
        <v>19.6402857142857</v>
      </c>
      <c r="BK697">
        <v>16.8487392857143</v>
      </c>
      <c r="BL697">
        <v>331.910178571429</v>
      </c>
      <c r="BM697">
        <v>19.3517</v>
      </c>
      <c r="BN697">
        <v>500.114714285714</v>
      </c>
      <c r="BO697">
        <v>90.5136821428571</v>
      </c>
      <c r="BP697">
        <v>0.100019228571429</v>
      </c>
      <c r="BQ697">
        <v>24.1965964285714</v>
      </c>
      <c r="BR697">
        <v>25.0071071428571</v>
      </c>
      <c r="BS697">
        <v>999.9</v>
      </c>
      <c r="BT697">
        <v>0</v>
      </c>
      <c r="BU697">
        <v>0</v>
      </c>
      <c r="BV697">
        <v>9988.57142857143</v>
      </c>
      <c r="BW697">
        <v>0</v>
      </c>
      <c r="BX697">
        <v>10.9524107142857</v>
      </c>
      <c r="BY697">
        <v>13.6671464285714</v>
      </c>
      <c r="BZ697">
        <v>344.651357142857</v>
      </c>
      <c r="CA697">
        <v>329.771</v>
      </c>
      <c r="CB697">
        <v>2.79155392857143</v>
      </c>
      <c r="CC697">
        <v>324.215142857143</v>
      </c>
      <c r="CD697">
        <v>16.8487392857143</v>
      </c>
      <c r="CE697">
        <v>1.77771428571429</v>
      </c>
      <c r="CF697">
        <v>1.52504035714286</v>
      </c>
      <c r="CG697">
        <v>15.5922035714286</v>
      </c>
      <c r="CH697">
        <v>13.2215392857143</v>
      </c>
      <c r="CI697">
        <v>2000.02428571429</v>
      </c>
      <c r="CJ697">
        <v>0.979996785714286</v>
      </c>
      <c r="CK697">
        <v>0.0200034285714286</v>
      </c>
      <c r="CL697">
        <v>0</v>
      </c>
      <c r="CM697">
        <v>465.493857142857</v>
      </c>
      <c r="CN697">
        <v>5.00063</v>
      </c>
      <c r="CO697">
        <v>9278.09142857143</v>
      </c>
      <c r="CP697">
        <v>17257.1</v>
      </c>
      <c r="CQ697">
        <v>38.75</v>
      </c>
      <c r="CR697">
        <v>38.937</v>
      </c>
      <c r="CS697">
        <v>38.3345</v>
      </c>
      <c r="CT697">
        <v>38.187</v>
      </c>
      <c r="CU697">
        <v>39.4505</v>
      </c>
      <c r="CV697">
        <v>1955.11428571429</v>
      </c>
      <c r="CW697">
        <v>39.91</v>
      </c>
      <c r="CX697">
        <v>0</v>
      </c>
      <c r="CY697">
        <v>1663779909.9</v>
      </c>
      <c r="CZ697">
        <v>0</v>
      </c>
      <c r="DA697">
        <v>0</v>
      </c>
      <c r="DB697" t="s">
        <v>356</v>
      </c>
      <c r="DC697">
        <v>1660677648.1</v>
      </c>
      <c r="DD697">
        <v>1660677649.1</v>
      </c>
      <c r="DE697">
        <v>0</v>
      </c>
      <c r="DF697">
        <v>-1.042</v>
      </c>
      <c r="DG697">
        <v>0.003</v>
      </c>
      <c r="DH697">
        <v>5.218</v>
      </c>
      <c r="DI697">
        <v>0.344</v>
      </c>
      <c r="DJ697">
        <v>417</v>
      </c>
      <c r="DK697">
        <v>22</v>
      </c>
      <c r="DL697">
        <v>1.24</v>
      </c>
      <c r="DM697">
        <v>0.53</v>
      </c>
      <c r="DN697">
        <v>13.0448536585366</v>
      </c>
      <c r="DO697">
        <v>10.7553783972125</v>
      </c>
      <c r="DP697">
        <v>1.10597838974556</v>
      </c>
      <c r="DQ697">
        <v>0</v>
      </c>
      <c r="DR697">
        <v>2.80170756097561</v>
      </c>
      <c r="DS697">
        <v>-0.209859930313591</v>
      </c>
      <c r="DT697">
        <v>0.0281425695934016</v>
      </c>
      <c r="DU697">
        <v>0</v>
      </c>
      <c r="DV697">
        <v>0</v>
      </c>
      <c r="DW697">
        <v>2</v>
      </c>
      <c r="DX697" t="s">
        <v>357</v>
      </c>
      <c r="DY697">
        <v>2.97392</v>
      </c>
      <c r="DZ697">
        <v>2.75379</v>
      </c>
      <c r="EA697">
        <v>0.0715835</v>
      </c>
      <c r="EB697">
        <v>0.0701968</v>
      </c>
      <c r="EC697">
        <v>0.0898876</v>
      </c>
      <c r="ED697">
        <v>0.0815797</v>
      </c>
      <c r="EE697">
        <v>36183.1</v>
      </c>
      <c r="EF697">
        <v>39520.1</v>
      </c>
      <c r="EG697">
        <v>35318.3</v>
      </c>
      <c r="EH697">
        <v>38548.8</v>
      </c>
      <c r="EI697">
        <v>45581.5</v>
      </c>
      <c r="EJ697">
        <v>51138.5</v>
      </c>
      <c r="EK697">
        <v>55206.3</v>
      </c>
      <c r="EL697">
        <v>61836.6</v>
      </c>
      <c r="EM697">
        <v>1.988</v>
      </c>
      <c r="EN697">
        <v>1.8308</v>
      </c>
      <c r="EO697">
        <v>0.102371</v>
      </c>
      <c r="EP697">
        <v>0</v>
      </c>
      <c r="EQ697">
        <v>23.3353</v>
      </c>
      <c r="ER697">
        <v>999.9</v>
      </c>
      <c r="ES697">
        <v>47.638</v>
      </c>
      <c r="ET697">
        <v>29.487</v>
      </c>
      <c r="EU697">
        <v>21.7696</v>
      </c>
      <c r="EV697">
        <v>56.8493</v>
      </c>
      <c r="EW697">
        <v>49.0144</v>
      </c>
      <c r="EX697">
        <v>1</v>
      </c>
      <c r="EY697">
        <v>-0.0456098</v>
      </c>
      <c r="EZ697">
        <v>2.28878</v>
      </c>
      <c r="FA697">
        <v>20.1324</v>
      </c>
      <c r="FB697">
        <v>5.19932</v>
      </c>
      <c r="FC697">
        <v>12.0052</v>
      </c>
      <c r="FD697">
        <v>4.9756</v>
      </c>
      <c r="FE697">
        <v>3.2938</v>
      </c>
      <c r="FF697">
        <v>9999</v>
      </c>
      <c r="FG697">
        <v>9999</v>
      </c>
      <c r="FH697">
        <v>704.1</v>
      </c>
      <c r="FI697">
        <v>9999</v>
      </c>
      <c r="FJ697">
        <v>1.86282</v>
      </c>
      <c r="FK697">
        <v>1.8678</v>
      </c>
      <c r="FL697">
        <v>1.86752</v>
      </c>
      <c r="FM697">
        <v>1.86862</v>
      </c>
      <c r="FN697">
        <v>1.86951</v>
      </c>
      <c r="FO697">
        <v>1.86554</v>
      </c>
      <c r="FP697">
        <v>1.86661</v>
      </c>
      <c r="FQ697">
        <v>1.8681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5.816</v>
      </c>
      <c r="GF697">
        <v>0.2887</v>
      </c>
      <c r="GG697">
        <v>3.83412584298339</v>
      </c>
      <c r="GH697">
        <v>0.00658963167372077</v>
      </c>
      <c r="GI697">
        <v>-4.22092532282452e-07</v>
      </c>
      <c r="GJ697">
        <v>-7.06053572793055e-11</v>
      </c>
      <c r="GK697">
        <v>-0.0268881048355736</v>
      </c>
      <c r="GL697">
        <v>-0.0215699510358357</v>
      </c>
      <c r="GM697">
        <v>0.00246731695535422</v>
      </c>
      <c r="GN697">
        <v>-2.63680080038783e-05</v>
      </c>
      <c r="GO697">
        <v>-4</v>
      </c>
      <c r="GP697">
        <v>2079</v>
      </c>
      <c r="GQ697">
        <v>1</v>
      </c>
      <c r="GR697">
        <v>22</v>
      </c>
      <c r="GS697">
        <v>51704.4</v>
      </c>
      <c r="GT697">
        <v>51704.4</v>
      </c>
      <c r="GU697">
        <v>0.770264</v>
      </c>
      <c r="GV697">
        <v>2.62451</v>
      </c>
      <c r="GW697">
        <v>1.54785</v>
      </c>
      <c r="GX697">
        <v>2.30225</v>
      </c>
      <c r="GY697">
        <v>1.34644</v>
      </c>
      <c r="GZ697">
        <v>2.33643</v>
      </c>
      <c r="HA697">
        <v>32.8424</v>
      </c>
      <c r="HB697">
        <v>14.421</v>
      </c>
      <c r="HC697">
        <v>18</v>
      </c>
      <c r="HD697">
        <v>501.589</v>
      </c>
      <c r="HE697">
        <v>401.824</v>
      </c>
      <c r="HF697">
        <v>19.5832</v>
      </c>
      <c r="HG697">
        <v>26.5272</v>
      </c>
      <c r="HH697">
        <v>30</v>
      </c>
      <c r="HI697">
        <v>26.5471</v>
      </c>
      <c r="HJ697">
        <v>26.4973</v>
      </c>
      <c r="HK697">
        <v>15.4402</v>
      </c>
      <c r="HL697">
        <v>25.3746</v>
      </c>
      <c r="HM697">
        <v>22.975</v>
      </c>
      <c r="HN697">
        <v>19.5813</v>
      </c>
      <c r="HO697">
        <v>284.884</v>
      </c>
      <c r="HP697">
        <v>16.9536</v>
      </c>
      <c r="HQ697">
        <v>102.411</v>
      </c>
      <c r="HR697">
        <v>102.924</v>
      </c>
    </row>
    <row r="698" spans="1:226">
      <c r="A698">
        <v>682</v>
      </c>
      <c r="B698">
        <v>1663779918.1</v>
      </c>
      <c r="C698">
        <v>7270</v>
      </c>
      <c r="D698" t="s">
        <v>1730</v>
      </c>
      <c r="E698" t="s">
        <v>1731</v>
      </c>
      <c r="F698">
        <v>5</v>
      </c>
      <c r="G698" t="s">
        <v>1713</v>
      </c>
      <c r="H698" t="s">
        <v>354</v>
      </c>
      <c r="I698">
        <v>1663779910.6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295.76208691057</v>
      </c>
      <c r="AK698">
        <v>304.46383030303</v>
      </c>
      <c r="AL698">
        <v>-3.28628118567219</v>
      </c>
      <c r="AM698">
        <v>65.2137211029381</v>
      </c>
      <c r="AN698">
        <f>(AP698 - AO698 + BO698*1E3/(8.314*(BQ698+273.15)) * AR698/BN698 * AQ698) * BN698/(100*BB698) * 1000/(1000 - AP698)</f>
        <v>0</v>
      </c>
      <c r="AO698">
        <v>16.8916658093653</v>
      </c>
      <c r="AP698">
        <v>19.6519915151515</v>
      </c>
      <c r="AQ698">
        <v>3.60635495142466e-05</v>
      </c>
      <c r="AR698">
        <v>120.820184968013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1663779910.6</v>
      </c>
      <c r="BH698">
        <v>320.980962962963</v>
      </c>
      <c r="BI698">
        <v>306.657518518518</v>
      </c>
      <c r="BJ698">
        <v>19.6409296296296</v>
      </c>
      <c r="BK698">
        <v>16.8759703703704</v>
      </c>
      <c r="BL698">
        <v>315.114481481482</v>
      </c>
      <c r="BM698">
        <v>19.3523259259259</v>
      </c>
      <c r="BN698">
        <v>500.107333333333</v>
      </c>
      <c r="BO698">
        <v>90.5139185185186</v>
      </c>
      <c r="BP698">
        <v>0.0999488185185185</v>
      </c>
      <c r="BQ698">
        <v>24.192662962963</v>
      </c>
      <c r="BR698">
        <v>25.0068814814815</v>
      </c>
      <c r="BS698">
        <v>999.9</v>
      </c>
      <c r="BT698">
        <v>0</v>
      </c>
      <c r="BU698">
        <v>0</v>
      </c>
      <c r="BV698">
        <v>10006.8518518519</v>
      </c>
      <c r="BW698">
        <v>0</v>
      </c>
      <c r="BX698">
        <v>10.9592333333333</v>
      </c>
      <c r="BY698">
        <v>14.3234666666667</v>
      </c>
      <c r="BZ698">
        <v>327.411555555556</v>
      </c>
      <c r="CA698">
        <v>311.921259259259</v>
      </c>
      <c r="CB698">
        <v>2.76496925925926</v>
      </c>
      <c r="CC698">
        <v>306.657518518518</v>
      </c>
      <c r="CD698">
        <v>16.8759703703704</v>
      </c>
      <c r="CE698">
        <v>1.77777740740741</v>
      </c>
      <c r="CF698">
        <v>1.52750925925926</v>
      </c>
      <c r="CG698">
        <v>15.5927518518519</v>
      </c>
      <c r="CH698">
        <v>13.2463333333333</v>
      </c>
      <c r="CI698">
        <v>2000.00259259259</v>
      </c>
      <c r="CJ698">
        <v>0.979996444444445</v>
      </c>
      <c r="CK698">
        <v>0.0200037925925926</v>
      </c>
      <c r="CL698">
        <v>0</v>
      </c>
      <c r="CM698">
        <v>463.462592592593</v>
      </c>
      <c r="CN698">
        <v>5.00063</v>
      </c>
      <c r="CO698">
        <v>9237.30444444444</v>
      </c>
      <c r="CP698">
        <v>17256.9037037037</v>
      </c>
      <c r="CQ698">
        <v>38.75</v>
      </c>
      <c r="CR698">
        <v>38.937</v>
      </c>
      <c r="CS698">
        <v>38.3283333333333</v>
      </c>
      <c r="CT698">
        <v>38.187</v>
      </c>
      <c r="CU698">
        <v>39.4533333333333</v>
      </c>
      <c r="CV698">
        <v>1955.09259259259</v>
      </c>
      <c r="CW698">
        <v>39.91</v>
      </c>
      <c r="CX698">
        <v>0</v>
      </c>
      <c r="CY698">
        <v>1663779915.3</v>
      </c>
      <c r="CZ698">
        <v>0</v>
      </c>
      <c r="DA698">
        <v>0</v>
      </c>
      <c r="DB698" t="s">
        <v>356</v>
      </c>
      <c r="DC698">
        <v>1660677648.1</v>
      </c>
      <c r="DD698">
        <v>1660677649.1</v>
      </c>
      <c r="DE698">
        <v>0</v>
      </c>
      <c r="DF698">
        <v>-1.042</v>
      </c>
      <c r="DG698">
        <v>0.003</v>
      </c>
      <c r="DH698">
        <v>5.218</v>
      </c>
      <c r="DI698">
        <v>0.344</v>
      </c>
      <c r="DJ698">
        <v>417</v>
      </c>
      <c r="DK698">
        <v>22</v>
      </c>
      <c r="DL698">
        <v>1.24</v>
      </c>
      <c r="DM698">
        <v>0.53</v>
      </c>
      <c r="DN698">
        <v>13.7966390243902</v>
      </c>
      <c r="DO698">
        <v>7.25922020905925</v>
      </c>
      <c r="DP698">
        <v>0.770686931749708</v>
      </c>
      <c r="DQ698">
        <v>0</v>
      </c>
      <c r="DR698">
        <v>2.78716975609756</v>
      </c>
      <c r="DS698">
        <v>-0.303723554006964</v>
      </c>
      <c r="DT698">
        <v>0.0327193272105531</v>
      </c>
      <c r="DU698">
        <v>0</v>
      </c>
      <c r="DV698">
        <v>0</v>
      </c>
      <c r="DW698">
        <v>2</v>
      </c>
      <c r="DX698" t="s">
        <v>357</v>
      </c>
      <c r="DY698">
        <v>2.97398</v>
      </c>
      <c r="DZ698">
        <v>2.75393</v>
      </c>
      <c r="EA698">
        <v>0.0685018</v>
      </c>
      <c r="EB698">
        <v>0.0669082</v>
      </c>
      <c r="EC698">
        <v>0.089903</v>
      </c>
      <c r="ED698">
        <v>0.0815763</v>
      </c>
      <c r="EE698">
        <v>36302.4</v>
      </c>
      <c r="EF698">
        <v>39660</v>
      </c>
      <c r="EG698">
        <v>35317.6</v>
      </c>
      <c r="EH698">
        <v>38549</v>
      </c>
      <c r="EI698">
        <v>45579.6</v>
      </c>
      <c r="EJ698">
        <v>51138.3</v>
      </c>
      <c r="EK698">
        <v>55205.1</v>
      </c>
      <c r="EL698">
        <v>61836.3</v>
      </c>
      <c r="EM698">
        <v>1.9878</v>
      </c>
      <c r="EN698">
        <v>1.8308</v>
      </c>
      <c r="EO698">
        <v>0.101775</v>
      </c>
      <c r="EP698">
        <v>0</v>
      </c>
      <c r="EQ698">
        <v>23.3333</v>
      </c>
      <c r="ER698">
        <v>999.9</v>
      </c>
      <c r="ES698">
        <v>47.638</v>
      </c>
      <c r="ET698">
        <v>29.477</v>
      </c>
      <c r="EU698">
        <v>21.7568</v>
      </c>
      <c r="EV698">
        <v>56.0793</v>
      </c>
      <c r="EW698">
        <v>49.0825</v>
      </c>
      <c r="EX698">
        <v>1</v>
      </c>
      <c r="EY698">
        <v>-0.0456707</v>
      </c>
      <c r="EZ698">
        <v>2.25492</v>
      </c>
      <c r="FA698">
        <v>20.1328</v>
      </c>
      <c r="FB698">
        <v>5.19932</v>
      </c>
      <c r="FC698">
        <v>12.0076</v>
      </c>
      <c r="FD698">
        <v>4.9752</v>
      </c>
      <c r="FE698">
        <v>3.2934</v>
      </c>
      <c r="FF698">
        <v>9999</v>
      </c>
      <c r="FG698">
        <v>9999</v>
      </c>
      <c r="FH698">
        <v>704.1</v>
      </c>
      <c r="FI698">
        <v>9999</v>
      </c>
      <c r="FJ698">
        <v>1.86289</v>
      </c>
      <c r="FK698">
        <v>1.86777</v>
      </c>
      <c r="FL698">
        <v>1.86752</v>
      </c>
      <c r="FM698">
        <v>1.86865</v>
      </c>
      <c r="FN698">
        <v>1.86951</v>
      </c>
      <c r="FO698">
        <v>1.86557</v>
      </c>
      <c r="FP698">
        <v>1.86661</v>
      </c>
      <c r="FQ698">
        <v>1.86804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5.715</v>
      </c>
      <c r="GF698">
        <v>0.2889</v>
      </c>
      <c r="GG698">
        <v>3.83412584298339</v>
      </c>
      <c r="GH698">
        <v>0.00658963167372077</v>
      </c>
      <c r="GI698">
        <v>-4.22092532282452e-07</v>
      </c>
      <c r="GJ698">
        <v>-7.06053572793055e-11</v>
      </c>
      <c r="GK698">
        <v>-0.0268881048355736</v>
      </c>
      <c r="GL698">
        <v>-0.0215699510358357</v>
      </c>
      <c r="GM698">
        <v>0.00246731695535422</v>
      </c>
      <c r="GN698">
        <v>-2.63680080038783e-05</v>
      </c>
      <c r="GO698">
        <v>-4</v>
      </c>
      <c r="GP698">
        <v>2079</v>
      </c>
      <c r="GQ698">
        <v>1</v>
      </c>
      <c r="GR698">
        <v>22</v>
      </c>
      <c r="GS698">
        <v>51704.5</v>
      </c>
      <c r="GT698">
        <v>51704.5</v>
      </c>
      <c r="GU698">
        <v>0.736084</v>
      </c>
      <c r="GV698">
        <v>2.62939</v>
      </c>
      <c r="GW698">
        <v>1.54785</v>
      </c>
      <c r="GX698">
        <v>2.30103</v>
      </c>
      <c r="GY698">
        <v>1.34644</v>
      </c>
      <c r="GZ698">
        <v>2.30713</v>
      </c>
      <c r="HA698">
        <v>32.8424</v>
      </c>
      <c r="HB698">
        <v>14.421</v>
      </c>
      <c r="HC698">
        <v>18</v>
      </c>
      <c r="HD698">
        <v>501.456</v>
      </c>
      <c r="HE698">
        <v>401.808</v>
      </c>
      <c r="HF698">
        <v>19.5776</v>
      </c>
      <c r="HG698">
        <v>26.5272</v>
      </c>
      <c r="HH698">
        <v>30</v>
      </c>
      <c r="HI698">
        <v>26.5471</v>
      </c>
      <c r="HJ698">
        <v>26.4951</v>
      </c>
      <c r="HK698">
        <v>14.7538</v>
      </c>
      <c r="HL698">
        <v>25.3746</v>
      </c>
      <c r="HM698">
        <v>22.975</v>
      </c>
      <c r="HN698">
        <v>19.5807</v>
      </c>
      <c r="HO698">
        <v>264.633</v>
      </c>
      <c r="HP698">
        <v>16.9572</v>
      </c>
      <c r="HQ698">
        <v>102.409</v>
      </c>
      <c r="HR698">
        <v>102.924</v>
      </c>
    </row>
    <row r="699" spans="1:226">
      <c r="A699">
        <v>683</v>
      </c>
      <c r="B699">
        <v>1663779923.1</v>
      </c>
      <c r="C699">
        <v>7275</v>
      </c>
      <c r="D699" t="s">
        <v>1732</v>
      </c>
      <c r="E699" t="s">
        <v>1733</v>
      </c>
      <c r="F699">
        <v>5</v>
      </c>
      <c r="G699" t="s">
        <v>1713</v>
      </c>
      <c r="H699" t="s">
        <v>354</v>
      </c>
      <c r="I699">
        <v>1663779915.31429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279.816269593411</v>
      </c>
      <c r="AK699">
        <v>288.279333333333</v>
      </c>
      <c r="AL699">
        <v>-3.21929684336319</v>
      </c>
      <c r="AM699">
        <v>65.2137211029381</v>
      </c>
      <c r="AN699">
        <f>(AP699 - AO699 + BO699*1E3/(8.314*(BQ699+273.15)) * AR699/BN699 * AQ699) * BN699/(100*BB699) * 1000/(1000 - AP699)</f>
        <v>0</v>
      </c>
      <c r="AO699">
        <v>16.8904958876177</v>
      </c>
      <c r="AP699">
        <v>19.6495018181818</v>
      </c>
      <c r="AQ699">
        <v>-1.54395973102287e-05</v>
      </c>
      <c r="AR699">
        <v>120.820184968013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1663779915.31429</v>
      </c>
      <c r="BH699">
        <v>305.85025</v>
      </c>
      <c r="BI699">
        <v>291.247571428571</v>
      </c>
      <c r="BJ699">
        <v>19.64545</v>
      </c>
      <c r="BK699">
        <v>16.8843714285714</v>
      </c>
      <c r="BL699">
        <v>300.078642857143</v>
      </c>
      <c r="BM699">
        <v>19.3566428571429</v>
      </c>
      <c r="BN699">
        <v>500.06</v>
      </c>
      <c r="BO699">
        <v>90.51545</v>
      </c>
      <c r="BP699">
        <v>0.0999496035714286</v>
      </c>
      <c r="BQ699">
        <v>24.1910142857143</v>
      </c>
      <c r="BR699">
        <v>25.0055107142857</v>
      </c>
      <c r="BS699">
        <v>999.9</v>
      </c>
      <c r="BT699">
        <v>0</v>
      </c>
      <c r="BU699">
        <v>0</v>
      </c>
      <c r="BV699">
        <v>10002.8571428571</v>
      </c>
      <c r="BW699">
        <v>0</v>
      </c>
      <c r="BX699">
        <v>10.9661857142857</v>
      </c>
      <c r="BY699">
        <v>14.6026142857143</v>
      </c>
      <c r="BZ699">
        <v>311.979035714286</v>
      </c>
      <c r="CA699">
        <v>296.249392857143</v>
      </c>
      <c r="CB699">
        <v>2.7610825</v>
      </c>
      <c r="CC699">
        <v>291.247571428571</v>
      </c>
      <c r="CD699">
        <v>16.8843714285714</v>
      </c>
      <c r="CE699">
        <v>1.77821678571429</v>
      </c>
      <c r="CF699">
        <v>1.52829642857143</v>
      </c>
      <c r="CG699">
        <v>15.5966071428571</v>
      </c>
      <c r="CH699">
        <v>13.254225</v>
      </c>
      <c r="CI699">
        <v>1999.99035714286</v>
      </c>
      <c r="CJ699">
        <v>0.979996678571429</v>
      </c>
      <c r="CK699">
        <v>0.0200035428571429</v>
      </c>
      <c r="CL699">
        <v>0</v>
      </c>
      <c r="CM699">
        <v>461.845</v>
      </c>
      <c r="CN699">
        <v>5.00063</v>
      </c>
      <c r="CO699">
        <v>9204.67285714286</v>
      </c>
      <c r="CP699">
        <v>17256.8</v>
      </c>
      <c r="CQ699">
        <v>38.75</v>
      </c>
      <c r="CR699">
        <v>38.937</v>
      </c>
      <c r="CS699">
        <v>38.32775</v>
      </c>
      <c r="CT699">
        <v>38.187</v>
      </c>
      <c r="CU699">
        <v>39.45275</v>
      </c>
      <c r="CV699">
        <v>1955.08035714286</v>
      </c>
      <c r="CW699">
        <v>39.91</v>
      </c>
      <c r="CX699">
        <v>0</v>
      </c>
      <c r="CY699">
        <v>1663779920.1</v>
      </c>
      <c r="CZ699">
        <v>0</v>
      </c>
      <c r="DA699">
        <v>0</v>
      </c>
      <c r="DB699" t="s">
        <v>356</v>
      </c>
      <c r="DC699">
        <v>1660677648.1</v>
      </c>
      <c r="DD699">
        <v>1660677649.1</v>
      </c>
      <c r="DE699">
        <v>0</v>
      </c>
      <c r="DF699">
        <v>-1.042</v>
      </c>
      <c r="DG699">
        <v>0.003</v>
      </c>
      <c r="DH699">
        <v>5.218</v>
      </c>
      <c r="DI699">
        <v>0.344</v>
      </c>
      <c r="DJ699">
        <v>417</v>
      </c>
      <c r="DK699">
        <v>22</v>
      </c>
      <c r="DL699">
        <v>1.24</v>
      </c>
      <c r="DM699">
        <v>0.53</v>
      </c>
      <c r="DN699">
        <v>14.2889731707317</v>
      </c>
      <c r="DO699">
        <v>4.78769059233452</v>
      </c>
      <c r="DP699">
        <v>0.571337486453087</v>
      </c>
      <c r="DQ699">
        <v>0</v>
      </c>
      <c r="DR699">
        <v>2.76807902439024</v>
      </c>
      <c r="DS699">
        <v>-0.119364668989546</v>
      </c>
      <c r="DT699">
        <v>0.0159554395961604</v>
      </c>
      <c r="DU699">
        <v>0</v>
      </c>
      <c r="DV699">
        <v>0</v>
      </c>
      <c r="DW699">
        <v>2</v>
      </c>
      <c r="DX699" t="s">
        <v>357</v>
      </c>
      <c r="DY699">
        <v>2.97442</v>
      </c>
      <c r="DZ699">
        <v>2.75383</v>
      </c>
      <c r="EA699">
        <v>0.0654427</v>
      </c>
      <c r="EB699">
        <v>0.063753</v>
      </c>
      <c r="EC699">
        <v>0.0899042</v>
      </c>
      <c r="ED699">
        <v>0.0815915</v>
      </c>
      <c r="EE699">
        <v>36421.8</v>
      </c>
      <c r="EF699">
        <v>39793.9</v>
      </c>
      <c r="EG699">
        <v>35317.9</v>
      </c>
      <c r="EH699">
        <v>38548.8</v>
      </c>
      <c r="EI699">
        <v>45579.7</v>
      </c>
      <c r="EJ699">
        <v>51137.4</v>
      </c>
      <c r="EK699">
        <v>55205.4</v>
      </c>
      <c r="EL699">
        <v>61836.4</v>
      </c>
      <c r="EM699">
        <v>1.988</v>
      </c>
      <c r="EN699">
        <v>1.831</v>
      </c>
      <c r="EO699">
        <v>0.101775</v>
      </c>
      <c r="EP699">
        <v>0</v>
      </c>
      <c r="EQ699">
        <v>23.3313</v>
      </c>
      <c r="ER699">
        <v>999.9</v>
      </c>
      <c r="ES699">
        <v>47.613</v>
      </c>
      <c r="ET699">
        <v>29.487</v>
      </c>
      <c r="EU699">
        <v>21.7577</v>
      </c>
      <c r="EV699">
        <v>56.8093</v>
      </c>
      <c r="EW699">
        <v>49.1146</v>
      </c>
      <c r="EX699">
        <v>1</v>
      </c>
      <c r="EY699">
        <v>-0.0457724</v>
      </c>
      <c r="EZ699">
        <v>2.24453</v>
      </c>
      <c r="FA699">
        <v>20.1331</v>
      </c>
      <c r="FB699">
        <v>5.19812</v>
      </c>
      <c r="FC699">
        <v>12.0064</v>
      </c>
      <c r="FD699">
        <v>4.974</v>
      </c>
      <c r="FE699">
        <v>3.2936</v>
      </c>
      <c r="FF699">
        <v>9999</v>
      </c>
      <c r="FG699">
        <v>9999</v>
      </c>
      <c r="FH699">
        <v>704.1</v>
      </c>
      <c r="FI699">
        <v>9999</v>
      </c>
      <c r="FJ699">
        <v>1.86292</v>
      </c>
      <c r="FK699">
        <v>1.86774</v>
      </c>
      <c r="FL699">
        <v>1.86749</v>
      </c>
      <c r="FM699">
        <v>1.86859</v>
      </c>
      <c r="FN699">
        <v>1.86951</v>
      </c>
      <c r="FO699">
        <v>1.86554</v>
      </c>
      <c r="FP699">
        <v>1.86661</v>
      </c>
      <c r="FQ699">
        <v>1.86807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5.616</v>
      </c>
      <c r="GF699">
        <v>0.289</v>
      </c>
      <c r="GG699">
        <v>3.83412584298339</v>
      </c>
      <c r="GH699">
        <v>0.00658963167372077</v>
      </c>
      <c r="GI699">
        <v>-4.22092532282452e-07</v>
      </c>
      <c r="GJ699">
        <v>-7.06053572793055e-11</v>
      </c>
      <c r="GK699">
        <v>-0.0268881048355736</v>
      </c>
      <c r="GL699">
        <v>-0.0215699510358357</v>
      </c>
      <c r="GM699">
        <v>0.00246731695535422</v>
      </c>
      <c r="GN699">
        <v>-2.63680080038783e-05</v>
      </c>
      <c r="GO699">
        <v>-4</v>
      </c>
      <c r="GP699">
        <v>2079</v>
      </c>
      <c r="GQ699">
        <v>1</v>
      </c>
      <c r="GR699">
        <v>22</v>
      </c>
      <c r="GS699">
        <v>51704.6</v>
      </c>
      <c r="GT699">
        <v>51704.6</v>
      </c>
      <c r="GU699">
        <v>0.703125</v>
      </c>
      <c r="GV699">
        <v>2.63916</v>
      </c>
      <c r="GW699">
        <v>1.54785</v>
      </c>
      <c r="GX699">
        <v>2.30225</v>
      </c>
      <c r="GY699">
        <v>1.34644</v>
      </c>
      <c r="GZ699">
        <v>2.25586</v>
      </c>
      <c r="HA699">
        <v>32.8424</v>
      </c>
      <c r="HB699">
        <v>14.421</v>
      </c>
      <c r="HC699">
        <v>18</v>
      </c>
      <c r="HD699">
        <v>501.569</v>
      </c>
      <c r="HE699">
        <v>401.918</v>
      </c>
      <c r="HF699">
        <v>19.5765</v>
      </c>
      <c r="HG699">
        <v>26.5249</v>
      </c>
      <c r="HH699">
        <v>29.9999</v>
      </c>
      <c r="HI699">
        <v>26.5448</v>
      </c>
      <c r="HJ699">
        <v>26.4951</v>
      </c>
      <c r="HK699">
        <v>14.1032</v>
      </c>
      <c r="HL699">
        <v>25.3746</v>
      </c>
      <c r="HM699">
        <v>22.975</v>
      </c>
      <c r="HN699">
        <v>19.5794</v>
      </c>
      <c r="HO699">
        <v>251.053</v>
      </c>
      <c r="HP699">
        <v>16.966</v>
      </c>
      <c r="HQ699">
        <v>102.409</v>
      </c>
      <c r="HR699">
        <v>102.924</v>
      </c>
    </row>
    <row r="700" spans="1:226">
      <c r="A700">
        <v>684</v>
      </c>
      <c r="B700">
        <v>1663779928.1</v>
      </c>
      <c r="C700">
        <v>7280</v>
      </c>
      <c r="D700" t="s">
        <v>1734</v>
      </c>
      <c r="E700" t="s">
        <v>1735</v>
      </c>
      <c r="F700">
        <v>5</v>
      </c>
      <c r="G700" t="s">
        <v>1713</v>
      </c>
      <c r="H700" t="s">
        <v>354</v>
      </c>
      <c r="I700">
        <v>1663779920.6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263.416155647115</v>
      </c>
      <c r="AK700">
        <v>272.2916</v>
      </c>
      <c r="AL700">
        <v>-3.19522988638851</v>
      </c>
      <c r="AM700">
        <v>65.2137211029381</v>
      </c>
      <c r="AN700">
        <f>(AP700 - AO700 + BO700*1E3/(8.314*(BQ700+273.15)) * AR700/BN700 * AQ700) * BN700/(100*BB700) * 1000/(1000 - AP700)</f>
        <v>0</v>
      </c>
      <c r="AO700">
        <v>16.9046950631007</v>
      </c>
      <c r="AP700">
        <v>19.6509690909091</v>
      </c>
      <c r="AQ700">
        <v>-2.36058250940102e-06</v>
      </c>
      <c r="AR700">
        <v>120.820184968013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1663779920.6</v>
      </c>
      <c r="BH700">
        <v>289.021592592593</v>
      </c>
      <c r="BI700">
        <v>274.136888888889</v>
      </c>
      <c r="BJ700">
        <v>19.6495592592593</v>
      </c>
      <c r="BK700">
        <v>16.896962962963</v>
      </c>
      <c r="BL700">
        <v>283.355740740741</v>
      </c>
      <c r="BM700">
        <v>19.3605740740741</v>
      </c>
      <c r="BN700">
        <v>500.072555555556</v>
      </c>
      <c r="BO700">
        <v>90.5167814814815</v>
      </c>
      <c r="BP700">
        <v>0.0999496592592592</v>
      </c>
      <c r="BQ700">
        <v>24.1882074074074</v>
      </c>
      <c r="BR700">
        <v>25.0022592592593</v>
      </c>
      <c r="BS700">
        <v>999.9</v>
      </c>
      <c r="BT700">
        <v>0</v>
      </c>
      <c r="BU700">
        <v>0</v>
      </c>
      <c r="BV700">
        <v>10012.962962963</v>
      </c>
      <c r="BW700">
        <v>0</v>
      </c>
      <c r="BX700">
        <v>10.969437037037</v>
      </c>
      <c r="BY700">
        <v>14.8846407407407</v>
      </c>
      <c r="BZ700">
        <v>294.814444444444</v>
      </c>
      <c r="CA700">
        <v>278.848444444444</v>
      </c>
      <c r="CB700">
        <v>2.75260222222222</v>
      </c>
      <c r="CC700">
        <v>274.136888888889</v>
      </c>
      <c r="CD700">
        <v>16.896962962963</v>
      </c>
      <c r="CE700">
        <v>1.77861555555556</v>
      </c>
      <c r="CF700">
        <v>1.52945851851852</v>
      </c>
      <c r="CG700">
        <v>15.6001037037037</v>
      </c>
      <c r="CH700">
        <v>13.2658703703704</v>
      </c>
      <c r="CI700">
        <v>1999.98592592593</v>
      </c>
      <c r="CJ700">
        <v>0.979996666666667</v>
      </c>
      <c r="CK700">
        <v>0.0200035555555556</v>
      </c>
      <c r="CL700">
        <v>0</v>
      </c>
      <c r="CM700">
        <v>460.281851851852</v>
      </c>
      <c r="CN700">
        <v>5.00063</v>
      </c>
      <c r="CO700">
        <v>9172.58666666667</v>
      </c>
      <c r="CP700">
        <v>17256.7666666667</v>
      </c>
      <c r="CQ700">
        <v>38.75</v>
      </c>
      <c r="CR700">
        <v>38.937</v>
      </c>
      <c r="CS700">
        <v>38.3166666666667</v>
      </c>
      <c r="CT700">
        <v>38.187</v>
      </c>
      <c r="CU700">
        <v>39.4533333333333</v>
      </c>
      <c r="CV700">
        <v>1955.07592592593</v>
      </c>
      <c r="CW700">
        <v>39.91</v>
      </c>
      <c r="CX700">
        <v>0</v>
      </c>
      <c r="CY700">
        <v>1663779924.9</v>
      </c>
      <c r="CZ700">
        <v>0</v>
      </c>
      <c r="DA700">
        <v>0</v>
      </c>
      <c r="DB700" t="s">
        <v>356</v>
      </c>
      <c r="DC700">
        <v>1660677648.1</v>
      </c>
      <c r="DD700">
        <v>1660677649.1</v>
      </c>
      <c r="DE700">
        <v>0</v>
      </c>
      <c r="DF700">
        <v>-1.042</v>
      </c>
      <c r="DG700">
        <v>0.003</v>
      </c>
      <c r="DH700">
        <v>5.218</v>
      </c>
      <c r="DI700">
        <v>0.344</v>
      </c>
      <c r="DJ700">
        <v>417</v>
      </c>
      <c r="DK700">
        <v>22</v>
      </c>
      <c r="DL700">
        <v>1.24</v>
      </c>
      <c r="DM700">
        <v>0.53</v>
      </c>
      <c r="DN700">
        <v>14.6794804878049</v>
      </c>
      <c r="DO700">
        <v>2.75701045296167</v>
      </c>
      <c r="DP700">
        <v>0.419962221424919</v>
      </c>
      <c r="DQ700">
        <v>0</v>
      </c>
      <c r="DR700">
        <v>2.75693146341463</v>
      </c>
      <c r="DS700">
        <v>-0.0873681533101031</v>
      </c>
      <c r="DT700">
        <v>0.0148471266105642</v>
      </c>
      <c r="DU700">
        <v>1</v>
      </c>
      <c r="DV700">
        <v>1</v>
      </c>
      <c r="DW700">
        <v>2</v>
      </c>
      <c r="DX700" t="s">
        <v>383</v>
      </c>
      <c r="DY700">
        <v>2.97421</v>
      </c>
      <c r="DZ700">
        <v>2.75434</v>
      </c>
      <c r="EA700">
        <v>0.062325</v>
      </c>
      <c r="EB700">
        <v>0.0604863</v>
      </c>
      <c r="EC700">
        <v>0.0899035</v>
      </c>
      <c r="ED700">
        <v>0.0818322</v>
      </c>
      <c r="EE700">
        <v>36543.4</v>
      </c>
      <c r="EF700">
        <v>39932.8</v>
      </c>
      <c r="EG700">
        <v>35317.9</v>
      </c>
      <c r="EH700">
        <v>38548.9</v>
      </c>
      <c r="EI700">
        <v>45580</v>
      </c>
      <c r="EJ700">
        <v>51124.2</v>
      </c>
      <c r="EK700">
        <v>55205.8</v>
      </c>
      <c r="EL700">
        <v>61836.7</v>
      </c>
      <c r="EM700">
        <v>1.988</v>
      </c>
      <c r="EN700">
        <v>1.8314</v>
      </c>
      <c r="EO700">
        <v>0.102967</v>
      </c>
      <c r="EP700">
        <v>0</v>
      </c>
      <c r="EQ700">
        <v>23.3293</v>
      </c>
      <c r="ER700">
        <v>999.9</v>
      </c>
      <c r="ES700">
        <v>47.613</v>
      </c>
      <c r="ET700">
        <v>29.487</v>
      </c>
      <c r="EU700">
        <v>21.7583</v>
      </c>
      <c r="EV700">
        <v>55.9793</v>
      </c>
      <c r="EW700">
        <v>49.4992</v>
      </c>
      <c r="EX700">
        <v>1</v>
      </c>
      <c r="EY700">
        <v>-0.0456911</v>
      </c>
      <c r="EZ700">
        <v>2.25948</v>
      </c>
      <c r="FA700">
        <v>20.133</v>
      </c>
      <c r="FB700">
        <v>5.19932</v>
      </c>
      <c r="FC700">
        <v>12.0088</v>
      </c>
      <c r="FD700">
        <v>4.9756</v>
      </c>
      <c r="FE700">
        <v>3.2936</v>
      </c>
      <c r="FF700">
        <v>9999</v>
      </c>
      <c r="FG700">
        <v>9999</v>
      </c>
      <c r="FH700">
        <v>704.1</v>
      </c>
      <c r="FI700">
        <v>9999</v>
      </c>
      <c r="FJ700">
        <v>1.86292</v>
      </c>
      <c r="FK700">
        <v>1.8678</v>
      </c>
      <c r="FL700">
        <v>1.86752</v>
      </c>
      <c r="FM700">
        <v>1.86868</v>
      </c>
      <c r="FN700">
        <v>1.86951</v>
      </c>
      <c r="FO700">
        <v>1.86554</v>
      </c>
      <c r="FP700">
        <v>1.86661</v>
      </c>
      <c r="FQ700">
        <v>1.8681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5.516</v>
      </c>
      <c r="GF700">
        <v>0.289</v>
      </c>
      <c r="GG700">
        <v>3.83412584298339</v>
      </c>
      <c r="GH700">
        <v>0.00658963167372077</v>
      </c>
      <c r="GI700">
        <v>-4.22092532282452e-07</v>
      </c>
      <c r="GJ700">
        <v>-7.06053572793055e-11</v>
      </c>
      <c r="GK700">
        <v>-0.0268881048355736</v>
      </c>
      <c r="GL700">
        <v>-0.0215699510358357</v>
      </c>
      <c r="GM700">
        <v>0.00246731695535422</v>
      </c>
      <c r="GN700">
        <v>-2.63680080038783e-05</v>
      </c>
      <c r="GO700">
        <v>-4</v>
      </c>
      <c r="GP700">
        <v>2079</v>
      </c>
      <c r="GQ700">
        <v>1</v>
      </c>
      <c r="GR700">
        <v>22</v>
      </c>
      <c r="GS700">
        <v>51704.7</v>
      </c>
      <c r="GT700">
        <v>51704.7</v>
      </c>
      <c r="GU700">
        <v>0.666504</v>
      </c>
      <c r="GV700">
        <v>2.62939</v>
      </c>
      <c r="GW700">
        <v>1.54785</v>
      </c>
      <c r="GX700">
        <v>2.30225</v>
      </c>
      <c r="GY700">
        <v>1.34644</v>
      </c>
      <c r="GZ700">
        <v>2.34497</v>
      </c>
      <c r="HA700">
        <v>32.8424</v>
      </c>
      <c r="HB700">
        <v>14.421</v>
      </c>
      <c r="HC700">
        <v>18</v>
      </c>
      <c r="HD700">
        <v>501.568</v>
      </c>
      <c r="HE700">
        <v>402.124</v>
      </c>
      <c r="HF700">
        <v>19.5734</v>
      </c>
      <c r="HG700">
        <v>26.5227</v>
      </c>
      <c r="HH700">
        <v>30</v>
      </c>
      <c r="HI700">
        <v>26.5448</v>
      </c>
      <c r="HJ700">
        <v>26.4928</v>
      </c>
      <c r="HK700">
        <v>13.3816</v>
      </c>
      <c r="HL700">
        <v>25.1021</v>
      </c>
      <c r="HM700">
        <v>22.975</v>
      </c>
      <c r="HN700">
        <v>19.5731</v>
      </c>
      <c r="HO700">
        <v>230.661</v>
      </c>
      <c r="HP700">
        <v>16.9716</v>
      </c>
      <c r="HQ700">
        <v>102.41</v>
      </c>
      <c r="HR700">
        <v>102.924</v>
      </c>
    </row>
    <row r="701" spans="1:226">
      <c r="A701">
        <v>685</v>
      </c>
      <c r="B701">
        <v>1663779933.1</v>
      </c>
      <c r="C701">
        <v>7285</v>
      </c>
      <c r="D701" t="s">
        <v>1736</v>
      </c>
      <c r="E701" t="s">
        <v>1737</v>
      </c>
      <c r="F701">
        <v>5</v>
      </c>
      <c r="G701" t="s">
        <v>1713</v>
      </c>
      <c r="H701" t="s">
        <v>354</v>
      </c>
      <c r="I701">
        <v>1663779925.31429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246.288429404826</v>
      </c>
      <c r="AK701">
        <v>256.120503030303</v>
      </c>
      <c r="AL701">
        <v>-3.27894919619687</v>
      </c>
      <c r="AM701">
        <v>65.2137211029381</v>
      </c>
      <c r="AN701">
        <f>(AP701 - AO701 + BO701*1E3/(8.314*(BQ701+273.15)) * AR701/BN701 * AQ701) * BN701/(100*BB701) * 1000/(1000 - AP701)</f>
        <v>0</v>
      </c>
      <c r="AO701">
        <v>16.9750889546276</v>
      </c>
      <c r="AP701">
        <v>19.6711666666667</v>
      </c>
      <c r="AQ701">
        <v>5.62525355304479e-05</v>
      </c>
      <c r="AR701">
        <v>120.820184968013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1663779925.31429</v>
      </c>
      <c r="BH701">
        <v>274.115357142857</v>
      </c>
      <c r="BI701">
        <v>258.785392857143</v>
      </c>
      <c r="BJ701">
        <v>19.6550785714286</v>
      </c>
      <c r="BK701">
        <v>16.92325</v>
      </c>
      <c r="BL701">
        <v>268.543428571429</v>
      </c>
      <c r="BM701">
        <v>19.36585</v>
      </c>
      <c r="BN701">
        <v>500.112642857143</v>
      </c>
      <c r="BO701">
        <v>90.515925</v>
      </c>
      <c r="BP701">
        <v>0.100112014285714</v>
      </c>
      <c r="BQ701">
        <v>24.1867607142857</v>
      </c>
      <c r="BR701">
        <v>25.0123321428571</v>
      </c>
      <c r="BS701">
        <v>999.9</v>
      </c>
      <c r="BT701">
        <v>0</v>
      </c>
      <c r="BU701">
        <v>0</v>
      </c>
      <c r="BV701">
        <v>10002.5</v>
      </c>
      <c r="BW701">
        <v>0</v>
      </c>
      <c r="BX701">
        <v>10.9697285714286</v>
      </c>
      <c r="BY701">
        <v>15.3298785714286</v>
      </c>
      <c r="BZ701">
        <v>279.610892857143</v>
      </c>
      <c r="CA701">
        <v>263.239785714286</v>
      </c>
      <c r="CB701">
        <v>2.73183</v>
      </c>
      <c r="CC701">
        <v>258.785392857143</v>
      </c>
      <c r="CD701">
        <v>16.92325</v>
      </c>
      <c r="CE701">
        <v>1.77909785714286</v>
      </c>
      <c r="CF701">
        <v>1.53182392857143</v>
      </c>
      <c r="CG701">
        <v>15.6043392857143</v>
      </c>
      <c r="CH701">
        <v>13.289525</v>
      </c>
      <c r="CI701">
        <v>1999.99678571429</v>
      </c>
      <c r="CJ701">
        <v>0.979997</v>
      </c>
      <c r="CK701">
        <v>0.0200032</v>
      </c>
      <c r="CL701">
        <v>0</v>
      </c>
      <c r="CM701">
        <v>459.146785714286</v>
      </c>
      <c r="CN701">
        <v>5.00063</v>
      </c>
      <c r="CO701">
        <v>9149.16357142857</v>
      </c>
      <c r="CP701">
        <v>17256.8678571429</v>
      </c>
      <c r="CQ701">
        <v>38.75</v>
      </c>
      <c r="CR701">
        <v>38.937</v>
      </c>
      <c r="CS701">
        <v>38.312</v>
      </c>
      <c r="CT701">
        <v>38.187</v>
      </c>
      <c r="CU701">
        <v>39.44825</v>
      </c>
      <c r="CV701">
        <v>1955.08678571429</v>
      </c>
      <c r="CW701">
        <v>39.91</v>
      </c>
      <c r="CX701">
        <v>0</v>
      </c>
      <c r="CY701">
        <v>1663779930.3</v>
      </c>
      <c r="CZ701">
        <v>0</v>
      </c>
      <c r="DA701">
        <v>0</v>
      </c>
      <c r="DB701" t="s">
        <v>356</v>
      </c>
      <c r="DC701">
        <v>1660677648.1</v>
      </c>
      <c r="DD701">
        <v>1660677649.1</v>
      </c>
      <c r="DE701">
        <v>0</v>
      </c>
      <c r="DF701">
        <v>-1.042</v>
      </c>
      <c r="DG701">
        <v>0.003</v>
      </c>
      <c r="DH701">
        <v>5.218</v>
      </c>
      <c r="DI701">
        <v>0.344</v>
      </c>
      <c r="DJ701">
        <v>417</v>
      </c>
      <c r="DK701">
        <v>22</v>
      </c>
      <c r="DL701">
        <v>1.24</v>
      </c>
      <c r="DM701">
        <v>0.53</v>
      </c>
      <c r="DN701">
        <v>15.0223</v>
      </c>
      <c r="DO701">
        <v>5.20062229965156</v>
      </c>
      <c r="DP701">
        <v>0.656937141812429</v>
      </c>
      <c r="DQ701">
        <v>0</v>
      </c>
      <c r="DR701">
        <v>2.74084317073171</v>
      </c>
      <c r="DS701">
        <v>-0.215668432055751</v>
      </c>
      <c r="DT701">
        <v>0.028724698681391</v>
      </c>
      <c r="DU701">
        <v>0</v>
      </c>
      <c r="DV701">
        <v>0</v>
      </c>
      <c r="DW701">
        <v>2</v>
      </c>
      <c r="DX701" t="s">
        <v>357</v>
      </c>
      <c r="DY701">
        <v>2.97377</v>
      </c>
      <c r="DZ701">
        <v>2.75458</v>
      </c>
      <c r="EA701">
        <v>0.05911</v>
      </c>
      <c r="EB701">
        <v>0.0569091</v>
      </c>
      <c r="EC701">
        <v>0.0899821</v>
      </c>
      <c r="ED701">
        <v>0.0818922</v>
      </c>
      <c r="EE701">
        <v>36669.1</v>
      </c>
      <c r="EF701">
        <v>40084.6</v>
      </c>
      <c r="EG701">
        <v>35318.4</v>
      </c>
      <c r="EH701">
        <v>38548.6</v>
      </c>
      <c r="EI701">
        <v>45576.5</v>
      </c>
      <c r="EJ701">
        <v>51120.7</v>
      </c>
      <c r="EK701">
        <v>55206.5</v>
      </c>
      <c r="EL701">
        <v>61836.7</v>
      </c>
      <c r="EM701">
        <v>1.9882</v>
      </c>
      <c r="EN701">
        <v>1.832</v>
      </c>
      <c r="EO701">
        <v>0.10252</v>
      </c>
      <c r="EP701">
        <v>0</v>
      </c>
      <c r="EQ701">
        <v>23.3274</v>
      </c>
      <c r="ER701">
        <v>999.9</v>
      </c>
      <c r="ES701">
        <v>47.589</v>
      </c>
      <c r="ET701">
        <v>29.477</v>
      </c>
      <c r="EU701">
        <v>21.7385</v>
      </c>
      <c r="EV701">
        <v>56.3793</v>
      </c>
      <c r="EW701">
        <v>49.6675</v>
      </c>
      <c r="EX701">
        <v>1</v>
      </c>
      <c r="EY701">
        <v>-0.0463415</v>
      </c>
      <c r="EZ701">
        <v>2.31213</v>
      </c>
      <c r="FA701">
        <v>20.1326</v>
      </c>
      <c r="FB701">
        <v>5.20052</v>
      </c>
      <c r="FC701">
        <v>12.0076</v>
      </c>
      <c r="FD701">
        <v>4.9756</v>
      </c>
      <c r="FE701">
        <v>3.2934</v>
      </c>
      <c r="FF701">
        <v>9999</v>
      </c>
      <c r="FG701">
        <v>9999</v>
      </c>
      <c r="FH701">
        <v>704.1</v>
      </c>
      <c r="FI701">
        <v>9999</v>
      </c>
      <c r="FJ701">
        <v>1.86289</v>
      </c>
      <c r="FK701">
        <v>1.8678</v>
      </c>
      <c r="FL701">
        <v>1.86752</v>
      </c>
      <c r="FM701">
        <v>1.86868</v>
      </c>
      <c r="FN701">
        <v>1.86951</v>
      </c>
      <c r="FO701">
        <v>1.86554</v>
      </c>
      <c r="FP701">
        <v>1.86661</v>
      </c>
      <c r="FQ701">
        <v>1.8681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5.416</v>
      </c>
      <c r="GF701">
        <v>0.29</v>
      </c>
      <c r="GG701">
        <v>3.83412584298339</v>
      </c>
      <c r="GH701">
        <v>0.00658963167372077</v>
      </c>
      <c r="GI701">
        <v>-4.22092532282452e-07</v>
      </c>
      <c r="GJ701">
        <v>-7.06053572793055e-11</v>
      </c>
      <c r="GK701">
        <v>-0.0268881048355736</v>
      </c>
      <c r="GL701">
        <v>-0.0215699510358357</v>
      </c>
      <c r="GM701">
        <v>0.00246731695535422</v>
      </c>
      <c r="GN701">
        <v>-2.63680080038783e-05</v>
      </c>
      <c r="GO701">
        <v>-4</v>
      </c>
      <c r="GP701">
        <v>2079</v>
      </c>
      <c r="GQ701">
        <v>1</v>
      </c>
      <c r="GR701">
        <v>22</v>
      </c>
      <c r="GS701">
        <v>51704.8</v>
      </c>
      <c r="GT701">
        <v>51704.7</v>
      </c>
      <c r="GU701">
        <v>0.632324</v>
      </c>
      <c r="GV701">
        <v>2.62573</v>
      </c>
      <c r="GW701">
        <v>1.54785</v>
      </c>
      <c r="GX701">
        <v>2.30225</v>
      </c>
      <c r="GY701">
        <v>1.34644</v>
      </c>
      <c r="GZ701">
        <v>2.34741</v>
      </c>
      <c r="HA701">
        <v>32.8424</v>
      </c>
      <c r="HB701">
        <v>14.421</v>
      </c>
      <c r="HC701">
        <v>18</v>
      </c>
      <c r="HD701">
        <v>501.68</v>
      </c>
      <c r="HE701">
        <v>402.456</v>
      </c>
      <c r="HF701">
        <v>19.5607</v>
      </c>
      <c r="HG701">
        <v>26.5227</v>
      </c>
      <c r="HH701">
        <v>29.9999</v>
      </c>
      <c r="HI701">
        <v>26.5426</v>
      </c>
      <c r="HJ701">
        <v>26.4928</v>
      </c>
      <c r="HK701">
        <v>12.6978</v>
      </c>
      <c r="HL701">
        <v>25.1021</v>
      </c>
      <c r="HM701">
        <v>22.6014</v>
      </c>
      <c r="HN701">
        <v>19.5556</v>
      </c>
      <c r="HO701">
        <v>217.186</v>
      </c>
      <c r="HP701">
        <v>16.9629</v>
      </c>
      <c r="HQ701">
        <v>102.411</v>
      </c>
      <c r="HR701">
        <v>102.924</v>
      </c>
    </row>
    <row r="702" spans="1:226">
      <c r="A702">
        <v>686</v>
      </c>
      <c r="B702">
        <v>1663779938.1</v>
      </c>
      <c r="C702">
        <v>7290</v>
      </c>
      <c r="D702" t="s">
        <v>1738</v>
      </c>
      <c r="E702" t="s">
        <v>1739</v>
      </c>
      <c r="F702">
        <v>5</v>
      </c>
      <c r="G702" t="s">
        <v>1713</v>
      </c>
      <c r="H702" t="s">
        <v>354</v>
      </c>
      <c r="I702">
        <v>1663779930.6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229.127309863981</v>
      </c>
      <c r="AK702">
        <v>239.607587878788</v>
      </c>
      <c r="AL702">
        <v>-3.3030902616064</v>
      </c>
      <c r="AM702">
        <v>65.2137211029381</v>
      </c>
      <c r="AN702">
        <f>(AP702 - AO702 + BO702*1E3/(8.314*(BQ702+273.15)) * AR702/BN702 * AQ702) * BN702/(100*BB702) * 1000/(1000 - AP702)</f>
        <v>0</v>
      </c>
      <c r="AO702">
        <v>16.9659180569737</v>
      </c>
      <c r="AP702">
        <v>19.6811781818182</v>
      </c>
      <c r="AQ702">
        <v>3.52635475663443e-05</v>
      </c>
      <c r="AR702">
        <v>120.820184968013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1663779930.6</v>
      </c>
      <c r="BH702">
        <v>257.358148148148</v>
      </c>
      <c r="BI702">
        <v>241.345333333333</v>
      </c>
      <c r="BJ702">
        <v>19.6648592592593</v>
      </c>
      <c r="BK702">
        <v>16.9498777777778</v>
      </c>
      <c r="BL702">
        <v>251.892037037037</v>
      </c>
      <c r="BM702">
        <v>19.3752333333333</v>
      </c>
      <c r="BN702">
        <v>500.134962962963</v>
      </c>
      <c r="BO702">
        <v>90.5146</v>
      </c>
      <c r="BP702">
        <v>0.100057248148148</v>
      </c>
      <c r="BQ702">
        <v>24.1852407407407</v>
      </c>
      <c r="BR702">
        <v>25.0115185185185</v>
      </c>
      <c r="BS702">
        <v>999.9</v>
      </c>
      <c r="BT702">
        <v>0</v>
      </c>
      <c r="BU702">
        <v>0</v>
      </c>
      <c r="BV702">
        <v>10014.0740740741</v>
      </c>
      <c r="BW702">
        <v>0</v>
      </c>
      <c r="BX702">
        <v>10.9776</v>
      </c>
      <c r="BY702">
        <v>16.012862962963</v>
      </c>
      <c r="BZ702">
        <v>262.520259259259</v>
      </c>
      <c r="CA702">
        <v>245.506185185185</v>
      </c>
      <c r="CB702">
        <v>2.71499074074074</v>
      </c>
      <c r="CC702">
        <v>241.345333333333</v>
      </c>
      <c r="CD702">
        <v>16.9498777777778</v>
      </c>
      <c r="CE702">
        <v>1.77995703703704</v>
      </c>
      <c r="CF702">
        <v>1.53421148148148</v>
      </c>
      <c r="CG702">
        <v>15.6118777777778</v>
      </c>
      <c r="CH702">
        <v>13.3134111111111</v>
      </c>
      <c r="CI702">
        <v>1999.99740740741</v>
      </c>
      <c r="CJ702">
        <v>0.979997</v>
      </c>
      <c r="CK702">
        <v>0.0200032</v>
      </c>
      <c r="CL702">
        <v>0</v>
      </c>
      <c r="CM702">
        <v>458.132148148148</v>
      </c>
      <c r="CN702">
        <v>5.00063</v>
      </c>
      <c r="CO702">
        <v>9128.34666666667</v>
      </c>
      <c r="CP702">
        <v>17256.8666666667</v>
      </c>
      <c r="CQ702">
        <v>38.75</v>
      </c>
      <c r="CR702">
        <v>38.937</v>
      </c>
      <c r="CS702">
        <v>38.312</v>
      </c>
      <c r="CT702">
        <v>38.187</v>
      </c>
      <c r="CU702">
        <v>39.4416666666667</v>
      </c>
      <c r="CV702">
        <v>1955.08740740741</v>
      </c>
      <c r="CW702">
        <v>39.91</v>
      </c>
      <c r="CX702">
        <v>0</v>
      </c>
      <c r="CY702">
        <v>1663779935.1</v>
      </c>
      <c r="CZ702">
        <v>0</v>
      </c>
      <c r="DA702">
        <v>0</v>
      </c>
      <c r="DB702" t="s">
        <v>356</v>
      </c>
      <c r="DC702">
        <v>1660677648.1</v>
      </c>
      <c r="DD702">
        <v>1660677649.1</v>
      </c>
      <c r="DE702">
        <v>0</v>
      </c>
      <c r="DF702">
        <v>-1.042</v>
      </c>
      <c r="DG702">
        <v>0.003</v>
      </c>
      <c r="DH702">
        <v>5.218</v>
      </c>
      <c r="DI702">
        <v>0.344</v>
      </c>
      <c r="DJ702">
        <v>417</v>
      </c>
      <c r="DK702">
        <v>22</v>
      </c>
      <c r="DL702">
        <v>1.24</v>
      </c>
      <c r="DM702">
        <v>0.53</v>
      </c>
      <c r="DN702">
        <v>15.659243902439</v>
      </c>
      <c r="DO702">
        <v>7.84835958188158</v>
      </c>
      <c r="DP702">
        <v>0.878055069679373</v>
      </c>
      <c r="DQ702">
        <v>0</v>
      </c>
      <c r="DR702">
        <v>2.72684121951219</v>
      </c>
      <c r="DS702">
        <v>-0.228484181184672</v>
      </c>
      <c r="DT702">
        <v>0.0306481047991729</v>
      </c>
      <c r="DU702">
        <v>0</v>
      </c>
      <c r="DV702">
        <v>0</v>
      </c>
      <c r="DW702">
        <v>2</v>
      </c>
      <c r="DX702" t="s">
        <v>357</v>
      </c>
      <c r="DY702">
        <v>2.97271</v>
      </c>
      <c r="DZ702">
        <v>2.75398</v>
      </c>
      <c r="EA702">
        <v>0.0557518</v>
      </c>
      <c r="EB702">
        <v>0.0534455</v>
      </c>
      <c r="EC702">
        <v>0.0900005</v>
      </c>
      <c r="ED702">
        <v>0.081781</v>
      </c>
      <c r="EE702">
        <v>36800.1</v>
      </c>
      <c r="EF702">
        <v>40231.9</v>
      </c>
      <c r="EG702">
        <v>35318.5</v>
      </c>
      <c r="EH702">
        <v>38548.8</v>
      </c>
      <c r="EI702">
        <v>45575.2</v>
      </c>
      <c r="EJ702">
        <v>51127.1</v>
      </c>
      <c r="EK702">
        <v>55206.1</v>
      </c>
      <c r="EL702">
        <v>61837</v>
      </c>
      <c r="EM702">
        <v>1.9876</v>
      </c>
      <c r="EN702">
        <v>1.8308</v>
      </c>
      <c r="EO702">
        <v>0.102818</v>
      </c>
      <c r="EP702">
        <v>0</v>
      </c>
      <c r="EQ702">
        <v>23.3254</v>
      </c>
      <c r="ER702">
        <v>999.9</v>
      </c>
      <c r="ES702">
        <v>47.564</v>
      </c>
      <c r="ET702">
        <v>29.487</v>
      </c>
      <c r="EU702">
        <v>21.7388</v>
      </c>
      <c r="EV702">
        <v>56.5693</v>
      </c>
      <c r="EW702">
        <v>49.7075</v>
      </c>
      <c r="EX702">
        <v>1</v>
      </c>
      <c r="EY702">
        <v>-0.0462195</v>
      </c>
      <c r="EZ702">
        <v>2.31375</v>
      </c>
      <c r="FA702">
        <v>20.1319</v>
      </c>
      <c r="FB702">
        <v>5.19812</v>
      </c>
      <c r="FC702">
        <v>12.0064</v>
      </c>
      <c r="FD702">
        <v>4.976</v>
      </c>
      <c r="FE702">
        <v>3.2936</v>
      </c>
      <c r="FF702">
        <v>9999</v>
      </c>
      <c r="FG702">
        <v>9999</v>
      </c>
      <c r="FH702">
        <v>704.1</v>
      </c>
      <c r="FI702">
        <v>9999</v>
      </c>
      <c r="FJ702">
        <v>1.86282</v>
      </c>
      <c r="FK702">
        <v>1.86783</v>
      </c>
      <c r="FL702">
        <v>1.86752</v>
      </c>
      <c r="FM702">
        <v>1.86871</v>
      </c>
      <c r="FN702">
        <v>1.86951</v>
      </c>
      <c r="FO702">
        <v>1.86554</v>
      </c>
      <c r="FP702">
        <v>1.86661</v>
      </c>
      <c r="FQ702">
        <v>1.8681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5.314</v>
      </c>
      <c r="GF702">
        <v>0.2903</v>
      </c>
      <c r="GG702">
        <v>3.83412584298339</v>
      </c>
      <c r="GH702">
        <v>0.00658963167372077</v>
      </c>
      <c r="GI702">
        <v>-4.22092532282452e-07</v>
      </c>
      <c r="GJ702">
        <v>-7.06053572793055e-11</v>
      </c>
      <c r="GK702">
        <v>-0.0268881048355736</v>
      </c>
      <c r="GL702">
        <v>-0.0215699510358357</v>
      </c>
      <c r="GM702">
        <v>0.00246731695535422</v>
      </c>
      <c r="GN702">
        <v>-2.63680080038783e-05</v>
      </c>
      <c r="GO702">
        <v>-4</v>
      </c>
      <c r="GP702">
        <v>2079</v>
      </c>
      <c r="GQ702">
        <v>1</v>
      </c>
      <c r="GR702">
        <v>22</v>
      </c>
      <c r="GS702">
        <v>51704.8</v>
      </c>
      <c r="GT702">
        <v>51704.8</v>
      </c>
      <c r="GU702">
        <v>0.596924</v>
      </c>
      <c r="GV702">
        <v>2.62451</v>
      </c>
      <c r="GW702">
        <v>1.54785</v>
      </c>
      <c r="GX702">
        <v>2.30103</v>
      </c>
      <c r="GY702">
        <v>1.34644</v>
      </c>
      <c r="GZ702">
        <v>2.41821</v>
      </c>
      <c r="HA702">
        <v>32.8647</v>
      </c>
      <c r="HB702">
        <v>14.421</v>
      </c>
      <c r="HC702">
        <v>18</v>
      </c>
      <c r="HD702">
        <v>501.284</v>
      </c>
      <c r="HE702">
        <v>401.776</v>
      </c>
      <c r="HF702">
        <v>19.5444</v>
      </c>
      <c r="HG702">
        <v>26.5204</v>
      </c>
      <c r="HH702">
        <v>30</v>
      </c>
      <c r="HI702">
        <v>26.5426</v>
      </c>
      <c r="HJ702">
        <v>26.4906</v>
      </c>
      <c r="HK702">
        <v>11.975</v>
      </c>
      <c r="HL702">
        <v>25.1021</v>
      </c>
      <c r="HM702">
        <v>22.6014</v>
      </c>
      <c r="HN702">
        <v>19.543</v>
      </c>
      <c r="HO702">
        <v>197.092</v>
      </c>
      <c r="HP702">
        <v>16.9606</v>
      </c>
      <c r="HQ702">
        <v>102.411</v>
      </c>
      <c r="HR702">
        <v>102.925</v>
      </c>
    </row>
    <row r="703" spans="1:226">
      <c r="A703">
        <v>687</v>
      </c>
      <c r="B703">
        <v>1663779943.1</v>
      </c>
      <c r="C703">
        <v>7295</v>
      </c>
      <c r="D703" t="s">
        <v>1740</v>
      </c>
      <c r="E703" t="s">
        <v>1741</v>
      </c>
      <c r="F703">
        <v>5</v>
      </c>
      <c r="G703" t="s">
        <v>1713</v>
      </c>
      <c r="H703" t="s">
        <v>354</v>
      </c>
      <c r="I703">
        <v>1663779935.31429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212.145964235</v>
      </c>
      <c r="AK703">
        <v>223.164866666667</v>
      </c>
      <c r="AL703">
        <v>-3.33401970234191</v>
      </c>
      <c r="AM703">
        <v>65.2137211029381</v>
      </c>
      <c r="AN703">
        <f>(AP703 - AO703 + BO703*1E3/(8.314*(BQ703+273.15)) * AR703/BN703 * AQ703) * BN703/(100*BB703) * 1000/(1000 - AP703)</f>
        <v>0</v>
      </c>
      <c r="AO703">
        <v>16.9469092742217</v>
      </c>
      <c r="AP703">
        <v>19.6794448484848</v>
      </c>
      <c r="AQ703">
        <v>-2.32163470987429e-05</v>
      </c>
      <c r="AR703">
        <v>120.820184968013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1663779935.31429</v>
      </c>
      <c r="BH703">
        <v>242.311285714286</v>
      </c>
      <c r="BI703">
        <v>225.48075</v>
      </c>
      <c r="BJ703">
        <v>19.6739571428571</v>
      </c>
      <c r="BK703">
        <v>16.962725</v>
      </c>
      <c r="BL703">
        <v>236.940464285714</v>
      </c>
      <c r="BM703">
        <v>19.3839464285714</v>
      </c>
      <c r="BN703">
        <v>500.091285714286</v>
      </c>
      <c r="BO703">
        <v>90.5146107142857</v>
      </c>
      <c r="BP703">
        <v>0.100060925</v>
      </c>
      <c r="BQ703">
        <v>24.1842428571429</v>
      </c>
      <c r="BR703">
        <v>25.018475</v>
      </c>
      <c r="BS703">
        <v>999.9</v>
      </c>
      <c r="BT703">
        <v>0</v>
      </c>
      <c r="BU703">
        <v>0</v>
      </c>
      <c r="BV703">
        <v>10018.3928571429</v>
      </c>
      <c r="BW703">
        <v>0</v>
      </c>
      <c r="BX703">
        <v>10.9716964285714</v>
      </c>
      <c r="BY703">
        <v>16.8305571428571</v>
      </c>
      <c r="BZ703">
        <v>247.173928571429</v>
      </c>
      <c r="CA703">
        <v>229.371571428571</v>
      </c>
      <c r="CB703">
        <v>2.71124821428571</v>
      </c>
      <c r="CC703">
        <v>225.48075</v>
      </c>
      <c r="CD703">
        <v>16.962725</v>
      </c>
      <c r="CE703">
        <v>1.78078035714286</v>
      </c>
      <c r="CF703">
        <v>1.53537357142857</v>
      </c>
      <c r="CG703">
        <v>15.6191071428571</v>
      </c>
      <c r="CH703">
        <v>13.3250535714286</v>
      </c>
      <c r="CI703">
        <v>1999.99214285714</v>
      </c>
      <c r="CJ703">
        <v>0.979997</v>
      </c>
      <c r="CK703">
        <v>0.0200032</v>
      </c>
      <c r="CL703">
        <v>0</v>
      </c>
      <c r="CM703">
        <v>457.45925</v>
      </c>
      <c r="CN703">
        <v>5.00063</v>
      </c>
      <c r="CO703">
        <v>9115.11107142857</v>
      </c>
      <c r="CP703">
        <v>17256.8142857143</v>
      </c>
      <c r="CQ703">
        <v>38.75</v>
      </c>
      <c r="CR703">
        <v>38.937</v>
      </c>
      <c r="CS703">
        <v>38.312</v>
      </c>
      <c r="CT703">
        <v>38.187</v>
      </c>
      <c r="CU703">
        <v>39.4415</v>
      </c>
      <c r="CV703">
        <v>1955.08214285714</v>
      </c>
      <c r="CW703">
        <v>39.91</v>
      </c>
      <c r="CX703">
        <v>0</v>
      </c>
      <c r="CY703">
        <v>1663779939.9</v>
      </c>
      <c r="CZ703">
        <v>0</v>
      </c>
      <c r="DA703">
        <v>0</v>
      </c>
      <c r="DB703" t="s">
        <v>356</v>
      </c>
      <c r="DC703">
        <v>1660677648.1</v>
      </c>
      <c r="DD703">
        <v>1660677649.1</v>
      </c>
      <c r="DE703">
        <v>0</v>
      </c>
      <c r="DF703">
        <v>-1.042</v>
      </c>
      <c r="DG703">
        <v>0.003</v>
      </c>
      <c r="DH703">
        <v>5.218</v>
      </c>
      <c r="DI703">
        <v>0.344</v>
      </c>
      <c r="DJ703">
        <v>417</v>
      </c>
      <c r="DK703">
        <v>22</v>
      </c>
      <c r="DL703">
        <v>1.24</v>
      </c>
      <c r="DM703">
        <v>0.53</v>
      </c>
      <c r="DN703">
        <v>16.1923585365854</v>
      </c>
      <c r="DO703">
        <v>9.56221254355399</v>
      </c>
      <c r="DP703">
        <v>1.01510858700079</v>
      </c>
      <c r="DQ703">
        <v>0</v>
      </c>
      <c r="DR703">
        <v>2.72155658536585</v>
      </c>
      <c r="DS703">
        <v>-0.0774497560975576</v>
      </c>
      <c r="DT703">
        <v>0.0265765023309154</v>
      </c>
      <c r="DU703">
        <v>1</v>
      </c>
      <c r="DV703">
        <v>1</v>
      </c>
      <c r="DW703">
        <v>2</v>
      </c>
      <c r="DX703" t="s">
        <v>383</v>
      </c>
      <c r="DY703">
        <v>2.97437</v>
      </c>
      <c r="DZ703">
        <v>2.7539</v>
      </c>
      <c r="EA703">
        <v>0.052315</v>
      </c>
      <c r="EB703">
        <v>0.0497176</v>
      </c>
      <c r="EC703">
        <v>0.0899934</v>
      </c>
      <c r="ED703">
        <v>0.0817606</v>
      </c>
      <c r="EE703">
        <v>36933.6</v>
      </c>
      <c r="EF703">
        <v>40390.6</v>
      </c>
      <c r="EG703">
        <v>35318.2</v>
      </c>
      <c r="EH703">
        <v>38549.2</v>
      </c>
      <c r="EI703">
        <v>45575.7</v>
      </c>
      <c r="EJ703">
        <v>51128.1</v>
      </c>
      <c r="EK703">
        <v>55206.5</v>
      </c>
      <c r="EL703">
        <v>61837</v>
      </c>
      <c r="EM703">
        <v>1.9882</v>
      </c>
      <c r="EN703">
        <v>1.831</v>
      </c>
      <c r="EO703">
        <v>0.105649</v>
      </c>
      <c r="EP703">
        <v>0</v>
      </c>
      <c r="EQ703">
        <v>23.3235</v>
      </c>
      <c r="ER703">
        <v>999.9</v>
      </c>
      <c r="ES703">
        <v>47.564</v>
      </c>
      <c r="ET703">
        <v>29.477</v>
      </c>
      <c r="EU703">
        <v>21.7256</v>
      </c>
      <c r="EV703">
        <v>55.7693</v>
      </c>
      <c r="EW703">
        <v>49.4631</v>
      </c>
      <c r="EX703">
        <v>1</v>
      </c>
      <c r="EY703">
        <v>-0.0460366</v>
      </c>
      <c r="EZ703">
        <v>2.32549</v>
      </c>
      <c r="FA703">
        <v>20.1322</v>
      </c>
      <c r="FB703">
        <v>5.19932</v>
      </c>
      <c r="FC703">
        <v>12.0088</v>
      </c>
      <c r="FD703">
        <v>4.9752</v>
      </c>
      <c r="FE703">
        <v>3.2936</v>
      </c>
      <c r="FF703">
        <v>9999</v>
      </c>
      <c r="FG703">
        <v>9999</v>
      </c>
      <c r="FH703">
        <v>704.1</v>
      </c>
      <c r="FI703">
        <v>9999</v>
      </c>
      <c r="FJ703">
        <v>1.86289</v>
      </c>
      <c r="FK703">
        <v>1.8678</v>
      </c>
      <c r="FL703">
        <v>1.86749</v>
      </c>
      <c r="FM703">
        <v>1.86868</v>
      </c>
      <c r="FN703">
        <v>1.86951</v>
      </c>
      <c r="FO703">
        <v>1.86554</v>
      </c>
      <c r="FP703">
        <v>1.86661</v>
      </c>
      <c r="FQ703">
        <v>1.86807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5.211</v>
      </c>
      <c r="GF703">
        <v>0.2902</v>
      </c>
      <c r="GG703">
        <v>3.83412584298339</v>
      </c>
      <c r="GH703">
        <v>0.00658963167372077</v>
      </c>
      <c r="GI703">
        <v>-4.22092532282452e-07</v>
      </c>
      <c r="GJ703">
        <v>-7.06053572793055e-11</v>
      </c>
      <c r="GK703">
        <v>-0.0268881048355736</v>
      </c>
      <c r="GL703">
        <v>-0.0215699510358357</v>
      </c>
      <c r="GM703">
        <v>0.00246731695535422</v>
      </c>
      <c r="GN703">
        <v>-2.63680080038783e-05</v>
      </c>
      <c r="GO703">
        <v>-4</v>
      </c>
      <c r="GP703">
        <v>2079</v>
      </c>
      <c r="GQ703">
        <v>1</v>
      </c>
      <c r="GR703">
        <v>22</v>
      </c>
      <c r="GS703">
        <v>51704.9</v>
      </c>
      <c r="GT703">
        <v>51704.9</v>
      </c>
      <c r="GU703">
        <v>0.562744</v>
      </c>
      <c r="GV703">
        <v>2.63306</v>
      </c>
      <c r="GW703">
        <v>1.54785</v>
      </c>
      <c r="GX703">
        <v>2.2998</v>
      </c>
      <c r="GY703">
        <v>1.34644</v>
      </c>
      <c r="GZ703">
        <v>2.32544</v>
      </c>
      <c r="HA703">
        <v>32.8647</v>
      </c>
      <c r="HB703">
        <v>14.421</v>
      </c>
      <c r="HC703">
        <v>18</v>
      </c>
      <c r="HD703">
        <v>501.66</v>
      </c>
      <c r="HE703">
        <v>401.886</v>
      </c>
      <c r="HF703">
        <v>19.5328</v>
      </c>
      <c r="HG703">
        <v>26.5204</v>
      </c>
      <c r="HH703">
        <v>30.0001</v>
      </c>
      <c r="HI703">
        <v>26.5403</v>
      </c>
      <c r="HJ703">
        <v>26.4906</v>
      </c>
      <c r="HK703">
        <v>11.2943</v>
      </c>
      <c r="HL703">
        <v>25.1021</v>
      </c>
      <c r="HM703">
        <v>22.6014</v>
      </c>
      <c r="HN703">
        <v>19.531</v>
      </c>
      <c r="HO703">
        <v>183.634</v>
      </c>
      <c r="HP703">
        <v>16.9607</v>
      </c>
      <c r="HQ703">
        <v>102.411</v>
      </c>
      <c r="HR703">
        <v>102.925</v>
      </c>
    </row>
    <row r="704" spans="1:226">
      <c r="A704">
        <v>688</v>
      </c>
      <c r="B704">
        <v>1663779947.6</v>
      </c>
      <c r="C704">
        <v>7299.5</v>
      </c>
      <c r="D704" t="s">
        <v>1742</v>
      </c>
      <c r="E704" t="s">
        <v>1743</v>
      </c>
      <c r="F704">
        <v>5</v>
      </c>
      <c r="G704" t="s">
        <v>1713</v>
      </c>
      <c r="H704" t="s">
        <v>354</v>
      </c>
      <c r="I704">
        <v>1663779939.76071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196.884080702987</v>
      </c>
      <c r="AK704">
        <v>208.23843030303</v>
      </c>
      <c r="AL704">
        <v>-3.30738597575364</v>
      </c>
      <c r="AM704">
        <v>65.2137211029381</v>
      </c>
      <c r="AN704">
        <f>(AP704 - AO704 + BO704*1E3/(8.314*(BQ704+273.15)) * AR704/BN704 * AQ704) * BN704/(100*BB704) * 1000/(1000 - AP704)</f>
        <v>0</v>
      </c>
      <c r="AO704">
        <v>16.9456000226926</v>
      </c>
      <c r="AP704">
        <v>19.6715987878788</v>
      </c>
      <c r="AQ704">
        <v>-2.44033972742258e-05</v>
      </c>
      <c r="AR704">
        <v>120.820184968013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1663779939.76071</v>
      </c>
      <c r="BH704">
        <v>227.935642857143</v>
      </c>
      <c r="BI704">
        <v>210.6575</v>
      </c>
      <c r="BJ704">
        <v>19.6780464285714</v>
      </c>
      <c r="BK704">
        <v>16.95535</v>
      </c>
      <c r="BL704">
        <v>222.656035714286</v>
      </c>
      <c r="BM704">
        <v>19.3878678571429</v>
      </c>
      <c r="BN704">
        <v>500.051535714286</v>
      </c>
      <c r="BO704">
        <v>90.5154214285714</v>
      </c>
      <c r="BP704">
        <v>0.100120828571429</v>
      </c>
      <c r="BQ704">
        <v>24.1837607142857</v>
      </c>
      <c r="BR704">
        <v>25.0197928571429</v>
      </c>
      <c r="BS704">
        <v>999.9</v>
      </c>
      <c r="BT704">
        <v>0</v>
      </c>
      <c r="BU704">
        <v>0</v>
      </c>
      <c r="BV704">
        <v>9999.82142857143</v>
      </c>
      <c r="BW704">
        <v>0</v>
      </c>
      <c r="BX704">
        <v>10.9716964285714</v>
      </c>
      <c r="BY704">
        <v>17.27815</v>
      </c>
      <c r="BZ704">
        <v>232.510928571429</v>
      </c>
      <c r="CA704">
        <v>214.290964285714</v>
      </c>
      <c r="CB704">
        <v>2.72271142857143</v>
      </c>
      <c r="CC704">
        <v>210.6575</v>
      </c>
      <c r="CD704">
        <v>16.95535</v>
      </c>
      <c r="CE704">
        <v>1.78116678571429</v>
      </c>
      <c r="CF704">
        <v>1.53471964285714</v>
      </c>
      <c r="CG704">
        <v>15.6224964285714</v>
      </c>
      <c r="CH704">
        <v>13.318525</v>
      </c>
      <c r="CI704">
        <v>1999.99214285714</v>
      </c>
      <c r="CJ704">
        <v>0.979997</v>
      </c>
      <c r="CK704">
        <v>0.0200032</v>
      </c>
      <c r="CL704">
        <v>0</v>
      </c>
      <c r="CM704">
        <v>457.035714285714</v>
      </c>
      <c r="CN704">
        <v>5.00063</v>
      </c>
      <c r="CO704">
        <v>9106.27642857143</v>
      </c>
      <c r="CP704">
        <v>17256.8142857143</v>
      </c>
      <c r="CQ704">
        <v>38.75</v>
      </c>
      <c r="CR704">
        <v>38.937</v>
      </c>
      <c r="CS704">
        <v>38.312</v>
      </c>
      <c r="CT704">
        <v>38.187</v>
      </c>
      <c r="CU704">
        <v>39.43925</v>
      </c>
      <c r="CV704">
        <v>1955.08214285714</v>
      </c>
      <c r="CW704">
        <v>39.91</v>
      </c>
      <c r="CX704">
        <v>0</v>
      </c>
      <c r="CY704">
        <v>1663779944.7</v>
      </c>
      <c r="CZ704">
        <v>0</v>
      </c>
      <c r="DA704">
        <v>0</v>
      </c>
      <c r="DB704" t="s">
        <v>356</v>
      </c>
      <c r="DC704">
        <v>1660677648.1</v>
      </c>
      <c r="DD704">
        <v>1660677649.1</v>
      </c>
      <c r="DE704">
        <v>0</v>
      </c>
      <c r="DF704">
        <v>-1.042</v>
      </c>
      <c r="DG704">
        <v>0.003</v>
      </c>
      <c r="DH704">
        <v>5.218</v>
      </c>
      <c r="DI704">
        <v>0.344</v>
      </c>
      <c r="DJ704">
        <v>417</v>
      </c>
      <c r="DK704">
        <v>22</v>
      </c>
      <c r="DL704">
        <v>1.24</v>
      </c>
      <c r="DM704">
        <v>0.53</v>
      </c>
      <c r="DN704">
        <v>16.8646170731707</v>
      </c>
      <c r="DO704">
        <v>7.82031219512198</v>
      </c>
      <c r="DP704">
        <v>0.88832267893127</v>
      </c>
      <c r="DQ704">
        <v>0</v>
      </c>
      <c r="DR704">
        <v>2.71487243902439</v>
      </c>
      <c r="DS704">
        <v>0.154531777003492</v>
      </c>
      <c r="DT704">
        <v>0.018495892066063</v>
      </c>
      <c r="DU704">
        <v>0</v>
      </c>
      <c r="DV704">
        <v>0</v>
      </c>
      <c r="DW704">
        <v>2</v>
      </c>
      <c r="DX704" t="s">
        <v>357</v>
      </c>
      <c r="DY704">
        <v>2.97319</v>
      </c>
      <c r="DZ704">
        <v>2.75363</v>
      </c>
      <c r="EA704">
        <v>0.0491685</v>
      </c>
      <c r="EB704">
        <v>0.0466217</v>
      </c>
      <c r="EC704">
        <v>0.0899756</v>
      </c>
      <c r="ED704">
        <v>0.0817509</v>
      </c>
      <c r="EE704">
        <v>37055.9</v>
      </c>
      <c r="EF704">
        <v>40522.1</v>
      </c>
      <c r="EG704">
        <v>35317.9</v>
      </c>
      <c r="EH704">
        <v>38549.1</v>
      </c>
      <c r="EI704">
        <v>45576.3</v>
      </c>
      <c r="EJ704">
        <v>51128.7</v>
      </c>
      <c r="EK704">
        <v>55206.1</v>
      </c>
      <c r="EL704">
        <v>61837.2</v>
      </c>
      <c r="EM704">
        <v>1.9882</v>
      </c>
      <c r="EN704">
        <v>1.8312</v>
      </c>
      <c r="EO704">
        <v>0.104249</v>
      </c>
      <c r="EP704">
        <v>0</v>
      </c>
      <c r="EQ704">
        <v>23.3215</v>
      </c>
      <c r="ER704">
        <v>999.9</v>
      </c>
      <c r="ES704">
        <v>47.54</v>
      </c>
      <c r="ET704">
        <v>29.487</v>
      </c>
      <c r="EU704">
        <v>21.7248</v>
      </c>
      <c r="EV704">
        <v>56.2093</v>
      </c>
      <c r="EW704">
        <v>49.7075</v>
      </c>
      <c r="EX704">
        <v>1</v>
      </c>
      <c r="EY704">
        <v>-0.0458537</v>
      </c>
      <c r="EZ704">
        <v>2.43721</v>
      </c>
      <c r="FA704">
        <v>20.1306</v>
      </c>
      <c r="FB704">
        <v>5.20052</v>
      </c>
      <c r="FC704">
        <v>12.0052</v>
      </c>
      <c r="FD704">
        <v>4.9756</v>
      </c>
      <c r="FE704">
        <v>3.293</v>
      </c>
      <c r="FF704">
        <v>9999</v>
      </c>
      <c r="FG704">
        <v>9999</v>
      </c>
      <c r="FH704">
        <v>704.1</v>
      </c>
      <c r="FI704">
        <v>9999</v>
      </c>
      <c r="FJ704">
        <v>1.86279</v>
      </c>
      <c r="FK704">
        <v>1.8678</v>
      </c>
      <c r="FL704">
        <v>1.86752</v>
      </c>
      <c r="FM704">
        <v>1.86868</v>
      </c>
      <c r="FN704">
        <v>1.86951</v>
      </c>
      <c r="FO704">
        <v>1.86554</v>
      </c>
      <c r="FP704">
        <v>1.86664</v>
      </c>
      <c r="FQ704">
        <v>1.86807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5.118</v>
      </c>
      <c r="GF704">
        <v>0.2899</v>
      </c>
      <c r="GG704">
        <v>3.83412584298339</v>
      </c>
      <c r="GH704">
        <v>0.00658963167372077</v>
      </c>
      <c r="GI704">
        <v>-4.22092532282452e-07</v>
      </c>
      <c r="GJ704">
        <v>-7.06053572793055e-11</v>
      </c>
      <c r="GK704">
        <v>-0.0268881048355736</v>
      </c>
      <c r="GL704">
        <v>-0.0215699510358357</v>
      </c>
      <c r="GM704">
        <v>0.00246731695535422</v>
      </c>
      <c r="GN704">
        <v>-2.63680080038783e-05</v>
      </c>
      <c r="GO704">
        <v>-4</v>
      </c>
      <c r="GP704">
        <v>2079</v>
      </c>
      <c r="GQ704">
        <v>1</v>
      </c>
      <c r="GR704">
        <v>22</v>
      </c>
      <c r="GS704">
        <v>51705</v>
      </c>
      <c r="GT704">
        <v>51705</v>
      </c>
      <c r="GU704">
        <v>0.532227</v>
      </c>
      <c r="GV704">
        <v>2.6416</v>
      </c>
      <c r="GW704">
        <v>1.54785</v>
      </c>
      <c r="GX704">
        <v>2.2998</v>
      </c>
      <c r="GY704">
        <v>1.34644</v>
      </c>
      <c r="GZ704">
        <v>2.32422</v>
      </c>
      <c r="HA704">
        <v>32.8424</v>
      </c>
      <c r="HB704">
        <v>14.4122</v>
      </c>
      <c r="HC704">
        <v>18</v>
      </c>
      <c r="HD704">
        <v>501.655</v>
      </c>
      <c r="HE704">
        <v>401.981</v>
      </c>
      <c r="HF704">
        <v>19.5123</v>
      </c>
      <c r="HG704">
        <v>26.5182</v>
      </c>
      <c r="HH704">
        <v>30.0003</v>
      </c>
      <c r="HI704">
        <v>26.5395</v>
      </c>
      <c r="HJ704">
        <v>26.4884</v>
      </c>
      <c r="HK704">
        <v>10.6763</v>
      </c>
      <c r="HL704">
        <v>25.1021</v>
      </c>
      <c r="HM704">
        <v>22.6014</v>
      </c>
      <c r="HN704">
        <v>19.4974</v>
      </c>
      <c r="HO704">
        <v>163.526</v>
      </c>
      <c r="HP704">
        <v>16.9658</v>
      </c>
      <c r="HQ704">
        <v>102.41</v>
      </c>
      <c r="HR704">
        <v>102.925</v>
      </c>
    </row>
    <row r="705" spans="1:226">
      <c r="A705">
        <v>689</v>
      </c>
      <c r="B705">
        <v>1663779953.1</v>
      </c>
      <c r="C705">
        <v>7305</v>
      </c>
      <c r="D705" t="s">
        <v>1744</v>
      </c>
      <c r="E705" t="s">
        <v>1745</v>
      </c>
      <c r="F705">
        <v>5</v>
      </c>
      <c r="G705" t="s">
        <v>1713</v>
      </c>
      <c r="H705" t="s">
        <v>354</v>
      </c>
      <c r="I705">
        <v>1663779945.33214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178.381833606351</v>
      </c>
      <c r="AK705">
        <v>190.218824242424</v>
      </c>
      <c r="AL705">
        <v>-3.33229361795955</v>
      </c>
      <c r="AM705">
        <v>65.2137211029381</v>
      </c>
      <c r="AN705">
        <f>(AP705 - AO705 + BO705*1E3/(8.314*(BQ705+273.15)) * AR705/BN705 * AQ705) * BN705/(100*BB705) * 1000/(1000 - AP705)</f>
        <v>0</v>
      </c>
      <c r="AO705">
        <v>16.940941198763</v>
      </c>
      <c r="AP705">
        <v>19.6623133333333</v>
      </c>
      <c r="AQ705">
        <v>-3.79882186062623e-05</v>
      </c>
      <c r="AR705">
        <v>120.820184968013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1663779945.33214</v>
      </c>
      <c r="BH705">
        <v>209.984857142857</v>
      </c>
      <c r="BI705">
        <v>192.095107142857</v>
      </c>
      <c r="BJ705">
        <v>19.6746642857143</v>
      </c>
      <c r="BK705">
        <v>16.9448857142857</v>
      </c>
      <c r="BL705">
        <v>204.819535714286</v>
      </c>
      <c r="BM705">
        <v>19.384625</v>
      </c>
      <c r="BN705">
        <v>500.03475</v>
      </c>
      <c r="BO705">
        <v>90.5154857142857</v>
      </c>
      <c r="BP705">
        <v>0.100142303571429</v>
      </c>
      <c r="BQ705">
        <v>24.179125</v>
      </c>
      <c r="BR705">
        <v>25.02295</v>
      </c>
      <c r="BS705">
        <v>999.9</v>
      </c>
      <c r="BT705">
        <v>0</v>
      </c>
      <c r="BU705">
        <v>0</v>
      </c>
      <c r="BV705">
        <v>9982.85714285714</v>
      </c>
      <c r="BW705">
        <v>0</v>
      </c>
      <c r="BX705">
        <v>10.9716964285714</v>
      </c>
      <c r="BY705">
        <v>17.8897285714286</v>
      </c>
      <c r="BZ705">
        <v>214.19925</v>
      </c>
      <c r="CA705">
        <v>195.406285714286</v>
      </c>
      <c r="CB705">
        <v>2.72979</v>
      </c>
      <c r="CC705">
        <v>192.095107142857</v>
      </c>
      <c r="CD705">
        <v>16.9448857142857</v>
      </c>
      <c r="CE705">
        <v>1.78086321428571</v>
      </c>
      <c r="CF705">
        <v>1.53377428571429</v>
      </c>
      <c r="CG705">
        <v>15.6198285714286</v>
      </c>
      <c r="CH705">
        <v>13.3090785714286</v>
      </c>
      <c r="CI705">
        <v>1999.99214285714</v>
      </c>
      <c r="CJ705">
        <v>0.979997</v>
      </c>
      <c r="CK705">
        <v>0.0200032</v>
      </c>
      <c r="CL705">
        <v>0</v>
      </c>
      <c r="CM705">
        <v>456.72275</v>
      </c>
      <c r="CN705">
        <v>5.00063</v>
      </c>
      <c r="CO705">
        <v>9099.96571428571</v>
      </c>
      <c r="CP705">
        <v>17256.8107142857</v>
      </c>
      <c r="CQ705">
        <v>38.75</v>
      </c>
      <c r="CR705">
        <v>38.937</v>
      </c>
      <c r="CS705">
        <v>38.312</v>
      </c>
      <c r="CT705">
        <v>38.1825714285714</v>
      </c>
      <c r="CU705">
        <v>39.437</v>
      </c>
      <c r="CV705">
        <v>1955.08214285714</v>
      </c>
      <c r="CW705">
        <v>39.91</v>
      </c>
      <c r="CX705">
        <v>0</v>
      </c>
      <c r="CY705">
        <v>1663779950.1</v>
      </c>
      <c r="CZ705">
        <v>0</v>
      </c>
      <c r="DA705">
        <v>0</v>
      </c>
      <c r="DB705" t="s">
        <v>356</v>
      </c>
      <c r="DC705">
        <v>1660677648.1</v>
      </c>
      <c r="DD705">
        <v>1660677649.1</v>
      </c>
      <c r="DE705">
        <v>0</v>
      </c>
      <c r="DF705">
        <v>-1.042</v>
      </c>
      <c r="DG705">
        <v>0.003</v>
      </c>
      <c r="DH705">
        <v>5.218</v>
      </c>
      <c r="DI705">
        <v>0.344</v>
      </c>
      <c r="DJ705">
        <v>417</v>
      </c>
      <c r="DK705">
        <v>22</v>
      </c>
      <c r="DL705">
        <v>1.24</v>
      </c>
      <c r="DM705">
        <v>0.53</v>
      </c>
      <c r="DN705">
        <v>17.5830390243902</v>
      </c>
      <c r="DO705">
        <v>5.68635052264809</v>
      </c>
      <c r="DP705">
        <v>0.692550342936517</v>
      </c>
      <c r="DQ705">
        <v>0</v>
      </c>
      <c r="DR705">
        <v>2.72452658536585</v>
      </c>
      <c r="DS705">
        <v>0.0681988850174222</v>
      </c>
      <c r="DT705">
        <v>0.0120085413930691</v>
      </c>
      <c r="DU705">
        <v>1</v>
      </c>
      <c r="DV705">
        <v>1</v>
      </c>
      <c r="DW705">
        <v>2</v>
      </c>
      <c r="DX705" t="s">
        <v>383</v>
      </c>
      <c r="DY705">
        <v>2.97352</v>
      </c>
      <c r="DZ705">
        <v>2.7538</v>
      </c>
      <c r="EA705">
        <v>0.0452365</v>
      </c>
      <c r="EB705">
        <v>0.0422239</v>
      </c>
      <c r="EC705">
        <v>0.0899513</v>
      </c>
      <c r="ED705">
        <v>0.0817468</v>
      </c>
      <c r="EE705">
        <v>37208.9</v>
      </c>
      <c r="EF705">
        <v>40709.2</v>
      </c>
      <c r="EG705">
        <v>35317.7</v>
      </c>
      <c r="EH705">
        <v>38549.3</v>
      </c>
      <c r="EI705">
        <v>45577.4</v>
      </c>
      <c r="EJ705">
        <v>51129</v>
      </c>
      <c r="EK705">
        <v>55206.2</v>
      </c>
      <c r="EL705">
        <v>61837.3</v>
      </c>
      <c r="EM705">
        <v>1.9876</v>
      </c>
      <c r="EN705">
        <v>1.8314</v>
      </c>
      <c r="EO705">
        <v>0.10252</v>
      </c>
      <c r="EP705">
        <v>0</v>
      </c>
      <c r="EQ705">
        <v>23.3195</v>
      </c>
      <c r="ER705">
        <v>999.9</v>
      </c>
      <c r="ES705">
        <v>47.516</v>
      </c>
      <c r="ET705">
        <v>29.487</v>
      </c>
      <c r="EU705">
        <v>21.7159</v>
      </c>
      <c r="EV705">
        <v>56.5693</v>
      </c>
      <c r="EW705">
        <v>49.0024</v>
      </c>
      <c r="EX705">
        <v>1</v>
      </c>
      <c r="EY705">
        <v>-0.0463821</v>
      </c>
      <c r="EZ705">
        <v>2.44349</v>
      </c>
      <c r="FA705">
        <v>20.1304</v>
      </c>
      <c r="FB705">
        <v>5.20052</v>
      </c>
      <c r="FC705">
        <v>12.0088</v>
      </c>
      <c r="FD705">
        <v>4.9756</v>
      </c>
      <c r="FE705">
        <v>3.2936</v>
      </c>
      <c r="FF705">
        <v>9999</v>
      </c>
      <c r="FG705">
        <v>9999</v>
      </c>
      <c r="FH705">
        <v>704.1</v>
      </c>
      <c r="FI705">
        <v>9999</v>
      </c>
      <c r="FJ705">
        <v>1.86285</v>
      </c>
      <c r="FK705">
        <v>1.86771</v>
      </c>
      <c r="FL705">
        <v>1.86749</v>
      </c>
      <c r="FM705">
        <v>1.86865</v>
      </c>
      <c r="FN705">
        <v>1.86951</v>
      </c>
      <c r="FO705">
        <v>1.86554</v>
      </c>
      <c r="FP705">
        <v>1.86661</v>
      </c>
      <c r="FQ705">
        <v>1.86804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5.005</v>
      </c>
      <c r="GF705">
        <v>0.2896</v>
      </c>
      <c r="GG705">
        <v>3.83412584298339</v>
      </c>
      <c r="GH705">
        <v>0.00658963167372077</v>
      </c>
      <c r="GI705">
        <v>-4.22092532282452e-07</v>
      </c>
      <c r="GJ705">
        <v>-7.06053572793055e-11</v>
      </c>
      <c r="GK705">
        <v>-0.0268881048355736</v>
      </c>
      <c r="GL705">
        <v>-0.0215699510358357</v>
      </c>
      <c r="GM705">
        <v>0.00246731695535422</v>
      </c>
      <c r="GN705">
        <v>-2.63680080038783e-05</v>
      </c>
      <c r="GO705">
        <v>-4</v>
      </c>
      <c r="GP705">
        <v>2079</v>
      </c>
      <c r="GQ705">
        <v>1</v>
      </c>
      <c r="GR705">
        <v>22</v>
      </c>
      <c r="GS705">
        <v>51705.1</v>
      </c>
      <c r="GT705">
        <v>51705.1</v>
      </c>
      <c r="GU705">
        <v>0.490723</v>
      </c>
      <c r="GV705">
        <v>2.64648</v>
      </c>
      <c r="GW705">
        <v>1.54785</v>
      </c>
      <c r="GX705">
        <v>2.30103</v>
      </c>
      <c r="GY705">
        <v>1.34644</v>
      </c>
      <c r="GZ705">
        <v>2.39502</v>
      </c>
      <c r="HA705">
        <v>32.8647</v>
      </c>
      <c r="HB705">
        <v>14.421</v>
      </c>
      <c r="HC705">
        <v>18</v>
      </c>
      <c r="HD705">
        <v>501.243</v>
      </c>
      <c r="HE705">
        <v>402.076</v>
      </c>
      <c r="HF705">
        <v>19.4747</v>
      </c>
      <c r="HG705">
        <v>26.5159</v>
      </c>
      <c r="HH705">
        <v>29.9999</v>
      </c>
      <c r="HI705">
        <v>26.5381</v>
      </c>
      <c r="HJ705">
        <v>26.4862</v>
      </c>
      <c r="HK705">
        <v>9.85543</v>
      </c>
      <c r="HL705">
        <v>25.1021</v>
      </c>
      <c r="HM705">
        <v>22.6014</v>
      </c>
      <c r="HN705">
        <v>19.4693</v>
      </c>
      <c r="HO705">
        <v>150.058</v>
      </c>
      <c r="HP705">
        <v>16.9732</v>
      </c>
      <c r="HQ705">
        <v>102.41</v>
      </c>
      <c r="HR705">
        <v>102.926</v>
      </c>
    </row>
    <row r="706" spans="1:226">
      <c r="A706">
        <v>690</v>
      </c>
      <c r="B706">
        <v>1663779958.1</v>
      </c>
      <c r="C706">
        <v>7310</v>
      </c>
      <c r="D706" t="s">
        <v>1746</v>
      </c>
      <c r="E706" t="s">
        <v>1747</v>
      </c>
      <c r="F706">
        <v>5</v>
      </c>
      <c r="G706" t="s">
        <v>1713</v>
      </c>
      <c r="H706" t="s">
        <v>354</v>
      </c>
      <c r="I706">
        <v>1663779950.61852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161.33987608042</v>
      </c>
      <c r="AK706">
        <v>173.689606060606</v>
      </c>
      <c r="AL706">
        <v>-3.29975466984122</v>
      </c>
      <c r="AM706">
        <v>65.2137211029381</v>
      </c>
      <c r="AN706">
        <f>(AP706 - AO706 + BO706*1E3/(8.314*(BQ706+273.15)) * AR706/BN706 * AQ706) * BN706/(100*BB706) * 1000/(1000 - AP706)</f>
        <v>0</v>
      </c>
      <c r="AO706">
        <v>16.9387646138664</v>
      </c>
      <c r="AP706">
        <v>19.658216969697</v>
      </c>
      <c r="AQ706">
        <v>-2.67344533436347e-05</v>
      </c>
      <c r="AR706">
        <v>120.820184968013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1663779950.61852</v>
      </c>
      <c r="BH706">
        <v>192.866222222222</v>
      </c>
      <c r="BI706">
        <v>174.547185185185</v>
      </c>
      <c r="BJ706">
        <v>19.6669666666667</v>
      </c>
      <c r="BK706">
        <v>16.9414074074074</v>
      </c>
      <c r="BL706">
        <v>187.810037037037</v>
      </c>
      <c r="BM706">
        <v>19.3772481481481</v>
      </c>
      <c r="BN706">
        <v>500.035703703704</v>
      </c>
      <c r="BO706">
        <v>90.5144148148148</v>
      </c>
      <c r="BP706">
        <v>0.100155814814815</v>
      </c>
      <c r="BQ706">
        <v>24.1752851851852</v>
      </c>
      <c r="BR706">
        <v>25.0140222222222</v>
      </c>
      <c r="BS706">
        <v>999.9</v>
      </c>
      <c r="BT706">
        <v>0</v>
      </c>
      <c r="BU706">
        <v>0</v>
      </c>
      <c r="BV706">
        <v>9969.81481481482</v>
      </c>
      <c r="BW706">
        <v>0</v>
      </c>
      <c r="BX706">
        <v>10.9771925925926</v>
      </c>
      <c r="BY706">
        <v>18.319037037037</v>
      </c>
      <c r="BZ706">
        <v>196.735518518519</v>
      </c>
      <c r="CA706">
        <v>177.555185185185</v>
      </c>
      <c r="CB706">
        <v>2.72556185185185</v>
      </c>
      <c r="CC706">
        <v>174.547185185185</v>
      </c>
      <c r="CD706">
        <v>16.9414074074074</v>
      </c>
      <c r="CE706">
        <v>1.78014555555556</v>
      </c>
      <c r="CF706">
        <v>1.53344185185185</v>
      </c>
      <c r="CG706">
        <v>15.6135222222222</v>
      </c>
      <c r="CH706">
        <v>13.3057481481481</v>
      </c>
      <c r="CI706">
        <v>1999.9937037037</v>
      </c>
      <c r="CJ706">
        <v>0.979997</v>
      </c>
      <c r="CK706">
        <v>0.0200032</v>
      </c>
      <c r="CL706">
        <v>0</v>
      </c>
      <c r="CM706">
        <v>456.701888888889</v>
      </c>
      <c r="CN706">
        <v>5.00063</v>
      </c>
      <c r="CO706">
        <v>9098.24518518519</v>
      </c>
      <c r="CP706">
        <v>17256.8259259259</v>
      </c>
      <c r="CQ706">
        <v>38.75</v>
      </c>
      <c r="CR706">
        <v>38.937</v>
      </c>
      <c r="CS706">
        <v>38.312</v>
      </c>
      <c r="CT706">
        <v>38.1824074074074</v>
      </c>
      <c r="CU706">
        <v>39.437</v>
      </c>
      <c r="CV706">
        <v>1955.0837037037</v>
      </c>
      <c r="CW706">
        <v>39.91</v>
      </c>
      <c r="CX706">
        <v>0</v>
      </c>
      <c r="CY706">
        <v>1663779954.9</v>
      </c>
      <c r="CZ706">
        <v>0</v>
      </c>
      <c r="DA706">
        <v>0</v>
      </c>
      <c r="DB706" t="s">
        <v>356</v>
      </c>
      <c r="DC706">
        <v>1660677648.1</v>
      </c>
      <c r="DD706">
        <v>1660677649.1</v>
      </c>
      <c r="DE706">
        <v>0</v>
      </c>
      <c r="DF706">
        <v>-1.042</v>
      </c>
      <c r="DG706">
        <v>0.003</v>
      </c>
      <c r="DH706">
        <v>5.218</v>
      </c>
      <c r="DI706">
        <v>0.344</v>
      </c>
      <c r="DJ706">
        <v>417</v>
      </c>
      <c r="DK706">
        <v>22</v>
      </c>
      <c r="DL706">
        <v>1.24</v>
      </c>
      <c r="DM706">
        <v>0.53</v>
      </c>
      <c r="DN706">
        <v>17.9638756097561</v>
      </c>
      <c r="DO706">
        <v>6.43116167247389</v>
      </c>
      <c r="DP706">
        <v>0.751363476971743</v>
      </c>
      <c r="DQ706">
        <v>0</v>
      </c>
      <c r="DR706">
        <v>2.72808853658537</v>
      </c>
      <c r="DS706">
        <v>-0.0369696167247442</v>
      </c>
      <c r="DT706">
        <v>0.00529942636609258</v>
      </c>
      <c r="DU706">
        <v>1</v>
      </c>
      <c r="DV706">
        <v>1</v>
      </c>
      <c r="DW706">
        <v>2</v>
      </c>
      <c r="DX706" t="s">
        <v>383</v>
      </c>
      <c r="DY706">
        <v>2.9728</v>
      </c>
      <c r="DZ706">
        <v>2.75295</v>
      </c>
      <c r="EA706">
        <v>0.041584</v>
      </c>
      <c r="EB706">
        <v>0.0384971</v>
      </c>
      <c r="EC706">
        <v>0.0899235</v>
      </c>
      <c r="ED706">
        <v>0.0817486</v>
      </c>
      <c r="EE706">
        <v>37351.6</v>
      </c>
      <c r="EF706">
        <v>40867.3</v>
      </c>
      <c r="EG706">
        <v>35318</v>
      </c>
      <c r="EH706">
        <v>38549.1</v>
      </c>
      <c r="EI706">
        <v>45578.9</v>
      </c>
      <c r="EJ706">
        <v>51128.7</v>
      </c>
      <c r="EK706">
        <v>55206.3</v>
      </c>
      <c r="EL706">
        <v>61837.3</v>
      </c>
      <c r="EM706">
        <v>1.9876</v>
      </c>
      <c r="EN706">
        <v>1.8316</v>
      </c>
      <c r="EO706">
        <v>0.102818</v>
      </c>
      <c r="EP706">
        <v>0</v>
      </c>
      <c r="EQ706">
        <v>23.3156</v>
      </c>
      <c r="ER706">
        <v>999.9</v>
      </c>
      <c r="ES706">
        <v>47.516</v>
      </c>
      <c r="ET706">
        <v>29.487</v>
      </c>
      <c r="EU706">
        <v>21.7153</v>
      </c>
      <c r="EV706">
        <v>56.8493</v>
      </c>
      <c r="EW706">
        <v>49.0665</v>
      </c>
      <c r="EX706">
        <v>1</v>
      </c>
      <c r="EY706">
        <v>-0.0462195</v>
      </c>
      <c r="EZ706">
        <v>2.3771</v>
      </c>
      <c r="FA706">
        <v>20.1306</v>
      </c>
      <c r="FB706">
        <v>5.19453</v>
      </c>
      <c r="FC706">
        <v>12.0052</v>
      </c>
      <c r="FD706">
        <v>4.974</v>
      </c>
      <c r="FE706">
        <v>3.2932</v>
      </c>
      <c r="FF706">
        <v>9999</v>
      </c>
      <c r="FG706">
        <v>9999</v>
      </c>
      <c r="FH706">
        <v>704.1</v>
      </c>
      <c r="FI706">
        <v>9999</v>
      </c>
      <c r="FJ706">
        <v>1.86285</v>
      </c>
      <c r="FK706">
        <v>1.86777</v>
      </c>
      <c r="FL706">
        <v>1.86752</v>
      </c>
      <c r="FM706">
        <v>1.86865</v>
      </c>
      <c r="FN706">
        <v>1.86951</v>
      </c>
      <c r="FO706">
        <v>1.86554</v>
      </c>
      <c r="FP706">
        <v>1.86661</v>
      </c>
      <c r="FQ706">
        <v>1.86801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4.902</v>
      </c>
      <c r="GF706">
        <v>0.2893</v>
      </c>
      <c r="GG706">
        <v>3.83412584298339</v>
      </c>
      <c r="GH706">
        <v>0.00658963167372077</v>
      </c>
      <c r="GI706">
        <v>-4.22092532282452e-07</v>
      </c>
      <c r="GJ706">
        <v>-7.06053572793055e-11</v>
      </c>
      <c r="GK706">
        <v>-0.0268881048355736</v>
      </c>
      <c r="GL706">
        <v>-0.0215699510358357</v>
      </c>
      <c r="GM706">
        <v>0.00246731695535422</v>
      </c>
      <c r="GN706">
        <v>-2.63680080038783e-05</v>
      </c>
      <c r="GO706">
        <v>-4</v>
      </c>
      <c r="GP706">
        <v>2079</v>
      </c>
      <c r="GQ706">
        <v>1</v>
      </c>
      <c r="GR706">
        <v>22</v>
      </c>
      <c r="GS706">
        <v>51705.2</v>
      </c>
      <c r="GT706">
        <v>51705.2</v>
      </c>
      <c r="GU706">
        <v>0.454102</v>
      </c>
      <c r="GV706">
        <v>2.64771</v>
      </c>
      <c r="GW706">
        <v>1.54785</v>
      </c>
      <c r="GX706">
        <v>2.30103</v>
      </c>
      <c r="GY706">
        <v>1.34644</v>
      </c>
      <c r="GZ706">
        <v>2.37793</v>
      </c>
      <c r="HA706">
        <v>32.8424</v>
      </c>
      <c r="HB706">
        <v>14.4122</v>
      </c>
      <c r="HC706">
        <v>18</v>
      </c>
      <c r="HD706">
        <v>501.222</v>
      </c>
      <c r="HE706">
        <v>402.187</v>
      </c>
      <c r="HF706">
        <v>19.4544</v>
      </c>
      <c r="HG706">
        <v>26.5159</v>
      </c>
      <c r="HH706">
        <v>29.9999</v>
      </c>
      <c r="HI706">
        <v>26.5359</v>
      </c>
      <c r="HJ706">
        <v>26.4862</v>
      </c>
      <c r="HK706">
        <v>9.11043</v>
      </c>
      <c r="HL706">
        <v>25.1021</v>
      </c>
      <c r="HM706">
        <v>22.6014</v>
      </c>
      <c r="HN706">
        <v>19.4607</v>
      </c>
      <c r="HO706">
        <v>129.934</v>
      </c>
      <c r="HP706">
        <v>16.9843</v>
      </c>
      <c r="HQ706">
        <v>102.41</v>
      </c>
      <c r="HR706">
        <v>102.925</v>
      </c>
    </row>
    <row r="707" spans="1:226">
      <c r="A707">
        <v>691</v>
      </c>
      <c r="B707">
        <v>1663779963.1</v>
      </c>
      <c r="C707">
        <v>7315</v>
      </c>
      <c r="D707" t="s">
        <v>1748</v>
      </c>
      <c r="E707" t="s">
        <v>1749</v>
      </c>
      <c r="F707">
        <v>5</v>
      </c>
      <c r="G707" t="s">
        <v>1713</v>
      </c>
      <c r="H707" t="s">
        <v>354</v>
      </c>
      <c r="I707">
        <v>1663779955.33214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144.442785871886</v>
      </c>
      <c r="AK707">
        <v>157.232078787879</v>
      </c>
      <c r="AL707">
        <v>-3.33338911674321</v>
      </c>
      <c r="AM707">
        <v>65.2137211029381</v>
      </c>
      <c r="AN707">
        <f>(AP707 - AO707 + BO707*1E3/(8.314*(BQ707+273.15)) * AR707/BN707 * AQ707) * BN707/(100*BB707) * 1000/(1000 - AP707)</f>
        <v>0</v>
      </c>
      <c r="AO707">
        <v>16.9375423791035</v>
      </c>
      <c r="AP707">
        <v>19.6493690909091</v>
      </c>
      <c r="AQ707">
        <v>-1.79418877563937e-05</v>
      </c>
      <c r="AR707">
        <v>120.820184968013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1663779955.33214</v>
      </c>
      <c r="BH707">
        <v>177.687357142857</v>
      </c>
      <c r="BI707">
        <v>158.756357142857</v>
      </c>
      <c r="BJ707">
        <v>19.6594821428571</v>
      </c>
      <c r="BK707">
        <v>16.9391178571429</v>
      </c>
      <c r="BL707">
        <v>172.728142857143</v>
      </c>
      <c r="BM707">
        <v>19.370075</v>
      </c>
      <c r="BN707">
        <v>500.081928571428</v>
      </c>
      <c r="BO707">
        <v>90.5135607142857</v>
      </c>
      <c r="BP707">
        <v>0.100118339285714</v>
      </c>
      <c r="BQ707">
        <v>24.1703285714286</v>
      </c>
      <c r="BR707">
        <v>25.0112607142857</v>
      </c>
      <c r="BS707">
        <v>999.9</v>
      </c>
      <c r="BT707">
        <v>0</v>
      </c>
      <c r="BU707">
        <v>0</v>
      </c>
      <c r="BV707">
        <v>9985</v>
      </c>
      <c r="BW707">
        <v>0</v>
      </c>
      <c r="BX707">
        <v>10.9677607142857</v>
      </c>
      <c r="BY707">
        <v>18.9310357142857</v>
      </c>
      <c r="BZ707">
        <v>181.250821428571</v>
      </c>
      <c r="CA707">
        <v>161.491892857143</v>
      </c>
      <c r="CB707">
        <v>2.72036392857143</v>
      </c>
      <c r="CC707">
        <v>158.756357142857</v>
      </c>
      <c r="CD707">
        <v>16.9391178571429</v>
      </c>
      <c r="CE707">
        <v>1.77945071428571</v>
      </c>
      <c r="CF707">
        <v>1.53322035714286</v>
      </c>
      <c r="CG707">
        <v>15.607425</v>
      </c>
      <c r="CH707">
        <v>13.3035285714286</v>
      </c>
      <c r="CI707">
        <v>1999.99678571429</v>
      </c>
      <c r="CJ707">
        <v>0.979997107142857</v>
      </c>
      <c r="CK707">
        <v>0.0200030857142857</v>
      </c>
      <c r="CL707">
        <v>0</v>
      </c>
      <c r="CM707">
        <v>456.849428571429</v>
      </c>
      <c r="CN707">
        <v>5.00063</v>
      </c>
      <c r="CO707">
        <v>9100.22392857143</v>
      </c>
      <c r="CP707">
        <v>17256.85</v>
      </c>
      <c r="CQ707">
        <v>38.75</v>
      </c>
      <c r="CR707">
        <v>38.937</v>
      </c>
      <c r="CS707">
        <v>38.312</v>
      </c>
      <c r="CT707">
        <v>38.1781428571429</v>
      </c>
      <c r="CU707">
        <v>39.437</v>
      </c>
      <c r="CV707">
        <v>1955.08678571429</v>
      </c>
      <c r="CW707">
        <v>39.91</v>
      </c>
      <c r="CX707">
        <v>0</v>
      </c>
      <c r="CY707">
        <v>1663779960.3</v>
      </c>
      <c r="CZ707">
        <v>0</v>
      </c>
      <c r="DA707">
        <v>0</v>
      </c>
      <c r="DB707" t="s">
        <v>356</v>
      </c>
      <c r="DC707">
        <v>1660677648.1</v>
      </c>
      <c r="DD707">
        <v>1660677649.1</v>
      </c>
      <c r="DE707">
        <v>0</v>
      </c>
      <c r="DF707">
        <v>-1.042</v>
      </c>
      <c r="DG707">
        <v>0.003</v>
      </c>
      <c r="DH707">
        <v>5.218</v>
      </c>
      <c r="DI707">
        <v>0.344</v>
      </c>
      <c r="DJ707">
        <v>417</v>
      </c>
      <c r="DK707">
        <v>22</v>
      </c>
      <c r="DL707">
        <v>1.24</v>
      </c>
      <c r="DM707">
        <v>0.53</v>
      </c>
      <c r="DN707">
        <v>18.468012195122</v>
      </c>
      <c r="DO707">
        <v>6.29255749128921</v>
      </c>
      <c r="DP707">
        <v>0.726855227707967</v>
      </c>
      <c r="DQ707">
        <v>0</v>
      </c>
      <c r="DR707">
        <v>2.72436682926829</v>
      </c>
      <c r="DS707">
        <v>-0.0689974912891949</v>
      </c>
      <c r="DT707">
        <v>0.00730566617353567</v>
      </c>
      <c r="DU707">
        <v>1</v>
      </c>
      <c r="DV707">
        <v>1</v>
      </c>
      <c r="DW707">
        <v>2</v>
      </c>
      <c r="DX707" t="s">
        <v>383</v>
      </c>
      <c r="DY707">
        <v>2.97435</v>
      </c>
      <c r="DZ707">
        <v>2.75417</v>
      </c>
      <c r="EA707">
        <v>0.0378414</v>
      </c>
      <c r="EB707">
        <v>0.0342982</v>
      </c>
      <c r="EC707">
        <v>0.0899003</v>
      </c>
      <c r="ED707">
        <v>0.0817307</v>
      </c>
      <c r="EE707">
        <v>37497.6</v>
      </c>
      <c r="EF707">
        <v>41045.6</v>
      </c>
      <c r="EG707">
        <v>35318.3</v>
      </c>
      <c r="EH707">
        <v>38549</v>
      </c>
      <c r="EI707">
        <v>45579.9</v>
      </c>
      <c r="EJ707">
        <v>51130</v>
      </c>
      <c r="EK707">
        <v>55206.3</v>
      </c>
      <c r="EL707">
        <v>61837.8</v>
      </c>
      <c r="EM707">
        <v>1.9882</v>
      </c>
      <c r="EN707">
        <v>1.831</v>
      </c>
      <c r="EO707">
        <v>0.103861</v>
      </c>
      <c r="EP707">
        <v>0</v>
      </c>
      <c r="EQ707">
        <v>23.3137</v>
      </c>
      <c r="ER707">
        <v>999.9</v>
      </c>
      <c r="ES707">
        <v>47.491</v>
      </c>
      <c r="ET707">
        <v>29.477</v>
      </c>
      <c r="EU707">
        <v>21.6925</v>
      </c>
      <c r="EV707">
        <v>56.8593</v>
      </c>
      <c r="EW707">
        <v>49.0705</v>
      </c>
      <c r="EX707">
        <v>1</v>
      </c>
      <c r="EY707">
        <v>-0.0463821</v>
      </c>
      <c r="EZ707">
        <v>2.32214</v>
      </c>
      <c r="FA707">
        <v>20.1322</v>
      </c>
      <c r="FB707">
        <v>5.19932</v>
      </c>
      <c r="FC707">
        <v>12.0052</v>
      </c>
      <c r="FD707">
        <v>4.9756</v>
      </c>
      <c r="FE707">
        <v>3.2936</v>
      </c>
      <c r="FF707">
        <v>9999</v>
      </c>
      <c r="FG707">
        <v>9999</v>
      </c>
      <c r="FH707">
        <v>704.1</v>
      </c>
      <c r="FI707">
        <v>9999</v>
      </c>
      <c r="FJ707">
        <v>1.86285</v>
      </c>
      <c r="FK707">
        <v>1.86777</v>
      </c>
      <c r="FL707">
        <v>1.86752</v>
      </c>
      <c r="FM707">
        <v>1.86862</v>
      </c>
      <c r="FN707">
        <v>1.86954</v>
      </c>
      <c r="FO707">
        <v>1.86554</v>
      </c>
      <c r="FP707">
        <v>1.86661</v>
      </c>
      <c r="FQ707">
        <v>1.86807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4.798</v>
      </c>
      <c r="GF707">
        <v>0.2889</v>
      </c>
      <c r="GG707">
        <v>3.83412584298339</v>
      </c>
      <c r="GH707">
        <v>0.00658963167372077</v>
      </c>
      <c r="GI707">
        <v>-4.22092532282452e-07</v>
      </c>
      <c r="GJ707">
        <v>-7.06053572793055e-11</v>
      </c>
      <c r="GK707">
        <v>-0.0268881048355736</v>
      </c>
      <c r="GL707">
        <v>-0.0215699510358357</v>
      </c>
      <c r="GM707">
        <v>0.00246731695535422</v>
      </c>
      <c r="GN707">
        <v>-2.63680080038783e-05</v>
      </c>
      <c r="GO707">
        <v>-4</v>
      </c>
      <c r="GP707">
        <v>2079</v>
      </c>
      <c r="GQ707">
        <v>1</v>
      </c>
      <c r="GR707">
        <v>22</v>
      </c>
      <c r="GS707">
        <v>51705.2</v>
      </c>
      <c r="GT707">
        <v>51705.2</v>
      </c>
      <c r="GU707">
        <v>0.418701</v>
      </c>
      <c r="GV707">
        <v>2.65625</v>
      </c>
      <c r="GW707">
        <v>1.54785</v>
      </c>
      <c r="GX707">
        <v>2.30103</v>
      </c>
      <c r="GY707">
        <v>1.34644</v>
      </c>
      <c r="GZ707">
        <v>2.29858</v>
      </c>
      <c r="HA707">
        <v>32.8647</v>
      </c>
      <c r="HB707">
        <v>14.4122</v>
      </c>
      <c r="HC707">
        <v>18</v>
      </c>
      <c r="HD707">
        <v>501.619</v>
      </c>
      <c r="HE707">
        <v>401.838</v>
      </c>
      <c r="HF707">
        <v>19.4516</v>
      </c>
      <c r="HG707">
        <v>26.5137</v>
      </c>
      <c r="HH707">
        <v>29.9999</v>
      </c>
      <c r="HI707">
        <v>26.5359</v>
      </c>
      <c r="HJ707">
        <v>26.4839</v>
      </c>
      <c r="HK707">
        <v>8.40733</v>
      </c>
      <c r="HL707">
        <v>25.1021</v>
      </c>
      <c r="HM707">
        <v>22.6014</v>
      </c>
      <c r="HN707">
        <v>19.4604</v>
      </c>
      <c r="HO707">
        <v>116.525</v>
      </c>
      <c r="HP707">
        <v>17.0019</v>
      </c>
      <c r="HQ707">
        <v>102.411</v>
      </c>
      <c r="HR707">
        <v>102.926</v>
      </c>
    </row>
    <row r="708" spans="1:226">
      <c r="A708">
        <v>692</v>
      </c>
      <c r="B708">
        <v>1663779968.1</v>
      </c>
      <c r="C708">
        <v>7320</v>
      </c>
      <c r="D708" t="s">
        <v>1750</v>
      </c>
      <c r="E708" t="s">
        <v>1751</v>
      </c>
      <c r="F708">
        <v>5</v>
      </c>
      <c r="G708" t="s">
        <v>1713</v>
      </c>
      <c r="H708" t="s">
        <v>354</v>
      </c>
      <c r="I708">
        <v>1663779960.6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127.285169526754</v>
      </c>
      <c r="AK708">
        <v>140.616666666667</v>
      </c>
      <c r="AL708">
        <v>-3.32762115388174</v>
      </c>
      <c r="AM708">
        <v>65.2137211029381</v>
      </c>
      <c r="AN708">
        <f>(AP708 - AO708 + BO708*1E3/(8.314*(BQ708+273.15)) * AR708/BN708 * AQ708) * BN708/(100*BB708) * 1000/(1000 - AP708)</f>
        <v>0</v>
      </c>
      <c r="AO708">
        <v>16.9336459197354</v>
      </c>
      <c r="AP708">
        <v>19.6427921212121</v>
      </c>
      <c r="AQ708">
        <v>-9.72517754175554e-06</v>
      </c>
      <c r="AR708">
        <v>120.820184968013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1663779960.6</v>
      </c>
      <c r="BH708">
        <v>160.599037037037</v>
      </c>
      <c r="BI708">
        <v>141.179777777778</v>
      </c>
      <c r="BJ708">
        <v>19.6516148148148</v>
      </c>
      <c r="BK708">
        <v>16.9363962962963</v>
      </c>
      <c r="BL708">
        <v>155.749185185185</v>
      </c>
      <c r="BM708">
        <v>19.362537037037</v>
      </c>
      <c r="BN708">
        <v>500.109185185185</v>
      </c>
      <c r="BO708">
        <v>90.5134185185185</v>
      </c>
      <c r="BP708">
        <v>0.100008692592593</v>
      </c>
      <c r="BQ708">
        <v>24.1656518518519</v>
      </c>
      <c r="BR708">
        <v>25.0034777777778</v>
      </c>
      <c r="BS708">
        <v>999.9</v>
      </c>
      <c r="BT708">
        <v>0</v>
      </c>
      <c r="BU708">
        <v>0</v>
      </c>
      <c r="BV708">
        <v>10001.8518518519</v>
      </c>
      <c r="BW708">
        <v>0</v>
      </c>
      <c r="BX708">
        <v>10.9629074074074</v>
      </c>
      <c r="BY708">
        <v>19.4192814814815</v>
      </c>
      <c r="BZ708">
        <v>163.81837037037</v>
      </c>
      <c r="CA708">
        <v>143.612074074074</v>
      </c>
      <c r="CB708">
        <v>2.71522</v>
      </c>
      <c r="CC708">
        <v>141.179777777778</v>
      </c>
      <c r="CD708">
        <v>16.9363962962963</v>
      </c>
      <c r="CE708">
        <v>1.77873518518519</v>
      </c>
      <c r="CF708">
        <v>1.53297148148148</v>
      </c>
      <c r="CG708">
        <v>15.6011407407407</v>
      </c>
      <c r="CH708">
        <v>13.3010407407407</v>
      </c>
      <c r="CI708">
        <v>1999.99592592593</v>
      </c>
      <c r="CJ708">
        <v>0.979997222222222</v>
      </c>
      <c r="CK708">
        <v>0.020002962962963</v>
      </c>
      <c r="CL708">
        <v>0</v>
      </c>
      <c r="CM708">
        <v>457.119518518519</v>
      </c>
      <c r="CN708">
        <v>5.00063</v>
      </c>
      <c r="CO708">
        <v>9105.53222222222</v>
      </c>
      <c r="CP708">
        <v>17256.8444444444</v>
      </c>
      <c r="CQ708">
        <v>38.7476666666667</v>
      </c>
      <c r="CR708">
        <v>38.937</v>
      </c>
      <c r="CS708">
        <v>38.312</v>
      </c>
      <c r="CT708">
        <v>38.1824074074074</v>
      </c>
      <c r="CU708">
        <v>39.437</v>
      </c>
      <c r="CV708">
        <v>1955.08592592593</v>
      </c>
      <c r="CW708">
        <v>39.91</v>
      </c>
      <c r="CX708">
        <v>0</v>
      </c>
      <c r="CY708">
        <v>1663779965.1</v>
      </c>
      <c r="CZ708">
        <v>0</v>
      </c>
      <c r="DA708">
        <v>0</v>
      </c>
      <c r="DB708" t="s">
        <v>356</v>
      </c>
      <c r="DC708">
        <v>1660677648.1</v>
      </c>
      <c r="DD708">
        <v>1660677649.1</v>
      </c>
      <c r="DE708">
        <v>0</v>
      </c>
      <c r="DF708">
        <v>-1.042</v>
      </c>
      <c r="DG708">
        <v>0.003</v>
      </c>
      <c r="DH708">
        <v>5.218</v>
      </c>
      <c r="DI708">
        <v>0.344</v>
      </c>
      <c r="DJ708">
        <v>417</v>
      </c>
      <c r="DK708">
        <v>22</v>
      </c>
      <c r="DL708">
        <v>1.24</v>
      </c>
      <c r="DM708">
        <v>0.53</v>
      </c>
      <c r="DN708">
        <v>19.0052048780488</v>
      </c>
      <c r="DO708">
        <v>7.48866898954702</v>
      </c>
      <c r="DP708">
        <v>0.822381862210785</v>
      </c>
      <c r="DQ708">
        <v>0</v>
      </c>
      <c r="DR708">
        <v>2.7196343902439</v>
      </c>
      <c r="DS708">
        <v>-0.0647832752613234</v>
      </c>
      <c r="DT708">
        <v>0.00696404635979458</v>
      </c>
      <c r="DU708">
        <v>1</v>
      </c>
      <c r="DV708">
        <v>1</v>
      </c>
      <c r="DW708">
        <v>2</v>
      </c>
      <c r="DX708" t="s">
        <v>383</v>
      </c>
      <c r="DY708">
        <v>2.97398</v>
      </c>
      <c r="DZ708">
        <v>2.75357</v>
      </c>
      <c r="EA708">
        <v>0.0339673</v>
      </c>
      <c r="EB708">
        <v>0.0304492</v>
      </c>
      <c r="EC708">
        <v>0.0898738</v>
      </c>
      <c r="ED708">
        <v>0.0817175</v>
      </c>
      <c r="EE708">
        <v>37647.9</v>
      </c>
      <c r="EF708">
        <v>41209.5</v>
      </c>
      <c r="EG708">
        <v>35317.7</v>
      </c>
      <c r="EH708">
        <v>38549.3</v>
      </c>
      <c r="EI708">
        <v>45580.7</v>
      </c>
      <c r="EJ708">
        <v>51130.6</v>
      </c>
      <c r="EK708">
        <v>55205.6</v>
      </c>
      <c r="EL708">
        <v>61837.6</v>
      </c>
      <c r="EM708">
        <v>1.9876</v>
      </c>
      <c r="EN708">
        <v>1.831</v>
      </c>
      <c r="EO708">
        <v>0.100881</v>
      </c>
      <c r="EP708">
        <v>0</v>
      </c>
      <c r="EQ708">
        <v>23.3098</v>
      </c>
      <c r="ER708">
        <v>999.9</v>
      </c>
      <c r="ES708">
        <v>47.491</v>
      </c>
      <c r="ET708">
        <v>29.487</v>
      </c>
      <c r="EU708">
        <v>21.7017</v>
      </c>
      <c r="EV708">
        <v>56.2393</v>
      </c>
      <c r="EW708">
        <v>49.379</v>
      </c>
      <c r="EX708">
        <v>1</v>
      </c>
      <c r="EY708">
        <v>-0.0463415</v>
      </c>
      <c r="EZ708">
        <v>2.37821</v>
      </c>
      <c r="FA708">
        <v>20.1307</v>
      </c>
      <c r="FB708">
        <v>5.19453</v>
      </c>
      <c r="FC708">
        <v>12.0052</v>
      </c>
      <c r="FD708">
        <v>4.9748</v>
      </c>
      <c r="FE708">
        <v>3.293</v>
      </c>
      <c r="FF708">
        <v>9999</v>
      </c>
      <c r="FG708">
        <v>9999</v>
      </c>
      <c r="FH708">
        <v>704.1</v>
      </c>
      <c r="FI708">
        <v>9999</v>
      </c>
      <c r="FJ708">
        <v>1.86285</v>
      </c>
      <c r="FK708">
        <v>1.86774</v>
      </c>
      <c r="FL708">
        <v>1.86752</v>
      </c>
      <c r="FM708">
        <v>1.86871</v>
      </c>
      <c r="FN708">
        <v>1.86951</v>
      </c>
      <c r="FO708">
        <v>1.86554</v>
      </c>
      <c r="FP708">
        <v>1.86661</v>
      </c>
      <c r="FQ708">
        <v>1.86801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4.693</v>
      </c>
      <c r="GF708">
        <v>0.2886</v>
      </c>
      <c r="GG708">
        <v>3.83412584298339</v>
      </c>
      <c r="GH708">
        <v>0.00658963167372077</v>
      </c>
      <c r="GI708">
        <v>-4.22092532282452e-07</v>
      </c>
      <c r="GJ708">
        <v>-7.06053572793055e-11</v>
      </c>
      <c r="GK708">
        <v>-0.0268881048355736</v>
      </c>
      <c r="GL708">
        <v>-0.0215699510358357</v>
      </c>
      <c r="GM708">
        <v>0.00246731695535422</v>
      </c>
      <c r="GN708">
        <v>-2.63680080038783e-05</v>
      </c>
      <c r="GO708">
        <v>-4</v>
      </c>
      <c r="GP708">
        <v>2079</v>
      </c>
      <c r="GQ708">
        <v>1</v>
      </c>
      <c r="GR708">
        <v>22</v>
      </c>
      <c r="GS708">
        <v>51705.3</v>
      </c>
      <c r="GT708">
        <v>51705.3</v>
      </c>
      <c r="GU708">
        <v>0.384521</v>
      </c>
      <c r="GV708">
        <v>2.66235</v>
      </c>
      <c r="GW708">
        <v>1.54785</v>
      </c>
      <c r="GX708">
        <v>2.30225</v>
      </c>
      <c r="GY708">
        <v>1.34644</v>
      </c>
      <c r="GZ708">
        <v>2.24609</v>
      </c>
      <c r="HA708">
        <v>32.8647</v>
      </c>
      <c r="HB708">
        <v>14.4035</v>
      </c>
      <c r="HC708">
        <v>18</v>
      </c>
      <c r="HD708">
        <v>501.202</v>
      </c>
      <c r="HE708">
        <v>401.838</v>
      </c>
      <c r="HF708">
        <v>19.4457</v>
      </c>
      <c r="HG708">
        <v>26.5114</v>
      </c>
      <c r="HH708">
        <v>29.9999</v>
      </c>
      <c r="HI708">
        <v>26.5336</v>
      </c>
      <c r="HJ708">
        <v>26.4839</v>
      </c>
      <c r="HK708">
        <v>7.73905</v>
      </c>
      <c r="HL708">
        <v>25.1021</v>
      </c>
      <c r="HM708">
        <v>22.6014</v>
      </c>
      <c r="HN708">
        <v>19.443</v>
      </c>
      <c r="HO708">
        <v>96.3861</v>
      </c>
      <c r="HP708">
        <v>17.0119</v>
      </c>
      <c r="HQ708">
        <v>102.409</v>
      </c>
      <c r="HR708">
        <v>102.926</v>
      </c>
    </row>
    <row r="709" spans="1:226">
      <c r="A709">
        <v>693</v>
      </c>
      <c r="B709">
        <v>1663779973.1</v>
      </c>
      <c r="C709">
        <v>7325</v>
      </c>
      <c r="D709" t="s">
        <v>1752</v>
      </c>
      <c r="E709" t="s">
        <v>1753</v>
      </c>
      <c r="F709">
        <v>5</v>
      </c>
      <c r="G709" t="s">
        <v>1713</v>
      </c>
      <c r="H709" t="s">
        <v>354</v>
      </c>
      <c r="I709">
        <v>1663779965.31429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110.71185124531</v>
      </c>
      <c r="AK709">
        <v>124.352709090909</v>
      </c>
      <c r="AL709">
        <v>-3.26785883709976</v>
      </c>
      <c r="AM709">
        <v>65.2137211029381</v>
      </c>
      <c r="AN709">
        <f>(AP709 - AO709 + BO709*1E3/(8.314*(BQ709+273.15)) * AR709/BN709 * AQ709) * BN709/(100*BB709) * 1000/(1000 - AP709)</f>
        <v>0</v>
      </c>
      <c r="AO709">
        <v>16.9329170516632</v>
      </c>
      <c r="AP709">
        <v>19.6382993939394</v>
      </c>
      <c r="AQ709">
        <v>-1.53227191541819e-05</v>
      </c>
      <c r="AR709">
        <v>120.820184968013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1663779965.31429</v>
      </c>
      <c r="BH709">
        <v>145.378535714286</v>
      </c>
      <c r="BI709">
        <v>125.528857142857</v>
      </c>
      <c r="BJ709">
        <v>19.6464535714286</v>
      </c>
      <c r="BK709">
        <v>16.9354857142857</v>
      </c>
      <c r="BL709">
        <v>140.626357142857</v>
      </c>
      <c r="BM709">
        <v>19.3575928571429</v>
      </c>
      <c r="BN709">
        <v>500.150857142857</v>
      </c>
      <c r="BO709">
        <v>90.5132928571428</v>
      </c>
      <c r="BP709">
        <v>0.100133925</v>
      </c>
      <c r="BQ709">
        <v>24.1612714285714</v>
      </c>
      <c r="BR709">
        <v>25.0004785714286</v>
      </c>
      <c r="BS709">
        <v>999.9</v>
      </c>
      <c r="BT709">
        <v>0</v>
      </c>
      <c r="BU709">
        <v>0</v>
      </c>
      <c r="BV709">
        <v>9988.75</v>
      </c>
      <c r="BW709">
        <v>0</v>
      </c>
      <c r="BX709">
        <v>10.9535928571429</v>
      </c>
      <c r="BY709">
        <v>19.8497142857143</v>
      </c>
      <c r="BZ709">
        <v>148.291964285714</v>
      </c>
      <c r="CA709">
        <v>127.691392857143</v>
      </c>
      <c r="CB709">
        <v>2.71096214285714</v>
      </c>
      <c r="CC709">
        <v>125.528857142857</v>
      </c>
      <c r="CD709">
        <v>16.9354857142857</v>
      </c>
      <c r="CE709">
        <v>1.778265</v>
      </c>
      <c r="CF709">
        <v>1.5328875</v>
      </c>
      <c r="CG709">
        <v>15.5970214285714</v>
      </c>
      <c r="CH709">
        <v>13.3002035714286</v>
      </c>
      <c r="CI709">
        <v>1999.98857142857</v>
      </c>
      <c r="CJ709">
        <v>0.979997214285714</v>
      </c>
      <c r="CK709">
        <v>0.0200029714285714</v>
      </c>
      <c r="CL709">
        <v>0</v>
      </c>
      <c r="CM709">
        <v>457.492607142857</v>
      </c>
      <c r="CN709">
        <v>5.00063</v>
      </c>
      <c r="CO709">
        <v>9112.50357142857</v>
      </c>
      <c r="CP709">
        <v>17256.7785714286</v>
      </c>
      <c r="CQ709">
        <v>38.74775</v>
      </c>
      <c r="CR709">
        <v>38.937</v>
      </c>
      <c r="CS709">
        <v>38.312</v>
      </c>
      <c r="CT709">
        <v>38.1825714285714</v>
      </c>
      <c r="CU709">
        <v>39.437</v>
      </c>
      <c r="CV709">
        <v>1955.07857142857</v>
      </c>
      <c r="CW709">
        <v>39.91</v>
      </c>
      <c r="CX709">
        <v>0</v>
      </c>
      <c r="CY709">
        <v>1663779969.9</v>
      </c>
      <c r="CZ709">
        <v>0</v>
      </c>
      <c r="DA709">
        <v>0</v>
      </c>
      <c r="DB709" t="s">
        <v>356</v>
      </c>
      <c r="DC709">
        <v>1660677648.1</v>
      </c>
      <c r="DD709">
        <v>1660677649.1</v>
      </c>
      <c r="DE709">
        <v>0</v>
      </c>
      <c r="DF709">
        <v>-1.042</v>
      </c>
      <c r="DG709">
        <v>0.003</v>
      </c>
      <c r="DH709">
        <v>5.218</v>
      </c>
      <c r="DI709">
        <v>0.344</v>
      </c>
      <c r="DJ709">
        <v>417</v>
      </c>
      <c r="DK709">
        <v>22</v>
      </c>
      <c r="DL709">
        <v>1.24</v>
      </c>
      <c r="DM709">
        <v>0.53</v>
      </c>
      <c r="DN709">
        <v>19.5056292682927</v>
      </c>
      <c r="DO709">
        <v>5.34418954703832</v>
      </c>
      <c r="DP709">
        <v>0.619609410108164</v>
      </c>
      <c r="DQ709">
        <v>0</v>
      </c>
      <c r="DR709">
        <v>2.71499975609756</v>
      </c>
      <c r="DS709">
        <v>-0.0456439024390215</v>
      </c>
      <c r="DT709">
        <v>0.00522433353798562</v>
      </c>
      <c r="DU709">
        <v>1</v>
      </c>
      <c r="DV709">
        <v>1</v>
      </c>
      <c r="DW709">
        <v>2</v>
      </c>
      <c r="DX709" t="s">
        <v>383</v>
      </c>
      <c r="DY709">
        <v>2.97391</v>
      </c>
      <c r="DZ709">
        <v>2.75407</v>
      </c>
      <c r="EA709">
        <v>0.0301092</v>
      </c>
      <c r="EB709">
        <v>0.0263317</v>
      </c>
      <c r="EC709">
        <v>0.0898654</v>
      </c>
      <c r="ED709">
        <v>0.0818135</v>
      </c>
      <c r="EE709">
        <v>37798.4</v>
      </c>
      <c r="EF709">
        <v>41384.4</v>
      </c>
      <c r="EG709">
        <v>35317.8</v>
      </c>
      <c r="EH709">
        <v>38549.3</v>
      </c>
      <c r="EI709">
        <v>45581</v>
      </c>
      <c r="EJ709">
        <v>51125.2</v>
      </c>
      <c r="EK709">
        <v>55205.7</v>
      </c>
      <c r="EL709">
        <v>61837.8</v>
      </c>
      <c r="EM709">
        <v>1.9884</v>
      </c>
      <c r="EN709">
        <v>1.8308</v>
      </c>
      <c r="EO709">
        <v>0.102669</v>
      </c>
      <c r="EP709">
        <v>0</v>
      </c>
      <c r="EQ709">
        <v>23.3038</v>
      </c>
      <c r="ER709">
        <v>999.9</v>
      </c>
      <c r="ES709">
        <v>47.467</v>
      </c>
      <c r="ET709">
        <v>29.487</v>
      </c>
      <c r="EU709">
        <v>21.6921</v>
      </c>
      <c r="EV709">
        <v>56.8193</v>
      </c>
      <c r="EW709">
        <v>49.5954</v>
      </c>
      <c r="EX709">
        <v>1</v>
      </c>
      <c r="EY709">
        <v>-0.0479268</v>
      </c>
      <c r="EZ709">
        <v>1.92087</v>
      </c>
      <c r="FA709">
        <v>20.1372</v>
      </c>
      <c r="FB709">
        <v>5.20052</v>
      </c>
      <c r="FC709">
        <v>12.004</v>
      </c>
      <c r="FD709">
        <v>4.9756</v>
      </c>
      <c r="FE709">
        <v>3.2936</v>
      </c>
      <c r="FF709">
        <v>9999</v>
      </c>
      <c r="FG709">
        <v>9999</v>
      </c>
      <c r="FH709">
        <v>704.1</v>
      </c>
      <c r="FI709">
        <v>9999</v>
      </c>
      <c r="FJ709">
        <v>1.86282</v>
      </c>
      <c r="FK709">
        <v>1.86783</v>
      </c>
      <c r="FL709">
        <v>1.86752</v>
      </c>
      <c r="FM709">
        <v>1.86868</v>
      </c>
      <c r="FN709">
        <v>1.86951</v>
      </c>
      <c r="FO709">
        <v>1.86557</v>
      </c>
      <c r="FP709">
        <v>1.86664</v>
      </c>
      <c r="FQ709">
        <v>1.86807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4.591</v>
      </c>
      <c r="GF709">
        <v>0.2885</v>
      </c>
      <c r="GG709">
        <v>3.83412584298339</v>
      </c>
      <c r="GH709">
        <v>0.00658963167372077</v>
      </c>
      <c r="GI709">
        <v>-4.22092532282452e-07</v>
      </c>
      <c r="GJ709">
        <v>-7.06053572793055e-11</v>
      </c>
      <c r="GK709">
        <v>-0.0268881048355736</v>
      </c>
      <c r="GL709">
        <v>-0.0215699510358357</v>
      </c>
      <c r="GM709">
        <v>0.00246731695535422</v>
      </c>
      <c r="GN709">
        <v>-2.63680080038783e-05</v>
      </c>
      <c r="GO709">
        <v>-4</v>
      </c>
      <c r="GP709">
        <v>2079</v>
      </c>
      <c r="GQ709">
        <v>1</v>
      </c>
      <c r="GR709">
        <v>22</v>
      </c>
      <c r="GS709">
        <v>51705.4</v>
      </c>
      <c r="GT709">
        <v>51705.4</v>
      </c>
      <c r="GU709">
        <v>0.3479</v>
      </c>
      <c r="GV709">
        <v>2.66357</v>
      </c>
      <c r="GW709">
        <v>1.54785</v>
      </c>
      <c r="GX709">
        <v>2.30225</v>
      </c>
      <c r="GY709">
        <v>1.34644</v>
      </c>
      <c r="GZ709">
        <v>2.31934</v>
      </c>
      <c r="HA709">
        <v>32.8647</v>
      </c>
      <c r="HB709">
        <v>14.4122</v>
      </c>
      <c r="HC709">
        <v>18</v>
      </c>
      <c r="HD709">
        <v>501.71</v>
      </c>
      <c r="HE709">
        <v>401.712</v>
      </c>
      <c r="HF709">
        <v>19.4916</v>
      </c>
      <c r="HG709">
        <v>26.5114</v>
      </c>
      <c r="HH709">
        <v>29.9987</v>
      </c>
      <c r="HI709">
        <v>26.5314</v>
      </c>
      <c r="HJ709">
        <v>26.4818</v>
      </c>
      <c r="HK709">
        <v>7.00551</v>
      </c>
      <c r="HL709">
        <v>24.8238</v>
      </c>
      <c r="HM709">
        <v>22.6014</v>
      </c>
      <c r="HN709">
        <v>19.5392</v>
      </c>
      <c r="HO709">
        <v>82.8528</v>
      </c>
      <c r="HP709">
        <v>17.0281</v>
      </c>
      <c r="HQ709">
        <v>102.41</v>
      </c>
      <c r="HR709">
        <v>102.926</v>
      </c>
    </row>
    <row r="710" spans="1:226">
      <c r="A710">
        <v>694</v>
      </c>
      <c r="B710">
        <v>1663779978.1</v>
      </c>
      <c r="C710">
        <v>7330</v>
      </c>
      <c r="D710" t="s">
        <v>1754</v>
      </c>
      <c r="E710" t="s">
        <v>1755</v>
      </c>
      <c r="F710">
        <v>5</v>
      </c>
      <c r="G710" t="s">
        <v>1713</v>
      </c>
      <c r="H710" t="s">
        <v>354</v>
      </c>
      <c r="I710">
        <v>1663779970.6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94.5909933779261</v>
      </c>
      <c r="AK710">
        <v>108.227012121212</v>
      </c>
      <c r="AL710">
        <v>-3.20237154332643</v>
      </c>
      <c r="AM710">
        <v>65.2137211029381</v>
      </c>
      <c r="AN710">
        <f>(AP710 - AO710 + BO710*1E3/(8.314*(BQ710+273.15)) * AR710/BN710 * AQ710) * BN710/(100*BB710) * 1000/(1000 - AP710)</f>
        <v>0</v>
      </c>
      <c r="AO710">
        <v>16.9751220899683</v>
      </c>
      <c r="AP710">
        <v>19.6584387878788</v>
      </c>
      <c r="AQ710">
        <v>0.00558405020591062</v>
      </c>
      <c r="AR710">
        <v>120.820184968013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1663779970.6</v>
      </c>
      <c r="BH710">
        <v>128.346703703704</v>
      </c>
      <c r="BI710">
        <v>108.231914814815</v>
      </c>
      <c r="BJ710">
        <v>19.6452777777778</v>
      </c>
      <c r="BK710">
        <v>16.947437037037</v>
      </c>
      <c r="BL710">
        <v>123.704111111111</v>
      </c>
      <c r="BM710">
        <v>19.3564740740741</v>
      </c>
      <c r="BN710">
        <v>500.108777777778</v>
      </c>
      <c r="BO710">
        <v>90.5134555555556</v>
      </c>
      <c r="BP710">
        <v>0.1001206</v>
      </c>
      <c r="BQ710">
        <v>24.1581703703704</v>
      </c>
      <c r="BR710">
        <v>24.9935740740741</v>
      </c>
      <c r="BS710">
        <v>999.9</v>
      </c>
      <c r="BT710">
        <v>0</v>
      </c>
      <c r="BU710">
        <v>0</v>
      </c>
      <c r="BV710">
        <v>9978.14814814815</v>
      </c>
      <c r="BW710">
        <v>0</v>
      </c>
      <c r="BX710">
        <v>10.9567851851852</v>
      </c>
      <c r="BY710">
        <v>20.1147777777778</v>
      </c>
      <c r="BZ710">
        <v>130.918518518519</v>
      </c>
      <c r="CA710">
        <v>110.097562962963</v>
      </c>
      <c r="CB710">
        <v>2.6978437037037</v>
      </c>
      <c r="CC710">
        <v>108.231914814815</v>
      </c>
      <c r="CD710">
        <v>16.947437037037</v>
      </c>
      <c r="CE710">
        <v>1.77816259259259</v>
      </c>
      <c r="CF710">
        <v>1.53397111111111</v>
      </c>
      <c r="CG710">
        <v>15.5961222222222</v>
      </c>
      <c r="CH710">
        <v>13.311037037037</v>
      </c>
      <c r="CI710">
        <v>1999.99962962963</v>
      </c>
      <c r="CJ710">
        <v>0.979997222222222</v>
      </c>
      <c r="CK710">
        <v>0.020002962962963</v>
      </c>
      <c r="CL710">
        <v>0</v>
      </c>
      <c r="CM710">
        <v>457.998703703704</v>
      </c>
      <c r="CN710">
        <v>5.00063</v>
      </c>
      <c r="CO710">
        <v>9122.59962962963</v>
      </c>
      <c r="CP710">
        <v>17256.8703703704</v>
      </c>
      <c r="CQ710">
        <v>38.743</v>
      </c>
      <c r="CR710">
        <v>38.937</v>
      </c>
      <c r="CS710">
        <v>38.312</v>
      </c>
      <c r="CT710">
        <v>38.187</v>
      </c>
      <c r="CU710">
        <v>39.437</v>
      </c>
      <c r="CV710">
        <v>1955.08962962963</v>
      </c>
      <c r="CW710">
        <v>39.91</v>
      </c>
      <c r="CX710">
        <v>0</v>
      </c>
      <c r="CY710">
        <v>1663779975.3</v>
      </c>
      <c r="CZ710">
        <v>0</v>
      </c>
      <c r="DA710">
        <v>0</v>
      </c>
      <c r="DB710" t="s">
        <v>356</v>
      </c>
      <c r="DC710">
        <v>1660677648.1</v>
      </c>
      <c r="DD710">
        <v>1660677649.1</v>
      </c>
      <c r="DE710">
        <v>0</v>
      </c>
      <c r="DF710">
        <v>-1.042</v>
      </c>
      <c r="DG710">
        <v>0.003</v>
      </c>
      <c r="DH710">
        <v>5.218</v>
      </c>
      <c r="DI710">
        <v>0.344</v>
      </c>
      <c r="DJ710">
        <v>417</v>
      </c>
      <c r="DK710">
        <v>22</v>
      </c>
      <c r="DL710">
        <v>1.24</v>
      </c>
      <c r="DM710">
        <v>0.53</v>
      </c>
      <c r="DN710">
        <v>19.8205926829268</v>
      </c>
      <c r="DO710">
        <v>3.8666404181185</v>
      </c>
      <c r="DP710">
        <v>0.518563281360847</v>
      </c>
      <c r="DQ710">
        <v>0</v>
      </c>
      <c r="DR710">
        <v>2.70434024390244</v>
      </c>
      <c r="DS710">
        <v>-0.12874432055749</v>
      </c>
      <c r="DT710">
        <v>0.0157298757980932</v>
      </c>
      <c r="DU710">
        <v>0</v>
      </c>
      <c r="DV710">
        <v>0</v>
      </c>
      <c r="DW710">
        <v>2</v>
      </c>
      <c r="DX710" t="s">
        <v>357</v>
      </c>
      <c r="DY710">
        <v>2.97426</v>
      </c>
      <c r="DZ710">
        <v>2.75434</v>
      </c>
      <c r="EA710">
        <v>0.0262404</v>
      </c>
      <c r="EB710">
        <v>0.0222033</v>
      </c>
      <c r="EC710">
        <v>0.0899318</v>
      </c>
      <c r="ED710">
        <v>0.0818891</v>
      </c>
      <c r="EE710">
        <v>37949.6</v>
      </c>
      <c r="EF710">
        <v>41560.3</v>
      </c>
      <c r="EG710">
        <v>35318.3</v>
      </c>
      <c r="EH710">
        <v>38549.7</v>
      </c>
      <c r="EI710">
        <v>45578.2</v>
      </c>
      <c r="EJ710">
        <v>51121.5</v>
      </c>
      <c r="EK710">
        <v>55206.5</v>
      </c>
      <c r="EL710">
        <v>61838.5</v>
      </c>
      <c r="EM710">
        <v>1.988</v>
      </c>
      <c r="EN710">
        <v>1.8312</v>
      </c>
      <c r="EO710">
        <v>0.104159</v>
      </c>
      <c r="EP710">
        <v>0</v>
      </c>
      <c r="EQ710">
        <v>23.3</v>
      </c>
      <c r="ER710">
        <v>999.9</v>
      </c>
      <c r="ES710">
        <v>47.467</v>
      </c>
      <c r="ET710">
        <v>29.487</v>
      </c>
      <c r="EU710">
        <v>21.6937</v>
      </c>
      <c r="EV710">
        <v>57.0393</v>
      </c>
      <c r="EW710">
        <v>49.1466</v>
      </c>
      <c r="EX710">
        <v>1</v>
      </c>
      <c r="EY710">
        <v>-0.0476423</v>
      </c>
      <c r="EZ710">
        <v>2.08954</v>
      </c>
      <c r="FA710">
        <v>20.1353</v>
      </c>
      <c r="FB710">
        <v>5.20052</v>
      </c>
      <c r="FC710">
        <v>12.004</v>
      </c>
      <c r="FD710">
        <v>4.9756</v>
      </c>
      <c r="FE710">
        <v>3.2936</v>
      </c>
      <c r="FF710">
        <v>9999</v>
      </c>
      <c r="FG710">
        <v>9999</v>
      </c>
      <c r="FH710">
        <v>704.1</v>
      </c>
      <c r="FI710">
        <v>9999</v>
      </c>
      <c r="FJ710">
        <v>1.86289</v>
      </c>
      <c r="FK710">
        <v>1.86774</v>
      </c>
      <c r="FL710">
        <v>1.86752</v>
      </c>
      <c r="FM710">
        <v>1.86865</v>
      </c>
      <c r="FN710">
        <v>1.86954</v>
      </c>
      <c r="FO710">
        <v>1.86554</v>
      </c>
      <c r="FP710">
        <v>1.86661</v>
      </c>
      <c r="FQ710">
        <v>1.86801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4.49</v>
      </c>
      <c r="GF710">
        <v>0.2894</v>
      </c>
      <c r="GG710">
        <v>3.83412584298339</v>
      </c>
      <c r="GH710">
        <v>0.00658963167372077</v>
      </c>
      <c r="GI710">
        <v>-4.22092532282452e-07</v>
      </c>
      <c r="GJ710">
        <v>-7.06053572793055e-11</v>
      </c>
      <c r="GK710">
        <v>-0.0268881048355736</v>
      </c>
      <c r="GL710">
        <v>-0.0215699510358357</v>
      </c>
      <c r="GM710">
        <v>0.00246731695535422</v>
      </c>
      <c r="GN710">
        <v>-2.63680080038783e-05</v>
      </c>
      <c r="GO710">
        <v>-4</v>
      </c>
      <c r="GP710">
        <v>2079</v>
      </c>
      <c r="GQ710">
        <v>1</v>
      </c>
      <c r="GR710">
        <v>22</v>
      </c>
      <c r="GS710">
        <v>51705.5</v>
      </c>
      <c r="GT710">
        <v>51705.5</v>
      </c>
      <c r="GU710">
        <v>0.313721</v>
      </c>
      <c r="GV710">
        <v>2.66113</v>
      </c>
      <c r="GW710">
        <v>1.54785</v>
      </c>
      <c r="GX710">
        <v>2.30225</v>
      </c>
      <c r="GY710">
        <v>1.34644</v>
      </c>
      <c r="GZ710">
        <v>2.38159</v>
      </c>
      <c r="HA710">
        <v>32.8424</v>
      </c>
      <c r="HB710">
        <v>14.421</v>
      </c>
      <c r="HC710">
        <v>18</v>
      </c>
      <c r="HD710">
        <v>501.446</v>
      </c>
      <c r="HE710">
        <v>401.934</v>
      </c>
      <c r="HF710">
        <v>19.5456</v>
      </c>
      <c r="HG710">
        <v>26.5092</v>
      </c>
      <c r="HH710">
        <v>29.9998</v>
      </c>
      <c r="HI710">
        <v>26.5314</v>
      </c>
      <c r="HJ710">
        <v>26.4818</v>
      </c>
      <c r="HK710">
        <v>6.31274</v>
      </c>
      <c r="HL710">
        <v>24.8238</v>
      </c>
      <c r="HM710">
        <v>22.2308</v>
      </c>
      <c r="HN710">
        <v>19.5441</v>
      </c>
      <c r="HO710">
        <v>62.5118</v>
      </c>
      <c r="HP710">
        <v>17.0229</v>
      </c>
      <c r="HQ710">
        <v>102.411</v>
      </c>
      <c r="HR710">
        <v>102.927</v>
      </c>
    </row>
    <row r="711" spans="1:226">
      <c r="A711">
        <v>695</v>
      </c>
      <c r="B711">
        <v>1663779983.1</v>
      </c>
      <c r="C711">
        <v>7335</v>
      </c>
      <c r="D711" t="s">
        <v>1756</v>
      </c>
      <c r="E711" t="s">
        <v>1757</v>
      </c>
      <c r="F711">
        <v>5</v>
      </c>
      <c r="G711" t="s">
        <v>1713</v>
      </c>
      <c r="H711" t="s">
        <v>354</v>
      </c>
      <c r="I711">
        <v>1663779975.31429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77.358437737572</v>
      </c>
      <c r="AK711">
        <v>91.8891672727273</v>
      </c>
      <c r="AL711">
        <v>-3.29863511010103</v>
      </c>
      <c r="AM711">
        <v>65.2137211029381</v>
      </c>
      <c r="AN711">
        <f>(AP711 - AO711 + BO711*1E3/(8.314*(BQ711+273.15)) * AR711/BN711 * AQ711) * BN711/(100*BB711) * 1000/(1000 - AP711)</f>
        <v>0</v>
      </c>
      <c r="AO711">
        <v>16.9549831843105</v>
      </c>
      <c r="AP711">
        <v>19.6675084848485</v>
      </c>
      <c r="AQ711">
        <v>0.000658682504374966</v>
      </c>
      <c r="AR711">
        <v>120.820184968013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1663779975.31429</v>
      </c>
      <c r="BH711">
        <v>113.316110714286</v>
      </c>
      <c r="BI711">
        <v>92.7406142857143</v>
      </c>
      <c r="BJ711">
        <v>19.651625</v>
      </c>
      <c r="BK711">
        <v>16.9555642857143</v>
      </c>
      <c r="BL711">
        <v>108.770407142857</v>
      </c>
      <c r="BM711">
        <v>19.3625571428571</v>
      </c>
      <c r="BN711">
        <v>500.10125</v>
      </c>
      <c r="BO711">
        <v>90.5125678571429</v>
      </c>
      <c r="BP711">
        <v>0.100211075</v>
      </c>
      <c r="BQ711">
        <v>24.157225</v>
      </c>
      <c r="BR711">
        <v>25.00015</v>
      </c>
      <c r="BS711">
        <v>999.9</v>
      </c>
      <c r="BT711">
        <v>0</v>
      </c>
      <c r="BU711">
        <v>0</v>
      </c>
      <c r="BV711">
        <v>9967.14285714286</v>
      </c>
      <c r="BW711">
        <v>0</v>
      </c>
      <c r="BX711">
        <v>10.9472928571429</v>
      </c>
      <c r="BY711">
        <v>20.5754678571429</v>
      </c>
      <c r="BZ711">
        <v>115.587385714286</v>
      </c>
      <c r="CA711">
        <v>94.3400178571429</v>
      </c>
      <c r="CB711">
        <v>2.69606642857143</v>
      </c>
      <c r="CC711">
        <v>92.7406142857143</v>
      </c>
      <c r="CD711">
        <v>16.9555642857143</v>
      </c>
      <c r="CE711">
        <v>1.77871964285714</v>
      </c>
      <c r="CF711">
        <v>1.53469035714286</v>
      </c>
      <c r="CG711">
        <v>15.6010142857143</v>
      </c>
      <c r="CH711">
        <v>13.3182357142857</v>
      </c>
      <c r="CI711">
        <v>2000.02357142857</v>
      </c>
      <c r="CJ711">
        <v>0.979997321428572</v>
      </c>
      <c r="CK711">
        <v>0.0200028571428571</v>
      </c>
      <c r="CL711">
        <v>0</v>
      </c>
      <c r="CM711">
        <v>458.562678571429</v>
      </c>
      <c r="CN711">
        <v>5.00063</v>
      </c>
      <c r="CO711">
        <v>9133.2675</v>
      </c>
      <c r="CP711">
        <v>17257.0785714286</v>
      </c>
      <c r="CQ711">
        <v>38.732</v>
      </c>
      <c r="CR711">
        <v>38.937</v>
      </c>
      <c r="CS711">
        <v>38.312</v>
      </c>
      <c r="CT711">
        <v>38.187</v>
      </c>
      <c r="CU711">
        <v>39.437</v>
      </c>
      <c r="CV711">
        <v>1955.11357142857</v>
      </c>
      <c r="CW711">
        <v>39.91</v>
      </c>
      <c r="CX711">
        <v>0</v>
      </c>
      <c r="CY711">
        <v>1663779980.1</v>
      </c>
      <c r="CZ711">
        <v>0</v>
      </c>
      <c r="DA711">
        <v>0</v>
      </c>
      <c r="DB711" t="s">
        <v>356</v>
      </c>
      <c r="DC711">
        <v>1660677648.1</v>
      </c>
      <c r="DD711">
        <v>1660677649.1</v>
      </c>
      <c r="DE711">
        <v>0</v>
      </c>
      <c r="DF711">
        <v>-1.042</v>
      </c>
      <c r="DG711">
        <v>0.003</v>
      </c>
      <c r="DH711">
        <v>5.218</v>
      </c>
      <c r="DI711">
        <v>0.344</v>
      </c>
      <c r="DJ711">
        <v>417</v>
      </c>
      <c r="DK711">
        <v>22</v>
      </c>
      <c r="DL711">
        <v>1.24</v>
      </c>
      <c r="DM711">
        <v>0.53</v>
      </c>
      <c r="DN711">
        <v>20.3066024390244</v>
      </c>
      <c r="DO711">
        <v>4.32952891986069</v>
      </c>
      <c r="DP711">
        <v>0.549670666138883</v>
      </c>
      <c r="DQ711">
        <v>0</v>
      </c>
      <c r="DR711">
        <v>2.69924097560976</v>
      </c>
      <c r="DS711">
        <v>-0.0910988153310132</v>
      </c>
      <c r="DT711">
        <v>0.0161252790189327</v>
      </c>
      <c r="DU711">
        <v>1</v>
      </c>
      <c r="DV711">
        <v>1</v>
      </c>
      <c r="DW711">
        <v>2</v>
      </c>
      <c r="DX711" t="s">
        <v>383</v>
      </c>
      <c r="DY711">
        <v>2.97312</v>
      </c>
      <c r="DZ711">
        <v>2.75366</v>
      </c>
      <c r="EA711">
        <v>0.0221916</v>
      </c>
      <c r="EB711">
        <v>0.0177737</v>
      </c>
      <c r="EC711">
        <v>0.089963</v>
      </c>
      <c r="ED711">
        <v>0.0817839</v>
      </c>
      <c r="EE711">
        <v>38107.4</v>
      </c>
      <c r="EF711">
        <v>41748.7</v>
      </c>
      <c r="EG711">
        <v>35318.4</v>
      </c>
      <c r="EH711">
        <v>38549.9</v>
      </c>
      <c r="EI711">
        <v>45576.8</v>
      </c>
      <c r="EJ711">
        <v>51126.9</v>
      </c>
      <c r="EK711">
        <v>55206.8</v>
      </c>
      <c r="EL711">
        <v>61838.2</v>
      </c>
      <c r="EM711">
        <v>1.9884</v>
      </c>
      <c r="EN711">
        <v>1.8306</v>
      </c>
      <c r="EO711">
        <v>0.104457</v>
      </c>
      <c r="EP711">
        <v>0</v>
      </c>
      <c r="EQ711">
        <v>23.296</v>
      </c>
      <c r="ER711">
        <v>999.9</v>
      </c>
      <c r="ES711">
        <v>47.467</v>
      </c>
      <c r="ET711">
        <v>29.487</v>
      </c>
      <c r="EU711">
        <v>21.6943</v>
      </c>
      <c r="EV711">
        <v>56.6893</v>
      </c>
      <c r="EW711">
        <v>49.5793</v>
      </c>
      <c r="EX711">
        <v>1</v>
      </c>
      <c r="EY711">
        <v>-0.0475813</v>
      </c>
      <c r="EZ711">
        <v>2.17529</v>
      </c>
      <c r="FA711">
        <v>20.1342</v>
      </c>
      <c r="FB711">
        <v>5.20291</v>
      </c>
      <c r="FC711">
        <v>12.0052</v>
      </c>
      <c r="FD711">
        <v>4.976</v>
      </c>
      <c r="FE711">
        <v>3.2938</v>
      </c>
      <c r="FF711">
        <v>9999</v>
      </c>
      <c r="FG711">
        <v>9999</v>
      </c>
      <c r="FH711">
        <v>704.1</v>
      </c>
      <c r="FI711">
        <v>9999</v>
      </c>
      <c r="FJ711">
        <v>1.86289</v>
      </c>
      <c r="FK711">
        <v>1.86774</v>
      </c>
      <c r="FL711">
        <v>1.86752</v>
      </c>
      <c r="FM711">
        <v>1.86868</v>
      </c>
      <c r="FN711">
        <v>1.86954</v>
      </c>
      <c r="FO711">
        <v>1.86557</v>
      </c>
      <c r="FP711">
        <v>1.86661</v>
      </c>
      <c r="FQ711">
        <v>1.86804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4.385</v>
      </c>
      <c r="GF711">
        <v>0.2898</v>
      </c>
      <c r="GG711">
        <v>3.83412584298339</v>
      </c>
      <c r="GH711">
        <v>0.00658963167372077</v>
      </c>
      <c r="GI711">
        <v>-4.22092532282452e-07</v>
      </c>
      <c r="GJ711">
        <v>-7.06053572793055e-11</v>
      </c>
      <c r="GK711">
        <v>-0.0268881048355736</v>
      </c>
      <c r="GL711">
        <v>-0.0215699510358357</v>
      </c>
      <c r="GM711">
        <v>0.00246731695535422</v>
      </c>
      <c r="GN711">
        <v>-2.63680080038783e-05</v>
      </c>
      <c r="GO711">
        <v>-4</v>
      </c>
      <c r="GP711">
        <v>2079</v>
      </c>
      <c r="GQ711">
        <v>1</v>
      </c>
      <c r="GR711">
        <v>22</v>
      </c>
      <c r="GS711">
        <v>51705.6</v>
      </c>
      <c r="GT711">
        <v>51705.6</v>
      </c>
      <c r="GU711">
        <v>0.274658</v>
      </c>
      <c r="GV711">
        <v>2.66357</v>
      </c>
      <c r="GW711">
        <v>1.54785</v>
      </c>
      <c r="GX711">
        <v>2.30103</v>
      </c>
      <c r="GY711">
        <v>1.34644</v>
      </c>
      <c r="GZ711">
        <v>2.42798</v>
      </c>
      <c r="HA711">
        <v>32.8647</v>
      </c>
      <c r="HB711">
        <v>14.421</v>
      </c>
      <c r="HC711">
        <v>18</v>
      </c>
      <c r="HD711">
        <v>501.689</v>
      </c>
      <c r="HE711">
        <v>401.585</v>
      </c>
      <c r="HF711">
        <v>19.5571</v>
      </c>
      <c r="HG711">
        <v>26.5092</v>
      </c>
      <c r="HH711">
        <v>29.9999</v>
      </c>
      <c r="HI711">
        <v>26.5291</v>
      </c>
      <c r="HJ711">
        <v>26.4795</v>
      </c>
      <c r="HK711">
        <v>5.54556</v>
      </c>
      <c r="HL711">
        <v>24.8238</v>
      </c>
      <c r="HM711">
        <v>22.2308</v>
      </c>
      <c r="HN711">
        <v>19.5462</v>
      </c>
      <c r="HO711">
        <v>49.0773</v>
      </c>
      <c r="HP711">
        <v>17.0197</v>
      </c>
      <c r="HQ711">
        <v>102.411</v>
      </c>
      <c r="HR711">
        <v>102.927</v>
      </c>
    </row>
    <row r="712" spans="1:226">
      <c r="A712">
        <v>696</v>
      </c>
      <c r="B712">
        <v>1663779988.1</v>
      </c>
      <c r="C712">
        <v>7340</v>
      </c>
      <c r="D712" t="s">
        <v>1758</v>
      </c>
      <c r="E712" t="s">
        <v>1759</v>
      </c>
      <c r="F712">
        <v>5</v>
      </c>
      <c r="G712" t="s">
        <v>1713</v>
      </c>
      <c r="H712" t="s">
        <v>354</v>
      </c>
      <c r="I712">
        <v>1663779980.6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60.3323522608824</v>
      </c>
      <c r="AK712">
        <v>75.3493266666667</v>
      </c>
      <c r="AL712">
        <v>-3.31458547407724</v>
      </c>
      <c r="AM712">
        <v>65.2137211029381</v>
      </c>
      <c r="AN712">
        <f>(AP712 - AO712 + BO712*1E3/(8.314*(BQ712+273.15)) * AR712/BN712 * AQ712) * BN712/(100*BB712) * 1000/(1000 - AP712)</f>
        <v>0</v>
      </c>
      <c r="AO712">
        <v>16.9443588585096</v>
      </c>
      <c r="AP712">
        <v>19.6525587878788</v>
      </c>
      <c r="AQ712">
        <v>-0.000604109648393841</v>
      </c>
      <c r="AR712">
        <v>120.820184968013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1663779980.6</v>
      </c>
      <c r="BH712">
        <v>96.4284333333333</v>
      </c>
      <c r="BI712">
        <v>75.2487111111111</v>
      </c>
      <c r="BJ712">
        <v>19.6586185185185</v>
      </c>
      <c r="BK712">
        <v>16.9593111111111</v>
      </c>
      <c r="BL712">
        <v>91.9918407407407</v>
      </c>
      <c r="BM712">
        <v>19.369262962963</v>
      </c>
      <c r="BN712">
        <v>500.097555555556</v>
      </c>
      <c r="BO712">
        <v>90.5121851851852</v>
      </c>
      <c r="BP712">
        <v>0.0999918925925926</v>
      </c>
      <c r="BQ712">
        <v>24.1563592592593</v>
      </c>
      <c r="BR712">
        <v>25.0052703703704</v>
      </c>
      <c r="BS712">
        <v>999.9</v>
      </c>
      <c r="BT712">
        <v>0</v>
      </c>
      <c r="BU712">
        <v>0</v>
      </c>
      <c r="BV712">
        <v>9989.44444444445</v>
      </c>
      <c r="BW712">
        <v>0</v>
      </c>
      <c r="BX712">
        <v>10.9551481481481</v>
      </c>
      <c r="BY712">
        <v>21.1796814814815</v>
      </c>
      <c r="BZ712">
        <v>98.3620185185185</v>
      </c>
      <c r="CA712">
        <v>76.5470518518518</v>
      </c>
      <c r="CB712">
        <v>2.69931592592593</v>
      </c>
      <c r="CC712">
        <v>75.2487111111111</v>
      </c>
      <c r="CD712">
        <v>16.9593111111111</v>
      </c>
      <c r="CE712">
        <v>1.77934518518519</v>
      </c>
      <c r="CF712">
        <v>1.53502333333333</v>
      </c>
      <c r="CG712">
        <v>15.6065074074074</v>
      </c>
      <c r="CH712">
        <v>13.3215555555556</v>
      </c>
      <c r="CI712">
        <v>2000.01740740741</v>
      </c>
      <c r="CJ712">
        <v>0.979997222222222</v>
      </c>
      <c r="CK712">
        <v>0.020002962962963</v>
      </c>
      <c r="CL712">
        <v>0</v>
      </c>
      <c r="CM712">
        <v>459.329925925926</v>
      </c>
      <c r="CN712">
        <v>5.00063</v>
      </c>
      <c r="CO712">
        <v>9146.8362962963</v>
      </c>
      <c r="CP712">
        <v>17257.0222222222</v>
      </c>
      <c r="CQ712">
        <v>38.7196666666667</v>
      </c>
      <c r="CR712">
        <v>38.937</v>
      </c>
      <c r="CS712">
        <v>38.312</v>
      </c>
      <c r="CT712">
        <v>38.187</v>
      </c>
      <c r="CU712">
        <v>39.437</v>
      </c>
      <c r="CV712">
        <v>1955.10740740741</v>
      </c>
      <c r="CW712">
        <v>39.91</v>
      </c>
      <c r="CX712">
        <v>0</v>
      </c>
      <c r="CY712">
        <v>1663779985.5</v>
      </c>
      <c r="CZ712">
        <v>0</v>
      </c>
      <c r="DA712">
        <v>0</v>
      </c>
      <c r="DB712" t="s">
        <v>356</v>
      </c>
      <c r="DC712">
        <v>1660677648.1</v>
      </c>
      <c r="DD712">
        <v>1660677649.1</v>
      </c>
      <c r="DE712">
        <v>0</v>
      </c>
      <c r="DF712">
        <v>-1.042</v>
      </c>
      <c r="DG712">
        <v>0.003</v>
      </c>
      <c r="DH712">
        <v>5.218</v>
      </c>
      <c r="DI712">
        <v>0.344</v>
      </c>
      <c r="DJ712">
        <v>417</v>
      </c>
      <c r="DK712">
        <v>22</v>
      </c>
      <c r="DL712">
        <v>1.24</v>
      </c>
      <c r="DM712">
        <v>0.53</v>
      </c>
      <c r="DN712">
        <v>20.8743243902439</v>
      </c>
      <c r="DO712">
        <v>7.47267177700349</v>
      </c>
      <c r="DP712">
        <v>0.787411846798286</v>
      </c>
      <c r="DQ712">
        <v>0</v>
      </c>
      <c r="DR712">
        <v>2.70080219512195</v>
      </c>
      <c r="DS712">
        <v>0.0632073867595804</v>
      </c>
      <c r="DT712">
        <v>0.0176048581865008</v>
      </c>
      <c r="DU712">
        <v>1</v>
      </c>
      <c r="DV712">
        <v>1</v>
      </c>
      <c r="DW712">
        <v>2</v>
      </c>
      <c r="DX712" t="s">
        <v>383</v>
      </c>
      <c r="DY712">
        <v>2.97241</v>
      </c>
      <c r="DZ712">
        <v>2.75352</v>
      </c>
      <c r="EA712">
        <v>0.01806</v>
      </c>
      <c r="EB712">
        <v>0.0134259</v>
      </c>
      <c r="EC712">
        <v>0.0899275</v>
      </c>
      <c r="ED712">
        <v>0.081766</v>
      </c>
      <c r="EE712">
        <v>38268.4</v>
      </c>
      <c r="EF712">
        <v>41933.6</v>
      </c>
      <c r="EG712">
        <v>35318.4</v>
      </c>
      <c r="EH712">
        <v>38550.1</v>
      </c>
      <c r="EI712">
        <v>45578.4</v>
      </c>
      <c r="EJ712">
        <v>51128.4</v>
      </c>
      <c r="EK712">
        <v>55206.6</v>
      </c>
      <c r="EL712">
        <v>61838.8</v>
      </c>
      <c r="EM712">
        <v>1.9878</v>
      </c>
      <c r="EN712">
        <v>1.8306</v>
      </c>
      <c r="EO712">
        <v>0.103265</v>
      </c>
      <c r="EP712">
        <v>0</v>
      </c>
      <c r="EQ712">
        <v>23.2941</v>
      </c>
      <c r="ER712">
        <v>999.9</v>
      </c>
      <c r="ES712">
        <v>47.442</v>
      </c>
      <c r="ET712">
        <v>29.487</v>
      </c>
      <c r="EU712">
        <v>21.6798</v>
      </c>
      <c r="EV712">
        <v>57.2693</v>
      </c>
      <c r="EW712">
        <v>49.6795</v>
      </c>
      <c r="EX712">
        <v>1</v>
      </c>
      <c r="EY712">
        <v>-0.0471951</v>
      </c>
      <c r="EZ712">
        <v>2.27157</v>
      </c>
      <c r="FA712">
        <v>20.1336</v>
      </c>
      <c r="FB712">
        <v>5.19932</v>
      </c>
      <c r="FC712">
        <v>12.0076</v>
      </c>
      <c r="FD712">
        <v>4.9752</v>
      </c>
      <c r="FE712">
        <v>3.2936</v>
      </c>
      <c r="FF712">
        <v>9999</v>
      </c>
      <c r="FG712">
        <v>9999</v>
      </c>
      <c r="FH712">
        <v>704.1</v>
      </c>
      <c r="FI712">
        <v>9999</v>
      </c>
      <c r="FJ712">
        <v>1.86282</v>
      </c>
      <c r="FK712">
        <v>1.86777</v>
      </c>
      <c r="FL712">
        <v>1.86752</v>
      </c>
      <c r="FM712">
        <v>1.86865</v>
      </c>
      <c r="FN712">
        <v>1.86951</v>
      </c>
      <c r="FO712">
        <v>1.86557</v>
      </c>
      <c r="FP712">
        <v>1.86661</v>
      </c>
      <c r="FQ712">
        <v>1.86804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4.28</v>
      </c>
      <c r="GF712">
        <v>0.2893</v>
      </c>
      <c r="GG712">
        <v>3.83412584298339</v>
      </c>
      <c r="GH712">
        <v>0.00658963167372077</v>
      </c>
      <c r="GI712">
        <v>-4.22092532282452e-07</v>
      </c>
      <c r="GJ712">
        <v>-7.06053572793055e-11</v>
      </c>
      <c r="GK712">
        <v>-0.0268881048355736</v>
      </c>
      <c r="GL712">
        <v>-0.0215699510358357</v>
      </c>
      <c r="GM712">
        <v>0.00246731695535422</v>
      </c>
      <c r="GN712">
        <v>-2.63680080038783e-05</v>
      </c>
      <c r="GO712">
        <v>-4</v>
      </c>
      <c r="GP712">
        <v>2079</v>
      </c>
      <c r="GQ712">
        <v>1</v>
      </c>
      <c r="GR712">
        <v>22</v>
      </c>
      <c r="GS712">
        <v>51705.7</v>
      </c>
      <c r="GT712">
        <v>51705.7</v>
      </c>
      <c r="GU712">
        <v>0.240479</v>
      </c>
      <c r="GV712">
        <v>2.67212</v>
      </c>
      <c r="GW712">
        <v>1.54785</v>
      </c>
      <c r="GX712">
        <v>2.30103</v>
      </c>
      <c r="GY712">
        <v>1.34644</v>
      </c>
      <c r="GZ712">
        <v>2.41943</v>
      </c>
      <c r="HA712">
        <v>32.8647</v>
      </c>
      <c r="HB712">
        <v>14.4122</v>
      </c>
      <c r="HC712">
        <v>18</v>
      </c>
      <c r="HD712">
        <v>501.293</v>
      </c>
      <c r="HE712">
        <v>401.576</v>
      </c>
      <c r="HF712">
        <v>19.55</v>
      </c>
      <c r="HG712">
        <v>26.507</v>
      </c>
      <c r="HH712">
        <v>30.0003</v>
      </c>
      <c r="HI712">
        <v>26.5291</v>
      </c>
      <c r="HJ712">
        <v>26.4777</v>
      </c>
      <c r="HK712">
        <v>4.85423</v>
      </c>
      <c r="HL712">
        <v>24.5422</v>
      </c>
      <c r="HM712">
        <v>22.2308</v>
      </c>
      <c r="HN712">
        <v>19.5346</v>
      </c>
      <c r="HO712">
        <v>28.9575</v>
      </c>
      <c r="HP712">
        <v>17.036</v>
      </c>
      <c r="HQ712">
        <v>102.411</v>
      </c>
      <c r="HR712">
        <v>102.928</v>
      </c>
    </row>
    <row r="713" spans="1:226">
      <c r="A713">
        <v>697</v>
      </c>
      <c r="B713">
        <v>1663780085.1</v>
      </c>
      <c r="C713">
        <v>7437</v>
      </c>
      <c r="D713" t="s">
        <v>1760</v>
      </c>
      <c r="E713" t="s">
        <v>1761</v>
      </c>
      <c r="F713">
        <v>5</v>
      </c>
      <c r="G713" t="s">
        <v>1713</v>
      </c>
      <c r="H713" t="s">
        <v>354</v>
      </c>
      <c r="I713">
        <v>1663780077.1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426.764172621663</v>
      </c>
      <c r="AK713">
        <v>417.137424242424</v>
      </c>
      <c r="AL713">
        <v>0.00106232535503543</v>
      </c>
      <c r="AM713">
        <v>65.2137211029381</v>
      </c>
      <c r="AN713">
        <f>(AP713 - AO713 + BO713*1E3/(8.314*(BQ713+273.15)) * AR713/BN713 * AQ713) * BN713/(100*BB713) * 1000/(1000 - AP713)</f>
        <v>0</v>
      </c>
      <c r="AO713">
        <v>17.0314480528147</v>
      </c>
      <c r="AP713">
        <v>19.6655975757576</v>
      </c>
      <c r="AQ713">
        <v>1.03538646992613e-05</v>
      </c>
      <c r="AR713">
        <v>120.820184968013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1663780077.1</v>
      </c>
      <c r="BH713">
        <v>408.910258064516</v>
      </c>
      <c r="BI713">
        <v>419.476516129032</v>
      </c>
      <c r="BJ713">
        <v>19.6671806451613</v>
      </c>
      <c r="BK713">
        <v>17.0141741935484</v>
      </c>
      <c r="BL713">
        <v>402.496774193548</v>
      </c>
      <c r="BM713">
        <v>19.3774451612903</v>
      </c>
      <c r="BN713">
        <v>500.068225806452</v>
      </c>
      <c r="BO713">
        <v>90.5138258064516</v>
      </c>
      <c r="BP713">
        <v>0.0998302064516129</v>
      </c>
      <c r="BQ713">
        <v>24.1399129032258</v>
      </c>
      <c r="BR713">
        <v>24.9902129032258</v>
      </c>
      <c r="BS713">
        <v>999.9</v>
      </c>
      <c r="BT713">
        <v>0</v>
      </c>
      <c r="BU713">
        <v>0</v>
      </c>
      <c r="BV713">
        <v>10025.6451612903</v>
      </c>
      <c r="BW713">
        <v>0</v>
      </c>
      <c r="BX713">
        <v>10.9313870967742</v>
      </c>
      <c r="BY713">
        <v>-10.5662838709677</v>
      </c>
      <c r="BZ713">
        <v>417.113709677419</v>
      </c>
      <c r="CA713">
        <v>426.737129032258</v>
      </c>
      <c r="CB713">
        <v>2.65300225806452</v>
      </c>
      <c r="CC713">
        <v>419.476516129032</v>
      </c>
      <c r="CD713">
        <v>17.0141741935484</v>
      </c>
      <c r="CE713">
        <v>1.78015161290323</v>
      </c>
      <c r="CF713">
        <v>1.54001806451613</v>
      </c>
      <c r="CG713">
        <v>15.6135870967742</v>
      </c>
      <c r="CH713">
        <v>13.3713709677419</v>
      </c>
      <c r="CI713">
        <v>2000.00387096774</v>
      </c>
      <c r="CJ713">
        <v>0.979997193548387</v>
      </c>
      <c r="CK713">
        <v>0.0200029935483871</v>
      </c>
      <c r="CL713">
        <v>0</v>
      </c>
      <c r="CM713">
        <v>461.085258064516</v>
      </c>
      <c r="CN713">
        <v>5.00063</v>
      </c>
      <c r="CO713">
        <v>9192.34193548387</v>
      </c>
      <c r="CP713">
        <v>17256.9193548387</v>
      </c>
      <c r="CQ713">
        <v>38.687</v>
      </c>
      <c r="CR713">
        <v>38.929</v>
      </c>
      <c r="CS713">
        <v>38.274</v>
      </c>
      <c r="CT713">
        <v>38.155</v>
      </c>
      <c r="CU713">
        <v>39.407</v>
      </c>
      <c r="CV713">
        <v>1955.09387096774</v>
      </c>
      <c r="CW713">
        <v>39.91</v>
      </c>
      <c r="CX713">
        <v>0</v>
      </c>
      <c r="CY713">
        <v>1663780082.1</v>
      </c>
      <c r="CZ713">
        <v>0</v>
      </c>
      <c r="DA713">
        <v>0</v>
      </c>
      <c r="DB713" t="s">
        <v>356</v>
      </c>
      <c r="DC713">
        <v>1660677648.1</v>
      </c>
      <c r="DD713">
        <v>1660677649.1</v>
      </c>
      <c r="DE713">
        <v>0</v>
      </c>
      <c r="DF713">
        <v>-1.042</v>
      </c>
      <c r="DG713">
        <v>0.003</v>
      </c>
      <c r="DH713">
        <v>5.218</v>
      </c>
      <c r="DI713">
        <v>0.344</v>
      </c>
      <c r="DJ713">
        <v>417</v>
      </c>
      <c r="DK713">
        <v>22</v>
      </c>
      <c r="DL713">
        <v>1.24</v>
      </c>
      <c r="DM713">
        <v>0.53</v>
      </c>
      <c r="DN713">
        <v>-10.5381634146341</v>
      </c>
      <c r="DO713">
        <v>-0.28642578397212</v>
      </c>
      <c r="DP713">
        <v>0.0999488887823576</v>
      </c>
      <c r="DQ713">
        <v>0</v>
      </c>
      <c r="DR713">
        <v>2.65202219512195</v>
      </c>
      <c r="DS713">
        <v>-0.034240557491292</v>
      </c>
      <c r="DT713">
        <v>0.0142999284515002</v>
      </c>
      <c r="DU713">
        <v>1</v>
      </c>
      <c r="DV713">
        <v>1</v>
      </c>
      <c r="DW713">
        <v>2</v>
      </c>
      <c r="DX713" t="s">
        <v>383</v>
      </c>
      <c r="DY713">
        <v>2.97218</v>
      </c>
      <c r="DZ713">
        <v>2.75381</v>
      </c>
      <c r="EA713">
        <v>0.0886717</v>
      </c>
      <c r="EB713">
        <v>0.0916407</v>
      </c>
      <c r="EC713">
        <v>0.0899599</v>
      </c>
      <c r="ED713">
        <v>0.082081</v>
      </c>
      <c r="EE713">
        <v>35519.9</v>
      </c>
      <c r="EF713">
        <v>38612</v>
      </c>
      <c r="EG713">
        <v>35320.5</v>
      </c>
      <c r="EH713">
        <v>38551.4</v>
      </c>
      <c r="EI713">
        <v>45580.3</v>
      </c>
      <c r="EJ713">
        <v>51114.5</v>
      </c>
      <c r="EK713">
        <v>55208.9</v>
      </c>
      <c r="EL713">
        <v>61840.8</v>
      </c>
      <c r="EM713">
        <v>1.9886</v>
      </c>
      <c r="EN713">
        <v>1.832</v>
      </c>
      <c r="EO713">
        <v>0.106543</v>
      </c>
      <c r="EP713">
        <v>0</v>
      </c>
      <c r="EQ713">
        <v>23.2627</v>
      </c>
      <c r="ER713">
        <v>999.9</v>
      </c>
      <c r="ES713">
        <v>47.223</v>
      </c>
      <c r="ET713">
        <v>29.507</v>
      </c>
      <c r="EU713">
        <v>21.6055</v>
      </c>
      <c r="EV713">
        <v>55.8193</v>
      </c>
      <c r="EW713">
        <v>49.2588</v>
      </c>
      <c r="EX713">
        <v>1</v>
      </c>
      <c r="EY713">
        <v>-0.0493496</v>
      </c>
      <c r="EZ713">
        <v>2.23732</v>
      </c>
      <c r="FA713">
        <v>20.1322</v>
      </c>
      <c r="FB713">
        <v>5.20052</v>
      </c>
      <c r="FC713">
        <v>12.0064</v>
      </c>
      <c r="FD713">
        <v>4.976</v>
      </c>
      <c r="FE713">
        <v>3.2938</v>
      </c>
      <c r="FF713">
        <v>9999</v>
      </c>
      <c r="FG713">
        <v>9999</v>
      </c>
      <c r="FH713">
        <v>704.2</v>
      </c>
      <c r="FI713">
        <v>9999</v>
      </c>
      <c r="FJ713">
        <v>1.86282</v>
      </c>
      <c r="FK713">
        <v>1.86774</v>
      </c>
      <c r="FL713">
        <v>1.86752</v>
      </c>
      <c r="FM713">
        <v>1.86865</v>
      </c>
      <c r="FN713">
        <v>1.86951</v>
      </c>
      <c r="FO713">
        <v>1.86554</v>
      </c>
      <c r="FP713">
        <v>1.86661</v>
      </c>
      <c r="FQ713">
        <v>1.86798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6.413</v>
      </c>
      <c r="GF713">
        <v>0.2897</v>
      </c>
      <c r="GG713">
        <v>3.83412584298339</v>
      </c>
      <c r="GH713">
        <v>0.00658963167372077</v>
      </c>
      <c r="GI713">
        <v>-4.22092532282452e-07</v>
      </c>
      <c r="GJ713">
        <v>-7.06053572793055e-11</v>
      </c>
      <c r="GK713">
        <v>-0.0268881048355736</v>
      </c>
      <c r="GL713">
        <v>-0.0215699510358357</v>
      </c>
      <c r="GM713">
        <v>0.00246731695535422</v>
      </c>
      <c r="GN713">
        <v>-2.63680080038783e-05</v>
      </c>
      <c r="GO713">
        <v>-4</v>
      </c>
      <c r="GP713">
        <v>2079</v>
      </c>
      <c r="GQ713">
        <v>1</v>
      </c>
      <c r="GR713">
        <v>22</v>
      </c>
      <c r="GS713">
        <v>51707.3</v>
      </c>
      <c r="GT713">
        <v>51707.3</v>
      </c>
      <c r="GU713">
        <v>1.02783</v>
      </c>
      <c r="GV713">
        <v>2.64038</v>
      </c>
      <c r="GW713">
        <v>1.54785</v>
      </c>
      <c r="GX713">
        <v>2.30103</v>
      </c>
      <c r="GY713">
        <v>1.34644</v>
      </c>
      <c r="GZ713">
        <v>2.27173</v>
      </c>
      <c r="HA713">
        <v>32.8647</v>
      </c>
      <c r="HB713">
        <v>14.386</v>
      </c>
      <c r="HC713">
        <v>18</v>
      </c>
      <c r="HD713">
        <v>501.597</v>
      </c>
      <c r="HE713">
        <v>402.169</v>
      </c>
      <c r="HF713">
        <v>19.5626</v>
      </c>
      <c r="HG713">
        <v>26.4802</v>
      </c>
      <c r="HH713">
        <v>30</v>
      </c>
      <c r="HI713">
        <v>26.5046</v>
      </c>
      <c r="HJ713">
        <v>26.4529</v>
      </c>
      <c r="HK713">
        <v>20.5851</v>
      </c>
      <c r="HL713">
        <v>23.9926</v>
      </c>
      <c r="HM713">
        <v>21.4887</v>
      </c>
      <c r="HN713">
        <v>19.5739</v>
      </c>
      <c r="HO713">
        <v>426.23</v>
      </c>
      <c r="HP713">
        <v>17.0872</v>
      </c>
      <c r="HQ713">
        <v>102.416</v>
      </c>
      <c r="HR713">
        <v>102.931</v>
      </c>
    </row>
    <row r="714" spans="1:226">
      <c r="A714">
        <v>698</v>
      </c>
      <c r="B714">
        <v>1663780090.1</v>
      </c>
      <c r="C714">
        <v>7442</v>
      </c>
      <c r="D714" t="s">
        <v>1762</v>
      </c>
      <c r="E714" t="s">
        <v>1763</v>
      </c>
      <c r="F714">
        <v>5</v>
      </c>
      <c r="G714" t="s">
        <v>1713</v>
      </c>
      <c r="H714" t="s">
        <v>354</v>
      </c>
      <c r="I714">
        <v>1663780082.25517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427.384178190677</v>
      </c>
      <c r="AK714">
        <v>417.466860606061</v>
      </c>
      <c r="AL714">
        <v>0.107686961979822</v>
      </c>
      <c r="AM714">
        <v>65.2137211029381</v>
      </c>
      <c r="AN714">
        <f>(AP714 - AO714 + BO714*1E3/(8.314*(BQ714+273.15)) * AR714/BN714 * AQ714) * BN714/(100*BB714) * 1000/(1000 - AP714)</f>
        <v>0</v>
      </c>
      <c r="AO714">
        <v>17.034682447091</v>
      </c>
      <c r="AP714">
        <v>19.6714042424242</v>
      </c>
      <c r="AQ714">
        <v>1.85136625624378e-05</v>
      </c>
      <c r="AR714">
        <v>120.820184968013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1663780082.25517</v>
      </c>
      <c r="BH714">
        <v>408.936517241379</v>
      </c>
      <c r="BI714">
        <v>419.976344827586</v>
      </c>
      <c r="BJ714">
        <v>19.6667344827586</v>
      </c>
      <c r="BK714">
        <v>17.0199275862069</v>
      </c>
      <c r="BL714">
        <v>402.522896551724</v>
      </c>
      <c r="BM714">
        <v>19.377024137931</v>
      </c>
      <c r="BN714">
        <v>500.129586206897</v>
      </c>
      <c r="BO714">
        <v>90.513075862069</v>
      </c>
      <c r="BP714">
        <v>0.100113375862069</v>
      </c>
      <c r="BQ714">
        <v>24.1410103448276</v>
      </c>
      <c r="BR714">
        <v>24.9856724137931</v>
      </c>
      <c r="BS714">
        <v>999.9</v>
      </c>
      <c r="BT714">
        <v>0</v>
      </c>
      <c r="BU714">
        <v>0</v>
      </c>
      <c r="BV714">
        <v>9999.13793103448</v>
      </c>
      <c r="BW714">
        <v>0</v>
      </c>
      <c r="BX714">
        <v>10.9434</v>
      </c>
      <c r="BY714">
        <v>-11.0398448275862</v>
      </c>
      <c r="BZ714">
        <v>417.140310344828</v>
      </c>
      <c r="CA714">
        <v>427.248137931034</v>
      </c>
      <c r="CB714">
        <v>2.64680551724138</v>
      </c>
      <c r="CC714">
        <v>419.976344827586</v>
      </c>
      <c r="CD714">
        <v>17.0199275862069</v>
      </c>
      <c r="CE714">
        <v>1.78009689655172</v>
      </c>
      <c r="CF714">
        <v>1.54052655172414</v>
      </c>
      <c r="CG714">
        <v>15.6131068965517</v>
      </c>
      <c r="CH714">
        <v>13.3764310344828</v>
      </c>
      <c r="CI714">
        <v>1999.9975862069</v>
      </c>
      <c r="CJ714">
        <v>0.979997103448276</v>
      </c>
      <c r="CK714">
        <v>0.0200030896551724</v>
      </c>
      <c r="CL714">
        <v>0</v>
      </c>
      <c r="CM714">
        <v>461.163517241379</v>
      </c>
      <c r="CN714">
        <v>5.00063</v>
      </c>
      <c r="CO714">
        <v>9192.61103448276</v>
      </c>
      <c r="CP714">
        <v>17256.8586206897</v>
      </c>
      <c r="CQ714">
        <v>38.687</v>
      </c>
      <c r="CR714">
        <v>38.937</v>
      </c>
      <c r="CS714">
        <v>38.2756551724138</v>
      </c>
      <c r="CT714">
        <v>38.1506551724138</v>
      </c>
      <c r="CU714">
        <v>39.4006551724138</v>
      </c>
      <c r="CV714">
        <v>1955.0875862069</v>
      </c>
      <c r="CW714">
        <v>39.91</v>
      </c>
      <c r="CX714">
        <v>0</v>
      </c>
      <c r="CY714">
        <v>1663780086.9</v>
      </c>
      <c r="CZ714">
        <v>0</v>
      </c>
      <c r="DA714">
        <v>0</v>
      </c>
      <c r="DB714" t="s">
        <v>356</v>
      </c>
      <c r="DC714">
        <v>1660677648.1</v>
      </c>
      <c r="DD714">
        <v>1660677649.1</v>
      </c>
      <c r="DE714">
        <v>0</v>
      </c>
      <c r="DF714">
        <v>-1.042</v>
      </c>
      <c r="DG714">
        <v>0.003</v>
      </c>
      <c r="DH714">
        <v>5.218</v>
      </c>
      <c r="DI714">
        <v>0.344</v>
      </c>
      <c r="DJ714">
        <v>417</v>
      </c>
      <c r="DK714">
        <v>22</v>
      </c>
      <c r="DL714">
        <v>1.24</v>
      </c>
      <c r="DM714">
        <v>0.53</v>
      </c>
      <c r="DN714">
        <v>-10.9007463414634</v>
      </c>
      <c r="DO714">
        <v>-5.27299024390244</v>
      </c>
      <c r="DP714">
        <v>1.01683127580844</v>
      </c>
      <c r="DQ714">
        <v>0</v>
      </c>
      <c r="DR714">
        <v>2.64847951219512</v>
      </c>
      <c r="DS714">
        <v>-0.106002020905919</v>
      </c>
      <c r="DT714">
        <v>0.0163559405112011</v>
      </c>
      <c r="DU714">
        <v>0</v>
      </c>
      <c r="DV714">
        <v>0</v>
      </c>
      <c r="DW714">
        <v>2</v>
      </c>
      <c r="DX714" t="s">
        <v>357</v>
      </c>
      <c r="DY714">
        <v>2.97283</v>
      </c>
      <c r="DZ714">
        <v>2.75378</v>
      </c>
      <c r="EA714">
        <v>0.0887823</v>
      </c>
      <c r="EB714">
        <v>0.0927186</v>
      </c>
      <c r="EC714">
        <v>0.0899835</v>
      </c>
      <c r="ED714">
        <v>0.0820868</v>
      </c>
      <c r="EE714">
        <v>35515.3</v>
      </c>
      <c r="EF714">
        <v>38566.3</v>
      </c>
      <c r="EG714">
        <v>35320.3</v>
      </c>
      <c r="EH714">
        <v>38551.4</v>
      </c>
      <c r="EI714">
        <v>45579</v>
      </c>
      <c r="EJ714">
        <v>51114.3</v>
      </c>
      <c r="EK714">
        <v>55208.8</v>
      </c>
      <c r="EL714">
        <v>61840.8</v>
      </c>
      <c r="EM714">
        <v>1.9884</v>
      </c>
      <c r="EN714">
        <v>1.8326</v>
      </c>
      <c r="EO714">
        <v>0.104904</v>
      </c>
      <c r="EP714">
        <v>0</v>
      </c>
      <c r="EQ714">
        <v>23.2627</v>
      </c>
      <c r="ER714">
        <v>999.9</v>
      </c>
      <c r="ES714">
        <v>47.223</v>
      </c>
      <c r="ET714">
        <v>29.507</v>
      </c>
      <c r="EU714">
        <v>21.6071</v>
      </c>
      <c r="EV714">
        <v>56.5793</v>
      </c>
      <c r="EW714">
        <v>49.5833</v>
      </c>
      <c r="EX714">
        <v>1</v>
      </c>
      <c r="EY714">
        <v>-0.0493496</v>
      </c>
      <c r="EZ714">
        <v>2.19641</v>
      </c>
      <c r="FA714">
        <v>20.1333</v>
      </c>
      <c r="FB714">
        <v>5.20052</v>
      </c>
      <c r="FC714">
        <v>12.0052</v>
      </c>
      <c r="FD714">
        <v>4.9756</v>
      </c>
      <c r="FE714">
        <v>3.2936</v>
      </c>
      <c r="FF714">
        <v>9999</v>
      </c>
      <c r="FG714">
        <v>9999</v>
      </c>
      <c r="FH714">
        <v>704.2</v>
      </c>
      <c r="FI714">
        <v>9999</v>
      </c>
      <c r="FJ714">
        <v>1.86279</v>
      </c>
      <c r="FK714">
        <v>1.86771</v>
      </c>
      <c r="FL714">
        <v>1.86752</v>
      </c>
      <c r="FM714">
        <v>1.86859</v>
      </c>
      <c r="FN714">
        <v>1.86951</v>
      </c>
      <c r="FO714">
        <v>1.8656</v>
      </c>
      <c r="FP714">
        <v>1.86661</v>
      </c>
      <c r="FQ714">
        <v>1.86798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6.418</v>
      </c>
      <c r="GF714">
        <v>0.29</v>
      </c>
      <c r="GG714">
        <v>3.83412584298339</v>
      </c>
      <c r="GH714">
        <v>0.00658963167372077</v>
      </c>
      <c r="GI714">
        <v>-4.22092532282452e-07</v>
      </c>
      <c r="GJ714">
        <v>-7.06053572793055e-11</v>
      </c>
      <c r="GK714">
        <v>-0.0268881048355736</v>
      </c>
      <c r="GL714">
        <v>-0.0215699510358357</v>
      </c>
      <c r="GM714">
        <v>0.00246731695535422</v>
      </c>
      <c r="GN714">
        <v>-2.63680080038783e-05</v>
      </c>
      <c r="GO714">
        <v>-4</v>
      </c>
      <c r="GP714">
        <v>2079</v>
      </c>
      <c r="GQ714">
        <v>1</v>
      </c>
      <c r="GR714">
        <v>22</v>
      </c>
      <c r="GS714">
        <v>51707.4</v>
      </c>
      <c r="GT714">
        <v>51707.3</v>
      </c>
      <c r="GU714">
        <v>1.05469</v>
      </c>
      <c r="GV714">
        <v>2.63672</v>
      </c>
      <c r="GW714">
        <v>1.54785</v>
      </c>
      <c r="GX714">
        <v>2.30103</v>
      </c>
      <c r="GY714">
        <v>1.34644</v>
      </c>
      <c r="GZ714">
        <v>2.27905</v>
      </c>
      <c r="HA714">
        <v>32.8647</v>
      </c>
      <c r="HB714">
        <v>14.386</v>
      </c>
      <c r="HC714">
        <v>18</v>
      </c>
      <c r="HD714">
        <v>501.445</v>
      </c>
      <c r="HE714">
        <v>402.501</v>
      </c>
      <c r="HF714">
        <v>19.5697</v>
      </c>
      <c r="HG714">
        <v>26.4779</v>
      </c>
      <c r="HH714">
        <v>30</v>
      </c>
      <c r="HI714">
        <v>26.5024</v>
      </c>
      <c r="HJ714">
        <v>26.4529</v>
      </c>
      <c r="HK714">
        <v>21.1289</v>
      </c>
      <c r="HL714">
        <v>23.9926</v>
      </c>
      <c r="HM714">
        <v>21.4887</v>
      </c>
      <c r="HN714">
        <v>19.5786</v>
      </c>
      <c r="HO714">
        <v>439.757</v>
      </c>
      <c r="HP714">
        <v>17.0849</v>
      </c>
      <c r="HQ714">
        <v>102.416</v>
      </c>
      <c r="HR714">
        <v>102.931</v>
      </c>
    </row>
    <row r="715" spans="1:226">
      <c r="A715">
        <v>699</v>
      </c>
      <c r="B715">
        <v>1663780095.1</v>
      </c>
      <c r="C715">
        <v>7447</v>
      </c>
      <c r="D715" t="s">
        <v>1764</v>
      </c>
      <c r="E715" t="s">
        <v>1765</v>
      </c>
      <c r="F715">
        <v>5</v>
      </c>
      <c r="G715" t="s">
        <v>1713</v>
      </c>
      <c r="H715" t="s">
        <v>354</v>
      </c>
      <c r="I715">
        <v>1663780087.33214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439.830597917817</v>
      </c>
      <c r="AK715">
        <v>423.264733333333</v>
      </c>
      <c r="AL715">
        <v>1.37943963312414</v>
      </c>
      <c r="AM715">
        <v>65.2137211029381</v>
      </c>
      <c r="AN715">
        <f>(AP715 - AO715 + BO715*1E3/(8.314*(BQ715+273.15)) * AR715/BN715 * AQ715) * BN715/(100*BB715) * 1000/(1000 - AP715)</f>
        <v>0</v>
      </c>
      <c r="AO715">
        <v>17.0352021668961</v>
      </c>
      <c r="AP715">
        <v>19.6764533333333</v>
      </c>
      <c r="AQ715">
        <v>2.12008893063988e-05</v>
      </c>
      <c r="AR715">
        <v>120.820184968013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1663780087.33214</v>
      </c>
      <c r="BH715">
        <v>409.959714285714</v>
      </c>
      <c r="BI715">
        <v>424.326428571429</v>
      </c>
      <c r="BJ715">
        <v>19.6683535714286</v>
      </c>
      <c r="BK715">
        <v>17.0328821428571</v>
      </c>
      <c r="BL715">
        <v>403.539785714286</v>
      </c>
      <c r="BM715">
        <v>19.378575</v>
      </c>
      <c r="BN715">
        <v>500.181535714286</v>
      </c>
      <c r="BO715">
        <v>90.5132285714286</v>
      </c>
      <c r="BP715">
        <v>0.100179921428571</v>
      </c>
      <c r="BQ715">
        <v>24.1396892857143</v>
      </c>
      <c r="BR715">
        <v>25.001375</v>
      </c>
      <c r="BS715">
        <v>999.9</v>
      </c>
      <c r="BT715">
        <v>0</v>
      </c>
      <c r="BU715">
        <v>0</v>
      </c>
      <c r="BV715">
        <v>9984.28571428571</v>
      </c>
      <c r="BW715">
        <v>0</v>
      </c>
      <c r="BX715">
        <v>10.9579214285714</v>
      </c>
      <c r="BY715">
        <v>-14.3667714285714</v>
      </c>
      <c r="BZ715">
        <v>418.18475</v>
      </c>
      <c r="CA715">
        <v>431.679285714286</v>
      </c>
      <c r="CB715">
        <v>2.63546642857143</v>
      </c>
      <c r="CC715">
        <v>424.326428571429</v>
      </c>
      <c r="CD715">
        <v>17.0328821428571</v>
      </c>
      <c r="CE715">
        <v>1.78024642857143</v>
      </c>
      <c r="CF715">
        <v>1.54170142857143</v>
      </c>
      <c r="CG715">
        <v>15.6144178571429</v>
      </c>
      <c r="CH715">
        <v>13.3881321428571</v>
      </c>
      <c r="CI715">
        <v>1999.98535714286</v>
      </c>
      <c r="CJ715">
        <v>0.979997107142857</v>
      </c>
      <c r="CK715">
        <v>0.0200030857142857</v>
      </c>
      <c r="CL715">
        <v>0</v>
      </c>
      <c r="CM715">
        <v>461.230964285714</v>
      </c>
      <c r="CN715">
        <v>5.00063</v>
      </c>
      <c r="CO715">
        <v>9193.72964285714</v>
      </c>
      <c r="CP715">
        <v>17256.7642857143</v>
      </c>
      <c r="CQ715">
        <v>38.687</v>
      </c>
      <c r="CR715">
        <v>38.937</v>
      </c>
      <c r="CS715">
        <v>38.2854285714286</v>
      </c>
      <c r="CT715">
        <v>38.1338571428571</v>
      </c>
      <c r="CU715">
        <v>39.3993571428571</v>
      </c>
      <c r="CV715">
        <v>1955.07535714286</v>
      </c>
      <c r="CW715">
        <v>39.91</v>
      </c>
      <c r="CX715">
        <v>0</v>
      </c>
      <c r="CY715">
        <v>1663780092.3</v>
      </c>
      <c r="CZ715">
        <v>0</v>
      </c>
      <c r="DA715">
        <v>0</v>
      </c>
      <c r="DB715" t="s">
        <v>356</v>
      </c>
      <c r="DC715">
        <v>1660677648.1</v>
      </c>
      <c r="DD715">
        <v>1660677649.1</v>
      </c>
      <c r="DE715">
        <v>0</v>
      </c>
      <c r="DF715">
        <v>-1.042</v>
      </c>
      <c r="DG715">
        <v>0.003</v>
      </c>
      <c r="DH715">
        <v>5.218</v>
      </c>
      <c r="DI715">
        <v>0.344</v>
      </c>
      <c r="DJ715">
        <v>417</v>
      </c>
      <c r="DK715">
        <v>22</v>
      </c>
      <c r="DL715">
        <v>1.24</v>
      </c>
      <c r="DM715">
        <v>0.53</v>
      </c>
      <c r="DN715">
        <v>-13.3087487804878</v>
      </c>
      <c r="DO715">
        <v>-35.8354097560976</v>
      </c>
      <c r="DP715">
        <v>4.32558735299059</v>
      </c>
      <c r="DQ715">
        <v>0</v>
      </c>
      <c r="DR715">
        <v>2.64468487804878</v>
      </c>
      <c r="DS715">
        <v>-0.113491777003484</v>
      </c>
      <c r="DT715">
        <v>0.0165847623455477</v>
      </c>
      <c r="DU715">
        <v>0</v>
      </c>
      <c r="DV715">
        <v>0</v>
      </c>
      <c r="DW715">
        <v>2</v>
      </c>
      <c r="DX715" t="s">
        <v>357</v>
      </c>
      <c r="DY715">
        <v>2.97335</v>
      </c>
      <c r="DZ715">
        <v>2.7538</v>
      </c>
      <c r="EA715">
        <v>0.0898302</v>
      </c>
      <c r="EB715">
        <v>0.0950325</v>
      </c>
      <c r="EC715">
        <v>0.090006</v>
      </c>
      <c r="ED715">
        <v>0.0820935</v>
      </c>
      <c r="EE715">
        <v>35474.6</v>
      </c>
      <c r="EF715">
        <v>38468.4</v>
      </c>
      <c r="EG715">
        <v>35320.4</v>
      </c>
      <c r="EH715">
        <v>38551.9</v>
      </c>
      <c r="EI715">
        <v>45578.3</v>
      </c>
      <c r="EJ715">
        <v>51114.2</v>
      </c>
      <c r="EK715">
        <v>55209.2</v>
      </c>
      <c r="EL715">
        <v>61841.1</v>
      </c>
      <c r="EM715">
        <v>1.9884</v>
      </c>
      <c r="EN715">
        <v>1.8324</v>
      </c>
      <c r="EO715">
        <v>0.10848</v>
      </c>
      <c r="EP715">
        <v>0</v>
      </c>
      <c r="EQ715">
        <v>23.2647</v>
      </c>
      <c r="ER715">
        <v>999.9</v>
      </c>
      <c r="ES715">
        <v>47.223</v>
      </c>
      <c r="ET715">
        <v>29.517</v>
      </c>
      <c r="EU715">
        <v>21.6199</v>
      </c>
      <c r="EV715">
        <v>56.6493</v>
      </c>
      <c r="EW715">
        <v>49.0865</v>
      </c>
      <c r="EX715">
        <v>1</v>
      </c>
      <c r="EY715">
        <v>-0.049939</v>
      </c>
      <c r="EZ715">
        <v>2.18423</v>
      </c>
      <c r="FA715">
        <v>20.1346</v>
      </c>
      <c r="FB715">
        <v>5.19932</v>
      </c>
      <c r="FC715">
        <v>12.0064</v>
      </c>
      <c r="FD715">
        <v>4.976</v>
      </c>
      <c r="FE715">
        <v>3.2934</v>
      </c>
      <c r="FF715">
        <v>9999</v>
      </c>
      <c r="FG715">
        <v>9999</v>
      </c>
      <c r="FH715">
        <v>704.2</v>
      </c>
      <c r="FI715">
        <v>9999</v>
      </c>
      <c r="FJ715">
        <v>1.86285</v>
      </c>
      <c r="FK715">
        <v>1.8678</v>
      </c>
      <c r="FL715">
        <v>1.86752</v>
      </c>
      <c r="FM715">
        <v>1.86859</v>
      </c>
      <c r="FN715">
        <v>1.86951</v>
      </c>
      <c r="FO715">
        <v>1.86554</v>
      </c>
      <c r="FP715">
        <v>1.86661</v>
      </c>
      <c r="FQ715">
        <v>1.86798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6.456</v>
      </c>
      <c r="GF715">
        <v>0.2903</v>
      </c>
      <c r="GG715">
        <v>3.83412584298339</v>
      </c>
      <c r="GH715">
        <v>0.00658963167372077</v>
      </c>
      <c r="GI715">
        <v>-4.22092532282452e-07</v>
      </c>
      <c r="GJ715">
        <v>-7.06053572793055e-11</v>
      </c>
      <c r="GK715">
        <v>-0.0268881048355736</v>
      </c>
      <c r="GL715">
        <v>-0.0215699510358357</v>
      </c>
      <c r="GM715">
        <v>0.00246731695535422</v>
      </c>
      <c r="GN715">
        <v>-2.63680080038783e-05</v>
      </c>
      <c r="GO715">
        <v>-4</v>
      </c>
      <c r="GP715">
        <v>2079</v>
      </c>
      <c r="GQ715">
        <v>1</v>
      </c>
      <c r="GR715">
        <v>22</v>
      </c>
      <c r="GS715">
        <v>51707.4</v>
      </c>
      <c r="GT715">
        <v>51707.4</v>
      </c>
      <c r="GU715">
        <v>1.08276</v>
      </c>
      <c r="GV715">
        <v>2.62329</v>
      </c>
      <c r="GW715">
        <v>1.54785</v>
      </c>
      <c r="GX715">
        <v>2.30103</v>
      </c>
      <c r="GY715">
        <v>1.34644</v>
      </c>
      <c r="GZ715">
        <v>2.33765</v>
      </c>
      <c r="HA715">
        <v>32.8647</v>
      </c>
      <c r="HB715">
        <v>14.3947</v>
      </c>
      <c r="HC715">
        <v>18</v>
      </c>
      <c r="HD715">
        <v>501.424</v>
      </c>
      <c r="HE715">
        <v>402.375</v>
      </c>
      <c r="HF715">
        <v>19.5767</v>
      </c>
      <c r="HG715">
        <v>26.4779</v>
      </c>
      <c r="HH715">
        <v>30</v>
      </c>
      <c r="HI715">
        <v>26.5001</v>
      </c>
      <c r="HJ715">
        <v>26.4507</v>
      </c>
      <c r="HK715">
        <v>21.7064</v>
      </c>
      <c r="HL715">
        <v>23.9926</v>
      </c>
      <c r="HM715">
        <v>21.4887</v>
      </c>
      <c r="HN715">
        <v>19.5714</v>
      </c>
      <c r="HO715">
        <v>459.89</v>
      </c>
      <c r="HP715">
        <v>17.0835</v>
      </c>
      <c r="HQ715">
        <v>102.416</v>
      </c>
      <c r="HR715">
        <v>102.932</v>
      </c>
    </row>
    <row r="716" spans="1:226">
      <c r="A716">
        <v>700</v>
      </c>
      <c r="B716">
        <v>1663780100.1</v>
      </c>
      <c r="C716">
        <v>7452</v>
      </c>
      <c r="D716" t="s">
        <v>1766</v>
      </c>
      <c r="E716" t="s">
        <v>1767</v>
      </c>
      <c r="F716">
        <v>5</v>
      </c>
      <c r="G716" t="s">
        <v>1713</v>
      </c>
      <c r="H716" t="s">
        <v>354</v>
      </c>
      <c r="I716">
        <v>1663780092.6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455.847979103447</v>
      </c>
      <c r="AK716">
        <v>434.373472727273</v>
      </c>
      <c r="AL716">
        <v>2.39095326339412</v>
      </c>
      <c r="AM716">
        <v>65.2137211029381</v>
      </c>
      <c r="AN716">
        <f>(AP716 - AO716 + BO716*1E3/(8.314*(BQ716+273.15)) * AR716/BN716 * AQ716) * BN716/(100*BB716) * 1000/(1000 - AP716)</f>
        <v>0</v>
      </c>
      <c r="AO716">
        <v>17.0379996985469</v>
      </c>
      <c r="AP716">
        <v>19.6791721212121</v>
      </c>
      <c r="AQ716">
        <v>-3.19143635081789e-06</v>
      </c>
      <c r="AR716">
        <v>120.820184968013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1663780092.6</v>
      </c>
      <c r="BH716">
        <v>414.045333333333</v>
      </c>
      <c r="BI716">
        <v>434.342</v>
      </c>
      <c r="BJ716">
        <v>19.6738407407407</v>
      </c>
      <c r="BK716">
        <v>17.0358518518519</v>
      </c>
      <c r="BL716">
        <v>407.600222222222</v>
      </c>
      <c r="BM716">
        <v>19.3838259259259</v>
      </c>
      <c r="BN716">
        <v>500.186555555556</v>
      </c>
      <c r="BO716">
        <v>90.5123592592592</v>
      </c>
      <c r="BP716">
        <v>0.100172385185185</v>
      </c>
      <c r="BQ716">
        <v>24.1363037037037</v>
      </c>
      <c r="BR716">
        <v>25.0150407407407</v>
      </c>
      <c r="BS716">
        <v>999.9</v>
      </c>
      <c r="BT716">
        <v>0</v>
      </c>
      <c r="BU716">
        <v>0</v>
      </c>
      <c r="BV716">
        <v>9970.92592592593</v>
      </c>
      <c r="BW716">
        <v>0</v>
      </c>
      <c r="BX716">
        <v>10.9527037037037</v>
      </c>
      <c r="BY716">
        <v>-20.2967037037037</v>
      </c>
      <c r="BZ716">
        <v>422.354666666667</v>
      </c>
      <c r="CA716">
        <v>441.869703703704</v>
      </c>
      <c r="CB716">
        <v>2.63798555555556</v>
      </c>
      <c r="CC716">
        <v>434.342</v>
      </c>
      <c r="CD716">
        <v>17.0358518518519</v>
      </c>
      <c r="CE716">
        <v>1.78072518518519</v>
      </c>
      <c r="CF716">
        <v>1.54195555555556</v>
      </c>
      <c r="CG716">
        <v>15.6186148148148</v>
      </c>
      <c r="CH716">
        <v>13.3906592592593</v>
      </c>
      <c r="CI716">
        <v>2000.00814814815</v>
      </c>
      <c r="CJ716">
        <v>0.979997222222222</v>
      </c>
      <c r="CK716">
        <v>0.020002962962963</v>
      </c>
      <c r="CL716">
        <v>0</v>
      </c>
      <c r="CM716">
        <v>461.398925925926</v>
      </c>
      <c r="CN716">
        <v>5.00063</v>
      </c>
      <c r="CO716">
        <v>9197.00851851852</v>
      </c>
      <c r="CP716">
        <v>17256.9555555556</v>
      </c>
      <c r="CQ716">
        <v>38.687</v>
      </c>
      <c r="CR716">
        <v>38.937</v>
      </c>
      <c r="CS716">
        <v>38.2844444444444</v>
      </c>
      <c r="CT716">
        <v>38.125</v>
      </c>
      <c r="CU716">
        <v>39.4048518518519</v>
      </c>
      <c r="CV716">
        <v>1955.09814814815</v>
      </c>
      <c r="CW716">
        <v>39.91</v>
      </c>
      <c r="CX716">
        <v>0</v>
      </c>
      <c r="CY716">
        <v>1663780097.1</v>
      </c>
      <c r="CZ716">
        <v>0</v>
      </c>
      <c r="DA716">
        <v>0</v>
      </c>
      <c r="DB716" t="s">
        <v>356</v>
      </c>
      <c r="DC716">
        <v>1660677648.1</v>
      </c>
      <c r="DD716">
        <v>1660677649.1</v>
      </c>
      <c r="DE716">
        <v>0</v>
      </c>
      <c r="DF716">
        <v>-1.042</v>
      </c>
      <c r="DG716">
        <v>0.003</v>
      </c>
      <c r="DH716">
        <v>5.218</v>
      </c>
      <c r="DI716">
        <v>0.344</v>
      </c>
      <c r="DJ716">
        <v>417</v>
      </c>
      <c r="DK716">
        <v>22</v>
      </c>
      <c r="DL716">
        <v>1.24</v>
      </c>
      <c r="DM716">
        <v>0.53</v>
      </c>
      <c r="DN716">
        <v>-16.5133414634146</v>
      </c>
      <c r="DO716">
        <v>-63.0866341463414</v>
      </c>
      <c r="DP716">
        <v>6.63999320591687</v>
      </c>
      <c r="DQ716">
        <v>0</v>
      </c>
      <c r="DR716">
        <v>2.63817682926829</v>
      </c>
      <c r="DS716">
        <v>-0.00274348432055253</v>
      </c>
      <c r="DT716">
        <v>0.00747015441738869</v>
      </c>
      <c r="DU716">
        <v>1</v>
      </c>
      <c r="DV716">
        <v>1</v>
      </c>
      <c r="DW716">
        <v>2</v>
      </c>
      <c r="DX716" t="s">
        <v>383</v>
      </c>
      <c r="DY716">
        <v>2.97318</v>
      </c>
      <c r="DZ716">
        <v>2.75439</v>
      </c>
      <c r="EA716">
        <v>0.0916998</v>
      </c>
      <c r="EB716">
        <v>0.0978482</v>
      </c>
      <c r="EC716">
        <v>0.0900073</v>
      </c>
      <c r="ED716">
        <v>0.0820874</v>
      </c>
      <c r="EE716">
        <v>35401.7</v>
      </c>
      <c r="EF716">
        <v>38349</v>
      </c>
      <c r="EG716">
        <v>35320.3</v>
      </c>
      <c r="EH716">
        <v>38552.1</v>
      </c>
      <c r="EI716">
        <v>45577.8</v>
      </c>
      <c r="EJ716">
        <v>51114.5</v>
      </c>
      <c r="EK716">
        <v>55208.8</v>
      </c>
      <c r="EL716">
        <v>61841</v>
      </c>
      <c r="EM716">
        <v>1.9886</v>
      </c>
      <c r="EN716">
        <v>1.832</v>
      </c>
      <c r="EO716">
        <v>0.105798</v>
      </c>
      <c r="EP716">
        <v>0</v>
      </c>
      <c r="EQ716">
        <v>23.2647</v>
      </c>
      <c r="ER716">
        <v>999.9</v>
      </c>
      <c r="ES716">
        <v>47.198</v>
      </c>
      <c r="ET716">
        <v>29.517</v>
      </c>
      <c r="EU716">
        <v>21.6074</v>
      </c>
      <c r="EV716">
        <v>56.3593</v>
      </c>
      <c r="EW716">
        <v>49.2268</v>
      </c>
      <c r="EX716">
        <v>1</v>
      </c>
      <c r="EY716">
        <v>-0.049878</v>
      </c>
      <c r="EZ716">
        <v>2.21288</v>
      </c>
      <c r="FA716">
        <v>20.1332</v>
      </c>
      <c r="FB716">
        <v>5.20172</v>
      </c>
      <c r="FC716">
        <v>12.0076</v>
      </c>
      <c r="FD716">
        <v>4.976</v>
      </c>
      <c r="FE716">
        <v>3.2932</v>
      </c>
      <c r="FF716">
        <v>9999</v>
      </c>
      <c r="FG716">
        <v>9999</v>
      </c>
      <c r="FH716">
        <v>704.2</v>
      </c>
      <c r="FI716">
        <v>9999</v>
      </c>
      <c r="FJ716">
        <v>1.86285</v>
      </c>
      <c r="FK716">
        <v>1.86774</v>
      </c>
      <c r="FL716">
        <v>1.86752</v>
      </c>
      <c r="FM716">
        <v>1.86862</v>
      </c>
      <c r="FN716">
        <v>1.86951</v>
      </c>
      <c r="FO716">
        <v>1.86554</v>
      </c>
      <c r="FP716">
        <v>1.86661</v>
      </c>
      <c r="FQ716">
        <v>1.86798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6.525</v>
      </c>
      <c r="GF716">
        <v>0.2903</v>
      </c>
      <c r="GG716">
        <v>3.83412584298339</v>
      </c>
      <c r="GH716">
        <v>0.00658963167372077</v>
      </c>
      <c r="GI716">
        <v>-4.22092532282452e-07</v>
      </c>
      <c r="GJ716">
        <v>-7.06053572793055e-11</v>
      </c>
      <c r="GK716">
        <v>-0.0268881048355736</v>
      </c>
      <c r="GL716">
        <v>-0.0215699510358357</v>
      </c>
      <c r="GM716">
        <v>0.00246731695535422</v>
      </c>
      <c r="GN716">
        <v>-2.63680080038783e-05</v>
      </c>
      <c r="GO716">
        <v>-4</v>
      </c>
      <c r="GP716">
        <v>2079</v>
      </c>
      <c r="GQ716">
        <v>1</v>
      </c>
      <c r="GR716">
        <v>22</v>
      </c>
      <c r="GS716">
        <v>51707.5</v>
      </c>
      <c r="GT716">
        <v>51707.5</v>
      </c>
      <c r="GU716">
        <v>1.11816</v>
      </c>
      <c r="GV716">
        <v>2.62329</v>
      </c>
      <c r="GW716">
        <v>1.54785</v>
      </c>
      <c r="GX716">
        <v>2.30103</v>
      </c>
      <c r="GY716">
        <v>1.34644</v>
      </c>
      <c r="GZ716">
        <v>2.36084</v>
      </c>
      <c r="HA716">
        <v>32.8647</v>
      </c>
      <c r="HB716">
        <v>14.3947</v>
      </c>
      <c r="HC716">
        <v>18</v>
      </c>
      <c r="HD716">
        <v>501.557</v>
      </c>
      <c r="HE716">
        <v>402.153</v>
      </c>
      <c r="HF716">
        <v>19.5721</v>
      </c>
      <c r="HG716">
        <v>26.4757</v>
      </c>
      <c r="HH716">
        <v>30</v>
      </c>
      <c r="HI716">
        <v>26.5001</v>
      </c>
      <c r="HJ716">
        <v>26.4507</v>
      </c>
      <c r="HK716">
        <v>22.403</v>
      </c>
      <c r="HL716">
        <v>23.9926</v>
      </c>
      <c r="HM716">
        <v>21.4887</v>
      </c>
      <c r="HN716">
        <v>19.549</v>
      </c>
      <c r="HO716">
        <v>473.363</v>
      </c>
      <c r="HP716">
        <v>17.0833</v>
      </c>
      <c r="HQ716">
        <v>102.416</v>
      </c>
      <c r="HR716">
        <v>102.932</v>
      </c>
    </row>
    <row r="717" spans="1:226">
      <c r="A717">
        <v>701</v>
      </c>
      <c r="B717">
        <v>1663780105.1</v>
      </c>
      <c r="C717">
        <v>7457</v>
      </c>
      <c r="D717" t="s">
        <v>1768</v>
      </c>
      <c r="E717" t="s">
        <v>1769</v>
      </c>
      <c r="F717">
        <v>5</v>
      </c>
      <c r="G717" t="s">
        <v>1713</v>
      </c>
      <c r="H717" t="s">
        <v>354</v>
      </c>
      <c r="I717">
        <v>1663780097.31429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473.256264448432</v>
      </c>
      <c r="AK717">
        <v>448.797315151515</v>
      </c>
      <c r="AL717">
        <v>2.96053011884219</v>
      </c>
      <c r="AM717">
        <v>65.2137211029381</v>
      </c>
      <c r="AN717">
        <f>(AP717 - AO717 + BO717*1E3/(8.314*(BQ717+273.15)) * AR717/BN717 * AQ717) * BN717/(100*BB717) * 1000/(1000 - AP717)</f>
        <v>0</v>
      </c>
      <c r="AO717">
        <v>17.037437536194</v>
      </c>
      <c r="AP717">
        <v>19.6793478787879</v>
      </c>
      <c r="AQ717">
        <v>-1.11341079361379e-05</v>
      </c>
      <c r="AR717">
        <v>120.820184968013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1663780097.31429</v>
      </c>
      <c r="BH717">
        <v>421.957821428571</v>
      </c>
      <c r="BI717">
        <v>448.459142857143</v>
      </c>
      <c r="BJ717">
        <v>19.6768285714286</v>
      </c>
      <c r="BK717">
        <v>17.0367</v>
      </c>
      <c r="BL717">
        <v>415.463928571428</v>
      </c>
      <c r="BM717">
        <v>19.3866821428571</v>
      </c>
      <c r="BN717">
        <v>500.151321428571</v>
      </c>
      <c r="BO717">
        <v>90.5115642857143</v>
      </c>
      <c r="BP717">
        <v>0.100144253571429</v>
      </c>
      <c r="BQ717">
        <v>24.1335357142857</v>
      </c>
      <c r="BR717">
        <v>25.0150214285714</v>
      </c>
      <c r="BS717">
        <v>999.9</v>
      </c>
      <c r="BT717">
        <v>0</v>
      </c>
      <c r="BU717">
        <v>0</v>
      </c>
      <c r="BV717">
        <v>9984.10714285714</v>
      </c>
      <c r="BW717">
        <v>0</v>
      </c>
      <c r="BX717">
        <v>10.9402107142857</v>
      </c>
      <c r="BY717">
        <v>-26.5013535714286</v>
      </c>
      <c r="BZ717">
        <v>430.427285714286</v>
      </c>
      <c r="CA717">
        <v>456.231857142857</v>
      </c>
      <c r="CB717">
        <v>2.64012178571429</v>
      </c>
      <c r="CC717">
        <v>448.459142857143</v>
      </c>
      <c r="CD717">
        <v>17.0367</v>
      </c>
      <c r="CE717">
        <v>1.78097928571429</v>
      </c>
      <c r="CF717">
        <v>1.54201821428571</v>
      </c>
      <c r="CG717">
        <v>15.6208428571429</v>
      </c>
      <c r="CH717">
        <v>13.3912821428571</v>
      </c>
      <c r="CI717">
        <v>2000.00714285714</v>
      </c>
      <c r="CJ717">
        <v>0.979997214285714</v>
      </c>
      <c r="CK717">
        <v>0.0200029714285714</v>
      </c>
      <c r="CL717">
        <v>0</v>
      </c>
      <c r="CM717">
        <v>461.754</v>
      </c>
      <c r="CN717">
        <v>5.00063</v>
      </c>
      <c r="CO717">
        <v>9204.55678571429</v>
      </c>
      <c r="CP717">
        <v>17256.9464285714</v>
      </c>
      <c r="CQ717">
        <v>38.687</v>
      </c>
      <c r="CR717">
        <v>38.937</v>
      </c>
      <c r="CS717">
        <v>38.2876428571429</v>
      </c>
      <c r="CT717">
        <v>38.125</v>
      </c>
      <c r="CU717">
        <v>39.3949285714286</v>
      </c>
      <c r="CV717">
        <v>1955.09714285714</v>
      </c>
      <c r="CW717">
        <v>39.91</v>
      </c>
      <c r="CX717">
        <v>0</v>
      </c>
      <c r="CY717">
        <v>1663780102.5</v>
      </c>
      <c r="CZ717">
        <v>0</v>
      </c>
      <c r="DA717">
        <v>0</v>
      </c>
      <c r="DB717" t="s">
        <v>356</v>
      </c>
      <c r="DC717">
        <v>1660677648.1</v>
      </c>
      <c r="DD717">
        <v>1660677649.1</v>
      </c>
      <c r="DE717">
        <v>0</v>
      </c>
      <c r="DF717">
        <v>-1.042</v>
      </c>
      <c r="DG717">
        <v>0.003</v>
      </c>
      <c r="DH717">
        <v>5.218</v>
      </c>
      <c r="DI717">
        <v>0.344</v>
      </c>
      <c r="DJ717">
        <v>417</v>
      </c>
      <c r="DK717">
        <v>22</v>
      </c>
      <c r="DL717">
        <v>1.24</v>
      </c>
      <c r="DM717">
        <v>0.53</v>
      </c>
      <c r="DN717">
        <v>-22.6334390243902</v>
      </c>
      <c r="DO717">
        <v>-78.7762348432055</v>
      </c>
      <c r="DP717">
        <v>7.87539131917801</v>
      </c>
      <c r="DQ717">
        <v>0</v>
      </c>
      <c r="DR717">
        <v>2.63860975609756</v>
      </c>
      <c r="DS717">
        <v>0.0309714982578389</v>
      </c>
      <c r="DT717">
        <v>0.004606836641661</v>
      </c>
      <c r="DU717">
        <v>1</v>
      </c>
      <c r="DV717">
        <v>1</v>
      </c>
      <c r="DW717">
        <v>2</v>
      </c>
      <c r="DX717" t="s">
        <v>383</v>
      </c>
      <c r="DY717">
        <v>2.97478</v>
      </c>
      <c r="DZ717">
        <v>2.75413</v>
      </c>
      <c r="EA717">
        <v>0.094037</v>
      </c>
      <c r="EB717">
        <v>0.100462</v>
      </c>
      <c r="EC717">
        <v>0.0900259</v>
      </c>
      <c r="ED717">
        <v>0.0820887</v>
      </c>
      <c r="EE717">
        <v>35310.5</v>
      </c>
      <c r="EF717">
        <v>38238.1</v>
      </c>
      <c r="EG717">
        <v>35320.2</v>
      </c>
      <c r="EH717">
        <v>38552.2</v>
      </c>
      <c r="EI717">
        <v>45577.5</v>
      </c>
      <c r="EJ717">
        <v>51114.8</v>
      </c>
      <c r="EK717">
        <v>55209.4</v>
      </c>
      <c r="EL717">
        <v>61841.4</v>
      </c>
      <c r="EM717">
        <v>1.9886</v>
      </c>
      <c r="EN717">
        <v>1.8328</v>
      </c>
      <c r="EO717">
        <v>0.106245</v>
      </c>
      <c r="EP717">
        <v>0</v>
      </c>
      <c r="EQ717">
        <v>23.2647</v>
      </c>
      <c r="ER717">
        <v>999.9</v>
      </c>
      <c r="ES717">
        <v>47.198</v>
      </c>
      <c r="ET717">
        <v>29.517</v>
      </c>
      <c r="EU717">
        <v>21.6092</v>
      </c>
      <c r="EV717">
        <v>57.0293</v>
      </c>
      <c r="EW717">
        <v>49.1066</v>
      </c>
      <c r="EX717">
        <v>1</v>
      </c>
      <c r="EY717">
        <v>-0.0497561</v>
      </c>
      <c r="EZ717">
        <v>2.27342</v>
      </c>
      <c r="FA717">
        <v>20.1336</v>
      </c>
      <c r="FB717">
        <v>5.19692</v>
      </c>
      <c r="FC717">
        <v>12.0076</v>
      </c>
      <c r="FD717">
        <v>4.9756</v>
      </c>
      <c r="FE717">
        <v>3.2934</v>
      </c>
      <c r="FF717">
        <v>9999</v>
      </c>
      <c r="FG717">
        <v>9999</v>
      </c>
      <c r="FH717">
        <v>704.2</v>
      </c>
      <c r="FI717">
        <v>9999</v>
      </c>
      <c r="FJ717">
        <v>1.86285</v>
      </c>
      <c r="FK717">
        <v>1.86774</v>
      </c>
      <c r="FL717">
        <v>1.86752</v>
      </c>
      <c r="FM717">
        <v>1.86862</v>
      </c>
      <c r="FN717">
        <v>1.86951</v>
      </c>
      <c r="FO717">
        <v>1.86554</v>
      </c>
      <c r="FP717">
        <v>1.86661</v>
      </c>
      <c r="FQ717">
        <v>1.86798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6.613</v>
      </c>
      <c r="GF717">
        <v>0.2906</v>
      </c>
      <c r="GG717">
        <v>3.83412584298339</v>
      </c>
      <c r="GH717">
        <v>0.00658963167372077</v>
      </c>
      <c r="GI717">
        <v>-4.22092532282452e-07</v>
      </c>
      <c r="GJ717">
        <v>-7.06053572793055e-11</v>
      </c>
      <c r="GK717">
        <v>-0.0268881048355736</v>
      </c>
      <c r="GL717">
        <v>-0.0215699510358357</v>
      </c>
      <c r="GM717">
        <v>0.00246731695535422</v>
      </c>
      <c r="GN717">
        <v>-2.63680080038783e-05</v>
      </c>
      <c r="GO717">
        <v>-4</v>
      </c>
      <c r="GP717">
        <v>2079</v>
      </c>
      <c r="GQ717">
        <v>1</v>
      </c>
      <c r="GR717">
        <v>22</v>
      </c>
      <c r="GS717">
        <v>51707.6</v>
      </c>
      <c r="GT717">
        <v>51707.6</v>
      </c>
      <c r="GU717">
        <v>1.14868</v>
      </c>
      <c r="GV717">
        <v>2.61963</v>
      </c>
      <c r="GW717">
        <v>1.54785</v>
      </c>
      <c r="GX717">
        <v>2.30103</v>
      </c>
      <c r="GY717">
        <v>1.34644</v>
      </c>
      <c r="GZ717">
        <v>2.41089</v>
      </c>
      <c r="HA717">
        <v>32.8647</v>
      </c>
      <c r="HB717">
        <v>14.3947</v>
      </c>
      <c r="HC717">
        <v>18</v>
      </c>
      <c r="HD717">
        <v>501.536</v>
      </c>
      <c r="HE717">
        <v>402.58</v>
      </c>
      <c r="HF717">
        <v>19.5504</v>
      </c>
      <c r="HG717">
        <v>26.4757</v>
      </c>
      <c r="HH717">
        <v>30.0001</v>
      </c>
      <c r="HI717">
        <v>26.4979</v>
      </c>
      <c r="HJ717">
        <v>26.4484</v>
      </c>
      <c r="HK717">
        <v>23.0095</v>
      </c>
      <c r="HL717">
        <v>23.9926</v>
      </c>
      <c r="HM717">
        <v>21.4887</v>
      </c>
      <c r="HN717">
        <v>19.5609</v>
      </c>
      <c r="HO717">
        <v>493.532</v>
      </c>
      <c r="HP717">
        <v>17.0834</v>
      </c>
      <c r="HQ717">
        <v>102.416</v>
      </c>
      <c r="HR717">
        <v>102.933</v>
      </c>
    </row>
    <row r="718" spans="1:226">
      <c r="A718">
        <v>702</v>
      </c>
      <c r="B718">
        <v>1663780110.1</v>
      </c>
      <c r="C718">
        <v>7462</v>
      </c>
      <c r="D718" t="s">
        <v>1770</v>
      </c>
      <c r="E718" t="s">
        <v>1771</v>
      </c>
      <c r="F718">
        <v>5</v>
      </c>
      <c r="G718" t="s">
        <v>1713</v>
      </c>
      <c r="H718" t="s">
        <v>354</v>
      </c>
      <c r="I718">
        <v>1663780102.6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490.567497249779</v>
      </c>
      <c r="AK718">
        <v>464.600375757576</v>
      </c>
      <c r="AL718">
        <v>3.21040191500441</v>
      </c>
      <c r="AM718">
        <v>65.2137211029381</v>
      </c>
      <c r="AN718">
        <f>(AP718 - AO718 + BO718*1E3/(8.314*(BQ718+273.15)) * AR718/BN718 * AQ718) * BN718/(100*BB718) * 1000/(1000 - AP718)</f>
        <v>0</v>
      </c>
      <c r="AO718">
        <v>17.0415739614045</v>
      </c>
      <c r="AP718">
        <v>19.6802624242424</v>
      </c>
      <c r="AQ718">
        <v>2.64954856441573e-06</v>
      </c>
      <c r="AR718">
        <v>120.820184968013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1663780102.6</v>
      </c>
      <c r="BH718">
        <v>434.767518518519</v>
      </c>
      <c r="BI718">
        <v>466.028888888889</v>
      </c>
      <c r="BJ718">
        <v>19.6798259259259</v>
      </c>
      <c r="BK718">
        <v>17.0391740740741</v>
      </c>
      <c r="BL718">
        <v>428.194740740741</v>
      </c>
      <c r="BM718">
        <v>19.3895592592593</v>
      </c>
      <c r="BN718">
        <v>500.081740740741</v>
      </c>
      <c r="BO718">
        <v>90.5111851851852</v>
      </c>
      <c r="BP718">
        <v>0.100026207407407</v>
      </c>
      <c r="BQ718">
        <v>24.1316814814815</v>
      </c>
      <c r="BR718">
        <v>24.999762962963</v>
      </c>
      <c r="BS718">
        <v>999.9</v>
      </c>
      <c r="BT718">
        <v>0</v>
      </c>
      <c r="BU718">
        <v>0</v>
      </c>
      <c r="BV718">
        <v>10002.7777777778</v>
      </c>
      <c r="BW718">
        <v>0</v>
      </c>
      <c r="BX718">
        <v>10.9241333333333</v>
      </c>
      <c r="BY718">
        <v>-31.2614740740741</v>
      </c>
      <c r="BZ718">
        <v>443.495333333333</v>
      </c>
      <c r="CA718">
        <v>474.107333333333</v>
      </c>
      <c r="CB718">
        <v>2.64065259259259</v>
      </c>
      <c r="CC718">
        <v>466.028888888889</v>
      </c>
      <c r="CD718">
        <v>17.0391740740741</v>
      </c>
      <c r="CE718">
        <v>1.78124333333333</v>
      </c>
      <c r="CF718">
        <v>1.54223592592593</v>
      </c>
      <c r="CG718">
        <v>15.623162962963</v>
      </c>
      <c r="CH718">
        <v>13.3934444444444</v>
      </c>
      <c r="CI718">
        <v>2000.00148148148</v>
      </c>
      <c r="CJ718">
        <v>0.979997111111111</v>
      </c>
      <c r="CK718">
        <v>0.0200030814814815</v>
      </c>
      <c r="CL718">
        <v>0</v>
      </c>
      <c r="CM718">
        <v>462.540518518519</v>
      </c>
      <c r="CN718">
        <v>5.00063</v>
      </c>
      <c r="CO718">
        <v>9220.0862962963</v>
      </c>
      <c r="CP718">
        <v>17256.8888888889</v>
      </c>
      <c r="CQ718">
        <v>38.687</v>
      </c>
      <c r="CR718">
        <v>38.937</v>
      </c>
      <c r="CS718">
        <v>38.2821481481481</v>
      </c>
      <c r="CT718">
        <v>38.125</v>
      </c>
      <c r="CU718">
        <v>39.3841851851852</v>
      </c>
      <c r="CV718">
        <v>1955.09148148148</v>
      </c>
      <c r="CW718">
        <v>39.91</v>
      </c>
      <c r="CX718">
        <v>0</v>
      </c>
      <c r="CY718">
        <v>1663780107.3</v>
      </c>
      <c r="CZ718">
        <v>0</v>
      </c>
      <c r="DA718">
        <v>0</v>
      </c>
      <c r="DB718" t="s">
        <v>356</v>
      </c>
      <c r="DC718">
        <v>1660677648.1</v>
      </c>
      <c r="DD718">
        <v>1660677649.1</v>
      </c>
      <c r="DE718">
        <v>0</v>
      </c>
      <c r="DF718">
        <v>-1.042</v>
      </c>
      <c r="DG718">
        <v>0.003</v>
      </c>
      <c r="DH718">
        <v>5.218</v>
      </c>
      <c r="DI718">
        <v>0.344</v>
      </c>
      <c r="DJ718">
        <v>417</v>
      </c>
      <c r="DK718">
        <v>22</v>
      </c>
      <c r="DL718">
        <v>1.24</v>
      </c>
      <c r="DM718">
        <v>0.53</v>
      </c>
      <c r="DN718">
        <v>-27.0842390243902</v>
      </c>
      <c r="DO718">
        <v>-61.1983777003484</v>
      </c>
      <c r="DP718">
        <v>6.26172064624795</v>
      </c>
      <c r="DQ718">
        <v>0</v>
      </c>
      <c r="DR718">
        <v>2.64012390243902</v>
      </c>
      <c r="DS718">
        <v>0.013274843205578</v>
      </c>
      <c r="DT718">
        <v>0.00396196297618087</v>
      </c>
      <c r="DU718">
        <v>1</v>
      </c>
      <c r="DV718">
        <v>1</v>
      </c>
      <c r="DW718">
        <v>2</v>
      </c>
      <c r="DX718" t="s">
        <v>383</v>
      </c>
      <c r="DY718">
        <v>2.97391</v>
      </c>
      <c r="DZ718">
        <v>2.75399</v>
      </c>
      <c r="EA718">
        <v>0.0965565</v>
      </c>
      <c r="EB718">
        <v>0.103169</v>
      </c>
      <c r="EC718">
        <v>0.09001</v>
      </c>
      <c r="ED718">
        <v>0.0821009</v>
      </c>
      <c r="EE718">
        <v>35212</v>
      </c>
      <c r="EF718">
        <v>38122.6</v>
      </c>
      <c r="EG718">
        <v>35319.8</v>
      </c>
      <c r="EH718">
        <v>38551.8</v>
      </c>
      <c r="EI718">
        <v>45577.4</v>
      </c>
      <c r="EJ718">
        <v>51114.2</v>
      </c>
      <c r="EK718">
        <v>55208.2</v>
      </c>
      <c r="EL718">
        <v>61841.4</v>
      </c>
      <c r="EM718">
        <v>1.9894</v>
      </c>
      <c r="EN718">
        <v>1.8322</v>
      </c>
      <c r="EO718">
        <v>0.103414</v>
      </c>
      <c r="EP718">
        <v>0</v>
      </c>
      <c r="EQ718">
        <v>23.2666</v>
      </c>
      <c r="ER718">
        <v>999.9</v>
      </c>
      <c r="ES718">
        <v>47.198</v>
      </c>
      <c r="ET718">
        <v>29.517</v>
      </c>
      <c r="EU718">
        <v>21.6088</v>
      </c>
      <c r="EV718">
        <v>56.6193</v>
      </c>
      <c r="EW718">
        <v>49.0224</v>
      </c>
      <c r="EX718">
        <v>1</v>
      </c>
      <c r="EY718">
        <v>-0.049878</v>
      </c>
      <c r="EZ718">
        <v>2.20959</v>
      </c>
      <c r="FA718">
        <v>20.1347</v>
      </c>
      <c r="FB718">
        <v>5.19932</v>
      </c>
      <c r="FC718">
        <v>12.0064</v>
      </c>
      <c r="FD718">
        <v>4.9752</v>
      </c>
      <c r="FE718">
        <v>3.2934</v>
      </c>
      <c r="FF718">
        <v>9999</v>
      </c>
      <c r="FG718">
        <v>9999</v>
      </c>
      <c r="FH718">
        <v>704.2</v>
      </c>
      <c r="FI718">
        <v>9999</v>
      </c>
      <c r="FJ718">
        <v>1.86282</v>
      </c>
      <c r="FK718">
        <v>1.86771</v>
      </c>
      <c r="FL718">
        <v>1.86752</v>
      </c>
      <c r="FM718">
        <v>1.86862</v>
      </c>
      <c r="FN718">
        <v>1.86951</v>
      </c>
      <c r="FO718">
        <v>1.86554</v>
      </c>
      <c r="FP718">
        <v>1.86661</v>
      </c>
      <c r="FQ718">
        <v>1.86801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6.71</v>
      </c>
      <c r="GF718">
        <v>0.2903</v>
      </c>
      <c r="GG718">
        <v>3.83412584298339</v>
      </c>
      <c r="GH718">
        <v>0.00658963167372077</v>
      </c>
      <c r="GI718">
        <v>-4.22092532282452e-07</v>
      </c>
      <c r="GJ718">
        <v>-7.06053572793055e-11</v>
      </c>
      <c r="GK718">
        <v>-0.0268881048355736</v>
      </c>
      <c r="GL718">
        <v>-0.0215699510358357</v>
      </c>
      <c r="GM718">
        <v>0.00246731695535422</v>
      </c>
      <c r="GN718">
        <v>-2.63680080038783e-05</v>
      </c>
      <c r="GO718">
        <v>-4</v>
      </c>
      <c r="GP718">
        <v>2079</v>
      </c>
      <c r="GQ718">
        <v>1</v>
      </c>
      <c r="GR718">
        <v>22</v>
      </c>
      <c r="GS718">
        <v>51707.7</v>
      </c>
      <c r="GT718">
        <v>51707.7</v>
      </c>
      <c r="GU718">
        <v>1.18286</v>
      </c>
      <c r="GV718">
        <v>2.62085</v>
      </c>
      <c r="GW718">
        <v>1.54785</v>
      </c>
      <c r="GX718">
        <v>2.30103</v>
      </c>
      <c r="GY718">
        <v>1.34644</v>
      </c>
      <c r="GZ718">
        <v>2.41089</v>
      </c>
      <c r="HA718">
        <v>32.8647</v>
      </c>
      <c r="HB718">
        <v>14.3947</v>
      </c>
      <c r="HC718">
        <v>18</v>
      </c>
      <c r="HD718">
        <v>502.064</v>
      </c>
      <c r="HE718">
        <v>402.232</v>
      </c>
      <c r="HF718">
        <v>19.5568</v>
      </c>
      <c r="HG718">
        <v>26.4734</v>
      </c>
      <c r="HH718">
        <v>30</v>
      </c>
      <c r="HI718">
        <v>26.4979</v>
      </c>
      <c r="HJ718">
        <v>26.4463</v>
      </c>
      <c r="HK718">
        <v>23.6921</v>
      </c>
      <c r="HL718">
        <v>23.9926</v>
      </c>
      <c r="HM718">
        <v>21.4887</v>
      </c>
      <c r="HN718">
        <v>19.577</v>
      </c>
      <c r="HO718">
        <v>507.014</v>
      </c>
      <c r="HP718">
        <v>17.0834</v>
      </c>
      <c r="HQ718">
        <v>102.415</v>
      </c>
      <c r="HR718">
        <v>102.932</v>
      </c>
    </row>
    <row r="719" spans="1:226">
      <c r="A719">
        <v>703</v>
      </c>
      <c r="B719">
        <v>1663780115.1</v>
      </c>
      <c r="C719">
        <v>7467</v>
      </c>
      <c r="D719" t="s">
        <v>1772</v>
      </c>
      <c r="E719" t="s">
        <v>1773</v>
      </c>
      <c r="F719">
        <v>5</v>
      </c>
      <c r="G719" t="s">
        <v>1713</v>
      </c>
      <c r="H719" t="s">
        <v>354</v>
      </c>
      <c r="I719">
        <v>1663780107.31429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507.708329779654</v>
      </c>
      <c r="AK719">
        <v>480.9534</v>
      </c>
      <c r="AL719">
        <v>3.303635231969</v>
      </c>
      <c r="AM719">
        <v>65.2137211029381</v>
      </c>
      <c r="AN719">
        <f>(AP719 - AO719 + BO719*1E3/(8.314*(BQ719+273.15)) * AR719/BN719 * AQ719) * BN719/(100*BB719) * 1000/(1000 - AP719)</f>
        <v>0</v>
      </c>
      <c r="AO719">
        <v>17.0414494511525</v>
      </c>
      <c r="AP719">
        <v>19.6838266666667</v>
      </c>
      <c r="AQ719">
        <v>1.67775313674554e-07</v>
      </c>
      <c r="AR719">
        <v>120.820184968013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1663780107.31429</v>
      </c>
      <c r="BH719">
        <v>448.572</v>
      </c>
      <c r="BI719">
        <v>482.081892857143</v>
      </c>
      <c r="BJ719">
        <v>19.6808678571429</v>
      </c>
      <c r="BK719">
        <v>17.0404285714286</v>
      </c>
      <c r="BL719">
        <v>441.914392857143</v>
      </c>
      <c r="BM719">
        <v>19.3905678571429</v>
      </c>
      <c r="BN719">
        <v>500.099357142857</v>
      </c>
      <c r="BO719">
        <v>90.5105321428571</v>
      </c>
      <c r="BP719">
        <v>0.100097292857143</v>
      </c>
      <c r="BQ719">
        <v>24.13185</v>
      </c>
      <c r="BR719">
        <v>24.9842714285714</v>
      </c>
      <c r="BS719">
        <v>999.9</v>
      </c>
      <c r="BT719">
        <v>0</v>
      </c>
      <c r="BU719">
        <v>0</v>
      </c>
      <c r="BV719">
        <v>10009.6428571429</v>
      </c>
      <c r="BW719">
        <v>0</v>
      </c>
      <c r="BX719">
        <v>10.9225</v>
      </c>
      <c r="BY719">
        <v>-33.5098607142857</v>
      </c>
      <c r="BZ719">
        <v>457.577535714286</v>
      </c>
      <c r="CA719">
        <v>490.439107142857</v>
      </c>
      <c r="CB719">
        <v>2.64044464285714</v>
      </c>
      <c r="CC719">
        <v>482.081892857143</v>
      </c>
      <c r="CD719">
        <v>17.0404285714286</v>
      </c>
      <c r="CE719">
        <v>1.78132535714286</v>
      </c>
      <c r="CF719">
        <v>1.54233821428571</v>
      </c>
      <c r="CG719">
        <v>15.6238857142857</v>
      </c>
      <c r="CH719">
        <v>13.3944642857143</v>
      </c>
      <c r="CI719">
        <v>1999.98571428571</v>
      </c>
      <c r="CJ719">
        <v>0.979997</v>
      </c>
      <c r="CK719">
        <v>0.0200032</v>
      </c>
      <c r="CL719">
        <v>0</v>
      </c>
      <c r="CM719">
        <v>463.650285714286</v>
      </c>
      <c r="CN719">
        <v>5.00063</v>
      </c>
      <c r="CO719">
        <v>9242.45071428571</v>
      </c>
      <c r="CP719">
        <v>17256.7535714286</v>
      </c>
      <c r="CQ719">
        <v>38.687</v>
      </c>
      <c r="CR719">
        <v>38.937</v>
      </c>
      <c r="CS719">
        <v>38.2965</v>
      </c>
      <c r="CT719">
        <v>38.125</v>
      </c>
      <c r="CU719">
        <v>39.3794285714286</v>
      </c>
      <c r="CV719">
        <v>1955.07571428571</v>
      </c>
      <c r="CW719">
        <v>39.91</v>
      </c>
      <c r="CX719">
        <v>0</v>
      </c>
      <c r="CY719">
        <v>1663780112.1</v>
      </c>
      <c r="CZ719">
        <v>0</v>
      </c>
      <c r="DA719">
        <v>0</v>
      </c>
      <c r="DB719" t="s">
        <v>356</v>
      </c>
      <c r="DC719">
        <v>1660677648.1</v>
      </c>
      <c r="DD719">
        <v>1660677649.1</v>
      </c>
      <c r="DE719">
        <v>0</v>
      </c>
      <c r="DF719">
        <v>-1.042</v>
      </c>
      <c r="DG719">
        <v>0.003</v>
      </c>
      <c r="DH719">
        <v>5.218</v>
      </c>
      <c r="DI719">
        <v>0.344</v>
      </c>
      <c r="DJ719">
        <v>417</v>
      </c>
      <c r="DK719">
        <v>22</v>
      </c>
      <c r="DL719">
        <v>1.24</v>
      </c>
      <c r="DM719">
        <v>0.53</v>
      </c>
      <c r="DN719">
        <v>-31.2205048780488</v>
      </c>
      <c r="DO719">
        <v>-35.108450174216</v>
      </c>
      <c r="DP719">
        <v>3.68328942956258</v>
      </c>
      <c r="DQ719">
        <v>0</v>
      </c>
      <c r="DR719">
        <v>2.64097414634146</v>
      </c>
      <c r="DS719">
        <v>-0.00786480836236932</v>
      </c>
      <c r="DT719">
        <v>0.00331972521314327</v>
      </c>
      <c r="DU719">
        <v>1</v>
      </c>
      <c r="DV719">
        <v>1</v>
      </c>
      <c r="DW719">
        <v>2</v>
      </c>
      <c r="DX719" t="s">
        <v>383</v>
      </c>
      <c r="DY719">
        <v>2.97476</v>
      </c>
      <c r="DZ719">
        <v>2.75413</v>
      </c>
      <c r="EA719">
        <v>0.0990992</v>
      </c>
      <c r="EB719">
        <v>0.105683</v>
      </c>
      <c r="EC719">
        <v>0.0900151</v>
      </c>
      <c r="ED719">
        <v>0.0821058</v>
      </c>
      <c r="EE719">
        <v>35113.4</v>
      </c>
      <c r="EF719">
        <v>38015.4</v>
      </c>
      <c r="EG719">
        <v>35320.2</v>
      </c>
      <c r="EH719">
        <v>38551.4</v>
      </c>
      <c r="EI719">
        <v>45577.3</v>
      </c>
      <c r="EJ719">
        <v>51113.9</v>
      </c>
      <c r="EK719">
        <v>55208.4</v>
      </c>
      <c r="EL719">
        <v>61841.2</v>
      </c>
      <c r="EM719">
        <v>1.9884</v>
      </c>
      <c r="EN719">
        <v>1.8322</v>
      </c>
      <c r="EO719">
        <v>0.104904</v>
      </c>
      <c r="EP719">
        <v>0</v>
      </c>
      <c r="EQ719">
        <v>23.2686</v>
      </c>
      <c r="ER719">
        <v>999.9</v>
      </c>
      <c r="ES719">
        <v>47.198</v>
      </c>
      <c r="ET719">
        <v>29.517</v>
      </c>
      <c r="EU719">
        <v>21.6091</v>
      </c>
      <c r="EV719">
        <v>56.3293</v>
      </c>
      <c r="EW719">
        <v>48.9784</v>
      </c>
      <c r="EX719">
        <v>1</v>
      </c>
      <c r="EY719">
        <v>-0.05</v>
      </c>
      <c r="EZ719">
        <v>2.16525</v>
      </c>
      <c r="FA719">
        <v>20.1348</v>
      </c>
      <c r="FB719">
        <v>5.20052</v>
      </c>
      <c r="FC719">
        <v>12.0052</v>
      </c>
      <c r="FD719">
        <v>4.9756</v>
      </c>
      <c r="FE719">
        <v>3.2932</v>
      </c>
      <c r="FF719">
        <v>9999</v>
      </c>
      <c r="FG719">
        <v>9999</v>
      </c>
      <c r="FH719">
        <v>704.2</v>
      </c>
      <c r="FI719">
        <v>9999</v>
      </c>
      <c r="FJ719">
        <v>1.86282</v>
      </c>
      <c r="FK719">
        <v>1.86774</v>
      </c>
      <c r="FL719">
        <v>1.86752</v>
      </c>
      <c r="FM719">
        <v>1.86862</v>
      </c>
      <c r="FN719">
        <v>1.86951</v>
      </c>
      <c r="FO719">
        <v>1.86554</v>
      </c>
      <c r="FP719">
        <v>1.86661</v>
      </c>
      <c r="FQ719">
        <v>1.86798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6.808</v>
      </c>
      <c r="GF719">
        <v>0.2904</v>
      </c>
      <c r="GG719">
        <v>3.83412584298339</v>
      </c>
      <c r="GH719">
        <v>0.00658963167372077</v>
      </c>
      <c r="GI719">
        <v>-4.22092532282452e-07</v>
      </c>
      <c r="GJ719">
        <v>-7.06053572793055e-11</v>
      </c>
      <c r="GK719">
        <v>-0.0268881048355736</v>
      </c>
      <c r="GL719">
        <v>-0.0215699510358357</v>
      </c>
      <c r="GM719">
        <v>0.00246731695535422</v>
      </c>
      <c r="GN719">
        <v>-2.63680080038783e-05</v>
      </c>
      <c r="GO719">
        <v>-4</v>
      </c>
      <c r="GP719">
        <v>2079</v>
      </c>
      <c r="GQ719">
        <v>1</v>
      </c>
      <c r="GR719">
        <v>22</v>
      </c>
      <c r="GS719">
        <v>51707.8</v>
      </c>
      <c r="GT719">
        <v>51707.8</v>
      </c>
      <c r="GU719">
        <v>1.21216</v>
      </c>
      <c r="GV719">
        <v>2.61841</v>
      </c>
      <c r="GW719">
        <v>1.54785</v>
      </c>
      <c r="GX719">
        <v>2.30225</v>
      </c>
      <c r="GY719">
        <v>1.34644</v>
      </c>
      <c r="GZ719">
        <v>2.42798</v>
      </c>
      <c r="HA719">
        <v>32.8647</v>
      </c>
      <c r="HB719">
        <v>14.3947</v>
      </c>
      <c r="HC719">
        <v>18</v>
      </c>
      <c r="HD719">
        <v>501.385</v>
      </c>
      <c r="HE719">
        <v>402.232</v>
      </c>
      <c r="HF719">
        <v>19.5746</v>
      </c>
      <c r="HG719">
        <v>26.4734</v>
      </c>
      <c r="HH719">
        <v>29.9999</v>
      </c>
      <c r="HI719">
        <v>26.4957</v>
      </c>
      <c r="HJ719">
        <v>26.4463</v>
      </c>
      <c r="HK719">
        <v>24.283</v>
      </c>
      <c r="HL719">
        <v>23.9926</v>
      </c>
      <c r="HM719">
        <v>21.4887</v>
      </c>
      <c r="HN719">
        <v>19.5933</v>
      </c>
      <c r="HO719">
        <v>520.402</v>
      </c>
      <c r="HP719">
        <v>17.0834</v>
      </c>
      <c r="HQ719">
        <v>102.415</v>
      </c>
      <c r="HR719">
        <v>102.932</v>
      </c>
    </row>
    <row r="720" spans="1:226">
      <c r="A720">
        <v>704</v>
      </c>
      <c r="B720">
        <v>1663780120.1</v>
      </c>
      <c r="C720">
        <v>7472</v>
      </c>
      <c r="D720" t="s">
        <v>1774</v>
      </c>
      <c r="E720" t="s">
        <v>1775</v>
      </c>
      <c r="F720">
        <v>5</v>
      </c>
      <c r="G720" t="s">
        <v>1713</v>
      </c>
      <c r="H720" t="s">
        <v>354</v>
      </c>
      <c r="I720">
        <v>1663780112.6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524.966490987078</v>
      </c>
      <c r="AK720">
        <v>497.590163636364</v>
      </c>
      <c r="AL720">
        <v>3.3329102869936</v>
      </c>
      <c r="AM720">
        <v>65.2137211029381</v>
      </c>
      <c r="AN720">
        <f>(AP720 - AO720 + BO720*1E3/(8.314*(BQ720+273.15)) * AR720/BN720 * AQ720) * BN720/(100*BB720) * 1000/(1000 - AP720)</f>
        <v>0</v>
      </c>
      <c r="AO720">
        <v>17.0412424253109</v>
      </c>
      <c r="AP720">
        <v>19.6885648484848</v>
      </c>
      <c r="AQ720">
        <v>1.43080512583023e-05</v>
      </c>
      <c r="AR720">
        <v>120.820184968013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1663780112.6</v>
      </c>
      <c r="BH720">
        <v>465.12262962963</v>
      </c>
      <c r="BI720">
        <v>499.951296296296</v>
      </c>
      <c r="BJ720">
        <v>19.6830407407407</v>
      </c>
      <c r="BK720">
        <v>17.0414518518518</v>
      </c>
      <c r="BL720">
        <v>458.36362962963</v>
      </c>
      <c r="BM720">
        <v>19.3926481481481</v>
      </c>
      <c r="BN720">
        <v>500.067740740741</v>
      </c>
      <c r="BO720">
        <v>90.5110814814815</v>
      </c>
      <c r="BP720">
        <v>0.1000363</v>
      </c>
      <c r="BQ720">
        <v>24.1325</v>
      </c>
      <c r="BR720">
        <v>24.9819148148148</v>
      </c>
      <c r="BS720">
        <v>999.9</v>
      </c>
      <c r="BT720">
        <v>0</v>
      </c>
      <c r="BU720">
        <v>0</v>
      </c>
      <c r="BV720">
        <v>10014.0740740741</v>
      </c>
      <c r="BW720">
        <v>0</v>
      </c>
      <c r="BX720">
        <v>10.9225</v>
      </c>
      <c r="BY720">
        <v>-34.8285703703704</v>
      </c>
      <c r="BZ720">
        <v>474.461555555556</v>
      </c>
      <c r="CA720">
        <v>508.618777777778</v>
      </c>
      <c r="CB720">
        <v>2.64159777777778</v>
      </c>
      <c r="CC720">
        <v>499.951296296296</v>
      </c>
      <c r="CD720">
        <v>17.0414518518518</v>
      </c>
      <c r="CE720">
        <v>1.78153407407407</v>
      </c>
      <c r="CF720">
        <v>1.54244074074074</v>
      </c>
      <c r="CG720">
        <v>15.6257037037037</v>
      </c>
      <c r="CH720">
        <v>13.3954814814815</v>
      </c>
      <c r="CI720">
        <v>1999.99925925926</v>
      </c>
      <c r="CJ720">
        <v>0.979997111111111</v>
      </c>
      <c r="CK720">
        <v>0.0200030814814815</v>
      </c>
      <c r="CL720">
        <v>0</v>
      </c>
      <c r="CM720">
        <v>465.279296296296</v>
      </c>
      <c r="CN720">
        <v>5.00063</v>
      </c>
      <c r="CO720">
        <v>9274.48037037037</v>
      </c>
      <c r="CP720">
        <v>17256.8740740741</v>
      </c>
      <c r="CQ720">
        <v>38.687</v>
      </c>
      <c r="CR720">
        <v>38.937</v>
      </c>
      <c r="CS720">
        <v>38.2936296296296</v>
      </c>
      <c r="CT720">
        <v>38.125</v>
      </c>
      <c r="CU720">
        <v>39.3795925925926</v>
      </c>
      <c r="CV720">
        <v>1955.08925925926</v>
      </c>
      <c r="CW720">
        <v>39.91</v>
      </c>
      <c r="CX720">
        <v>0</v>
      </c>
      <c r="CY720">
        <v>1663780116.9</v>
      </c>
      <c r="CZ720">
        <v>0</v>
      </c>
      <c r="DA720">
        <v>0</v>
      </c>
      <c r="DB720" t="s">
        <v>356</v>
      </c>
      <c r="DC720">
        <v>1660677648.1</v>
      </c>
      <c r="DD720">
        <v>1660677649.1</v>
      </c>
      <c r="DE720">
        <v>0</v>
      </c>
      <c r="DF720">
        <v>-1.042</v>
      </c>
      <c r="DG720">
        <v>0.003</v>
      </c>
      <c r="DH720">
        <v>5.218</v>
      </c>
      <c r="DI720">
        <v>0.344</v>
      </c>
      <c r="DJ720">
        <v>417</v>
      </c>
      <c r="DK720">
        <v>22</v>
      </c>
      <c r="DL720">
        <v>1.24</v>
      </c>
      <c r="DM720">
        <v>0.53</v>
      </c>
      <c r="DN720">
        <v>-33.9324317073171</v>
      </c>
      <c r="DO720">
        <v>-15.3457275261324</v>
      </c>
      <c r="DP720">
        <v>1.60271261097706</v>
      </c>
      <c r="DQ720">
        <v>0</v>
      </c>
      <c r="DR720">
        <v>2.64173634146341</v>
      </c>
      <c r="DS720">
        <v>0.00943066202090279</v>
      </c>
      <c r="DT720">
        <v>0.0035018815542488</v>
      </c>
      <c r="DU720">
        <v>1</v>
      </c>
      <c r="DV720">
        <v>1</v>
      </c>
      <c r="DW720">
        <v>2</v>
      </c>
      <c r="DX720" t="s">
        <v>383</v>
      </c>
      <c r="DY720">
        <v>2.97443</v>
      </c>
      <c r="DZ720">
        <v>2.75384</v>
      </c>
      <c r="EA720">
        <v>0.101646</v>
      </c>
      <c r="EB720">
        <v>0.108178</v>
      </c>
      <c r="EC720">
        <v>0.0900237</v>
      </c>
      <c r="ED720">
        <v>0.0821065</v>
      </c>
      <c r="EE720">
        <v>35014.1</v>
      </c>
      <c r="EF720">
        <v>37910</v>
      </c>
      <c r="EG720">
        <v>35320.1</v>
      </c>
      <c r="EH720">
        <v>38552</v>
      </c>
      <c r="EI720">
        <v>45577.1</v>
      </c>
      <c r="EJ720">
        <v>51114.1</v>
      </c>
      <c r="EK720">
        <v>55208.6</v>
      </c>
      <c r="EL720">
        <v>61841.5</v>
      </c>
      <c r="EM720">
        <v>1.9888</v>
      </c>
      <c r="EN720">
        <v>1.8324</v>
      </c>
      <c r="EO720">
        <v>0.106841</v>
      </c>
      <c r="EP720">
        <v>0</v>
      </c>
      <c r="EQ720">
        <v>23.2705</v>
      </c>
      <c r="ER720">
        <v>999.9</v>
      </c>
      <c r="ES720">
        <v>47.198</v>
      </c>
      <c r="ET720">
        <v>29.507</v>
      </c>
      <c r="EU720">
        <v>21.5962</v>
      </c>
      <c r="EV720">
        <v>55.6793</v>
      </c>
      <c r="EW720">
        <v>49.2788</v>
      </c>
      <c r="EX720">
        <v>1</v>
      </c>
      <c r="EY720">
        <v>-0.0499594</v>
      </c>
      <c r="EZ720">
        <v>2.1366</v>
      </c>
      <c r="FA720">
        <v>20.1348</v>
      </c>
      <c r="FB720">
        <v>5.20052</v>
      </c>
      <c r="FC720">
        <v>12.0088</v>
      </c>
      <c r="FD720">
        <v>4.976</v>
      </c>
      <c r="FE720">
        <v>3.2936</v>
      </c>
      <c r="FF720">
        <v>9999</v>
      </c>
      <c r="FG720">
        <v>9999</v>
      </c>
      <c r="FH720">
        <v>704.2</v>
      </c>
      <c r="FI720">
        <v>9999</v>
      </c>
      <c r="FJ720">
        <v>1.86285</v>
      </c>
      <c r="FK720">
        <v>1.8678</v>
      </c>
      <c r="FL720">
        <v>1.86746</v>
      </c>
      <c r="FM720">
        <v>1.86859</v>
      </c>
      <c r="FN720">
        <v>1.86951</v>
      </c>
      <c r="FO720">
        <v>1.86554</v>
      </c>
      <c r="FP720">
        <v>1.86661</v>
      </c>
      <c r="FQ720">
        <v>1.86798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6.908</v>
      </c>
      <c r="GF720">
        <v>0.2906</v>
      </c>
      <c r="GG720">
        <v>3.83412584298339</v>
      </c>
      <c r="GH720">
        <v>0.00658963167372077</v>
      </c>
      <c r="GI720">
        <v>-4.22092532282452e-07</v>
      </c>
      <c r="GJ720">
        <v>-7.06053572793055e-11</v>
      </c>
      <c r="GK720">
        <v>-0.0268881048355736</v>
      </c>
      <c r="GL720">
        <v>-0.0215699510358357</v>
      </c>
      <c r="GM720">
        <v>0.00246731695535422</v>
      </c>
      <c r="GN720">
        <v>-2.63680080038783e-05</v>
      </c>
      <c r="GO720">
        <v>-4</v>
      </c>
      <c r="GP720">
        <v>2079</v>
      </c>
      <c r="GQ720">
        <v>1</v>
      </c>
      <c r="GR720">
        <v>22</v>
      </c>
      <c r="GS720">
        <v>51707.9</v>
      </c>
      <c r="GT720">
        <v>51707.8</v>
      </c>
      <c r="GU720">
        <v>1.2439</v>
      </c>
      <c r="GV720">
        <v>2.62573</v>
      </c>
      <c r="GW720">
        <v>1.54785</v>
      </c>
      <c r="GX720">
        <v>2.30103</v>
      </c>
      <c r="GY720">
        <v>1.34644</v>
      </c>
      <c r="GZ720">
        <v>2.40479</v>
      </c>
      <c r="HA720">
        <v>32.8647</v>
      </c>
      <c r="HB720">
        <v>14.3947</v>
      </c>
      <c r="HC720">
        <v>18</v>
      </c>
      <c r="HD720">
        <v>501.648</v>
      </c>
      <c r="HE720">
        <v>402.327</v>
      </c>
      <c r="HF720">
        <v>19.5938</v>
      </c>
      <c r="HG720">
        <v>26.4712</v>
      </c>
      <c r="HH720">
        <v>30</v>
      </c>
      <c r="HI720">
        <v>26.4957</v>
      </c>
      <c r="HJ720">
        <v>26.444</v>
      </c>
      <c r="HK720">
        <v>24.9118</v>
      </c>
      <c r="HL720">
        <v>23.9926</v>
      </c>
      <c r="HM720">
        <v>21.4887</v>
      </c>
      <c r="HN720">
        <v>19.5962</v>
      </c>
      <c r="HO720">
        <v>540.626</v>
      </c>
      <c r="HP720">
        <v>17.0834</v>
      </c>
      <c r="HQ720">
        <v>102.415</v>
      </c>
      <c r="HR720">
        <v>102.933</v>
      </c>
    </row>
    <row r="721" spans="1:226">
      <c r="A721">
        <v>705</v>
      </c>
      <c r="B721">
        <v>1663780125.1</v>
      </c>
      <c r="C721">
        <v>7477</v>
      </c>
      <c r="D721" t="s">
        <v>1776</v>
      </c>
      <c r="E721" t="s">
        <v>1777</v>
      </c>
      <c r="F721">
        <v>5</v>
      </c>
      <c r="G721" t="s">
        <v>1713</v>
      </c>
      <c r="H721" t="s">
        <v>354</v>
      </c>
      <c r="I721">
        <v>1663780117.31429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540.852832044647</v>
      </c>
      <c r="AK721">
        <v>513.810781818182</v>
      </c>
      <c r="AL721">
        <v>3.22564053317827</v>
      </c>
      <c r="AM721">
        <v>65.2137211029381</v>
      </c>
      <c r="AN721">
        <f>(AP721 - AO721 + BO721*1E3/(8.314*(BQ721+273.15)) * AR721/BN721 * AQ721) * BN721/(100*BB721) * 1000/(1000 - AP721)</f>
        <v>0</v>
      </c>
      <c r="AO721">
        <v>17.0441672784999</v>
      </c>
      <c r="AP721">
        <v>19.6942824242424</v>
      </c>
      <c r="AQ721">
        <v>7.12958263865117e-06</v>
      </c>
      <c r="AR721">
        <v>120.820184968013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1663780117.31429</v>
      </c>
      <c r="BH721">
        <v>480.285678571429</v>
      </c>
      <c r="BI721">
        <v>515.502071428571</v>
      </c>
      <c r="BJ721">
        <v>19.6860285714286</v>
      </c>
      <c r="BK721">
        <v>17.0420714285714</v>
      </c>
      <c r="BL721">
        <v>473.434035714286</v>
      </c>
      <c r="BM721">
        <v>19.3955035714286</v>
      </c>
      <c r="BN721">
        <v>500.060857142857</v>
      </c>
      <c r="BO721">
        <v>90.5110178571429</v>
      </c>
      <c r="BP721">
        <v>0.100123167857143</v>
      </c>
      <c r="BQ721">
        <v>24.1338285714286</v>
      </c>
      <c r="BR721">
        <v>24.9938607142857</v>
      </c>
      <c r="BS721">
        <v>999.9</v>
      </c>
      <c r="BT721">
        <v>0</v>
      </c>
      <c r="BU721">
        <v>0</v>
      </c>
      <c r="BV721">
        <v>9992.5</v>
      </c>
      <c r="BW721">
        <v>0</v>
      </c>
      <c r="BX721">
        <v>10.9225</v>
      </c>
      <c r="BY721">
        <v>-35.2162892857143</v>
      </c>
      <c r="BZ721">
        <v>489.930535714286</v>
      </c>
      <c r="CA721">
        <v>524.4395</v>
      </c>
      <c r="CB721">
        <v>2.64396285714286</v>
      </c>
      <c r="CC721">
        <v>515.502071428571</v>
      </c>
      <c r="CD721">
        <v>17.0420714285714</v>
      </c>
      <c r="CE721">
        <v>1.78180357142857</v>
      </c>
      <c r="CF721">
        <v>1.54249607142857</v>
      </c>
      <c r="CG721">
        <v>15.6280642857143</v>
      </c>
      <c r="CH721">
        <v>13.396025</v>
      </c>
      <c r="CI721">
        <v>2000.00071428571</v>
      </c>
      <c r="CJ721">
        <v>0.979997107142857</v>
      </c>
      <c r="CK721">
        <v>0.0200030857142857</v>
      </c>
      <c r="CL721">
        <v>0</v>
      </c>
      <c r="CM721">
        <v>466.950642857143</v>
      </c>
      <c r="CN721">
        <v>5.00063</v>
      </c>
      <c r="CO721">
        <v>9308.02107142857</v>
      </c>
      <c r="CP721">
        <v>17256.8964285714</v>
      </c>
      <c r="CQ721">
        <v>38.687</v>
      </c>
      <c r="CR721">
        <v>38.9347857142857</v>
      </c>
      <c r="CS721">
        <v>38.2876428571428</v>
      </c>
      <c r="CT721">
        <v>38.125</v>
      </c>
      <c r="CU721">
        <v>39.3838571428571</v>
      </c>
      <c r="CV721">
        <v>1955.09071428571</v>
      </c>
      <c r="CW721">
        <v>39.91</v>
      </c>
      <c r="CX721">
        <v>0</v>
      </c>
      <c r="CY721">
        <v>1663780122.3</v>
      </c>
      <c r="CZ721">
        <v>0</v>
      </c>
      <c r="DA721">
        <v>0</v>
      </c>
      <c r="DB721" t="s">
        <v>356</v>
      </c>
      <c r="DC721">
        <v>1660677648.1</v>
      </c>
      <c r="DD721">
        <v>1660677649.1</v>
      </c>
      <c r="DE721">
        <v>0</v>
      </c>
      <c r="DF721">
        <v>-1.042</v>
      </c>
      <c r="DG721">
        <v>0.003</v>
      </c>
      <c r="DH721">
        <v>5.218</v>
      </c>
      <c r="DI721">
        <v>0.344</v>
      </c>
      <c r="DJ721">
        <v>417</v>
      </c>
      <c r="DK721">
        <v>22</v>
      </c>
      <c r="DL721">
        <v>1.24</v>
      </c>
      <c r="DM721">
        <v>0.53</v>
      </c>
      <c r="DN721">
        <v>-34.6940780487805</v>
      </c>
      <c r="DO721">
        <v>-7.46814355400699</v>
      </c>
      <c r="DP721">
        <v>0.890424628905809</v>
      </c>
      <c r="DQ721">
        <v>0</v>
      </c>
      <c r="DR721">
        <v>2.64247</v>
      </c>
      <c r="DS721">
        <v>0.0232212543554</v>
      </c>
      <c r="DT721">
        <v>0.00373334872238409</v>
      </c>
      <c r="DU721">
        <v>1</v>
      </c>
      <c r="DV721">
        <v>1</v>
      </c>
      <c r="DW721">
        <v>2</v>
      </c>
      <c r="DX721" t="s">
        <v>383</v>
      </c>
      <c r="DY721">
        <v>2.97407</v>
      </c>
      <c r="DZ721">
        <v>2.75371</v>
      </c>
      <c r="EA721">
        <v>0.104075</v>
      </c>
      <c r="EB721">
        <v>0.110519</v>
      </c>
      <c r="EC721">
        <v>0.0900418</v>
      </c>
      <c r="ED721">
        <v>0.0821139</v>
      </c>
      <c r="EE721">
        <v>34919.5</v>
      </c>
      <c r="EF721">
        <v>37810.4</v>
      </c>
      <c r="EG721">
        <v>35320.1</v>
      </c>
      <c r="EH721">
        <v>38551.9</v>
      </c>
      <c r="EI721">
        <v>45576.4</v>
      </c>
      <c r="EJ721">
        <v>51113.9</v>
      </c>
      <c r="EK721">
        <v>55208.8</v>
      </c>
      <c r="EL721">
        <v>61841.6</v>
      </c>
      <c r="EM721">
        <v>1.989</v>
      </c>
      <c r="EN721">
        <v>1.8328</v>
      </c>
      <c r="EO721">
        <v>0.105649</v>
      </c>
      <c r="EP721">
        <v>0</v>
      </c>
      <c r="EQ721">
        <v>23.2725</v>
      </c>
      <c r="ER721">
        <v>999.9</v>
      </c>
      <c r="ES721">
        <v>47.174</v>
      </c>
      <c r="ET721">
        <v>29.517</v>
      </c>
      <c r="EU721">
        <v>21.597</v>
      </c>
      <c r="EV721">
        <v>56.3793</v>
      </c>
      <c r="EW721">
        <v>49.5393</v>
      </c>
      <c r="EX721">
        <v>1</v>
      </c>
      <c r="EY721">
        <v>-0.0506504</v>
      </c>
      <c r="EZ721">
        <v>2.16444</v>
      </c>
      <c r="FA721">
        <v>20.1346</v>
      </c>
      <c r="FB721">
        <v>5.19932</v>
      </c>
      <c r="FC721">
        <v>12.004</v>
      </c>
      <c r="FD721">
        <v>4.9756</v>
      </c>
      <c r="FE721">
        <v>3.2936</v>
      </c>
      <c r="FF721">
        <v>9999</v>
      </c>
      <c r="FG721">
        <v>9999</v>
      </c>
      <c r="FH721">
        <v>704.2</v>
      </c>
      <c r="FI721">
        <v>9999</v>
      </c>
      <c r="FJ721">
        <v>1.86285</v>
      </c>
      <c r="FK721">
        <v>1.86771</v>
      </c>
      <c r="FL721">
        <v>1.86752</v>
      </c>
      <c r="FM721">
        <v>1.86859</v>
      </c>
      <c r="FN721">
        <v>1.86951</v>
      </c>
      <c r="FO721">
        <v>1.86554</v>
      </c>
      <c r="FP721">
        <v>1.86661</v>
      </c>
      <c r="FQ721">
        <v>1.86801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7.004</v>
      </c>
      <c r="GF721">
        <v>0.2907</v>
      </c>
      <c r="GG721">
        <v>3.83412584298339</v>
      </c>
      <c r="GH721">
        <v>0.00658963167372077</v>
      </c>
      <c r="GI721">
        <v>-4.22092532282452e-07</v>
      </c>
      <c r="GJ721">
        <v>-7.06053572793055e-11</v>
      </c>
      <c r="GK721">
        <v>-0.0268881048355736</v>
      </c>
      <c r="GL721">
        <v>-0.0215699510358357</v>
      </c>
      <c r="GM721">
        <v>0.00246731695535422</v>
      </c>
      <c r="GN721">
        <v>-2.63680080038783e-05</v>
      </c>
      <c r="GO721">
        <v>-4</v>
      </c>
      <c r="GP721">
        <v>2079</v>
      </c>
      <c r="GQ721">
        <v>1</v>
      </c>
      <c r="GR721">
        <v>22</v>
      </c>
      <c r="GS721">
        <v>51707.9</v>
      </c>
      <c r="GT721">
        <v>51707.9</v>
      </c>
      <c r="GU721">
        <v>1.27319</v>
      </c>
      <c r="GV721">
        <v>2.62695</v>
      </c>
      <c r="GW721">
        <v>1.54785</v>
      </c>
      <c r="GX721">
        <v>2.30103</v>
      </c>
      <c r="GY721">
        <v>1.34644</v>
      </c>
      <c r="GZ721">
        <v>2.34985</v>
      </c>
      <c r="HA721">
        <v>32.8647</v>
      </c>
      <c r="HB721">
        <v>14.386</v>
      </c>
      <c r="HC721">
        <v>18</v>
      </c>
      <c r="HD721">
        <v>501.759</v>
      </c>
      <c r="HE721">
        <v>402.548</v>
      </c>
      <c r="HF721">
        <v>19.6007</v>
      </c>
      <c r="HG721">
        <v>26.4712</v>
      </c>
      <c r="HH721">
        <v>29.9999</v>
      </c>
      <c r="HI721">
        <v>26.4935</v>
      </c>
      <c r="HJ721">
        <v>26.444</v>
      </c>
      <c r="HK721">
        <v>25.5032</v>
      </c>
      <c r="HL721">
        <v>23.9926</v>
      </c>
      <c r="HM721">
        <v>21.1162</v>
      </c>
      <c r="HN721">
        <v>19.5808</v>
      </c>
      <c r="HO721">
        <v>554.169</v>
      </c>
      <c r="HP721">
        <v>17.0834</v>
      </c>
      <c r="HQ721">
        <v>102.416</v>
      </c>
      <c r="HR721">
        <v>102.933</v>
      </c>
    </row>
    <row r="722" spans="1:226">
      <c r="A722">
        <v>706</v>
      </c>
      <c r="B722">
        <v>1663780130.1</v>
      </c>
      <c r="C722">
        <v>7482</v>
      </c>
      <c r="D722" t="s">
        <v>1778</v>
      </c>
      <c r="E722" t="s">
        <v>1779</v>
      </c>
      <c r="F722">
        <v>5</v>
      </c>
      <c r="G722" t="s">
        <v>1713</v>
      </c>
      <c r="H722" t="s">
        <v>354</v>
      </c>
      <c r="I722">
        <v>1663780122.6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557.344119175955</v>
      </c>
      <c r="AK722">
        <v>529.936157575758</v>
      </c>
      <c r="AL722">
        <v>3.22458925571951</v>
      </c>
      <c r="AM722">
        <v>65.2137211029381</v>
      </c>
      <c r="AN722">
        <f>(AP722 - AO722 + BO722*1E3/(8.314*(BQ722+273.15)) * AR722/BN722 * AQ722) * BN722/(100*BB722) * 1000/(1000 - AP722)</f>
        <v>0</v>
      </c>
      <c r="AO722">
        <v>17.0242268143906</v>
      </c>
      <c r="AP722">
        <v>19.6899684848485</v>
      </c>
      <c r="AQ722">
        <v>6.48649020330359e-06</v>
      </c>
      <c r="AR722">
        <v>120.820184968013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1663780122.6</v>
      </c>
      <c r="BH722">
        <v>497.275962962963</v>
      </c>
      <c r="BI722">
        <v>532.64562962963</v>
      </c>
      <c r="BJ722">
        <v>19.6888</v>
      </c>
      <c r="BK722">
        <v>17.0377</v>
      </c>
      <c r="BL722">
        <v>490.320703703704</v>
      </c>
      <c r="BM722">
        <v>19.3981518518518</v>
      </c>
      <c r="BN722">
        <v>500.051851851852</v>
      </c>
      <c r="BO722">
        <v>90.5114259259259</v>
      </c>
      <c r="BP722">
        <v>0.0998916666666667</v>
      </c>
      <c r="BQ722">
        <v>24.1368296296296</v>
      </c>
      <c r="BR722">
        <v>25.0079111111111</v>
      </c>
      <c r="BS722">
        <v>999.9</v>
      </c>
      <c r="BT722">
        <v>0</v>
      </c>
      <c r="BU722">
        <v>0</v>
      </c>
      <c r="BV722">
        <v>10015.5555555556</v>
      </c>
      <c r="BW722">
        <v>0</v>
      </c>
      <c r="BX722">
        <v>10.9225</v>
      </c>
      <c r="BY722">
        <v>-35.3697259259259</v>
      </c>
      <c r="BZ722">
        <v>507.263333333333</v>
      </c>
      <c r="CA722">
        <v>541.877925925926</v>
      </c>
      <c r="CB722">
        <v>2.65110074074074</v>
      </c>
      <c r="CC722">
        <v>532.64562962963</v>
      </c>
      <c r="CD722">
        <v>17.0377</v>
      </c>
      <c r="CE722">
        <v>1.78206259259259</v>
      </c>
      <c r="CF722">
        <v>1.54210777777778</v>
      </c>
      <c r="CG722">
        <v>15.6303259259259</v>
      </c>
      <c r="CH722">
        <v>13.3921555555556</v>
      </c>
      <c r="CI722">
        <v>1999.99481481482</v>
      </c>
      <c r="CJ722">
        <v>0.979997111111111</v>
      </c>
      <c r="CK722">
        <v>0.0200030814814815</v>
      </c>
      <c r="CL722">
        <v>0</v>
      </c>
      <c r="CM722">
        <v>469.04937037037</v>
      </c>
      <c r="CN722">
        <v>5.00063</v>
      </c>
      <c r="CO722">
        <v>9348.71259259259</v>
      </c>
      <c r="CP722">
        <v>17256.8518518519</v>
      </c>
      <c r="CQ722">
        <v>38.687</v>
      </c>
      <c r="CR722">
        <v>38.9347037037037</v>
      </c>
      <c r="CS722">
        <v>38.272962962963</v>
      </c>
      <c r="CT722">
        <v>38.125</v>
      </c>
      <c r="CU722">
        <v>39.3910740740741</v>
      </c>
      <c r="CV722">
        <v>1955.08481481481</v>
      </c>
      <c r="CW722">
        <v>39.91</v>
      </c>
      <c r="CX722">
        <v>0</v>
      </c>
      <c r="CY722">
        <v>1663780127.1</v>
      </c>
      <c r="CZ722">
        <v>0</v>
      </c>
      <c r="DA722">
        <v>0</v>
      </c>
      <c r="DB722" t="s">
        <v>356</v>
      </c>
      <c r="DC722">
        <v>1660677648.1</v>
      </c>
      <c r="DD722">
        <v>1660677649.1</v>
      </c>
      <c r="DE722">
        <v>0</v>
      </c>
      <c r="DF722">
        <v>-1.042</v>
      </c>
      <c r="DG722">
        <v>0.003</v>
      </c>
      <c r="DH722">
        <v>5.218</v>
      </c>
      <c r="DI722">
        <v>0.344</v>
      </c>
      <c r="DJ722">
        <v>417</v>
      </c>
      <c r="DK722">
        <v>22</v>
      </c>
      <c r="DL722">
        <v>1.24</v>
      </c>
      <c r="DM722">
        <v>0.53</v>
      </c>
      <c r="DN722">
        <v>-35.2030902439024</v>
      </c>
      <c r="DO722">
        <v>-2.23666202090593</v>
      </c>
      <c r="DP722">
        <v>0.40279834076055</v>
      </c>
      <c r="DQ722">
        <v>0</v>
      </c>
      <c r="DR722">
        <v>2.64600243902439</v>
      </c>
      <c r="DS722">
        <v>0.0586066202090558</v>
      </c>
      <c r="DT722">
        <v>0.0077197936218111</v>
      </c>
      <c r="DU722">
        <v>1</v>
      </c>
      <c r="DV722">
        <v>1</v>
      </c>
      <c r="DW722">
        <v>2</v>
      </c>
      <c r="DX722" t="s">
        <v>383</v>
      </c>
      <c r="DY722">
        <v>2.97359</v>
      </c>
      <c r="DZ722">
        <v>2.75429</v>
      </c>
      <c r="EA722">
        <v>0.106457</v>
      </c>
      <c r="EB722">
        <v>0.112907</v>
      </c>
      <c r="EC722">
        <v>0.0900416</v>
      </c>
      <c r="ED722">
        <v>0.082011</v>
      </c>
      <c r="EE722">
        <v>34827</v>
      </c>
      <c r="EF722">
        <v>37709.4</v>
      </c>
      <c r="EG722">
        <v>35320.4</v>
      </c>
      <c r="EH722">
        <v>38552.3</v>
      </c>
      <c r="EI722">
        <v>45576.8</v>
      </c>
      <c r="EJ722">
        <v>51119.8</v>
      </c>
      <c r="EK722">
        <v>55209.2</v>
      </c>
      <c r="EL722">
        <v>61841.7</v>
      </c>
      <c r="EM722">
        <v>1.9886</v>
      </c>
      <c r="EN722">
        <v>1.8322</v>
      </c>
      <c r="EO722">
        <v>0.105053</v>
      </c>
      <c r="EP722">
        <v>0</v>
      </c>
      <c r="EQ722">
        <v>23.2744</v>
      </c>
      <c r="ER722">
        <v>999.9</v>
      </c>
      <c r="ES722">
        <v>47.149</v>
      </c>
      <c r="ET722">
        <v>29.517</v>
      </c>
      <c r="EU722">
        <v>21.5843</v>
      </c>
      <c r="EV722">
        <v>56.2393</v>
      </c>
      <c r="EW722">
        <v>49.7236</v>
      </c>
      <c r="EX722">
        <v>1</v>
      </c>
      <c r="EY722">
        <v>-0.0502439</v>
      </c>
      <c r="EZ722">
        <v>2.22926</v>
      </c>
      <c r="FA722">
        <v>20.1349</v>
      </c>
      <c r="FB722">
        <v>5.20172</v>
      </c>
      <c r="FC722">
        <v>12.004</v>
      </c>
      <c r="FD722">
        <v>4.9756</v>
      </c>
      <c r="FE722">
        <v>3.2936</v>
      </c>
      <c r="FF722">
        <v>9999</v>
      </c>
      <c r="FG722">
        <v>9999</v>
      </c>
      <c r="FH722">
        <v>704.2</v>
      </c>
      <c r="FI722">
        <v>9999</v>
      </c>
      <c r="FJ722">
        <v>1.86285</v>
      </c>
      <c r="FK722">
        <v>1.8678</v>
      </c>
      <c r="FL722">
        <v>1.86752</v>
      </c>
      <c r="FM722">
        <v>1.86865</v>
      </c>
      <c r="FN722">
        <v>1.86951</v>
      </c>
      <c r="FO722">
        <v>1.86554</v>
      </c>
      <c r="FP722">
        <v>1.86661</v>
      </c>
      <c r="FQ722">
        <v>1.86798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7.099</v>
      </c>
      <c r="GF722">
        <v>0.2907</v>
      </c>
      <c r="GG722">
        <v>3.83412584298339</v>
      </c>
      <c r="GH722">
        <v>0.00658963167372077</v>
      </c>
      <c r="GI722">
        <v>-4.22092532282452e-07</v>
      </c>
      <c r="GJ722">
        <v>-7.06053572793055e-11</v>
      </c>
      <c r="GK722">
        <v>-0.0268881048355736</v>
      </c>
      <c r="GL722">
        <v>-0.0215699510358357</v>
      </c>
      <c r="GM722">
        <v>0.00246731695535422</v>
      </c>
      <c r="GN722">
        <v>-2.63680080038783e-05</v>
      </c>
      <c r="GO722">
        <v>-4</v>
      </c>
      <c r="GP722">
        <v>2079</v>
      </c>
      <c r="GQ722">
        <v>1</v>
      </c>
      <c r="GR722">
        <v>22</v>
      </c>
      <c r="GS722">
        <v>51708</v>
      </c>
      <c r="GT722">
        <v>51708</v>
      </c>
      <c r="GU722">
        <v>1.30615</v>
      </c>
      <c r="GV722">
        <v>2.62573</v>
      </c>
      <c r="GW722">
        <v>1.54785</v>
      </c>
      <c r="GX722">
        <v>2.30103</v>
      </c>
      <c r="GY722">
        <v>1.34644</v>
      </c>
      <c r="GZ722">
        <v>2.30347</v>
      </c>
      <c r="HA722">
        <v>32.8647</v>
      </c>
      <c r="HB722">
        <v>14.3772</v>
      </c>
      <c r="HC722">
        <v>18</v>
      </c>
      <c r="HD722">
        <v>501.496</v>
      </c>
      <c r="HE722">
        <v>402.2</v>
      </c>
      <c r="HF722">
        <v>19.586</v>
      </c>
      <c r="HG722">
        <v>26.469</v>
      </c>
      <c r="HH722">
        <v>30.0002</v>
      </c>
      <c r="HI722">
        <v>26.4935</v>
      </c>
      <c r="HJ722">
        <v>26.4418</v>
      </c>
      <c r="HK722">
        <v>26.1571</v>
      </c>
      <c r="HL722">
        <v>23.9926</v>
      </c>
      <c r="HM722">
        <v>21.1162</v>
      </c>
      <c r="HN722">
        <v>19.5673</v>
      </c>
      <c r="HO722">
        <v>574.366</v>
      </c>
      <c r="HP722">
        <v>17.0834</v>
      </c>
      <c r="HQ722">
        <v>102.417</v>
      </c>
      <c r="HR722">
        <v>102.933</v>
      </c>
    </row>
    <row r="723" spans="1:226">
      <c r="A723">
        <v>707</v>
      </c>
      <c r="B723">
        <v>1663780135.1</v>
      </c>
      <c r="C723">
        <v>7487</v>
      </c>
      <c r="D723" t="s">
        <v>1780</v>
      </c>
      <c r="E723" t="s">
        <v>1781</v>
      </c>
      <c r="F723">
        <v>5</v>
      </c>
      <c r="G723" t="s">
        <v>1713</v>
      </c>
      <c r="H723" t="s">
        <v>354</v>
      </c>
      <c r="I723">
        <v>1663780127.31429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574.916874445227</v>
      </c>
      <c r="AK723">
        <v>546.472442424242</v>
      </c>
      <c r="AL723">
        <v>3.3540462549235</v>
      </c>
      <c r="AM723">
        <v>65.2137211029381</v>
      </c>
      <c r="AN723">
        <f>(AP723 - AO723 + BO723*1E3/(8.314*(BQ723+273.15)) * AR723/BN723 * AQ723) * BN723/(100*BB723) * 1000/(1000 - AP723)</f>
        <v>0</v>
      </c>
      <c r="AO723">
        <v>17.010195520756</v>
      </c>
      <c r="AP723">
        <v>19.6772351515151</v>
      </c>
      <c r="AQ723">
        <v>-2.02933246932684e-05</v>
      </c>
      <c r="AR723">
        <v>120.820184968013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1663780127.31429</v>
      </c>
      <c r="BH723">
        <v>512.330928571429</v>
      </c>
      <c r="BI723">
        <v>548.125178571428</v>
      </c>
      <c r="BJ723">
        <v>19.6870785714286</v>
      </c>
      <c r="BK723">
        <v>17.0278678571429</v>
      </c>
      <c r="BL723">
        <v>505.284142857143</v>
      </c>
      <c r="BM723">
        <v>19.3965035714286</v>
      </c>
      <c r="BN723">
        <v>500.070321428571</v>
      </c>
      <c r="BO723">
        <v>90.5108928571429</v>
      </c>
      <c r="BP723">
        <v>0.0999218785714286</v>
      </c>
      <c r="BQ723">
        <v>24.1393678571429</v>
      </c>
      <c r="BR723">
        <v>25.0070071428571</v>
      </c>
      <c r="BS723">
        <v>999.9</v>
      </c>
      <c r="BT723">
        <v>0</v>
      </c>
      <c r="BU723">
        <v>0</v>
      </c>
      <c r="BV723">
        <v>10008.0357142857</v>
      </c>
      <c r="BW723">
        <v>0</v>
      </c>
      <c r="BX723">
        <v>10.9264357142857</v>
      </c>
      <c r="BY723">
        <v>-35.7942178571429</v>
      </c>
      <c r="BZ723">
        <v>522.61975</v>
      </c>
      <c r="CA723">
        <v>557.620035714286</v>
      </c>
      <c r="CB723">
        <v>2.65920678571429</v>
      </c>
      <c r="CC723">
        <v>548.125178571428</v>
      </c>
      <c r="CD723">
        <v>17.0278678571429</v>
      </c>
      <c r="CE723">
        <v>1.78189535714286</v>
      </c>
      <c r="CF723">
        <v>1.54120892857143</v>
      </c>
      <c r="CG723">
        <v>15.6288714285714</v>
      </c>
      <c r="CH723">
        <v>13.3832107142857</v>
      </c>
      <c r="CI723">
        <v>1999.99392857143</v>
      </c>
      <c r="CJ723">
        <v>0.979997107142857</v>
      </c>
      <c r="CK723">
        <v>0.0200030857142857</v>
      </c>
      <c r="CL723">
        <v>0</v>
      </c>
      <c r="CM723">
        <v>470.931607142857</v>
      </c>
      <c r="CN723">
        <v>5.00063</v>
      </c>
      <c r="CO723">
        <v>9386.78928571429</v>
      </c>
      <c r="CP723">
        <v>17256.8428571429</v>
      </c>
      <c r="CQ723">
        <v>38.687</v>
      </c>
      <c r="CR723">
        <v>38.9347857142857</v>
      </c>
      <c r="CS723">
        <v>38.2632857142857</v>
      </c>
      <c r="CT723">
        <v>38.125</v>
      </c>
      <c r="CU723">
        <v>39.3905</v>
      </c>
      <c r="CV723">
        <v>1955.08392857143</v>
      </c>
      <c r="CW723">
        <v>39.91</v>
      </c>
      <c r="CX723">
        <v>0</v>
      </c>
      <c r="CY723">
        <v>1663780131.9</v>
      </c>
      <c r="CZ723">
        <v>0</v>
      </c>
      <c r="DA723">
        <v>0</v>
      </c>
      <c r="DB723" t="s">
        <v>356</v>
      </c>
      <c r="DC723">
        <v>1660677648.1</v>
      </c>
      <c r="DD723">
        <v>1660677649.1</v>
      </c>
      <c r="DE723">
        <v>0</v>
      </c>
      <c r="DF723">
        <v>-1.042</v>
      </c>
      <c r="DG723">
        <v>0.003</v>
      </c>
      <c r="DH723">
        <v>5.218</v>
      </c>
      <c r="DI723">
        <v>0.344</v>
      </c>
      <c r="DJ723">
        <v>417</v>
      </c>
      <c r="DK723">
        <v>22</v>
      </c>
      <c r="DL723">
        <v>1.24</v>
      </c>
      <c r="DM723">
        <v>0.53</v>
      </c>
      <c r="DN723">
        <v>-35.6209219512195</v>
      </c>
      <c r="DO723">
        <v>-3.54829547038323</v>
      </c>
      <c r="DP723">
        <v>0.588068589210226</v>
      </c>
      <c r="DQ723">
        <v>0</v>
      </c>
      <c r="DR723">
        <v>2.65405926829268</v>
      </c>
      <c r="DS723">
        <v>0.111929686411154</v>
      </c>
      <c r="DT723">
        <v>0.0127832429165922</v>
      </c>
      <c r="DU723">
        <v>0</v>
      </c>
      <c r="DV723">
        <v>0</v>
      </c>
      <c r="DW723">
        <v>2</v>
      </c>
      <c r="DX723" t="s">
        <v>357</v>
      </c>
      <c r="DY723">
        <v>2.97285</v>
      </c>
      <c r="DZ723">
        <v>2.75458</v>
      </c>
      <c r="EA723">
        <v>0.108888</v>
      </c>
      <c r="EB723">
        <v>0.11541</v>
      </c>
      <c r="EC723">
        <v>0.0899815</v>
      </c>
      <c r="ED723">
        <v>0.0819943</v>
      </c>
      <c r="EE723">
        <v>34732</v>
      </c>
      <c r="EF723">
        <v>37603.1</v>
      </c>
      <c r="EG723">
        <v>35320.1</v>
      </c>
      <c r="EH723">
        <v>38552.3</v>
      </c>
      <c r="EI723">
        <v>45578.9</v>
      </c>
      <c r="EJ723">
        <v>51121.6</v>
      </c>
      <c r="EK723">
        <v>55208</v>
      </c>
      <c r="EL723">
        <v>61842.7</v>
      </c>
      <c r="EM723">
        <v>1.9882</v>
      </c>
      <c r="EN723">
        <v>1.833</v>
      </c>
      <c r="EO723">
        <v>0.102818</v>
      </c>
      <c r="EP723">
        <v>0</v>
      </c>
      <c r="EQ723">
        <v>23.2764</v>
      </c>
      <c r="ER723">
        <v>999.9</v>
      </c>
      <c r="ES723">
        <v>47.149</v>
      </c>
      <c r="ET723">
        <v>29.507</v>
      </c>
      <c r="EU723">
        <v>21.5736</v>
      </c>
      <c r="EV723">
        <v>56.3993</v>
      </c>
      <c r="EW723">
        <v>49.5633</v>
      </c>
      <c r="EX723">
        <v>1</v>
      </c>
      <c r="EY723">
        <v>-0.049878</v>
      </c>
      <c r="EZ723">
        <v>2.26279</v>
      </c>
      <c r="FA723">
        <v>20.1334</v>
      </c>
      <c r="FB723">
        <v>5.19812</v>
      </c>
      <c r="FC723">
        <v>12.004</v>
      </c>
      <c r="FD723">
        <v>4.976</v>
      </c>
      <c r="FE723">
        <v>3.2936</v>
      </c>
      <c r="FF723">
        <v>9999</v>
      </c>
      <c r="FG723">
        <v>9999</v>
      </c>
      <c r="FH723">
        <v>704.2</v>
      </c>
      <c r="FI723">
        <v>9999</v>
      </c>
      <c r="FJ723">
        <v>1.86285</v>
      </c>
      <c r="FK723">
        <v>1.8678</v>
      </c>
      <c r="FL723">
        <v>1.86752</v>
      </c>
      <c r="FM723">
        <v>1.86865</v>
      </c>
      <c r="FN723">
        <v>1.86951</v>
      </c>
      <c r="FO723">
        <v>1.86554</v>
      </c>
      <c r="FP723">
        <v>1.86661</v>
      </c>
      <c r="FQ723">
        <v>1.86801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7.198</v>
      </c>
      <c r="GF723">
        <v>0.2899</v>
      </c>
      <c r="GG723">
        <v>3.83412584298339</v>
      </c>
      <c r="GH723">
        <v>0.00658963167372077</v>
      </c>
      <c r="GI723">
        <v>-4.22092532282452e-07</v>
      </c>
      <c r="GJ723">
        <v>-7.06053572793055e-11</v>
      </c>
      <c r="GK723">
        <v>-0.0268881048355736</v>
      </c>
      <c r="GL723">
        <v>-0.0215699510358357</v>
      </c>
      <c r="GM723">
        <v>0.00246731695535422</v>
      </c>
      <c r="GN723">
        <v>-2.63680080038783e-05</v>
      </c>
      <c r="GO723">
        <v>-4</v>
      </c>
      <c r="GP723">
        <v>2079</v>
      </c>
      <c r="GQ723">
        <v>1</v>
      </c>
      <c r="GR723">
        <v>22</v>
      </c>
      <c r="GS723">
        <v>51708.1</v>
      </c>
      <c r="GT723">
        <v>51708.1</v>
      </c>
      <c r="GU723">
        <v>1.33545</v>
      </c>
      <c r="GV723">
        <v>2.62817</v>
      </c>
      <c r="GW723">
        <v>1.54785</v>
      </c>
      <c r="GX723">
        <v>2.30103</v>
      </c>
      <c r="GY723">
        <v>1.34644</v>
      </c>
      <c r="GZ723">
        <v>2.28027</v>
      </c>
      <c r="HA723">
        <v>32.8647</v>
      </c>
      <c r="HB723">
        <v>14.3772</v>
      </c>
      <c r="HC723">
        <v>18</v>
      </c>
      <c r="HD723">
        <v>501.212</v>
      </c>
      <c r="HE723">
        <v>402.643</v>
      </c>
      <c r="HF723">
        <v>19.5693</v>
      </c>
      <c r="HG723">
        <v>26.469</v>
      </c>
      <c r="HH723">
        <v>30.0001</v>
      </c>
      <c r="HI723">
        <v>26.4912</v>
      </c>
      <c r="HJ723">
        <v>26.4418</v>
      </c>
      <c r="HK723">
        <v>26.7479</v>
      </c>
      <c r="HL723">
        <v>23.7082</v>
      </c>
      <c r="HM723">
        <v>21.1162</v>
      </c>
      <c r="HN723">
        <v>19.5751</v>
      </c>
      <c r="HO723">
        <v>587.809</v>
      </c>
      <c r="HP723">
        <v>17.0847</v>
      </c>
      <c r="HQ723">
        <v>102.415</v>
      </c>
      <c r="HR723">
        <v>102.934</v>
      </c>
    </row>
    <row r="724" spans="1:226">
      <c r="A724">
        <v>708</v>
      </c>
      <c r="B724">
        <v>1663780140.1</v>
      </c>
      <c r="C724">
        <v>7492</v>
      </c>
      <c r="D724" t="s">
        <v>1782</v>
      </c>
      <c r="E724" t="s">
        <v>1783</v>
      </c>
      <c r="F724">
        <v>5</v>
      </c>
      <c r="G724" t="s">
        <v>1713</v>
      </c>
      <c r="H724" t="s">
        <v>354</v>
      </c>
      <c r="I724">
        <v>1663780132.6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591.839371409236</v>
      </c>
      <c r="AK724">
        <v>563.148624242424</v>
      </c>
      <c r="AL724">
        <v>3.30735626107871</v>
      </c>
      <c r="AM724">
        <v>65.2137211029381</v>
      </c>
      <c r="AN724">
        <f>(AP724 - AO724 + BO724*1E3/(8.314*(BQ724+273.15)) * AR724/BN724 * AQ724) * BN724/(100*BB724) * 1000/(1000 - AP724)</f>
        <v>0</v>
      </c>
      <c r="AO724">
        <v>17.0552296468093</v>
      </c>
      <c r="AP724">
        <v>19.6742363636364</v>
      </c>
      <c r="AQ724">
        <v>7.18917116596993e-06</v>
      </c>
      <c r="AR724">
        <v>120.820184968013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1663780132.6</v>
      </c>
      <c r="BH724">
        <v>529.317703703704</v>
      </c>
      <c r="BI724">
        <v>565.695592592593</v>
      </c>
      <c r="BJ724">
        <v>19.6805259259259</v>
      </c>
      <c r="BK724">
        <v>17.0275333333333</v>
      </c>
      <c r="BL724">
        <v>522.167925925926</v>
      </c>
      <c r="BM724">
        <v>19.3902296296296</v>
      </c>
      <c r="BN724">
        <v>500.096518518518</v>
      </c>
      <c r="BO724">
        <v>90.5106222222222</v>
      </c>
      <c r="BP724">
        <v>0.0998513703703704</v>
      </c>
      <c r="BQ724">
        <v>24.1407518518518</v>
      </c>
      <c r="BR724">
        <v>24.9963148148148</v>
      </c>
      <c r="BS724">
        <v>999.9</v>
      </c>
      <c r="BT724">
        <v>0</v>
      </c>
      <c r="BU724">
        <v>0</v>
      </c>
      <c r="BV724">
        <v>10014.2592592593</v>
      </c>
      <c r="BW724">
        <v>0</v>
      </c>
      <c r="BX724">
        <v>10.9302555555556</v>
      </c>
      <c r="BY724">
        <v>-36.3778518518519</v>
      </c>
      <c r="BZ724">
        <v>539.944148148148</v>
      </c>
      <c r="CA724">
        <v>575.494925925926</v>
      </c>
      <c r="CB724">
        <v>2.65298962962963</v>
      </c>
      <c r="CC724">
        <v>565.695592592593</v>
      </c>
      <c r="CD724">
        <v>17.0275333333333</v>
      </c>
      <c r="CE724">
        <v>1.78129592592593</v>
      </c>
      <c r="CF724">
        <v>1.54117333333333</v>
      </c>
      <c r="CG724">
        <v>15.6236148148148</v>
      </c>
      <c r="CH724">
        <v>13.3828555555556</v>
      </c>
      <c r="CI724">
        <v>1999.99407407407</v>
      </c>
      <c r="CJ724">
        <v>0.979997111111111</v>
      </c>
      <c r="CK724">
        <v>0.0200030814814815</v>
      </c>
      <c r="CL724">
        <v>0</v>
      </c>
      <c r="CM724">
        <v>473.127148148148</v>
      </c>
      <c r="CN724">
        <v>5.00063</v>
      </c>
      <c r="CO724">
        <v>9430.32555555556</v>
      </c>
      <c r="CP724">
        <v>17256.8407407407</v>
      </c>
      <c r="CQ724">
        <v>38.6824074074074</v>
      </c>
      <c r="CR724">
        <v>38.9324074074074</v>
      </c>
      <c r="CS724">
        <v>38.2545925925926</v>
      </c>
      <c r="CT724">
        <v>38.125</v>
      </c>
      <c r="CU724">
        <v>39.3864814814815</v>
      </c>
      <c r="CV724">
        <v>1955.08407407407</v>
      </c>
      <c r="CW724">
        <v>39.91</v>
      </c>
      <c r="CX724">
        <v>0</v>
      </c>
      <c r="CY724">
        <v>1663780137.3</v>
      </c>
      <c r="CZ724">
        <v>0</v>
      </c>
      <c r="DA724">
        <v>0</v>
      </c>
      <c r="DB724" t="s">
        <v>356</v>
      </c>
      <c r="DC724">
        <v>1660677648.1</v>
      </c>
      <c r="DD724">
        <v>1660677649.1</v>
      </c>
      <c r="DE724">
        <v>0</v>
      </c>
      <c r="DF724">
        <v>-1.042</v>
      </c>
      <c r="DG724">
        <v>0.003</v>
      </c>
      <c r="DH724">
        <v>5.218</v>
      </c>
      <c r="DI724">
        <v>0.344</v>
      </c>
      <c r="DJ724">
        <v>417</v>
      </c>
      <c r="DK724">
        <v>22</v>
      </c>
      <c r="DL724">
        <v>1.24</v>
      </c>
      <c r="DM724">
        <v>0.53</v>
      </c>
      <c r="DN724">
        <v>-36.0553487804878</v>
      </c>
      <c r="DO724">
        <v>-6.99708292682932</v>
      </c>
      <c r="DP724">
        <v>0.832176700608169</v>
      </c>
      <c r="DQ724">
        <v>0</v>
      </c>
      <c r="DR724">
        <v>2.65193390243902</v>
      </c>
      <c r="DS724">
        <v>-0.0464351916376285</v>
      </c>
      <c r="DT724">
        <v>0.0209530939421027</v>
      </c>
      <c r="DU724">
        <v>1</v>
      </c>
      <c r="DV724">
        <v>1</v>
      </c>
      <c r="DW724">
        <v>2</v>
      </c>
      <c r="DX724" t="s">
        <v>383</v>
      </c>
      <c r="DY724">
        <v>2.9724</v>
      </c>
      <c r="DZ724">
        <v>2.75343</v>
      </c>
      <c r="EA724">
        <v>0.111281</v>
      </c>
      <c r="EB724">
        <v>0.11771</v>
      </c>
      <c r="EC724">
        <v>0.0900048</v>
      </c>
      <c r="ED724">
        <v>0.0822238</v>
      </c>
      <c r="EE724">
        <v>34638.8</v>
      </c>
      <c r="EF724">
        <v>37505.4</v>
      </c>
      <c r="EG724">
        <v>35320.2</v>
      </c>
      <c r="EH724">
        <v>38552.3</v>
      </c>
      <c r="EI724">
        <v>45578.7</v>
      </c>
      <c r="EJ724">
        <v>51107.8</v>
      </c>
      <c r="EK724">
        <v>55209.1</v>
      </c>
      <c r="EL724">
        <v>61841.5</v>
      </c>
      <c r="EM724">
        <v>1.9884</v>
      </c>
      <c r="EN724">
        <v>1.8332</v>
      </c>
      <c r="EO724">
        <v>0.104755</v>
      </c>
      <c r="EP724">
        <v>0</v>
      </c>
      <c r="EQ724">
        <v>23.2784</v>
      </c>
      <c r="ER724">
        <v>999.9</v>
      </c>
      <c r="ES724">
        <v>47.125</v>
      </c>
      <c r="ET724">
        <v>29.517</v>
      </c>
      <c r="EU724">
        <v>21.5721</v>
      </c>
      <c r="EV724">
        <v>56.0493</v>
      </c>
      <c r="EW724">
        <v>49.375</v>
      </c>
      <c r="EX724">
        <v>1</v>
      </c>
      <c r="EY724">
        <v>-0.0505285</v>
      </c>
      <c r="EZ724">
        <v>2.21246</v>
      </c>
      <c r="FA724">
        <v>20.1335</v>
      </c>
      <c r="FB724">
        <v>5.19692</v>
      </c>
      <c r="FC724">
        <v>12.0064</v>
      </c>
      <c r="FD724">
        <v>4.9752</v>
      </c>
      <c r="FE724">
        <v>3.2932</v>
      </c>
      <c r="FF724">
        <v>9999</v>
      </c>
      <c r="FG724">
        <v>9999</v>
      </c>
      <c r="FH724">
        <v>704.2</v>
      </c>
      <c r="FI724">
        <v>9999</v>
      </c>
      <c r="FJ724">
        <v>1.86282</v>
      </c>
      <c r="FK724">
        <v>1.86774</v>
      </c>
      <c r="FL724">
        <v>1.86752</v>
      </c>
      <c r="FM724">
        <v>1.86859</v>
      </c>
      <c r="FN724">
        <v>1.86951</v>
      </c>
      <c r="FO724">
        <v>1.86554</v>
      </c>
      <c r="FP724">
        <v>1.86661</v>
      </c>
      <c r="FQ724">
        <v>1.86801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7.297</v>
      </c>
      <c r="GF724">
        <v>0.2902</v>
      </c>
      <c r="GG724">
        <v>3.83412584298339</v>
      </c>
      <c r="GH724">
        <v>0.00658963167372077</v>
      </c>
      <c r="GI724">
        <v>-4.22092532282452e-07</v>
      </c>
      <c r="GJ724">
        <v>-7.06053572793055e-11</v>
      </c>
      <c r="GK724">
        <v>-0.0268881048355736</v>
      </c>
      <c r="GL724">
        <v>-0.0215699510358357</v>
      </c>
      <c r="GM724">
        <v>0.00246731695535422</v>
      </c>
      <c r="GN724">
        <v>-2.63680080038783e-05</v>
      </c>
      <c r="GO724">
        <v>-4</v>
      </c>
      <c r="GP724">
        <v>2079</v>
      </c>
      <c r="GQ724">
        <v>1</v>
      </c>
      <c r="GR724">
        <v>22</v>
      </c>
      <c r="GS724">
        <v>51708.2</v>
      </c>
      <c r="GT724">
        <v>51708.2</v>
      </c>
      <c r="GU724">
        <v>1.36719</v>
      </c>
      <c r="GV724">
        <v>2.62451</v>
      </c>
      <c r="GW724">
        <v>1.54785</v>
      </c>
      <c r="GX724">
        <v>2.30103</v>
      </c>
      <c r="GY724">
        <v>1.34644</v>
      </c>
      <c r="GZ724">
        <v>2.29736</v>
      </c>
      <c r="HA724">
        <v>32.8647</v>
      </c>
      <c r="HB724">
        <v>14.3772</v>
      </c>
      <c r="HC724">
        <v>18</v>
      </c>
      <c r="HD724">
        <v>501.343</v>
      </c>
      <c r="HE724">
        <v>402.753</v>
      </c>
      <c r="HF724">
        <v>19.5719</v>
      </c>
      <c r="HG724">
        <v>26.4667</v>
      </c>
      <c r="HH724">
        <v>30</v>
      </c>
      <c r="HI724">
        <v>26.4912</v>
      </c>
      <c r="HJ724">
        <v>26.4418</v>
      </c>
      <c r="HK724">
        <v>27.3895</v>
      </c>
      <c r="HL724">
        <v>23.7082</v>
      </c>
      <c r="HM724">
        <v>21.1162</v>
      </c>
      <c r="HN724">
        <v>19.585</v>
      </c>
      <c r="HO724">
        <v>607.988</v>
      </c>
      <c r="HP724">
        <v>17.0873</v>
      </c>
      <c r="HQ724">
        <v>102.416</v>
      </c>
      <c r="HR724">
        <v>102.933</v>
      </c>
    </row>
    <row r="725" spans="1:226">
      <c r="A725">
        <v>709</v>
      </c>
      <c r="B725">
        <v>1663780145.1</v>
      </c>
      <c r="C725">
        <v>7497</v>
      </c>
      <c r="D725" t="s">
        <v>1784</v>
      </c>
      <c r="E725" t="s">
        <v>1785</v>
      </c>
      <c r="F725">
        <v>5</v>
      </c>
      <c r="G725" t="s">
        <v>1713</v>
      </c>
      <c r="H725" t="s">
        <v>354</v>
      </c>
      <c r="I725">
        <v>1663780137.31429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609.156881051865</v>
      </c>
      <c r="AK725">
        <v>579.891939393939</v>
      </c>
      <c r="AL725">
        <v>3.38730510293576</v>
      </c>
      <c r="AM725">
        <v>65.2137211029381</v>
      </c>
      <c r="AN725">
        <f>(AP725 - AO725 + BO725*1E3/(8.314*(BQ725+273.15)) * AR725/BN725 * AQ725) * BN725/(100*BB725) * 1000/(1000 - AP725)</f>
        <v>0</v>
      </c>
      <c r="AO725">
        <v>17.0830048111436</v>
      </c>
      <c r="AP725">
        <v>19.6905260606061</v>
      </c>
      <c r="AQ725">
        <v>3.9804424530549e-05</v>
      </c>
      <c r="AR725">
        <v>120.820184968013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1663780137.31429</v>
      </c>
      <c r="BH725">
        <v>544.5975</v>
      </c>
      <c r="BI725">
        <v>581.707607142857</v>
      </c>
      <c r="BJ725">
        <v>19.6792285714286</v>
      </c>
      <c r="BK725">
        <v>17.0441642857143</v>
      </c>
      <c r="BL725">
        <v>537.355428571429</v>
      </c>
      <c r="BM725">
        <v>19.3889785714286</v>
      </c>
      <c r="BN725">
        <v>500.081607142857</v>
      </c>
      <c r="BO725">
        <v>90.5101678571429</v>
      </c>
      <c r="BP725">
        <v>0.100035892857143</v>
      </c>
      <c r="BQ725">
        <v>24.1397035714286</v>
      </c>
      <c r="BR725">
        <v>24.9868571428571</v>
      </c>
      <c r="BS725">
        <v>999.9</v>
      </c>
      <c r="BT725">
        <v>0</v>
      </c>
      <c r="BU725">
        <v>0</v>
      </c>
      <c r="BV725">
        <v>9993.21428571429</v>
      </c>
      <c r="BW725">
        <v>0</v>
      </c>
      <c r="BX725">
        <v>10.9299785714286</v>
      </c>
      <c r="BY725">
        <v>-37.1100071428571</v>
      </c>
      <c r="BZ725">
        <v>555.530107142857</v>
      </c>
      <c r="CA725">
        <v>591.794607142857</v>
      </c>
      <c r="CB725">
        <v>2.63505642857143</v>
      </c>
      <c r="CC725">
        <v>581.707607142857</v>
      </c>
      <c r="CD725">
        <v>17.0441642857143</v>
      </c>
      <c r="CE725">
        <v>1.78116928571429</v>
      </c>
      <c r="CF725">
        <v>1.54267071428571</v>
      </c>
      <c r="CG725">
        <v>15.6225071428571</v>
      </c>
      <c r="CH725">
        <v>13.3977428571429</v>
      </c>
      <c r="CI725">
        <v>2000.00214285714</v>
      </c>
      <c r="CJ725">
        <v>0.979997107142857</v>
      </c>
      <c r="CK725">
        <v>0.0200030857142857</v>
      </c>
      <c r="CL725">
        <v>0</v>
      </c>
      <c r="CM725">
        <v>475.0665</v>
      </c>
      <c r="CN725">
        <v>5.00063</v>
      </c>
      <c r="CO725">
        <v>9468.90964285714</v>
      </c>
      <c r="CP725">
        <v>17256.9071428571</v>
      </c>
      <c r="CQ725">
        <v>38.6803571428571</v>
      </c>
      <c r="CR725">
        <v>38.9325714285714</v>
      </c>
      <c r="CS725">
        <v>38.25</v>
      </c>
      <c r="CT725">
        <v>38.125</v>
      </c>
      <c r="CU725">
        <v>39.3816428571429</v>
      </c>
      <c r="CV725">
        <v>1955.09214285714</v>
      </c>
      <c r="CW725">
        <v>39.91</v>
      </c>
      <c r="CX725">
        <v>0</v>
      </c>
      <c r="CY725">
        <v>1663780142.1</v>
      </c>
      <c r="CZ725">
        <v>0</v>
      </c>
      <c r="DA725">
        <v>0</v>
      </c>
      <c r="DB725" t="s">
        <v>356</v>
      </c>
      <c r="DC725">
        <v>1660677648.1</v>
      </c>
      <c r="DD725">
        <v>1660677649.1</v>
      </c>
      <c r="DE725">
        <v>0</v>
      </c>
      <c r="DF725">
        <v>-1.042</v>
      </c>
      <c r="DG725">
        <v>0.003</v>
      </c>
      <c r="DH725">
        <v>5.218</v>
      </c>
      <c r="DI725">
        <v>0.344</v>
      </c>
      <c r="DJ725">
        <v>417</v>
      </c>
      <c r="DK725">
        <v>22</v>
      </c>
      <c r="DL725">
        <v>1.24</v>
      </c>
      <c r="DM725">
        <v>0.53</v>
      </c>
      <c r="DN725">
        <v>-36.5385</v>
      </c>
      <c r="DO725">
        <v>-8.01305644599297</v>
      </c>
      <c r="DP725">
        <v>0.908912865232617</v>
      </c>
      <c r="DQ725">
        <v>0</v>
      </c>
      <c r="DR725">
        <v>2.64344731707317</v>
      </c>
      <c r="DS725">
        <v>-0.206869965156796</v>
      </c>
      <c r="DT725">
        <v>0.028923455839162</v>
      </c>
      <c r="DU725">
        <v>0</v>
      </c>
      <c r="DV725">
        <v>0</v>
      </c>
      <c r="DW725">
        <v>2</v>
      </c>
      <c r="DX725" t="s">
        <v>357</v>
      </c>
      <c r="DY725">
        <v>2.97301</v>
      </c>
      <c r="DZ725">
        <v>2.75425</v>
      </c>
      <c r="EA725">
        <v>0.113674</v>
      </c>
      <c r="EB725">
        <v>0.120135</v>
      </c>
      <c r="EC725">
        <v>0.0900338</v>
      </c>
      <c r="ED725">
        <v>0.0822551</v>
      </c>
      <c r="EE725">
        <v>34545.9</v>
      </c>
      <c r="EF725">
        <v>37402.5</v>
      </c>
      <c r="EG725">
        <v>35320.5</v>
      </c>
      <c r="EH725">
        <v>38552.5</v>
      </c>
      <c r="EI725">
        <v>45576.8</v>
      </c>
      <c r="EJ725">
        <v>51107.5</v>
      </c>
      <c r="EK725">
        <v>55208.5</v>
      </c>
      <c r="EL725">
        <v>61843.1</v>
      </c>
      <c r="EM725">
        <v>1.989</v>
      </c>
      <c r="EN725">
        <v>1.8332</v>
      </c>
      <c r="EO725">
        <v>0.103265</v>
      </c>
      <c r="EP725">
        <v>0</v>
      </c>
      <c r="EQ725">
        <v>23.2784</v>
      </c>
      <c r="ER725">
        <v>999.9</v>
      </c>
      <c r="ES725">
        <v>47.125</v>
      </c>
      <c r="ET725">
        <v>29.517</v>
      </c>
      <c r="EU725">
        <v>21.5715</v>
      </c>
      <c r="EV725">
        <v>56.5393</v>
      </c>
      <c r="EW725">
        <v>49.1867</v>
      </c>
      <c r="EX725">
        <v>1</v>
      </c>
      <c r="EY725">
        <v>-0.0505488</v>
      </c>
      <c r="EZ725">
        <v>2.17301</v>
      </c>
      <c r="FA725">
        <v>20.1349</v>
      </c>
      <c r="FB725">
        <v>5.19932</v>
      </c>
      <c r="FC725">
        <v>12.0052</v>
      </c>
      <c r="FD725">
        <v>4.976</v>
      </c>
      <c r="FE725">
        <v>3.2938</v>
      </c>
      <c r="FF725">
        <v>9999</v>
      </c>
      <c r="FG725">
        <v>9999</v>
      </c>
      <c r="FH725">
        <v>704.2</v>
      </c>
      <c r="FI725">
        <v>9999</v>
      </c>
      <c r="FJ725">
        <v>1.86282</v>
      </c>
      <c r="FK725">
        <v>1.86777</v>
      </c>
      <c r="FL725">
        <v>1.86752</v>
      </c>
      <c r="FM725">
        <v>1.86859</v>
      </c>
      <c r="FN725">
        <v>1.86951</v>
      </c>
      <c r="FO725">
        <v>1.86554</v>
      </c>
      <c r="FP725">
        <v>1.86661</v>
      </c>
      <c r="FQ725">
        <v>1.86798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7.396</v>
      </c>
      <c r="GF725">
        <v>0.2906</v>
      </c>
      <c r="GG725">
        <v>3.83412584298339</v>
      </c>
      <c r="GH725">
        <v>0.00658963167372077</v>
      </c>
      <c r="GI725">
        <v>-4.22092532282452e-07</v>
      </c>
      <c r="GJ725">
        <v>-7.06053572793055e-11</v>
      </c>
      <c r="GK725">
        <v>-0.0268881048355736</v>
      </c>
      <c r="GL725">
        <v>-0.0215699510358357</v>
      </c>
      <c r="GM725">
        <v>0.00246731695535422</v>
      </c>
      <c r="GN725">
        <v>-2.63680080038783e-05</v>
      </c>
      <c r="GO725">
        <v>-4</v>
      </c>
      <c r="GP725">
        <v>2079</v>
      </c>
      <c r="GQ725">
        <v>1</v>
      </c>
      <c r="GR725">
        <v>22</v>
      </c>
      <c r="GS725">
        <v>51708.3</v>
      </c>
      <c r="GT725">
        <v>51708.3</v>
      </c>
      <c r="GU725">
        <v>1.39648</v>
      </c>
      <c r="GV725">
        <v>2.61719</v>
      </c>
      <c r="GW725">
        <v>1.54785</v>
      </c>
      <c r="GX725">
        <v>2.30103</v>
      </c>
      <c r="GY725">
        <v>1.34644</v>
      </c>
      <c r="GZ725">
        <v>2.35962</v>
      </c>
      <c r="HA725">
        <v>32.8647</v>
      </c>
      <c r="HB725">
        <v>14.386</v>
      </c>
      <c r="HC725">
        <v>18</v>
      </c>
      <c r="HD725">
        <v>501.718</v>
      </c>
      <c r="HE725">
        <v>402.738</v>
      </c>
      <c r="HF725">
        <v>19.5817</v>
      </c>
      <c r="HG725">
        <v>26.4667</v>
      </c>
      <c r="HH725">
        <v>30</v>
      </c>
      <c r="HI725">
        <v>26.489</v>
      </c>
      <c r="HJ725">
        <v>26.4396</v>
      </c>
      <c r="HK725">
        <v>27.9824</v>
      </c>
      <c r="HL725">
        <v>23.7082</v>
      </c>
      <c r="HM725">
        <v>21.1162</v>
      </c>
      <c r="HN725">
        <v>19.5967</v>
      </c>
      <c r="HO725">
        <v>621.451</v>
      </c>
      <c r="HP725">
        <v>17.0854</v>
      </c>
      <c r="HQ725">
        <v>102.416</v>
      </c>
      <c r="HR725">
        <v>102.935</v>
      </c>
    </row>
    <row r="726" spans="1:226">
      <c r="A726">
        <v>710</v>
      </c>
      <c r="B726">
        <v>1663780150.1</v>
      </c>
      <c r="C726">
        <v>7502</v>
      </c>
      <c r="D726" t="s">
        <v>1786</v>
      </c>
      <c r="E726" t="s">
        <v>1787</v>
      </c>
      <c r="F726">
        <v>5</v>
      </c>
      <c r="G726" t="s">
        <v>1713</v>
      </c>
      <c r="H726" t="s">
        <v>354</v>
      </c>
      <c r="I726">
        <v>1663780142.6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626.272248448081</v>
      </c>
      <c r="AK726">
        <v>596.824042424242</v>
      </c>
      <c r="AL726">
        <v>3.39074532398108</v>
      </c>
      <c r="AM726">
        <v>65.2137211029381</v>
      </c>
      <c r="AN726">
        <f>(AP726 - AO726 + BO726*1E3/(8.314*(BQ726+273.15)) * AR726/BN726 * AQ726) * BN726/(100*BB726) * 1000/(1000 - AP726)</f>
        <v>0</v>
      </c>
      <c r="AO726">
        <v>17.0834040164484</v>
      </c>
      <c r="AP726">
        <v>19.6997690909091</v>
      </c>
      <c r="AQ726">
        <v>3.45656744615857e-05</v>
      </c>
      <c r="AR726">
        <v>120.820184968013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1663780142.6</v>
      </c>
      <c r="BH726">
        <v>561.964407407407</v>
      </c>
      <c r="BI726">
        <v>599.468555555556</v>
      </c>
      <c r="BJ726">
        <v>19.6841296296296</v>
      </c>
      <c r="BK726">
        <v>17.0696555555556</v>
      </c>
      <c r="BL726">
        <v>554.617555555556</v>
      </c>
      <c r="BM726">
        <v>19.3936666666667</v>
      </c>
      <c r="BN726">
        <v>500.150333333333</v>
      </c>
      <c r="BO726">
        <v>90.5104666666667</v>
      </c>
      <c r="BP726">
        <v>0.100106914814815</v>
      </c>
      <c r="BQ726">
        <v>24.1389592592593</v>
      </c>
      <c r="BR726">
        <v>24.9918407407407</v>
      </c>
      <c r="BS726">
        <v>999.9</v>
      </c>
      <c r="BT726">
        <v>0</v>
      </c>
      <c r="BU726">
        <v>0</v>
      </c>
      <c r="BV726">
        <v>9982.40740740741</v>
      </c>
      <c r="BW726">
        <v>0</v>
      </c>
      <c r="BX726">
        <v>10.9261740740741</v>
      </c>
      <c r="BY726">
        <v>-37.5040888888889</v>
      </c>
      <c r="BZ726">
        <v>573.248518518518</v>
      </c>
      <c r="CA726">
        <v>609.879111111111</v>
      </c>
      <c r="CB726">
        <v>2.61447074074074</v>
      </c>
      <c r="CC726">
        <v>599.468555555556</v>
      </c>
      <c r="CD726">
        <v>17.0696555555556</v>
      </c>
      <c r="CE726">
        <v>1.78161851851852</v>
      </c>
      <c r="CF726">
        <v>1.54498185185185</v>
      </c>
      <c r="CG726">
        <v>15.6264444444444</v>
      </c>
      <c r="CH726">
        <v>13.4207222222222</v>
      </c>
      <c r="CI726">
        <v>2000.00148148148</v>
      </c>
      <c r="CJ726">
        <v>0.979997</v>
      </c>
      <c r="CK726">
        <v>0.0200032</v>
      </c>
      <c r="CL726">
        <v>0</v>
      </c>
      <c r="CM726">
        <v>477.256888888889</v>
      </c>
      <c r="CN726">
        <v>5.00063</v>
      </c>
      <c r="CO726">
        <v>9512.49444444444</v>
      </c>
      <c r="CP726">
        <v>17256.8925925926</v>
      </c>
      <c r="CQ726">
        <v>38.6755185185185</v>
      </c>
      <c r="CR726">
        <v>38.9278148148148</v>
      </c>
      <c r="CS726">
        <v>38.25</v>
      </c>
      <c r="CT726">
        <v>38.125</v>
      </c>
      <c r="CU726">
        <v>39.3795925925926</v>
      </c>
      <c r="CV726">
        <v>1955.09148148148</v>
      </c>
      <c r="CW726">
        <v>39.91</v>
      </c>
      <c r="CX726">
        <v>0</v>
      </c>
      <c r="CY726">
        <v>1663780146.9</v>
      </c>
      <c r="CZ726">
        <v>0</v>
      </c>
      <c r="DA726">
        <v>0</v>
      </c>
      <c r="DB726" t="s">
        <v>356</v>
      </c>
      <c r="DC726">
        <v>1660677648.1</v>
      </c>
      <c r="DD726">
        <v>1660677649.1</v>
      </c>
      <c r="DE726">
        <v>0</v>
      </c>
      <c r="DF726">
        <v>-1.042</v>
      </c>
      <c r="DG726">
        <v>0.003</v>
      </c>
      <c r="DH726">
        <v>5.218</v>
      </c>
      <c r="DI726">
        <v>0.344</v>
      </c>
      <c r="DJ726">
        <v>417</v>
      </c>
      <c r="DK726">
        <v>22</v>
      </c>
      <c r="DL726">
        <v>1.24</v>
      </c>
      <c r="DM726">
        <v>0.53</v>
      </c>
      <c r="DN726">
        <v>-37.2683195121951</v>
      </c>
      <c r="DO726">
        <v>-4.97131777003481</v>
      </c>
      <c r="DP726">
        <v>0.653981024271407</v>
      </c>
      <c r="DQ726">
        <v>0</v>
      </c>
      <c r="DR726">
        <v>2.63045317073171</v>
      </c>
      <c r="DS726">
        <v>-0.244924808362367</v>
      </c>
      <c r="DT726">
        <v>0.0298089441839373</v>
      </c>
      <c r="DU726">
        <v>0</v>
      </c>
      <c r="DV726">
        <v>0</v>
      </c>
      <c r="DW726">
        <v>2</v>
      </c>
      <c r="DX726" t="s">
        <v>357</v>
      </c>
      <c r="DY726">
        <v>2.9731</v>
      </c>
      <c r="DZ726">
        <v>2.7535</v>
      </c>
      <c r="EA726">
        <v>0.115995</v>
      </c>
      <c r="EB726">
        <v>0.122372</v>
      </c>
      <c r="EC726">
        <v>0.0900918</v>
      </c>
      <c r="ED726">
        <v>0.0822525</v>
      </c>
      <c r="EE726">
        <v>34455.3</v>
      </c>
      <c r="EF726">
        <v>37308.3</v>
      </c>
      <c r="EG726">
        <v>35320.3</v>
      </c>
      <c r="EH726">
        <v>38553.3</v>
      </c>
      <c r="EI726">
        <v>45574.6</v>
      </c>
      <c r="EJ726">
        <v>51108</v>
      </c>
      <c r="EK726">
        <v>55209.4</v>
      </c>
      <c r="EL726">
        <v>61843.4</v>
      </c>
      <c r="EM726">
        <v>1.9882</v>
      </c>
      <c r="EN726">
        <v>1.8334</v>
      </c>
      <c r="EO726">
        <v>0.104904</v>
      </c>
      <c r="EP726">
        <v>0</v>
      </c>
      <c r="EQ726">
        <v>23.2784</v>
      </c>
      <c r="ER726">
        <v>999.9</v>
      </c>
      <c r="ES726">
        <v>47.125</v>
      </c>
      <c r="ET726">
        <v>29.517</v>
      </c>
      <c r="EU726">
        <v>21.5757</v>
      </c>
      <c r="EV726">
        <v>56.7893</v>
      </c>
      <c r="EW726">
        <v>48.9984</v>
      </c>
      <c r="EX726">
        <v>1</v>
      </c>
      <c r="EY726">
        <v>-0.0506098</v>
      </c>
      <c r="EZ726">
        <v>2.15752</v>
      </c>
      <c r="FA726">
        <v>20.1344</v>
      </c>
      <c r="FB726">
        <v>5.19812</v>
      </c>
      <c r="FC726">
        <v>12.0064</v>
      </c>
      <c r="FD726">
        <v>4.9752</v>
      </c>
      <c r="FE726">
        <v>3.2936</v>
      </c>
      <c r="FF726">
        <v>9999</v>
      </c>
      <c r="FG726">
        <v>9999</v>
      </c>
      <c r="FH726">
        <v>704.2</v>
      </c>
      <c r="FI726">
        <v>9999</v>
      </c>
      <c r="FJ726">
        <v>1.86282</v>
      </c>
      <c r="FK726">
        <v>1.86771</v>
      </c>
      <c r="FL726">
        <v>1.86752</v>
      </c>
      <c r="FM726">
        <v>1.86859</v>
      </c>
      <c r="FN726">
        <v>1.86951</v>
      </c>
      <c r="FO726">
        <v>1.86554</v>
      </c>
      <c r="FP726">
        <v>1.86661</v>
      </c>
      <c r="FQ726">
        <v>1.86801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7.495</v>
      </c>
      <c r="GF726">
        <v>0.2914</v>
      </c>
      <c r="GG726">
        <v>3.83412584298339</v>
      </c>
      <c r="GH726">
        <v>0.00658963167372077</v>
      </c>
      <c r="GI726">
        <v>-4.22092532282452e-07</v>
      </c>
      <c r="GJ726">
        <v>-7.06053572793055e-11</v>
      </c>
      <c r="GK726">
        <v>-0.0268881048355736</v>
      </c>
      <c r="GL726">
        <v>-0.0215699510358357</v>
      </c>
      <c r="GM726">
        <v>0.00246731695535422</v>
      </c>
      <c r="GN726">
        <v>-2.63680080038783e-05</v>
      </c>
      <c r="GO726">
        <v>-4</v>
      </c>
      <c r="GP726">
        <v>2079</v>
      </c>
      <c r="GQ726">
        <v>1</v>
      </c>
      <c r="GR726">
        <v>22</v>
      </c>
      <c r="GS726">
        <v>51708.4</v>
      </c>
      <c r="GT726">
        <v>51708.3</v>
      </c>
      <c r="GU726">
        <v>1.42822</v>
      </c>
      <c r="GV726">
        <v>2.6123</v>
      </c>
      <c r="GW726">
        <v>1.54785</v>
      </c>
      <c r="GX726">
        <v>2.30103</v>
      </c>
      <c r="GY726">
        <v>1.34644</v>
      </c>
      <c r="GZ726">
        <v>2.41211</v>
      </c>
      <c r="HA726">
        <v>32.8647</v>
      </c>
      <c r="HB726">
        <v>14.386</v>
      </c>
      <c r="HC726">
        <v>18</v>
      </c>
      <c r="HD726">
        <v>501.191</v>
      </c>
      <c r="HE726">
        <v>402.848</v>
      </c>
      <c r="HF726">
        <v>19.5968</v>
      </c>
      <c r="HG726">
        <v>26.4667</v>
      </c>
      <c r="HH726">
        <v>29.9999</v>
      </c>
      <c r="HI726">
        <v>26.489</v>
      </c>
      <c r="HJ726">
        <v>26.4396</v>
      </c>
      <c r="HK726">
        <v>28.6185</v>
      </c>
      <c r="HL726">
        <v>23.7082</v>
      </c>
      <c r="HM726">
        <v>21.1162</v>
      </c>
      <c r="HN726">
        <v>19.5859</v>
      </c>
      <c r="HO726">
        <v>641.615</v>
      </c>
      <c r="HP726">
        <v>17.0854</v>
      </c>
      <c r="HQ726">
        <v>102.417</v>
      </c>
      <c r="HR726">
        <v>102.936</v>
      </c>
    </row>
    <row r="727" spans="1:226">
      <c r="A727">
        <v>711</v>
      </c>
      <c r="B727">
        <v>1663780155.1</v>
      </c>
      <c r="C727">
        <v>7507</v>
      </c>
      <c r="D727" t="s">
        <v>1788</v>
      </c>
      <c r="E727" t="s">
        <v>1789</v>
      </c>
      <c r="F727">
        <v>5</v>
      </c>
      <c r="G727" t="s">
        <v>1713</v>
      </c>
      <c r="H727" t="s">
        <v>354</v>
      </c>
      <c r="I727">
        <v>1663780147.31429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643.642648828908</v>
      </c>
      <c r="AK727">
        <v>613.762054545455</v>
      </c>
      <c r="AL727">
        <v>3.4319142981856</v>
      </c>
      <c r="AM727">
        <v>65.2137211029381</v>
      </c>
      <c r="AN727">
        <f>(AP727 - AO727 + BO727*1E3/(8.314*(BQ727+273.15)) * AR727/BN727 * AQ727) * BN727/(100*BB727) * 1000/(1000 - AP727)</f>
        <v>0</v>
      </c>
      <c r="AO727">
        <v>17.0854187894827</v>
      </c>
      <c r="AP727">
        <v>19.7112727272727</v>
      </c>
      <c r="AQ727">
        <v>1.50759208742868e-05</v>
      </c>
      <c r="AR727">
        <v>120.820184968013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1663780147.31429</v>
      </c>
      <c r="BH727">
        <v>577.462607142857</v>
      </c>
      <c r="BI727">
        <v>615.483964285714</v>
      </c>
      <c r="BJ727">
        <v>19.6955928571429</v>
      </c>
      <c r="BK727">
        <v>17.0828857142857</v>
      </c>
      <c r="BL727">
        <v>570.022607142857</v>
      </c>
      <c r="BM727">
        <v>19.4046428571429</v>
      </c>
      <c r="BN727">
        <v>500.1315</v>
      </c>
      <c r="BO727">
        <v>90.5093714285714</v>
      </c>
      <c r="BP727">
        <v>0.100109021428571</v>
      </c>
      <c r="BQ727">
        <v>24.1389714285714</v>
      </c>
      <c r="BR727">
        <v>25.0027607142857</v>
      </c>
      <c r="BS727">
        <v>999.9</v>
      </c>
      <c r="BT727">
        <v>0</v>
      </c>
      <c r="BU727">
        <v>0</v>
      </c>
      <c r="BV727">
        <v>9983.39285714286</v>
      </c>
      <c r="BW727">
        <v>0</v>
      </c>
      <c r="BX727">
        <v>10.9225</v>
      </c>
      <c r="BY727">
        <v>-38.0212321428572</v>
      </c>
      <c r="BZ727">
        <v>589.064785714286</v>
      </c>
      <c r="CA727">
        <v>626.180821428571</v>
      </c>
      <c r="CB727">
        <v>2.61270357142857</v>
      </c>
      <c r="CC727">
        <v>615.483964285714</v>
      </c>
      <c r="CD727">
        <v>17.0828857142857</v>
      </c>
      <c r="CE727">
        <v>1.782635</v>
      </c>
      <c r="CF727">
        <v>1.54616142857143</v>
      </c>
      <c r="CG727">
        <v>15.6353535714286</v>
      </c>
      <c r="CH727">
        <v>13.4324392857143</v>
      </c>
      <c r="CI727">
        <v>2000.01071428571</v>
      </c>
      <c r="CJ727">
        <v>0.979997</v>
      </c>
      <c r="CK727">
        <v>0.0200032</v>
      </c>
      <c r="CL727">
        <v>0</v>
      </c>
      <c r="CM727">
        <v>479.1895</v>
      </c>
      <c r="CN727">
        <v>5.00063</v>
      </c>
      <c r="CO727">
        <v>9550.95928571429</v>
      </c>
      <c r="CP727">
        <v>17256.9607142857</v>
      </c>
      <c r="CQ727">
        <v>38.6759285714286</v>
      </c>
      <c r="CR727">
        <v>38.9281428571429</v>
      </c>
      <c r="CS727">
        <v>38.25</v>
      </c>
      <c r="CT727">
        <v>38.125</v>
      </c>
      <c r="CU727">
        <v>39.375</v>
      </c>
      <c r="CV727">
        <v>1955.10071428571</v>
      </c>
      <c r="CW727">
        <v>39.91</v>
      </c>
      <c r="CX727">
        <v>0</v>
      </c>
      <c r="CY727">
        <v>1663780152.3</v>
      </c>
      <c r="CZ727">
        <v>0</v>
      </c>
      <c r="DA727">
        <v>0</v>
      </c>
      <c r="DB727" t="s">
        <v>356</v>
      </c>
      <c r="DC727">
        <v>1660677648.1</v>
      </c>
      <c r="DD727">
        <v>1660677649.1</v>
      </c>
      <c r="DE727">
        <v>0</v>
      </c>
      <c r="DF727">
        <v>-1.042</v>
      </c>
      <c r="DG727">
        <v>0.003</v>
      </c>
      <c r="DH727">
        <v>5.218</v>
      </c>
      <c r="DI727">
        <v>0.344</v>
      </c>
      <c r="DJ727">
        <v>417</v>
      </c>
      <c r="DK727">
        <v>22</v>
      </c>
      <c r="DL727">
        <v>1.24</v>
      </c>
      <c r="DM727">
        <v>0.53</v>
      </c>
      <c r="DN727">
        <v>-37.6449317073171</v>
      </c>
      <c r="DO727">
        <v>-5.07870104529618</v>
      </c>
      <c r="DP727">
        <v>0.643466904199061</v>
      </c>
      <c r="DQ727">
        <v>0</v>
      </c>
      <c r="DR727">
        <v>2.62063268292683</v>
      </c>
      <c r="DS727">
        <v>-0.0939551916376348</v>
      </c>
      <c r="DT727">
        <v>0.0214052602407127</v>
      </c>
      <c r="DU727">
        <v>1</v>
      </c>
      <c r="DV727">
        <v>1</v>
      </c>
      <c r="DW727">
        <v>2</v>
      </c>
      <c r="DX727" t="s">
        <v>383</v>
      </c>
      <c r="DY727">
        <v>2.97347</v>
      </c>
      <c r="DZ727">
        <v>2.75429</v>
      </c>
      <c r="EA727">
        <v>0.118343</v>
      </c>
      <c r="EB727">
        <v>0.12476</v>
      </c>
      <c r="EC727">
        <v>0.0900953</v>
      </c>
      <c r="ED727">
        <v>0.0822513</v>
      </c>
      <c r="EE727">
        <v>34364.3</v>
      </c>
      <c r="EF727">
        <v>37206.9</v>
      </c>
      <c r="EG727">
        <v>35320.8</v>
      </c>
      <c r="EH727">
        <v>38553.3</v>
      </c>
      <c r="EI727">
        <v>45574.5</v>
      </c>
      <c r="EJ727">
        <v>51107.6</v>
      </c>
      <c r="EK727">
        <v>55209.4</v>
      </c>
      <c r="EL727">
        <v>61842.8</v>
      </c>
      <c r="EM727">
        <v>1.9884</v>
      </c>
      <c r="EN727">
        <v>1.8336</v>
      </c>
      <c r="EO727">
        <v>0.104606</v>
      </c>
      <c r="EP727">
        <v>0</v>
      </c>
      <c r="EQ727">
        <v>23.2803</v>
      </c>
      <c r="ER727">
        <v>999.9</v>
      </c>
      <c r="ES727">
        <v>47.125</v>
      </c>
      <c r="ET727">
        <v>29.507</v>
      </c>
      <c r="EU727">
        <v>21.5627</v>
      </c>
      <c r="EV727">
        <v>56.8593</v>
      </c>
      <c r="EW727">
        <v>48.9784</v>
      </c>
      <c r="EX727">
        <v>1</v>
      </c>
      <c r="EY727">
        <v>-0.0505894</v>
      </c>
      <c r="EZ727">
        <v>2.20702</v>
      </c>
      <c r="FA727">
        <v>20.1336</v>
      </c>
      <c r="FB727">
        <v>5.20172</v>
      </c>
      <c r="FC727">
        <v>12.0052</v>
      </c>
      <c r="FD727">
        <v>4.976</v>
      </c>
      <c r="FE727">
        <v>3.2934</v>
      </c>
      <c r="FF727">
        <v>9999</v>
      </c>
      <c r="FG727">
        <v>9999</v>
      </c>
      <c r="FH727">
        <v>704.2</v>
      </c>
      <c r="FI727">
        <v>9999</v>
      </c>
      <c r="FJ727">
        <v>1.86285</v>
      </c>
      <c r="FK727">
        <v>1.86771</v>
      </c>
      <c r="FL727">
        <v>1.86752</v>
      </c>
      <c r="FM727">
        <v>1.86868</v>
      </c>
      <c r="FN727">
        <v>1.86951</v>
      </c>
      <c r="FO727">
        <v>1.86554</v>
      </c>
      <c r="FP727">
        <v>1.86661</v>
      </c>
      <c r="FQ727">
        <v>1.86801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7.595</v>
      </c>
      <c r="GF727">
        <v>0.2915</v>
      </c>
      <c r="GG727">
        <v>3.83412584298339</v>
      </c>
      <c r="GH727">
        <v>0.00658963167372077</v>
      </c>
      <c r="GI727">
        <v>-4.22092532282452e-07</v>
      </c>
      <c r="GJ727">
        <v>-7.06053572793055e-11</v>
      </c>
      <c r="GK727">
        <v>-0.0268881048355736</v>
      </c>
      <c r="GL727">
        <v>-0.0215699510358357</v>
      </c>
      <c r="GM727">
        <v>0.00246731695535422</v>
      </c>
      <c r="GN727">
        <v>-2.63680080038783e-05</v>
      </c>
      <c r="GO727">
        <v>-4</v>
      </c>
      <c r="GP727">
        <v>2079</v>
      </c>
      <c r="GQ727">
        <v>1</v>
      </c>
      <c r="GR727">
        <v>22</v>
      </c>
      <c r="GS727">
        <v>51708.4</v>
      </c>
      <c r="GT727">
        <v>51708.4</v>
      </c>
      <c r="GU727">
        <v>1.45752</v>
      </c>
      <c r="GV727">
        <v>2.61475</v>
      </c>
      <c r="GW727">
        <v>1.54785</v>
      </c>
      <c r="GX727">
        <v>2.30103</v>
      </c>
      <c r="GY727">
        <v>1.34644</v>
      </c>
      <c r="GZ727">
        <v>2.43164</v>
      </c>
      <c r="HA727">
        <v>32.8647</v>
      </c>
      <c r="HB727">
        <v>14.386</v>
      </c>
      <c r="HC727">
        <v>18</v>
      </c>
      <c r="HD727">
        <v>501.302</v>
      </c>
      <c r="HE727">
        <v>402.943</v>
      </c>
      <c r="HF727">
        <v>19.5891</v>
      </c>
      <c r="HG727">
        <v>26.4645</v>
      </c>
      <c r="HH727">
        <v>30</v>
      </c>
      <c r="HI727">
        <v>26.4867</v>
      </c>
      <c r="HJ727">
        <v>26.4374</v>
      </c>
      <c r="HK727">
        <v>29.1948</v>
      </c>
      <c r="HL727">
        <v>23.7082</v>
      </c>
      <c r="HM727">
        <v>21.1162</v>
      </c>
      <c r="HN727">
        <v>19.5712</v>
      </c>
      <c r="HO727">
        <v>654.998</v>
      </c>
      <c r="HP727">
        <v>17.0854</v>
      </c>
      <c r="HQ727">
        <v>102.417</v>
      </c>
      <c r="HR727">
        <v>102.935</v>
      </c>
    </row>
    <row r="728" spans="1:226">
      <c r="A728">
        <v>712</v>
      </c>
      <c r="B728">
        <v>1663780159.6</v>
      </c>
      <c r="C728">
        <v>7511.5</v>
      </c>
      <c r="D728" t="s">
        <v>1790</v>
      </c>
      <c r="E728" t="s">
        <v>1791</v>
      </c>
      <c r="F728">
        <v>5</v>
      </c>
      <c r="G728" t="s">
        <v>1713</v>
      </c>
      <c r="H728" t="s">
        <v>354</v>
      </c>
      <c r="I728">
        <v>1663780151.76071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658.983250216948</v>
      </c>
      <c r="AK728">
        <v>629.056575757576</v>
      </c>
      <c r="AL728">
        <v>3.40134435628784</v>
      </c>
      <c r="AM728">
        <v>65.2137211029381</v>
      </c>
      <c r="AN728">
        <f>(AP728 - AO728 + BO728*1E3/(8.314*(BQ728+273.15)) * AR728/BN728 * AQ728) * BN728/(100*BB728) * 1000/(1000 - AP728)</f>
        <v>0</v>
      </c>
      <c r="AO728">
        <v>17.085789076175</v>
      </c>
      <c r="AP728">
        <v>19.7118612121212</v>
      </c>
      <c r="AQ728">
        <v>4.07985142556988e-06</v>
      </c>
      <c r="AR728">
        <v>120.820184968013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1663780151.76071</v>
      </c>
      <c r="BH728">
        <v>592.227214285714</v>
      </c>
      <c r="BI728">
        <v>630.446821428571</v>
      </c>
      <c r="BJ728">
        <v>19.704275</v>
      </c>
      <c r="BK728">
        <v>17.0845535714286</v>
      </c>
      <c r="BL728">
        <v>584.698642857143</v>
      </c>
      <c r="BM728">
        <v>19.4129678571429</v>
      </c>
      <c r="BN728">
        <v>500.119142857143</v>
      </c>
      <c r="BO728">
        <v>90.5079</v>
      </c>
      <c r="BP728">
        <v>0.100091403571429</v>
      </c>
      <c r="BQ728">
        <v>24.1381857142857</v>
      </c>
      <c r="BR728">
        <v>25.0055428571429</v>
      </c>
      <c r="BS728">
        <v>999.9</v>
      </c>
      <c r="BT728">
        <v>0</v>
      </c>
      <c r="BU728">
        <v>0</v>
      </c>
      <c r="BV728">
        <v>9995</v>
      </c>
      <c r="BW728">
        <v>0</v>
      </c>
      <c r="BX728">
        <v>10.9225</v>
      </c>
      <c r="BY728">
        <v>-38.219475</v>
      </c>
      <c r="BZ728">
        <v>604.13125</v>
      </c>
      <c r="CA728">
        <v>641.40475</v>
      </c>
      <c r="CB728">
        <v>2.61972357142857</v>
      </c>
      <c r="CC728">
        <v>630.446821428571</v>
      </c>
      <c r="CD728">
        <v>17.0845535714286</v>
      </c>
      <c r="CE728">
        <v>1.78339214285714</v>
      </c>
      <c r="CF728">
        <v>1.5462875</v>
      </c>
      <c r="CG728">
        <v>15.6419928571429</v>
      </c>
      <c r="CH728">
        <v>13.4336892857143</v>
      </c>
      <c r="CI728">
        <v>2000.01571428571</v>
      </c>
      <c r="CJ728">
        <v>0.979997</v>
      </c>
      <c r="CK728">
        <v>0.0200032</v>
      </c>
      <c r="CL728">
        <v>0</v>
      </c>
      <c r="CM728">
        <v>480.987464285714</v>
      </c>
      <c r="CN728">
        <v>5.00063</v>
      </c>
      <c r="CO728">
        <v>9586.52</v>
      </c>
      <c r="CP728">
        <v>17257.0071428571</v>
      </c>
      <c r="CQ728">
        <v>38.6670714285714</v>
      </c>
      <c r="CR728">
        <v>38.9281428571429</v>
      </c>
      <c r="CS728">
        <v>38.25</v>
      </c>
      <c r="CT728">
        <v>38.125</v>
      </c>
      <c r="CU728">
        <v>39.375</v>
      </c>
      <c r="CV728">
        <v>1955.10571428571</v>
      </c>
      <c r="CW728">
        <v>39.91</v>
      </c>
      <c r="CX728">
        <v>0</v>
      </c>
      <c r="CY728">
        <v>1663780157.1</v>
      </c>
      <c r="CZ728">
        <v>0</v>
      </c>
      <c r="DA728">
        <v>0</v>
      </c>
      <c r="DB728" t="s">
        <v>356</v>
      </c>
      <c r="DC728">
        <v>1660677648.1</v>
      </c>
      <c r="DD728">
        <v>1660677649.1</v>
      </c>
      <c r="DE728">
        <v>0</v>
      </c>
      <c r="DF728">
        <v>-1.042</v>
      </c>
      <c r="DG728">
        <v>0.003</v>
      </c>
      <c r="DH728">
        <v>5.218</v>
      </c>
      <c r="DI728">
        <v>0.344</v>
      </c>
      <c r="DJ728">
        <v>417</v>
      </c>
      <c r="DK728">
        <v>22</v>
      </c>
      <c r="DL728">
        <v>1.24</v>
      </c>
      <c r="DM728">
        <v>0.53</v>
      </c>
      <c r="DN728">
        <v>-37.9960853658537</v>
      </c>
      <c r="DO728">
        <v>-4.61913031358891</v>
      </c>
      <c r="DP728">
        <v>0.640364602151213</v>
      </c>
      <c r="DQ728">
        <v>0</v>
      </c>
      <c r="DR728">
        <v>2.61460780487805</v>
      </c>
      <c r="DS728">
        <v>0.0942982578397198</v>
      </c>
      <c r="DT728">
        <v>0.00989268577115463</v>
      </c>
      <c r="DU728">
        <v>1</v>
      </c>
      <c r="DV728">
        <v>1</v>
      </c>
      <c r="DW728">
        <v>2</v>
      </c>
      <c r="DX728" t="s">
        <v>383</v>
      </c>
      <c r="DY728">
        <v>2.97459</v>
      </c>
      <c r="DZ728">
        <v>2.75375</v>
      </c>
      <c r="EA728">
        <v>0.120404</v>
      </c>
      <c r="EB728">
        <v>0.126641</v>
      </c>
      <c r="EC728">
        <v>0.0900991</v>
      </c>
      <c r="ED728">
        <v>0.0822582</v>
      </c>
      <c r="EE728">
        <v>34283.9</v>
      </c>
      <c r="EF728">
        <v>37126.6</v>
      </c>
      <c r="EG728">
        <v>35320.7</v>
      </c>
      <c r="EH728">
        <v>38553</v>
      </c>
      <c r="EI728">
        <v>45574.1</v>
      </c>
      <c r="EJ728">
        <v>51107</v>
      </c>
      <c r="EK728">
        <v>55209.1</v>
      </c>
      <c r="EL728">
        <v>61842.5</v>
      </c>
      <c r="EM728">
        <v>1.9892</v>
      </c>
      <c r="EN728">
        <v>1.8334</v>
      </c>
      <c r="EO728">
        <v>0.105113</v>
      </c>
      <c r="EP728">
        <v>0</v>
      </c>
      <c r="EQ728">
        <v>23.2803</v>
      </c>
      <c r="ER728">
        <v>999.9</v>
      </c>
      <c r="ES728">
        <v>47.1</v>
      </c>
      <c r="ET728">
        <v>29.517</v>
      </c>
      <c r="EU728">
        <v>21.5638</v>
      </c>
      <c r="EV728">
        <v>56.3693</v>
      </c>
      <c r="EW728">
        <v>49.2268</v>
      </c>
      <c r="EX728">
        <v>1</v>
      </c>
      <c r="EY728">
        <v>-0.0504472</v>
      </c>
      <c r="EZ728">
        <v>2.25804</v>
      </c>
      <c r="FA728">
        <v>20.1334</v>
      </c>
      <c r="FB728">
        <v>5.19932</v>
      </c>
      <c r="FC728">
        <v>12.004</v>
      </c>
      <c r="FD728">
        <v>4.9744</v>
      </c>
      <c r="FE728">
        <v>3.2936</v>
      </c>
      <c r="FF728">
        <v>9999</v>
      </c>
      <c r="FG728">
        <v>9999</v>
      </c>
      <c r="FH728">
        <v>704.2</v>
      </c>
      <c r="FI728">
        <v>9999</v>
      </c>
      <c r="FJ728">
        <v>1.86282</v>
      </c>
      <c r="FK728">
        <v>1.86768</v>
      </c>
      <c r="FL728">
        <v>1.86752</v>
      </c>
      <c r="FM728">
        <v>1.86868</v>
      </c>
      <c r="FN728">
        <v>1.86951</v>
      </c>
      <c r="FO728">
        <v>1.86557</v>
      </c>
      <c r="FP728">
        <v>1.86664</v>
      </c>
      <c r="FQ728">
        <v>1.86801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7.684</v>
      </c>
      <c r="GF728">
        <v>0.2916</v>
      </c>
      <c r="GG728">
        <v>3.83412584298339</v>
      </c>
      <c r="GH728">
        <v>0.00658963167372077</v>
      </c>
      <c r="GI728">
        <v>-4.22092532282452e-07</v>
      </c>
      <c r="GJ728">
        <v>-7.06053572793055e-11</v>
      </c>
      <c r="GK728">
        <v>-0.0268881048355736</v>
      </c>
      <c r="GL728">
        <v>-0.0215699510358357</v>
      </c>
      <c r="GM728">
        <v>0.00246731695535422</v>
      </c>
      <c r="GN728">
        <v>-2.63680080038783e-05</v>
      </c>
      <c r="GO728">
        <v>-4</v>
      </c>
      <c r="GP728">
        <v>2079</v>
      </c>
      <c r="GQ728">
        <v>1</v>
      </c>
      <c r="GR728">
        <v>22</v>
      </c>
      <c r="GS728">
        <v>51708.5</v>
      </c>
      <c r="GT728">
        <v>51708.5</v>
      </c>
      <c r="GU728">
        <v>1.48438</v>
      </c>
      <c r="GV728">
        <v>2.61963</v>
      </c>
      <c r="GW728">
        <v>1.54785</v>
      </c>
      <c r="GX728">
        <v>2.30103</v>
      </c>
      <c r="GY728">
        <v>1.34644</v>
      </c>
      <c r="GZ728">
        <v>2.38403</v>
      </c>
      <c r="HA728">
        <v>32.8869</v>
      </c>
      <c r="HB728">
        <v>14.386</v>
      </c>
      <c r="HC728">
        <v>18</v>
      </c>
      <c r="HD728">
        <v>501.83</v>
      </c>
      <c r="HE728">
        <v>402.832</v>
      </c>
      <c r="HF728">
        <v>19.5755</v>
      </c>
      <c r="HG728">
        <v>26.4645</v>
      </c>
      <c r="HH728">
        <v>30.0001</v>
      </c>
      <c r="HI728">
        <v>26.4867</v>
      </c>
      <c r="HJ728">
        <v>26.4374</v>
      </c>
      <c r="HK728">
        <v>29.7156</v>
      </c>
      <c r="HL728">
        <v>23.7082</v>
      </c>
      <c r="HM728">
        <v>21.1162</v>
      </c>
      <c r="HN728">
        <v>19.5712</v>
      </c>
      <c r="HO728">
        <v>675.177</v>
      </c>
      <c r="HP728">
        <v>17.0854</v>
      </c>
      <c r="HQ728">
        <v>102.417</v>
      </c>
      <c r="HR728">
        <v>102.935</v>
      </c>
    </row>
    <row r="729" spans="1:226">
      <c r="A729">
        <v>713</v>
      </c>
      <c r="B729">
        <v>1663780165.1</v>
      </c>
      <c r="C729">
        <v>7517</v>
      </c>
      <c r="D729" t="s">
        <v>1792</v>
      </c>
      <c r="E729" t="s">
        <v>1793</v>
      </c>
      <c r="F729">
        <v>5</v>
      </c>
      <c r="G729" t="s">
        <v>1713</v>
      </c>
      <c r="H729" t="s">
        <v>354</v>
      </c>
      <c r="I729">
        <v>1663780157.33214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677.848853673817</v>
      </c>
      <c r="AK729">
        <v>647.523042424242</v>
      </c>
      <c r="AL729">
        <v>3.42821277643625</v>
      </c>
      <c r="AM729">
        <v>65.2137211029381</v>
      </c>
      <c r="AN729">
        <f>(AP729 - AO729 + BO729*1E3/(8.314*(BQ729+273.15)) * AR729/BN729 * AQ729) * BN729/(100*BB729) * 1000/(1000 - AP729)</f>
        <v>0</v>
      </c>
      <c r="AO729">
        <v>17.0872515000792</v>
      </c>
      <c r="AP729">
        <v>19.7087006060606</v>
      </c>
      <c r="AQ729">
        <v>-5.02568413292384e-07</v>
      </c>
      <c r="AR729">
        <v>120.820184968013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1663780157.33214</v>
      </c>
      <c r="BH729">
        <v>610.651071428571</v>
      </c>
      <c r="BI729">
        <v>649.280964285714</v>
      </c>
      <c r="BJ729">
        <v>19.7097035714286</v>
      </c>
      <c r="BK729">
        <v>17.0857428571429</v>
      </c>
      <c r="BL729">
        <v>603.012392857143</v>
      </c>
      <c r="BM729">
        <v>19.4181678571429</v>
      </c>
      <c r="BN729">
        <v>500.113892857143</v>
      </c>
      <c r="BO729">
        <v>90.5054714285714</v>
      </c>
      <c r="BP729">
        <v>0.100053321428571</v>
      </c>
      <c r="BQ729">
        <v>24.1358607142857</v>
      </c>
      <c r="BR729">
        <v>25.0074321428571</v>
      </c>
      <c r="BS729">
        <v>999.9</v>
      </c>
      <c r="BT729">
        <v>0</v>
      </c>
      <c r="BU729">
        <v>0</v>
      </c>
      <c r="BV729">
        <v>9994.28571428571</v>
      </c>
      <c r="BW729">
        <v>0</v>
      </c>
      <c r="BX729">
        <v>10.9225</v>
      </c>
      <c r="BY729">
        <v>-38.6297035714286</v>
      </c>
      <c r="BZ729">
        <v>622.928892857143</v>
      </c>
      <c r="CA729">
        <v>660.567142857143</v>
      </c>
      <c r="CB729">
        <v>2.62395714285714</v>
      </c>
      <c r="CC729">
        <v>649.280964285714</v>
      </c>
      <c r="CD729">
        <v>17.0857428571429</v>
      </c>
      <c r="CE729">
        <v>1.78383535714286</v>
      </c>
      <c r="CF729">
        <v>1.54635392857143</v>
      </c>
      <c r="CG729">
        <v>15.645875</v>
      </c>
      <c r="CH729">
        <v>13.4343571428571</v>
      </c>
      <c r="CI729">
        <v>2000.02142857143</v>
      </c>
      <c r="CJ729">
        <v>0.979997</v>
      </c>
      <c r="CK729">
        <v>0.0200032</v>
      </c>
      <c r="CL729">
        <v>0</v>
      </c>
      <c r="CM729">
        <v>483.155178571429</v>
      </c>
      <c r="CN729">
        <v>5.00063</v>
      </c>
      <c r="CO729">
        <v>9629.5875</v>
      </c>
      <c r="CP729">
        <v>17257.0642857143</v>
      </c>
      <c r="CQ729">
        <v>38.6692857142857</v>
      </c>
      <c r="CR729">
        <v>38.9281428571429</v>
      </c>
      <c r="CS729">
        <v>38.25</v>
      </c>
      <c r="CT729">
        <v>38.125</v>
      </c>
      <c r="CU729">
        <v>39.375</v>
      </c>
      <c r="CV729">
        <v>1955.11142857143</v>
      </c>
      <c r="CW729">
        <v>39.91</v>
      </c>
      <c r="CX729">
        <v>0</v>
      </c>
      <c r="CY729">
        <v>1663780161.9</v>
      </c>
      <c r="CZ729">
        <v>0</v>
      </c>
      <c r="DA729">
        <v>0</v>
      </c>
      <c r="DB729" t="s">
        <v>356</v>
      </c>
      <c r="DC729">
        <v>1660677648.1</v>
      </c>
      <c r="DD729">
        <v>1660677649.1</v>
      </c>
      <c r="DE729">
        <v>0</v>
      </c>
      <c r="DF729">
        <v>-1.042</v>
      </c>
      <c r="DG729">
        <v>0.003</v>
      </c>
      <c r="DH729">
        <v>5.218</v>
      </c>
      <c r="DI729">
        <v>0.344</v>
      </c>
      <c r="DJ729">
        <v>417</v>
      </c>
      <c r="DK729">
        <v>22</v>
      </c>
      <c r="DL729">
        <v>1.24</v>
      </c>
      <c r="DM729">
        <v>0.53</v>
      </c>
      <c r="DN729">
        <v>-38.4286951219512</v>
      </c>
      <c r="DO729">
        <v>-3.68026202090586</v>
      </c>
      <c r="DP729">
        <v>0.561079592610975</v>
      </c>
      <c r="DQ729">
        <v>0</v>
      </c>
      <c r="DR729">
        <v>2.6208612195122</v>
      </c>
      <c r="DS729">
        <v>0.0462002090592338</v>
      </c>
      <c r="DT729">
        <v>0.00645231521885916</v>
      </c>
      <c r="DU729">
        <v>1</v>
      </c>
      <c r="DV729">
        <v>1</v>
      </c>
      <c r="DW729">
        <v>2</v>
      </c>
      <c r="DX729" t="s">
        <v>383</v>
      </c>
      <c r="DY729">
        <v>2.97428</v>
      </c>
      <c r="DZ729">
        <v>2.75313</v>
      </c>
      <c r="EA729">
        <v>0.122896</v>
      </c>
      <c r="EB729">
        <v>0.12921</v>
      </c>
      <c r="EC729">
        <v>0.0900996</v>
      </c>
      <c r="ED729">
        <v>0.0822642</v>
      </c>
      <c r="EE729">
        <v>34186.7</v>
      </c>
      <c r="EF729">
        <v>37018</v>
      </c>
      <c r="EG729">
        <v>35320.6</v>
      </c>
      <c r="EH729">
        <v>38553.5</v>
      </c>
      <c r="EI729">
        <v>45574.1</v>
      </c>
      <c r="EJ729">
        <v>51107.5</v>
      </c>
      <c r="EK729">
        <v>55209</v>
      </c>
      <c r="EL729">
        <v>61843.4</v>
      </c>
      <c r="EM729">
        <v>1.9886</v>
      </c>
      <c r="EN729">
        <v>1.833</v>
      </c>
      <c r="EO729">
        <v>0.10401</v>
      </c>
      <c r="EP729">
        <v>0</v>
      </c>
      <c r="EQ729">
        <v>23.2803</v>
      </c>
      <c r="ER729">
        <v>999.9</v>
      </c>
      <c r="ES729">
        <v>47.1</v>
      </c>
      <c r="ET729">
        <v>29.527</v>
      </c>
      <c r="EU729">
        <v>21.5763</v>
      </c>
      <c r="EV729">
        <v>56.3693</v>
      </c>
      <c r="EW729">
        <v>49.3189</v>
      </c>
      <c r="EX729">
        <v>1</v>
      </c>
      <c r="EY729">
        <v>-0.0505285</v>
      </c>
      <c r="EZ729">
        <v>2.22344</v>
      </c>
      <c r="FA729">
        <v>20.1342</v>
      </c>
      <c r="FB729">
        <v>5.19932</v>
      </c>
      <c r="FC729">
        <v>12.0064</v>
      </c>
      <c r="FD729">
        <v>4.9756</v>
      </c>
      <c r="FE729">
        <v>3.2938</v>
      </c>
      <c r="FF729">
        <v>9999</v>
      </c>
      <c r="FG729">
        <v>9999</v>
      </c>
      <c r="FH729">
        <v>704.2</v>
      </c>
      <c r="FI729">
        <v>9999</v>
      </c>
      <c r="FJ729">
        <v>1.86279</v>
      </c>
      <c r="FK729">
        <v>1.86771</v>
      </c>
      <c r="FL729">
        <v>1.86749</v>
      </c>
      <c r="FM729">
        <v>1.86859</v>
      </c>
      <c r="FN729">
        <v>1.86951</v>
      </c>
      <c r="FO729">
        <v>1.86554</v>
      </c>
      <c r="FP729">
        <v>1.86661</v>
      </c>
      <c r="FQ729">
        <v>1.86804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7.792</v>
      </c>
      <c r="GF729">
        <v>0.2916</v>
      </c>
      <c r="GG729">
        <v>3.83412584298339</v>
      </c>
      <c r="GH729">
        <v>0.00658963167372077</v>
      </c>
      <c r="GI729">
        <v>-4.22092532282452e-07</v>
      </c>
      <c r="GJ729">
        <v>-7.06053572793055e-11</v>
      </c>
      <c r="GK729">
        <v>-0.0268881048355736</v>
      </c>
      <c r="GL729">
        <v>-0.0215699510358357</v>
      </c>
      <c r="GM729">
        <v>0.00246731695535422</v>
      </c>
      <c r="GN729">
        <v>-2.63680080038783e-05</v>
      </c>
      <c r="GO729">
        <v>-4</v>
      </c>
      <c r="GP729">
        <v>2079</v>
      </c>
      <c r="GQ729">
        <v>1</v>
      </c>
      <c r="GR729">
        <v>22</v>
      </c>
      <c r="GS729">
        <v>51708.6</v>
      </c>
      <c r="GT729">
        <v>51708.6</v>
      </c>
      <c r="GU729">
        <v>1.51855</v>
      </c>
      <c r="GV729">
        <v>2.61597</v>
      </c>
      <c r="GW729">
        <v>1.54785</v>
      </c>
      <c r="GX729">
        <v>2.30103</v>
      </c>
      <c r="GY729">
        <v>1.34644</v>
      </c>
      <c r="GZ729">
        <v>2.41821</v>
      </c>
      <c r="HA729">
        <v>32.8869</v>
      </c>
      <c r="HB729">
        <v>14.386</v>
      </c>
      <c r="HC729">
        <v>18</v>
      </c>
      <c r="HD729">
        <v>501.414</v>
      </c>
      <c r="HE729">
        <v>402.595</v>
      </c>
      <c r="HF729">
        <v>19.5683</v>
      </c>
      <c r="HG729">
        <v>26.4623</v>
      </c>
      <c r="HH729">
        <v>30</v>
      </c>
      <c r="HI729">
        <v>26.4846</v>
      </c>
      <c r="HJ729">
        <v>26.4351</v>
      </c>
      <c r="HK729">
        <v>30.4033</v>
      </c>
      <c r="HL729">
        <v>23.7082</v>
      </c>
      <c r="HM729">
        <v>21.1162</v>
      </c>
      <c r="HN729">
        <v>19.5667</v>
      </c>
      <c r="HO729">
        <v>688.575</v>
      </c>
      <c r="HP729">
        <v>17.0854</v>
      </c>
      <c r="HQ729">
        <v>102.416</v>
      </c>
      <c r="HR729">
        <v>102.936</v>
      </c>
    </row>
    <row r="730" spans="1:226">
      <c r="A730">
        <v>714</v>
      </c>
      <c r="B730">
        <v>1663780169.6</v>
      </c>
      <c r="C730">
        <v>7521.5</v>
      </c>
      <c r="D730" t="s">
        <v>1794</v>
      </c>
      <c r="E730" t="s">
        <v>1795</v>
      </c>
      <c r="F730">
        <v>5</v>
      </c>
      <c r="G730" t="s">
        <v>1713</v>
      </c>
      <c r="H730" t="s">
        <v>354</v>
      </c>
      <c r="I730">
        <v>1663780161.77857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693.353182858356</v>
      </c>
      <c r="AK730">
        <v>662.821721212121</v>
      </c>
      <c r="AL730">
        <v>3.38981054929896</v>
      </c>
      <c r="AM730">
        <v>65.2137211029381</v>
      </c>
      <c r="AN730">
        <f>(AP730 - AO730 + BO730*1E3/(8.314*(BQ730+273.15)) * AR730/BN730 * AQ730) * BN730/(100*BB730) * 1000/(1000 - AP730)</f>
        <v>0</v>
      </c>
      <c r="AO730">
        <v>17.0890769246569</v>
      </c>
      <c r="AP730">
        <v>19.7081763636364</v>
      </c>
      <c r="AQ730">
        <v>-4.17670172594176e-06</v>
      </c>
      <c r="AR730">
        <v>120.820184968013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6</v>
      </c>
      <c r="BC730">
        <v>0.5</v>
      </c>
      <c r="BD730" t="s">
        <v>355</v>
      </c>
      <c r="BE730">
        <v>2</v>
      </c>
      <c r="BF730" t="b">
        <v>1</v>
      </c>
      <c r="BG730">
        <v>1663780161.77857</v>
      </c>
      <c r="BH730">
        <v>625.438107142857</v>
      </c>
      <c r="BI730">
        <v>664.237928571429</v>
      </c>
      <c r="BJ730">
        <v>19.7107285714286</v>
      </c>
      <c r="BK730">
        <v>17.086775</v>
      </c>
      <c r="BL730">
        <v>617.71125</v>
      </c>
      <c r="BM730">
        <v>19.4191535714286</v>
      </c>
      <c r="BN730">
        <v>500.088678571429</v>
      </c>
      <c r="BO730">
        <v>90.5049642857143</v>
      </c>
      <c r="BP730">
        <v>0.0999165892857143</v>
      </c>
      <c r="BQ730">
        <v>24.1326607142857</v>
      </c>
      <c r="BR730">
        <v>25.0014535714286</v>
      </c>
      <c r="BS730">
        <v>999.9</v>
      </c>
      <c r="BT730">
        <v>0</v>
      </c>
      <c r="BU730">
        <v>0</v>
      </c>
      <c r="BV730">
        <v>10012.5</v>
      </c>
      <c r="BW730">
        <v>0</v>
      </c>
      <c r="BX730">
        <v>10.9264357142857</v>
      </c>
      <c r="BY730">
        <v>-38.7997642857143</v>
      </c>
      <c r="BZ730">
        <v>638.013785714286</v>
      </c>
      <c r="CA730">
        <v>675.784892857143</v>
      </c>
      <c r="CB730">
        <v>2.62395892857143</v>
      </c>
      <c r="CC730">
        <v>664.237928571429</v>
      </c>
      <c r="CD730">
        <v>17.086775</v>
      </c>
      <c r="CE730">
        <v>1.78391857142857</v>
      </c>
      <c r="CF730">
        <v>1.54643785714286</v>
      </c>
      <c r="CG730">
        <v>15.6466035714286</v>
      </c>
      <c r="CH730">
        <v>13.4352035714286</v>
      </c>
      <c r="CI730">
        <v>2000.01535714286</v>
      </c>
      <c r="CJ730">
        <v>0.979996892857143</v>
      </c>
      <c r="CK730">
        <v>0.0200033142857143</v>
      </c>
      <c r="CL730">
        <v>0</v>
      </c>
      <c r="CM730">
        <v>484.7455</v>
      </c>
      <c r="CN730">
        <v>5.00063</v>
      </c>
      <c r="CO730">
        <v>9661.91857142857</v>
      </c>
      <c r="CP730">
        <v>17257.0107142857</v>
      </c>
      <c r="CQ730">
        <v>38.6670714285714</v>
      </c>
      <c r="CR730">
        <v>38.9170714285714</v>
      </c>
      <c r="CS730">
        <v>38.25</v>
      </c>
      <c r="CT730">
        <v>38.125</v>
      </c>
      <c r="CU730">
        <v>39.375</v>
      </c>
      <c r="CV730">
        <v>1955.10535714286</v>
      </c>
      <c r="CW730">
        <v>39.91</v>
      </c>
      <c r="CX730">
        <v>0</v>
      </c>
      <c r="CY730">
        <v>1663780166.7</v>
      </c>
      <c r="CZ730">
        <v>0</v>
      </c>
      <c r="DA730">
        <v>0</v>
      </c>
      <c r="DB730" t="s">
        <v>356</v>
      </c>
      <c r="DC730">
        <v>1660677648.1</v>
      </c>
      <c r="DD730">
        <v>1660677649.1</v>
      </c>
      <c r="DE730">
        <v>0</v>
      </c>
      <c r="DF730">
        <v>-1.042</v>
      </c>
      <c r="DG730">
        <v>0.003</v>
      </c>
      <c r="DH730">
        <v>5.218</v>
      </c>
      <c r="DI730">
        <v>0.344</v>
      </c>
      <c r="DJ730">
        <v>417</v>
      </c>
      <c r="DK730">
        <v>22</v>
      </c>
      <c r="DL730">
        <v>1.24</v>
      </c>
      <c r="DM730">
        <v>0.53</v>
      </c>
      <c r="DN730">
        <v>-38.6235609756098</v>
      </c>
      <c r="DO730">
        <v>-3.70731428571433</v>
      </c>
      <c r="DP730">
        <v>0.575185402507387</v>
      </c>
      <c r="DQ730">
        <v>0</v>
      </c>
      <c r="DR730">
        <v>2.62304512195122</v>
      </c>
      <c r="DS730">
        <v>0.00362445993031938</v>
      </c>
      <c r="DT730">
        <v>0.00337691815190121</v>
      </c>
      <c r="DU730">
        <v>1</v>
      </c>
      <c r="DV730">
        <v>1</v>
      </c>
      <c r="DW730">
        <v>2</v>
      </c>
      <c r="DX730" t="s">
        <v>383</v>
      </c>
      <c r="DY730">
        <v>2.97311</v>
      </c>
      <c r="DZ730">
        <v>2.75387</v>
      </c>
      <c r="EA730">
        <v>0.124919</v>
      </c>
      <c r="EB730">
        <v>0.131066</v>
      </c>
      <c r="EC730">
        <v>0.0901045</v>
      </c>
      <c r="ED730">
        <v>0.0822661</v>
      </c>
      <c r="EE730">
        <v>34107.7</v>
      </c>
      <c r="EF730">
        <v>36939.2</v>
      </c>
      <c r="EG730">
        <v>35320.3</v>
      </c>
      <c r="EH730">
        <v>38553.6</v>
      </c>
      <c r="EI730">
        <v>45573.7</v>
      </c>
      <c r="EJ730">
        <v>51107.7</v>
      </c>
      <c r="EK730">
        <v>55208.8</v>
      </c>
      <c r="EL730">
        <v>61843.7</v>
      </c>
      <c r="EM730">
        <v>1.989</v>
      </c>
      <c r="EN730">
        <v>1.8332</v>
      </c>
      <c r="EO730">
        <v>0.103921</v>
      </c>
      <c r="EP730">
        <v>0</v>
      </c>
      <c r="EQ730">
        <v>23.2803</v>
      </c>
      <c r="ER730">
        <v>999.9</v>
      </c>
      <c r="ES730">
        <v>47.1</v>
      </c>
      <c r="ET730">
        <v>29.517</v>
      </c>
      <c r="EU730">
        <v>21.5652</v>
      </c>
      <c r="EV730">
        <v>56.4493</v>
      </c>
      <c r="EW730">
        <v>49.367</v>
      </c>
      <c r="EX730">
        <v>1</v>
      </c>
      <c r="EY730">
        <v>-0.0511585</v>
      </c>
      <c r="EZ730">
        <v>2.22292</v>
      </c>
      <c r="FA730">
        <v>20.1346</v>
      </c>
      <c r="FB730">
        <v>5.20052</v>
      </c>
      <c r="FC730">
        <v>12.0052</v>
      </c>
      <c r="FD730">
        <v>4.9756</v>
      </c>
      <c r="FE730">
        <v>3.2938</v>
      </c>
      <c r="FF730">
        <v>9999</v>
      </c>
      <c r="FG730">
        <v>9999</v>
      </c>
      <c r="FH730">
        <v>704.2</v>
      </c>
      <c r="FI730">
        <v>9999</v>
      </c>
      <c r="FJ730">
        <v>1.86282</v>
      </c>
      <c r="FK730">
        <v>1.86774</v>
      </c>
      <c r="FL730">
        <v>1.86752</v>
      </c>
      <c r="FM730">
        <v>1.86865</v>
      </c>
      <c r="FN730">
        <v>1.86951</v>
      </c>
      <c r="FO730">
        <v>1.86554</v>
      </c>
      <c r="FP730">
        <v>1.86661</v>
      </c>
      <c r="FQ730">
        <v>1.86807</v>
      </c>
      <c r="FR730">
        <v>5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7.881</v>
      </c>
      <c r="GF730">
        <v>0.2916</v>
      </c>
      <c r="GG730">
        <v>3.83412584298339</v>
      </c>
      <c r="GH730">
        <v>0.00658963167372077</v>
      </c>
      <c r="GI730">
        <v>-4.22092532282452e-07</v>
      </c>
      <c r="GJ730">
        <v>-7.06053572793055e-11</v>
      </c>
      <c r="GK730">
        <v>-0.0268881048355736</v>
      </c>
      <c r="GL730">
        <v>-0.0215699510358357</v>
      </c>
      <c r="GM730">
        <v>0.00246731695535422</v>
      </c>
      <c r="GN730">
        <v>-2.63680080038783e-05</v>
      </c>
      <c r="GO730">
        <v>-4</v>
      </c>
      <c r="GP730">
        <v>2079</v>
      </c>
      <c r="GQ730">
        <v>1</v>
      </c>
      <c r="GR730">
        <v>22</v>
      </c>
      <c r="GS730">
        <v>51708.7</v>
      </c>
      <c r="GT730">
        <v>51708.7</v>
      </c>
      <c r="GU730">
        <v>1.54419</v>
      </c>
      <c r="GV730">
        <v>2.62817</v>
      </c>
      <c r="GW730">
        <v>1.54785</v>
      </c>
      <c r="GX730">
        <v>2.30103</v>
      </c>
      <c r="GY730">
        <v>1.34644</v>
      </c>
      <c r="GZ730">
        <v>2.30835</v>
      </c>
      <c r="HA730">
        <v>32.8869</v>
      </c>
      <c r="HB730">
        <v>14.3772</v>
      </c>
      <c r="HC730">
        <v>18</v>
      </c>
      <c r="HD730">
        <v>501.679</v>
      </c>
      <c r="HE730">
        <v>402.705</v>
      </c>
      <c r="HF730">
        <v>19.5642</v>
      </c>
      <c r="HG730">
        <v>26.4623</v>
      </c>
      <c r="HH730">
        <v>30</v>
      </c>
      <c r="HI730">
        <v>26.4846</v>
      </c>
      <c r="HJ730">
        <v>26.4351</v>
      </c>
      <c r="HK730">
        <v>30.9123</v>
      </c>
      <c r="HL730">
        <v>23.7082</v>
      </c>
      <c r="HM730">
        <v>21.1162</v>
      </c>
      <c r="HN730">
        <v>19.5667</v>
      </c>
      <c r="HO730">
        <v>708.67</v>
      </c>
      <c r="HP730">
        <v>17.0854</v>
      </c>
      <c r="HQ730">
        <v>102.416</v>
      </c>
      <c r="HR730">
        <v>102.937</v>
      </c>
    </row>
    <row r="731" spans="1:226">
      <c r="A731">
        <v>715</v>
      </c>
      <c r="B731">
        <v>1663780175.1</v>
      </c>
      <c r="C731">
        <v>7527</v>
      </c>
      <c r="D731" t="s">
        <v>1796</v>
      </c>
      <c r="E731" t="s">
        <v>1797</v>
      </c>
      <c r="F731">
        <v>5</v>
      </c>
      <c r="G731" t="s">
        <v>1713</v>
      </c>
      <c r="H731" t="s">
        <v>354</v>
      </c>
      <c r="I731">
        <v>1663780167.35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712.060075261027</v>
      </c>
      <c r="AK731">
        <v>681.330509090909</v>
      </c>
      <c r="AL731">
        <v>3.38896125231934</v>
      </c>
      <c r="AM731">
        <v>65.2137211029381</v>
      </c>
      <c r="AN731">
        <f>(AP731 - AO731 + BO731*1E3/(8.314*(BQ731+273.15)) * AR731/BN731 * AQ731) * BN731/(100*BB731) * 1000/(1000 - AP731)</f>
        <v>0</v>
      </c>
      <c r="AO731">
        <v>17.0926157450139</v>
      </c>
      <c r="AP731">
        <v>19.7119496969697</v>
      </c>
      <c r="AQ731">
        <v>1.11983456862113e-05</v>
      </c>
      <c r="AR731">
        <v>120.820184968013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6</v>
      </c>
      <c r="BC731">
        <v>0.5</v>
      </c>
      <c r="BD731" t="s">
        <v>355</v>
      </c>
      <c r="BE731">
        <v>2</v>
      </c>
      <c r="BF731" t="b">
        <v>1</v>
      </c>
      <c r="BG731">
        <v>1663780167.35</v>
      </c>
      <c r="BH731">
        <v>643.858035714286</v>
      </c>
      <c r="BI731">
        <v>683.050535714286</v>
      </c>
      <c r="BJ731">
        <v>19.7104928571429</v>
      </c>
      <c r="BK731">
        <v>17.0887178571429</v>
      </c>
      <c r="BL731">
        <v>636.021821428571</v>
      </c>
      <c r="BM731">
        <v>19.4189178571429</v>
      </c>
      <c r="BN731">
        <v>500.109142857143</v>
      </c>
      <c r="BO731">
        <v>90.5052535714286</v>
      </c>
      <c r="BP731">
        <v>0.100065942857143</v>
      </c>
      <c r="BQ731">
        <v>24.1303857142857</v>
      </c>
      <c r="BR731">
        <v>24.9978321428571</v>
      </c>
      <c r="BS731">
        <v>999.9</v>
      </c>
      <c r="BT731">
        <v>0</v>
      </c>
      <c r="BU731">
        <v>0</v>
      </c>
      <c r="BV731">
        <v>9989.10714285714</v>
      </c>
      <c r="BW731">
        <v>0</v>
      </c>
      <c r="BX731">
        <v>10.9264357142857</v>
      </c>
      <c r="BY731">
        <v>-39.1924321428571</v>
      </c>
      <c r="BZ731">
        <v>656.804035714286</v>
      </c>
      <c r="CA731">
        <v>694.925928571429</v>
      </c>
      <c r="CB731">
        <v>2.62177392857143</v>
      </c>
      <c r="CC731">
        <v>683.050535714286</v>
      </c>
      <c r="CD731">
        <v>17.0887178571429</v>
      </c>
      <c r="CE731">
        <v>1.7839025</v>
      </c>
      <c r="CF731">
        <v>1.54661785714286</v>
      </c>
      <c r="CG731">
        <v>15.64645</v>
      </c>
      <c r="CH731">
        <v>13.4369964285714</v>
      </c>
      <c r="CI731">
        <v>1999.99857142857</v>
      </c>
      <c r="CJ731">
        <v>0.979996678571429</v>
      </c>
      <c r="CK731">
        <v>0.0200035428571429</v>
      </c>
      <c r="CL731">
        <v>0</v>
      </c>
      <c r="CM731">
        <v>486.633857142857</v>
      </c>
      <c r="CN731">
        <v>5.00063</v>
      </c>
      <c r="CO731">
        <v>9700.36035714286</v>
      </c>
      <c r="CP731">
        <v>17256.8642857143</v>
      </c>
      <c r="CQ731">
        <v>38.6692857142857</v>
      </c>
      <c r="CR731">
        <v>38.9192857142857</v>
      </c>
      <c r="CS731">
        <v>38.25</v>
      </c>
      <c r="CT731">
        <v>38.125</v>
      </c>
      <c r="CU731">
        <v>39.375</v>
      </c>
      <c r="CV731">
        <v>1955.08857142857</v>
      </c>
      <c r="CW731">
        <v>39.91</v>
      </c>
      <c r="CX731">
        <v>0</v>
      </c>
      <c r="CY731">
        <v>1663780172.1</v>
      </c>
      <c r="CZ731">
        <v>0</v>
      </c>
      <c r="DA731">
        <v>0</v>
      </c>
      <c r="DB731" t="s">
        <v>356</v>
      </c>
      <c r="DC731">
        <v>1660677648.1</v>
      </c>
      <c r="DD731">
        <v>1660677649.1</v>
      </c>
      <c r="DE731">
        <v>0</v>
      </c>
      <c r="DF731">
        <v>-1.042</v>
      </c>
      <c r="DG731">
        <v>0.003</v>
      </c>
      <c r="DH731">
        <v>5.218</v>
      </c>
      <c r="DI731">
        <v>0.344</v>
      </c>
      <c r="DJ731">
        <v>417</v>
      </c>
      <c r="DK731">
        <v>22</v>
      </c>
      <c r="DL731">
        <v>1.24</v>
      </c>
      <c r="DM731">
        <v>0.53</v>
      </c>
      <c r="DN731">
        <v>-38.897943902439</v>
      </c>
      <c r="DO731">
        <v>-3.02150801393738</v>
      </c>
      <c r="DP731">
        <v>0.520541051097273</v>
      </c>
      <c r="DQ731">
        <v>0</v>
      </c>
      <c r="DR731">
        <v>2.62311756097561</v>
      </c>
      <c r="DS731">
        <v>-0.0233997909407652</v>
      </c>
      <c r="DT731">
        <v>0.00309502731024461</v>
      </c>
      <c r="DU731">
        <v>1</v>
      </c>
      <c r="DV731">
        <v>1</v>
      </c>
      <c r="DW731">
        <v>2</v>
      </c>
      <c r="DX731" t="s">
        <v>383</v>
      </c>
      <c r="DY731">
        <v>2.97384</v>
      </c>
      <c r="DZ731">
        <v>2.75392</v>
      </c>
      <c r="EA731">
        <v>0.127334</v>
      </c>
      <c r="EB731">
        <v>0.133601</v>
      </c>
      <c r="EC731">
        <v>0.0901042</v>
      </c>
      <c r="ED731">
        <v>0.082281</v>
      </c>
      <c r="EE731">
        <v>34014.4</v>
      </c>
      <c r="EF731">
        <v>36831.8</v>
      </c>
      <c r="EG731">
        <v>35321.1</v>
      </c>
      <c r="EH731">
        <v>38553.9</v>
      </c>
      <c r="EI731">
        <v>45574.4</v>
      </c>
      <c r="EJ731">
        <v>51106.9</v>
      </c>
      <c r="EK731">
        <v>55209.5</v>
      </c>
      <c r="EL731">
        <v>61843.7</v>
      </c>
      <c r="EM731">
        <v>1.9886</v>
      </c>
      <c r="EN731">
        <v>1.8332</v>
      </c>
      <c r="EO731">
        <v>0.104308</v>
      </c>
      <c r="EP731">
        <v>0</v>
      </c>
      <c r="EQ731">
        <v>23.2784</v>
      </c>
      <c r="ER731">
        <v>999.9</v>
      </c>
      <c r="ES731">
        <v>47.1</v>
      </c>
      <c r="ET731">
        <v>29.517</v>
      </c>
      <c r="EU731">
        <v>21.5631</v>
      </c>
      <c r="EV731">
        <v>56.5093</v>
      </c>
      <c r="EW731">
        <v>49.6274</v>
      </c>
      <c r="EX731">
        <v>1</v>
      </c>
      <c r="EY731">
        <v>-0.0511585</v>
      </c>
      <c r="EZ731">
        <v>2.18688</v>
      </c>
      <c r="FA731">
        <v>20.1353</v>
      </c>
      <c r="FB731">
        <v>5.19932</v>
      </c>
      <c r="FC731">
        <v>12.004</v>
      </c>
      <c r="FD731">
        <v>4.9756</v>
      </c>
      <c r="FE731">
        <v>3.2936</v>
      </c>
      <c r="FF731">
        <v>9999</v>
      </c>
      <c r="FG731">
        <v>9999</v>
      </c>
      <c r="FH731">
        <v>704.2</v>
      </c>
      <c r="FI731">
        <v>9999</v>
      </c>
      <c r="FJ731">
        <v>1.86289</v>
      </c>
      <c r="FK731">
        <v>1.86777</v>
      </c>
      <c r="FL731">
        <v>1.86752</v>
      </c>
      <c r="FM731">
        <v>1.86862</v>
      </c>
      <c r="FN731">
        <v>1.86951</v>
      </c>
      <c r="FO731">
        <v>1.86557</v>
      </c>
      <c r="FP731">
        <v>1.86661</v>
      </c>
      <c r="FQ731">
        <v>1.86801</v>
      </c>
      <c r="FR731">
        <v>5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7.988</v>
      </c>
      <c r="GF731">
        <v>0.2916</v>
      </c>
      <c r="GG731">
        <v>3.83412584298339</v>
      </c>
      <c r="GH731">
        <v>0.00658963167372077</v>
      </c>
      <c r="GI731">
        <v>-4.22092532282452e-07</v>
      </c>
      <c r="GJ731">
        <v>-7.06053572793055e-11</v>
      </c>
      <c r="GK731">
        <v>-0.0268881048355736</v>
      </c>
      <c r="GL731">
        <v>-0.0215699510358357</v>
      </c>
      <c r="GM731">
        <v>0.00246731695535422</v>
      </c>
      <c r="GN731">
        <v>-2.63680080038783e-05</v>
      </c>
      <c r="GO731">
        <v>-4</v>
      </c>
      <c r="GP731">
        <v>2079</v>
      </c>
      <c r="GQ731">
        <v>1</v>
      </c>
      <c r="GR731">
        <v>22</v>
      </c>
      <c r="GS731">
        <v>51708.8</v>
      </c>
      <c r="GT731">
        <v>51708.8</v>
      </c>
      <c r="GU731">
        <v>1.57837</v>
      </c>
      <c r="GV731">
        <v>2.61597</v>
      </c>
      <c r="GW731">
        <v>1.54785</v>
      </c>
      <c r="GX731">
        <v>2.30103</v>
      </c>
      <c r="GY731">
        <v>1.34644</v>
      </c>
      <c r="GZ731">
        <v>2.38281</v>
      </c>
      <c r="HA731">
        <v>32.8647</v>
      </c>
      <c r="HB731">
        <v>14.3772</v>
      </c>
      <c r="HC731">
        <v>18</v>
      </c>
      <c r="HD731">
        <v>501.393</v>
      </c>
      <c r="HE731">
        <v>402.69</v>
      </c>
      <c r="HF731">
        <v>19.5722</v>
      </c>
      <c r="HG731">
        <v>26.46</v>
      </c>
      <c r="HH731">
        <v>30</v>
      </c>
      <c r="HI731">
        <v>26.4823</v>
      </c>
      <c r="HJ731">
        <v>26.4329</v>
      </c>
      <c r="HK731">
        <v>31.5955</v>
      </c>
      <c r="HL731">
        <v>23.7082</v>
      </c>
      <c r="HM731">
        <v>21.1162</v>
      </c>
      <c r="HN731">
        <v>19.5785</v>
      </c>
      <c r="HO731">
        <v>722.135</v>
      </c>
      <c r="HP731">
        <v>17.0854</v>
      </c>
      <c r="HQ731">
        <v>102.418</v>
      </c>
      <c r="HR731">
        <v>102.937</v>
      </c>
    </row>
    <row r="732" spans="1:226">
      <c r="A732">
        <v>716</v>
      </c>
      <c r="B732">
        <v>1663780180.1</v>
      </c>
      <c r="C732">
        <v>7532</v>
      </c>
      <c r="D732" t="s">
        <v>1798</v>
      </c>
      <c r="E732" t="s">
        <v>1799</v>
      </c>
      <c r="F732">
        <v>5</v>
      </c>
      <c r="G732" t="s">
        <v>1713</v>
      </c>
      <c r="H732" t="s">
        <v>354</v>
      </c>
      <c r="I732">
        <v>1663780172.61852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729.461441462079</v>
      </c>
      <c r="AK732">
        <v>698.455521212121</v>
      </c>
      <c r="AL732">
        <v>3.4330606335097</v>
      </c>
      <c r="AM732">
        <v>65.2137211029381</v>
      </c>
      <c r="AN732">
        <f>(AP732 - AO732 + BO732*1E3/(8.314*(BQ732+273.15)) * AR732/BN732 * AQ732) * BN732/(100*BB732) * 1000/(1000 - AP732)</f>
        <v>0</v>
      </c>
      <c r="AO732">
        <v>17.0895569167151</v>
      </c>
      <c r="AP732">
        <v>19.7137587878788</v>
      </c>
      <c r="AQ732">
        <v>8.05156300246203e-06</v>
      </c>
      <c r="AR732">
        <v>120.820184968013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6</v>
      </c>
      <c r="BC732">
        <v>0.5</v>
      </c>
      <c r="BD732" t="s">
        <v>355</v>
      </c>
      <c r="BE732">
        <v>2</v>
      </c>
      <c r="BF732" t="b">
        <v>1</v>
      </c>
      <c r="BG732">
        <v>1663780172.61852</v>
      </c>
      <c r="BH732">
        <v>661.389</v>
      </c>
      <c r="BI732">
        <v>700.78862962963</v>
      </c>
      <c r="BJ732">
        <v>19.7110555555556</v>
      </c>
      <c r="BK732">
        <v>17.0897037037037</v>
      </c>
      <c r="BL732">
        <v>653.448925925926</v>
      </c>
      <c r="BM732">
        <v>19.4194592592593</v>
      </c>
      <c r="BN732">
        <v>500.085888888889</v>
      </c>
      <c r="BO732">
        <v>90.5060037037037</v>
      </c>
      <c r="BP732">
        <v>0.100172511111111</v>
      </c>
      <c r="BQ732">
        <v>24.1298148148148</v>
      </c>
      <c r="BR732">
        <v>24.9965740740741</v>
      </c>
      <c r="BS732">
        <v>999.9</v>
      </c>
      <c r="BT732">
        <v>0</v>
      </c>
      <c r="BU732">
        <v>0</v>
      </c>
      <c r="BV732">
        <v>9977.40740740741</v>
      </c>
      <c r="BW732">
        <v>0</v>
      </c>
      <c r="BX732">
        <v>10.9265814814815</v>
      </c>
      <c r="BY732">
        <v>-39.3997148148148</v>
      </c>
      <c r="BZ732">
        <v>674.687777777778</v>
      </c>
      <c r="CA732">
        <v>712.973148148148</v>
      </c>
      <c r="CB732">
        <v>2.62135703703704</v>
      </c>
      <c r="CC732">
        <v>700.78862962963</v>
      </c>
      <c r="CD732">
        <v>17.0897037037037</v>
      </c>
      <c r="CE732">
        <v>1.78396814814815</v>
      </c>
      <c r="CF732">
        <v>1.54672</v>
      </c>
      <c r="CG732">
        <v>15.6470259259259</v>
      </c>
      <c r="CH732">
        <v>13.4380074074074</v>
      </c>
      <c r="CI732">
        <v>1999.99740740741</v>
      </c>
      <c r="CJ732">
        <v>0.979996666666667</v>
      </c>
      <c r="CK732">
        <v>0.0200035555555556</v>
      </c>
      <c r="CL732">
        <v>0</v>
      </c>
      <c r="CM732">
        <v>488.330444444444</v>
      </c>
      <c r="CN732">
        <v>5.00063</v>
      </c>
      <c r="CO732">
        <v>9734.51074074074</v>
      </c>
      <c r="CP732">
        <v>17256.8666666667</v>
      </c>
      <c r="CQ732">
        <v>38.6594444444444</v>
      </c>
      <c r="CR732">
        <v>38.9025555555556</v>
      </c>
      <c r="CS732">
        <v>38.25</v>
      </c>
      <c r="CT732">
        <v>38.125</v>
      </c>
      <c r="CU732">
        <v>39.375</v>
      </c>
      <c r="CV732">
        <v>1955.08740740741</v>
      </c>
      <c r="CW732">
        <v>39.91</v>
      </c>
      <c r="CX732">
        <v>0</v>
      </c>
      <c r="CY732">
        <v>1663780176.9</v>
      </c>
      <c r="CZ732">
        <v>0</v>
      </c>
      <c r="DA732">
        <v>0</v>
      </c>
      <c r="DB732" t="s">
        <v>356</v>
      </c>
      <c r="DC732">
        <v>1660677648.1</v>
      </c>
      <c r="DD732">
        <v>1660677649.1</v>
      </c>
      <c r="DE732">
        <v>0</v>
      </c>
      <c r="DF732">
        <v>-1.042</v>
      </c>
      <c r="DG732">
        <v>0.003</v>
      </c>
      <c r="DH732">
        <v>5.218</v>
      </c>
      <c r="DI732">
        <v>0.344</v>
      </c>
      <c r="DJ732">
        <v>417</v>
      </c>
      <c r="DK732">
        <v>22</v>
      </c>
      <c r="DL732">
        <v>1.24</v>
      </c>
      <c r="DM732">
        <v>0.53</v>
      </c>
      <c r="DN732">
        <v>-39.2008878048781</v>
      </c>
      <c r="DO732">
        <v>-4.44970452961676</v>
      </c>
      <c r="DP732">
        <v>0.608727554179317</v>
      </c>
      <c r="DQ732">
        <v>0</v>
      </c>
      <c r="DR732">
        <v>2.6219743902439</v>
      </c>
      <c r="DS732">
        <v>-0.012028850174216</v>
      </c>
      <c r="DT732">
        <v>0.00260293366273282</v>
      </c>
      <c r="DU732">
        <v>1</v>
      </c>
      <c r="DV732">
        <v>1</v>
      </c>
      <c r="DW732">
        <v>2</v>
      </c>
      <c r="DX732" t="s">
        <v>383</v>
      </c>
      <c r="DY732">
        <v>2.97397</v>
      </c>
      <c r="DZ732">
        <v>2.75321</v>
      </c>
      <c r="EA732">
        <v>0.12952</v>
      </c>
      <c r="EB732">
        <v>0.135574</v>
      </c>
      <c r="EC732">
        <v>0.0901129</v>
      </c>
      <c r="ED732">
        <v>0.0822736</v>
      </c>
      <c r="EE732">
        <v>33929.2</v>
      </c>
      <c r="EF732">
        <v>36747.6</v>
      </c>
      <c r="EG732">
        <v>35321.1</v>
      </c>
      <c r="EH732">
        <v>38553.5</v>
      </c>
      <c r="EI732">
        <v>45574.1</v>
      </c>
      <c r="EJ732">
        <v>51107.3</v>
      </c>
      <c r="EK732">
        <v>55209.7</v>
      </c>
      <c r="EL732">
        <v>61843.6</v>
      </c>
      <c r="EM732">
        <v>1.9888</v>
      </c>
      <c r="EN732">
        <v>1.8338</v>
      </c>
      <c r="EO732">
        <v>0.1055</v>
      </c>
      <c r="EP732">
        <v>0</v>
      </c>
      <c r="EQ732">
        <v>23.2784</v>
      </c>
      <c r="ER732">
        <v>999.9</v>
      </c>
      <c r="ES732">
        <v>47.076</v>
      </c>
      <c r="ET732">
        <v>29.517</v>
      </c>
      <c r="EU732">
        <v>21.5538</v>
      </c>
      <c r="EV732">
        <v>56.8193</v>
      </c>
      <c r="EW732">
        <v>49.0905</v>
      </c>
      <c r="EX732">
        <v>1</v>
      </c>
      <c r="EY732">
        <v>-0.0510976</v>
      </c>
      <c r="EZ732">
        <v>2.18105</v>
      </c>
      <c r="FA732">
        <v>20.1339</v>
      </c>
      <c r="FB732">
        <v>5.19812</v>
      </c>
      <c r="FC732">
        <v>12.0052</v>
      </c>
      <c r="FD732">
        <v>4.9752</v>
      </c>
      <c r="FE732">
        <v>3.2934</v>
      </c>
      <c r="FF732">
        <v>9999</v>
      </c>
      <c r="FG732">
        <v>9999</v>
      </c>
      <c r="FH732">
        <v>704.2</v>
      </c>
      <c r="FI732">
        <v>9999</v>
      </c>
      <c r="FJ732">
        <v>1.86285</v>
      </c>
      <c r="FK732">
        <v>1.86774</v>
      </c>
      <c r="FL732">
        <v>1.86749</v>
      </c>
      <c r="FM732">
        <v>1.86859</v>
      </c>
      <c r="FN732">
        <v>1.86951</v>
      </c>
      <c r="FO732">
        <v>1.86554</v>
      </c>
      <c r="FP732">
        <v>1.86661</v>
      </c>
      <c r="FQ732">
        <v>1.86798</v>
      </c>
      <c r="FR732">
        <v>5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8.087</v>
      </c>
      <c r="GF732">
        <v>0.2918</v>
      </c>
      <c r="GG732">
        <v>3.83412584298339</v>
      </c>
      <c r="GH732">
        <v>0.00658963167372077</v>
      </c>
      <c r="GI732">
        <v>-4.22092532282452e-07</v>
      </c>
      <c r="GJ732">
        <v>-7.06053572793055e-11</v>
      </c>
      <c r="GK732">
        <v>-0.0268881048355736</v>
      </c>
      <c r="GL732">
        <v>-0.0215699510358357</v>
      </c>
      <c r="GM732">
        <v>0.00246731695535422</v>
      </c>
      <c r="GN732">
        <v>-2.63680080038783e-05</v>
      </c>
      <c r="GO732">
        <v>-4</v>
      </c>
      <c r="GP732">
        <v>2079</v>
      </c>
      <c r="GQ732">
        <v>1</v>
      </c>
      <c r="GR732">
        <v>22</v>
      </c>
      <c r="GS732">
        <v>51708.9</v>
      </c>
      <c r="GT732">
        <v>51708.8</v>
      </c>
      <c r="GU732">
        <v>1.60278</v>
      </c>
      <c r="GV732">
        <v>2.61841</v>
      </c>
      <c r="GW732">
        <v>1.54785</v>
      </c>
      <c r="GX732">
        <v>2.30103</v>
      </c>
      <c r="GY732">
        <v>1.34644</v>
      </c>
      <c r="GZ732">
        <v>2.33521</v>
      </c>
      <c r="HA732">
        <v>32.8869</v>
      </c>
      <c r="HB732">
        <v>14.3684</v>
      </c>
      <c r="HC732">
        <v>18</v>
      </c>
      <c r="HD732">
        <v>501.525</v>
      </c>
      <c r="HE732">
        <v>403.022</v>
      </c>
      <c r="HF732">
        <v>19.5775</v>
      </c>
      <c r="HG732">
        <v>26.46</v>
      </c>
      <c r="HH732">
        <v>30</v>
      </c>
      <c r="HI732">
        <v>26.4823</v>
      </c>
      <c r="HJ732">
        <v>26.4329</v>
      </c>
      <c r="HK732">
        <v>32.103</v>
      </c>
      <c r="HL732">
        <v>23.7082</v>
      </c>
      <c r="HM732">
        <v>20.7454</v>
      </c>
      <c r="HN732">
        <v>19.5762</v>
      </c>
      <c r="HO732">
        <v>742.445</v>
      </c>
      <c r="HP732">
        <v>17.0854</v>
      </c>
      <c r="HQ732">
        <v>102.418</v>
      </c>
      <c r="HR732">
        <v>102.936</v>
      </c>
    </row>
    <row r="733" spans="1:226">
      <c r="A733">
        <v>717</v>
      </c>
      <c r="B733">
        <v>1663780185.1</v>
      </c>
      <c r="C733">
        <v>7537</v>
      </c>
      <c r="D733" t="s">
        <v>1800</v>
      </c>
      <c r="E733" t="s">
        <v>1801</v>
      </c>
      <c r="F733">
        <v>5</v>
      </c>
      <c r="G733" t="s">
        <v>1713</v>
      </c>
      <c r="H733" t="s">
        <v>354</v>
      </c>
      <c r="I733">
        <v>1663780177.33214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745.251577735499</v>
      </c>
      <c r="AK733">
        <v>714.784606060606</v>
      </c>
      <c r="AL733">
        <v>3.26285746122564</v>
      </c>
      <c r="AM733">
        <v>65.2137211029381</v>
      </c>
      <c r="AN733">
        <f>(AP733 - AO733 + BO733*1E3/(8.314*(BQ733+273.15)) * AR733/BN733 * AQ733) * BN733/(100*BB733) * 1000/(1000 - AP733)</f>
        <v>0</v>
      </c>
      <c r="AO733">
        <v>17.0600237006244</v>
      </c>
      <c r="AP733">
        <v>19.7058321212121</v>
      </c>
      <c r="AQ733">
        <v>-1.12765083347226e-05</v>
      </c>
      <c r="AR733">
        <v>120.820184968013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6</v>
      </c>
      <c r="BC733">
        <v>0.5</v>
      </c>
      <c r="BD733" t="s">
        <v>355</v>
      </c>
      <c r="BE733">
        <v>2</v>
      </c>
      <c r="BF733" t="b">
        <v>1</v>
      </c>
      <c r="BG733">
        <v>1663780177.33214</v>
      </c>
      <c r="BH733">
        <v>676.937</v>
      </c>
      <c r="BI733">
        <v>716.387464285714</v>
      </c>
      <c r="BJ733">
        <v>19.7114035714286</v>
      </c>
      <c r="BK733">
        <v>17.0830321428571</v>
      </c>
      <c r="BL733">
        <v>668.905142857143</v>
      </c>
      <c r="BM733">
        <v>19.4197892857143</v>
      </c>
      <c r="BN733">
        <v>500.103571428571</v>
      </c>
      <c r="BO733">
        <v>90.5053785714286</v>
      </c>
      <c r="BP733">
        <v>0.100030853571429</v>
      </c>
      <c r="BQ733">
        <v>24.1307178571429</v>
      </c>
      <c r="BR733">
        <v>24.9968857142857</v>
      </c>
      <c r="BS733">
        <v>999.9</v>
      </c>
      <c r="BT733">
        <v>0</v>
      </c>
      <c r="BU733">
        <v>0</v>
      </c>
      <c r="BV733">
        <v>9993.03571428571</v>
      </c>
      <c r="BW733">
        <v>0</v>
      </c>
      <c r="BX733">
        <v>10.9225</v>
      </c>
      <c r="BY733">
        <v>-39.4504678571429</v>
      </c>
      <c r="BZ733">
        <v>690.548678571428</v>
      </c>
      <c r="CA733">
        <v>728.838107142857</v>
      </c>
      <c r="CB733">
        <v>2.62836964285714</v>
      </c>
      <c r="CC733">
        <v>716.387464285714</v>
      </c>
      <c r="CD733">
        <v>17.0830321428571</v>
      </c>
      <c r="CE733">
        <v>1.78398678571429</v>
      </c>
      <c r="CF733">
        <v>1.54610535714286</v>
      </c>
      <c r="CG733">
        <v>15.6471857142857</v>
      </c>
      <c r="CH733">
        <v>13.4319035714286</v>
      </c>
      <c r="CI733">
        <v>1999.99678571429</v>
      </c>
      <c r="CJ733">
        <v>0.979996678571429</v>
      </c>
      <c r="CK733">
        <v>0.0200035428571429</v>
      </c>
      <c r="CL733">
        <v>0</v>
      </c>
      <c r="CM733">
        <v>489.774857142857</v>
      </c>
      <c r="CN733">
        <v>5.00063</v>
      </c>
      <c r="CO733">
        <v>9762.81964285714</v>
      </c>
      <c r="CP733">
        <v>17256.875</v>
      </c>
      <c r="CQ733">
        <v>38.656</v>
      </c>
      <c r="CR733">
        <v>38.8971428571429</v>
      </c>
      <c r="CS733">
        <v>38.25</v>
      </c>
      <c r="CT733">
        <v>38.125</v>
      </c>
      <c r="CU733">
        <v>39.375</v>
      </c>
      <c r="CV733">
        <v>1955.08678571429</v>
      </c>
      <c r="CW733">
        <v>39.91</v>
      </c>
      <c r="CX733">
        <v>0</v>
      </c>
      <c r="CY733">
        <v>1663780182.3</v>
      </c>
      <c r="CZ733">
        <v>0</v>
      </c>
      <c r="DA733">
        <v>0</v>
      </c>
      <c r="DB733" t="s">
        <v>356</v>
      </c>
      <c r="DC733">
        <v>1660677648.1</v>
      </c>
      <c r="DD733">
        <v>1660677649.1</v>
      </c>
      <c r="DE733">
        <v>0</v>
      </c>
      <c r="DF733">
        <v>-1.042</v>
      </c>
      <c r="DG733">
        <v>0.003</v>
      </c>
      <c r="DH733">
        <v>5.218</v>
      </c>
      <c r="DI733">
        <v>0.344</v>
      </c>
      <c r="DJ733">
        <v>417</v>
      </c>
      <c r="DK733">
        <v>22</v>
      </c>
      <c r="DL733">
        <v>1.24</v>
      </c>
      <c r="DM733">
        <v>0.53</v>
      </c>
      <c r="DN733">
        <v>-39.3201658536585</v>
      </c>
      <c r="DO733">
        <v>-0.710512891985993</v>
      </c>
      <c r="DP733">
        <v>0.445938404698729</v>
      </c>
      <c r="DQ733">
        <v>0</v>
      </c>
      <c r="DR733">
        <v>2.62461780487805</v>
      </c>
      <c r="DS733">
        <v>0.0507045993031303</v>
      </c>
      <c r="DT733">
        <v>0.00921723637545178</v>
      </c>
      <c r="DU733">
        <v>1</v>
      </c>
      <c r="DV733">
        <v>1</v>
      </c>
      <c r="DW733">
        <v>2</v>
      </c>
      <c r="DX733" t="s">
        <v>383</v>
      </c>
      <c r="DY733">
        <v>2.97291</v>
      </c>
      <c r="DZ733">
        <v>2.75382</v>
      </c>
      <c r="EA733">
        <v>0.131611</v>
      </c>
      <c r="EB733">
        <v>0.137679</v>
      </c>
      <c r="EC733">
        <v>0.0900818</v>
      </c>
      <c r="ED733">
        <v>0.0821343</v>
      </c>
      <c r="EE733">
        <v>33848.3</v>
      </c>
      <c r="EF733">
        <v>36658.3</v>
      </c>
      <c r="EG733">
        <v>35321.7</v>
      </c>
      <c r="EH733">
        <v>38553.7</v>
      </c>
      <c r="EI733">
        <v>45576.2</v>
      </c>
      <c r="EJ733">
        <v>51115.3</v>
      </c>
      <c r="EK733">
        <v>55210.2</v>
      </c>
      <c r="EL733">
        <v>61843.8</v>
      </c>
      <c r="EM733">
        <v>1.9886</v>
      </c>
      <c r="EN733">
        <v>1.8338</v>
      </c>
      <c r="EO733">
        <v>0.104457</v>
      </c>
      <c r="EP733">
        <v>0</v>
      </c>
      <c r="EQ733">
        <v>23.2764</v>
      </c>
      <c r="ER733">
        <v>999.9</v>
      </c>
      <c r="ES733">
        <v>47.052</v>
      </c>
      <c r="ET733">
        <v>29.527</v>
      </c>
      <c r="EU733">
        <v>21.5551</v>
      </c>
      <c r="EV733">
        <v>56.5593</v>
      </c>
      <c r="EW733">
        <v>49.5072</v>
      </c>
      <c r="EX733">
        <v>1</v>
      </c>
      <c r="EY733">
        <v>-0.0510976</v>
      </c>
      <c r="EZ733">
        <v>2.19876</v>
      </c>
      <c r="FA733">
        <v>20.1344</v>
      </c>
      <c r="FB733">
        <v>5.19932</v>
      </c>
      <c r="FC733">
        <v>12.0064</v>
      </c>
      <c r="FD733">
        <v>4.9756</v>
      </c>
      <c r="FE733">
        <v>3.2936</v>
      </c>
      <c r="FF733">
        <v>9999</v>
      </c>
      <c r="FG733">
        <v>9999</v>
      </c>
      <c r="FH733">
        <v>704.2</v>
      </c>
      <c r="FI733">
        <v>9999</v>
      </c>
      <c r="FJ733">
        <v>1.86285</v>
      </c>
      <c r="FK733">
        <v>1.86774</v>
      </c>
      <c r="FL733">
        <v>1.86752</v>
      </c>
      <c r="FM733">
        <v>1.86859</v>
      </c>
      <c r="FN733">
        <v>1.86951</v>
      </c>
      <c r="FO733">
        <v>1.86554</v>
      </c>
      <c r="FP733">
        <v>1.86661</v>
      </c>
      <c r="FQ733">
        <v>1.86798</v>
      </c>
      <c r="FR733">
        <v>5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8.182</v>
      </c>
      <c r="GF733">
        <v>0.2914</v>
      </c>
      <c r="GG733">
        <v>3.83412584298339</v>
      </c>
      <c r="GH733">
        <v>0.00658963167372077</v>
      </c>
      <c r="GI733">
        <v>-4.22092532282452e-07</v>
      </c>
      <c r="GJ733">
        <v>-7.06053572793055e-11</v>
      </c>
      <c r="GK733">
        <v>-0.0268881048355736</v>
      </c>
      <c r="GL733">
        <v>-0.0215699510358357</v>
      </c>
      <c r="GM733">
        <v>0.00246731695535422</v>
      </c>
      <c r="GN733">
        <v>-2.63680080038783e-05</v>
      </c>
      <c r="GO733">
        <v>-4</v>
      </c>
      <c r="GP733">
        <v>2079</v>
      </c>
      <c r="GQ733">
        <v>1</v>
      </c>
      <c r="GR733">
        <v>22</v>
      </c>
      <c r="GS733">
        <v>51708.9</v>
      </c>
      <c r="GT733">
        <v>51708.9</v>
      </c>
      <c r="GU733">
        <v>1.63452</v>
      </c>
      <c r="GV733">
        <v>2.62329</v>
      </c>
      <c r="GW733">
        <v>1.54785</v>
      </c>
      <c r="GX733">
        <v>2.30103</v>
      </c>
      <c r="GY733">
        <v>1.34644</v>
      </c>
      <c r="GZ733">
        <v>2.31323</v>
      </c>
      <c r="HA733">
        <v>32.8869</v>
      </c>
      <c r="HB733">
        <v>14.3684</v>
      </c>
      <c r="HC733">
        <v>18</v>
      </c>
      <c r="HD733">
        <v>501.393</v>
      </c>
      <c r="HE733">
        <v>403.006</v>
      </c>
      <c r="HF733">
        <v>19.5775</v>
      </c>
      <c r="HG733">
        <v>26.4578</v>
      </c>
      <c r="HH733">
        <v>30</v>
      </c>
      <c r="HI733">
        <v>26.4823</v>
      </c>
      <c r="HJ733">
        <v>26.4307</v>
      </c>
      <c r="HK733">
        <v>32.7309</v>
      </c>
      <c r="HL733">
        <v>23.7082</v>
      </c>
      <c r="HM733">
        <v>20.7454</v>
      </c>
      <c r="HN733">
        <v>19.5769</v>
      </c>
      <c r="HO733">
        <v>756.017</v>
      </c>
      <c r="HP733">
        <v>17.0854</v>
      </c>
      <c r="HQ733">
        <v>102.419</v>
      </c>
      <c r="HR733">
        <v>102.937</v>
      </c>
    </row>
    <row r="734" spans="1:226">
      <c r="A734">
        <v>718</v>
      </c>
      <c r="B734">
        <v>1663780190.1</v>
      </c>
      <c r="C734">
        <v>7542</v>
      </c>
      <c r="D734" t="s">
        <v>1802</v>
      </c>
      <c r="E734" t="s">
        <v>1803</v>
      </c>
      <c r="F734">
        <v>5</v>
      </c>
      <c r="G734" t="s">
        <v>1713</v>
      </c>
      <c r="H734" t="s">
        <v>354</v>
      </c>
      <c r="I734">
        <v>1663780182.6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762.206963412738</v>
      </c>
      <c r="AK734">
        <v>731.499181818182</v>
      </c>
      <c r="AL734">
        <v>3.33601162611663</v>
      </c>
      <c r="AM734">
        <v>65.2137211029381</v>
      </c>
      <c r="AN734">
        <f>(AP734 - AO734 + BO734*1E3/(8.314*(BQ734+273.15)) * AR734/BN734 * AQ734) * BN734/(100*BB734) * 1000/(1000 - AP734)</f>
        <v>0</v>
      </c>
      <c r="AO734">
        <v>17.0472040500362</v>
      </c>
      <c r="AP734">
        <v>19.6956587878788</v>
      </c>
      <c r="AQ734">
        <v>-1.87874204675113e-05</v>
      </c>
      <c r="AR734">
        <v>120.820184968013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6</v>
      </c>
      <c r="BC734">
        <v>0.5</v>
      </c>
      <c r="BD734" t="s">
        <v>355</v>
      </c>
      <c r="BE734">
        <v>2</v>
      </c>
      <c r="BF734" t="b">
        <v>1</v>
      </c>
      <c r="BG734">
        <v>1663780182.6</v>
      </c>
      <c r="BH734">
        <v>694.254851851852</v>
      </c>
      <c r="BI734">
        <v>733.731555555556</v>
      </c>
      <c r="BJ734">
        <v>19.7068296296296</v>
      </c>
      <c r="BK734">
        <v>17.0685148148148</v>
      </c>
      <c r="BL734">
        <v>686.121037037037</v>
      </c>
      <c r="BM734">
        <v>19.4154185185185</v>
      </c>
      <c r="BN734">
        <v>500.087851851852</v>
      </c>
      <c r="BO734">
        <v>90.5041</v>
      </c>
      <c r="BP734">
        <v>0.0999837148148148</v>
      </c>
      <c r="BQ734">
        <v>24.1303925925926</v>
      </c>
      <c r="BR734">
        <v>25.0020814814815</v>
      </c>
      <c r="BS734">
        <v>999.9</v>
      </c>
      <c r="BT734">
        <v>0</v>
      </c>
      <c r="BU734">
        <v>0</v>
      </c>
      <c r="BV734">
        <v>10005</v>
      </c>
      <c r="BW734">
        <v>0</v>
      </c>
      <c r="BX734">
        <v>10.9225</v>
      </c>
      <c r="BY734">
        <v>-39.4767592592593</v>
      </c>
      <c r="BZ734">
        <v>708.211333333333</v>
      </c>
      <c r="CA734">
        <v>746.472555555555</v>
      </c>
      <c r="CB734">
        <v>2.63832074074074</v>
      </c>
      <c r="CC734">
        <v>733.731555555556</v>
      </c>
      <c r="CD734">
        <v>17.0685148148148</v>
      </c>
      <c r="CE734">
        <v>1.78354777777778</v>
      </c>
      <c r="CF734">
        <v>1.54477037037037</v>
      </c>
      <c r="CG734">
        <v>15.6433518518519</v>
      </c>
      <c r="CH734">
        <v>13.418637037037</v>
      </c>
      <c r="CI734">
        <v>2000.00888888889</v>
      </c>
      <c r="CJ734">
        <v>0.979996777777778</v>
      </c>
      <c r="CK734">
        <v>0.020003437037037</v>
      </c>
      <c r="CL734">
        <v>0</v>
      </c>
      <c r="CM734">
        <v>491.257074074074</v>
      </c>
      <c r="CN734">
        <v>5.00063</v>
      </c>
      <c r="CO734">
        <v>9792.21407407407</v>
      </c>
      <c r="CP734">
        <v>17256.9814814815</v>
      </c>
      <c r="CQ734">
        <v>38.6548518518519</v>
      </c>
      <c r="CR734">
        <v>38.875</v>
      </c>
      <c r="CS734">
        <v>38.25</v>
      </c>
      <c r="CT734">
        <v>38.125</v>
      </c>
      <c r="CU734">
        <v>39.375</v>
      </c>
      <c r="CV734">
        <v>1955.09888888889</v>
      </c>
      <c r="CW734">
        <v>39.91</v>
      </c>
      <c r="CX734">
        <v>0</v>
      </c>
      <c r="CY734">
        <v>1663780187.1</v>
      </c>
      <c r="CZ734">
        <v>0</v>
      </c>
      <c r="DA734">
        <v>0</v>
      </c>
      <c r="DB734" t="s">
        <v>356</v>
      </c>
      <c r="DC734">
        <v>1660677648.1</v>
      </c>
      <c r="DD734">
        <v>1660677649.1</v>
      </c>
      <c r="DE734">
        <v>0</v>
      </c>
      <c r="DF734">
        <v>-1.042</v>
      </c>
      <c r="DG734">
        <v>0.003</v>
      </c>
      <c r="DH734">
        <v>5.218</v>
      </c>
      <c r="DI734">
        <v>0.344</v>
      </c>
      <c r="DJ734">
        <v>417</v>
      </c>
      <c r="DK734">
        <v>22</v>
      </c>
      <c r="DL734">
        <v>1.24</v>
      </c>
      <c r="DM734">
        <v>0.53</v>
      </c>
      <c r="DN734">
        <v>-39.4051707317073</v>
      </c>
      <c r="DO734">
        <v>-0.618564459930389</v>
      </c>
      <c r="DP734">
        <v>0.41776940847262</v>
      </c>
      <c r="DQ734">
        <v>0</v>
      </c>
      <c r="DR734">
        <v>2.63182853658537</v>
      </c>
      <c r="DS734">
        <v>0.123234564459932</v>
      </c>
      <c r="DT734">
        <v>0.0145187842266284</v>
      </c>
      <c r="DU734">
        <v>0</v>
      </c>
      <c r="DV734">
        <v>0</v>
      </c>
      <c r="DW734">
        <v>2</v>
      </c>
      <c r="DX734" t="s">
        <v>357</v>
      </c>
      <c r="DY734">
        <v>2.97354</v>
      </c>
      <c r="DZ734">
        <v>2.75389</v>
      </c>
      <c r="EA734">
        <v>0.133685</v>
      </c>
      <c r="EB734">
        <v>0.139712</v>
      </c>
      <c r="EC734">
        <v>0.0900412</v>
      </c>
      <c r="ED734">
        <v>0.0821179</v>
      </c>
      <c r="EE734">
        <v>33767</v>
      </c>
      <c r="EF734">
        <v>36572.2</v>
      </c>
      <c r="EG734">
        <v>35321.1</v>
      </c>
      <c r="EH734">
        <v>38553.9</v>
      </c>
      <c r="EI734">
        <v>45578.2</v>
      </c>
      <c r="EJ734">
        <v>51116</v>
      </c>
      <c r="EK734">
        <v>55210.1</v>
      </c>
      <c r="EL734">
        <v>61843.4</v>
      </c>
      <c r="EM734">
        <v>1.9884</v>
      </c>
      <c r="EN734">
        <v>1.8338</v>
      </c>
      <c r="EO734">
        <v>0.105053</v>
      </c>
      <c r="EP734">
        <v>0</v>
      </c>
      <c r="EQ734">
        <v>23.2764</v>
      </c>
      <c r="ER734">
        <v>999.9</v>
      </c>
      <c r="ES734">
        <v>47.052</v>
      </c>
      <c r="ET734">
        <v>29.527</v>
      </c>
      <c r="EU734">
        <v>21.5556</v>
      </c>
      <c r="EV734">
        <v>56.8393</v>
      </c>
      <c r="EW734">
        <v>49.5112</v>
      </c>
      <c r="EX734">
        <v>1</v>
      </c>
      <c r="EY734">
        <v>-0.0510366</v>
      </c>
      <c r="EZ734">
        <v>2.19978</v>
      </c>
      <c r="FA734">
        <v>20.1325</v>
      </c>
      <c r="FB734">
        <v>5.19932</v>
      </c>
      <c r="FC734">
        <v>12.0052</v>
      </c>
      <c r="FD734">
        <v>4.9748</v>
      </c>
      <c r="FE734">
        <v>3.2934</v>
      </c>
      <c r="FF734">
        <v>9999</v>
      </c>
      <c r="FG734">
        <v>9999</v>
      </c>
      <c r="FH734">
        <v>704.2</v>
      </c>
      <c r="FI734">
        <v>9999</v>
      </c>
      <c r="FJ734">
        <v>1.86292</v>
      </c>
      <c r="FK734">
        <v>1.86774</v>
      </c>
      <c r="FL734">
        <v>1.86752</v>
      </c>
      <c r="FM734">
        <v>1.86862</v>
      </c>
      <c r="FN734">
        <v>1.86951</v>
      </c>
      <c r="FO734">
        <v>1.86554</v>
      </c>
      <c r="FP734">
        <v>1.86661</v>
      </c>
      <c r="FQ734">
        <v>1.86798</v>
      </c>
      <c r="FR734">
        <v>5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8.277</v>
      </c>
      <c r="GF734">
        <v>0.2909</v>
      </c>
      <c r="GG734">
        <v>3.83412584298339</v>
      </c>
      <c r="GH734">
        <v>0.00658963167372077</v>
      </c>
      <c r="GI734">
        <v>-4.22092532282452e-07</v>
      </c>
      <c r="GJ734">
        <v>-7.06053572793055e-11</v>
      </c>
      <c r="GK734">
        <v>-0.0268881048355736</v>
      </c>
      <c r="GL734">
        <v>-0.0215699510358357</v>
      </c>
      <c r="GM734">
        <v>0.00246731695535422</v>
      </c>
      <c r="GN734">
        <v>-2.63680080038783e-05</v>
      </c>
      <c r="GO734">
        <v>-4</v>
      </c>
      <c r="GP734">
        <v>2079</v>
      </c>
      <c r="GQ734">
        <v>1</v>
      </c>
      <c r="GR734">
        <v>22</v>
      </c>
      <c r="GS734">
        <v>51709</v>
      </c>
      <c r="GT734">
        <v>51709</v>
      </c>
      <c r="GU734">
        <v>1.6626</v>
      </c>
      <c r="GV734">
        <v>2.61353</v>
      </c>
      <c r="GW734">
        <v>1.54785</v>
      </c>
      <c r="GX734">
        <v>2.30103</v>
      </c>
      <c r="GY734">
        <v>1.34644</v>
      </c>
      <c r="GZ734">
        <v>2.41089</v>
      </c>
      <c r="HA734">
        <v>32.8869</v>
      </c>
      <c r="HB734">
        <v>14.3772</v>
      </c>
      <c r="HC734">
        <v>18</v>
      </c>
      <c r="HD734">
        <v>501.241</v>
      </c>
      <c r="HE734">
        <v>403.006</v>
      </c>
      <c r="HF734">
        <v>19.5776</v>
      </c>
      <c r="HG734">
        <v>26.4578</v>
      </c>
      <c r="HH734">
        <v>30.0001</v>
      </c>
      <c r="HI734">
        <v>26.4801</v>
      </c>
      <c r="HJ734">
        <v>26.4307</v>
      </c>
      <c r="HK734">
        <v>33.2846</v>
      </c>
      <c r="HL734">
        <v>23.7082</v>
      </c>
      <c r="HM734">
        <v>20.7454</v>
      </c>
      <c r="HN734">
        <v>19.5772</v>
      </c>
      <c r="HO734">
        <v>776.149</v>
      </c>
      <c r="HP734">
        <v>17.0854</v>
      </c>
      <c r="HQ734">
        <v>102.418</v>
      </c>
      <c r="HR734">
        <v>102.937</v>
      </c>
    </row>
    <row r="735" spans="1:226">
      <c r="A735">
        <v>719</v>
      </c>
      <c r="B735">
        <v>1663780195.1</v>
      </c>
      <c r="C735">
        <v>7547</v>
      </c>
      <c r="D735" t="s">
        <v>1804</v>
      </c>
      <c r="E735" t="s">
        <v>1805</v>
      </c>
      <c r="F735">
        <v>5</v>
      </c>
      <c r="G735" t="s">
        <v>1713</v>
      </c>
      <c r="H735" t="s">
        <v>354</v>
      </c>
      <c r="I735">
        <v>1663780187.31429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779.285575248875</v>
      </c>
      <c r="AK735">
        <v>748.268545454545</v>
      </c>
      <c r="AL735">
        <v>3.37522282078499</v>
      </c>
      <c r="AM735">
        <v>65.2137211029381</v>
      </c>
      <c r="AN735">
        <f>(AP735 - AO735 + BO735*1E3/(8.314*(BQ735+273.15)) * AR735/BN735 * AQ735) * BN735/(100*BB735) * 1000/(1000 - AP735)</f>
        <v>0</v>
      </c>
      <c r="AO735">
        <v>17.0477001662468</v>
      </c>
      <c r="AP735">
        <v>19.6847206060606</v>
      </c>
      <c r="AQ735">
        <v>-1.14095490207778e-05</v>
      </c>
      <c r="AR735">
        <v>120.820184968013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6</v>
      </c>
      <c r="BC735">
        <v>0.5</v>
      </c>
      <c r="BD735" t="s">
        <v>355</v>
      </c>
      <c r="BE735">
        <v>2</v>
      </c>
      <c r="BF735" t="b">
        <v>1</v>
      </c>
      <c r="BG735">
        <v>1663780187.31429</v>
      </c>
      <c r="BH735">
        <v>709.652821428571</v>
      </c>
      <c r="BI735">
        <v>749.247321428571</v>
      </c>
      <c r="BJ735">
        <v>19.6993178571429</v>
      </c>
      <c r="BK735">
        <v>17.0561642857143</v>
      </c>
      <c r="BL735">
        <v>701.42875</v>
      </c>
      <c r="BM735">
        <v>19.408225</v>
      </c>
      <c r="BN735">
        <v>500.100642857143</v>
      </c>
      <c r="BO735">
        <v>90.5027107142857</v>
      </c>
      <c r="BP735">
        <v>0.0999171035714286</v>
      </c>
      <c r="BQ735">
        <v>24.1290714285714</v>
      </c>
      <c r="BR735">
        <v>24.9970535714286</v>
      </c>
      <c r="BS735">
        <v>999.9</v>
      </c>
      <c r="BT735">
        <v>0</v>
      </c>
      <c r="BU735">
        <v>0</v>
      </c>
      <c r="BV735">
        <v>10024.4642857143</v>
      </c>
      <c r="BW735">
        <v>0</v>
      </c>
      <c r="BX735">
        <v>10.9225</v>
      </c>
      <c r="BY735">
        <v>-39.5944392857143</v>
      </c>
      <c r="BZ735">
        <v>723.91325</v>
      </c>
      <c r="CA735">
        <v>762.248178571429</v>
      </c>
      <c r="CB735">
        <v>2.64315214285714</v>
      </c>
      <c r="CC735">
        <v>749.247321428571</v>
      </c>
      <c r="CD735">
        <v>17.0561642857143</v>
      </c>
      <c r="CE735">
        <v>1.78284</v>
      </c>
      <c r="CF735">
        <v>1.54362892857143</v>
      </c>
      <c r="CG735">
        <v>15.63715</v>
      </c>
      <c r="CH735">
        <v>13.4072928571429</v>
      </c>
      <c r="CI735">
        <v>1999.99321428571</v>
      </c>
      <c r="CJ735">
        <v>0.979996571428572</v>
      </c>
      <c r="CK735">
        <v>0.0200036571428571</v>
      </c>
      <c r="CL735">
        <v>0</v>
      </c>
      <c r="CM735">
        <v>492.433214285714</v>
      </c>
      <c r="CN735">
        <v>5.00063</v>
      </c>
      <c r="CO735">
        <v>9815.84535714286</v>
      </c>
      <c r="CP735">
        <v>17256.8357142857</v>
      </c>
      <c r="CQ735">
        <v>38.6604285714286</v>
      </c>
      <c r="CR735">
        <v>38.875</v>
      </c>
      <c r="CS735">
        <v>38.25</v>
      </c>
      <c r="CT735">
        <v>38.125</v>
      </c>
      <c r="CU735">
        <v>39.375</v>
      </c>
      <c r="CV735">
        <v>1955.08321428571</v>
      </c>
      <c r="CW735">
        <v>39.91</v>
      </c>
      <c r="CX735">
        <v>0</v>
      </c>
      <c r="CY735">
        <v>1663780191.9</v>
      </c>
      <c r="CZ735">
        <v>0</v>
      </c>
      <c r="DA735">
        <v>0</v>
      </c>
      <c r="DB735" t="s">
        <v>356</v>
      </c>
      <c r="DC735">
        <v>1660677648.1</v>
      </c>
      <c r="DD735">
        <v>1660677649.1</v>
      </c>
      <c r="DE735">
        <v>0</v>
      </c>
      <c r="DF735">
        <v>-1.042</v>
      </c>
      <c r="DG735">
        <v>0.003</v>
      </c>
      <c r="DH735">
        <v>5.218</v>
      </c>
      <c r="DI735">
        <v>0.344</v>
      </c>
      <c r="DJ735">
        <v>417</v>
      </c>
      <c r="DK735">
        <v>22</v>
      </c>
      <c r="DL735">
        <v>1.24</v>
      </c>
      <c r="DM735">
        <v>0.53</v>
      </c>
      <c r="DN735">
        <v>-39.5909341463415</v>
      </c>
      <c r="DO735">
        <v>-0.797320557491312</v>
      </c>
      <c r="DP735">
        <v>0.376125446516125</v>
      </c>
      <c r="DQ735">
        <v>0</v>
      </c>
      <c r="DR735">
        <v>2.63710414634146</v>
      </c>
      <c r="DS735">
        <v>0.0949486411149828</v>
      </c>
      <c r="DT735">
        <v>0.0133290963548592</v>
      </c>
      <c r="DU735">
        <v>1</v>
      </c>
      <c r="DV735">
        <v>1</v>
      </c>
      <c r="DW735">
        <v>2</v>
      </c>
      <c r="DX735" t="s">
        <v>383</v>
      </c>
      <c r="DY735">
        <v>2.97313</v>
      </c>
      <c r="DZ735">
        <v>2.7545</v>
      </c>
      <c r="EA735">
        <v>0.135789</v>
      </c>
      <c r="EB735">
        <v>0.141818</v>
      </c>
      <c r="EC735">
        <v>0.0900248</v>
      </c>
      <c r="ED735">
        <v>0.0821298</v>
      </c>
      <c r="EE735">
        <v>33685.4</v>
      </c>
      <c r="EF735">
        <v>36482.7</v>
      </c>
      <c r="EG735">
        <v>35321.6</v>
      </c>
      <c r="EH735">
        <v>38554</v>
      </c>
      <c r="EI735">
        <v>45579.5</v>
      </c>
      <c r="EJ735">
        <v>51116</v>
      </c>
      <c r="EK735">
        <v>55210.6</v>
      </c>
      <c r="EL735">
        <v>61844.2</v>
      </c>
      <c r="EM735">
        <v>1.9882</v>
      </c>
      <c r="EN735">
        <v>1.8334</v>
      </c>
      <c r="EO735">
        <v>0.105649</v>
      </c>
      <c r="EP735">
        <v>0</v>
      </c>
      <c r="EQ735">
        <v>23.2744</v>
      </c>
      <c r="ER735">
        <v>999.9</v>
      </c>
      <c r="ES735">
        <v>47.027</v>
      </c>
      <c r="ET735">
        <v>29.527</v>
      </c>
      <c r="EU735">
        <v>21.5443</v>
      </c>
      <c r="EV735">
        <v>57.0893</v>
      </c>
      <c r="EW735">
        <v>49.6675</v>
      </c>
      <c r="EX735">
        <v>1</v>
      </c>
      <c r="EY735">
        <v>-0.0511585</v>
      </c>
      <c r="EZ735">
        <v>2.20044</v>
      </c>
      <c r="FA735">
        <v>20.1336</v>
      </c>
      <c r="FB735">
        <v>5.20052</v>
      </c>
      <c r="FC735">
        <v>12.0088</v>
      </c>
      <c r="FD735">
        <v>4.976</v>
      </c>
      <c r="FE735">
        <v>3.2938</v>
      </c>
      <c r="FF735">
        <v>9999</v>
      </c>
      <c r="FG735">
        <v>9999</v>
      </c>
      <c r="FH735">
        <v>704.2</v>
      </c>
      <c r="FI735">
        <v>9999</v>
      </c>
      <c r="FJ735">
        <v>1.86289</v>
      </c>
      <c r="FK735">
        <v>1.86774</v>
      </c>
      <c r="FL735">
        <v>1.86752</v>
      </c>
      <c r="FM735">
        <v>1.86859</v>
      </c>
      <c r="FN735">
        <v>1.86951</v>
      </c>
      <c r="FO735">
        <v>1.86554</v>
      </c>
      <c r="FP735">
        <v>1.86661</v>
      </c>
      <c r="FQ735">
        <v>1.86798</v>
      </c>
      <c r="FR735">
        <v>5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8.374</v>
      </c>
      <c r="GF735">
        <v>0.2907</v>
      </c>
      <c r="GG735">
        <v>3.83412584298339</v>
      </c>
      <c r="GH735">
        <v>0.00658963167372077</v>
      </c>
      <c r="GI735">
        <v>-4.22092532282452e-07</v>
      </c>
      <c r="GJ735">
        <v>-7.06053572793055e-11</v>
      </c>
      <c r="GK735">
        <v>-0.0268881048355736</v>
      </c>
      <c r="GL735">
        <v>-0.0215699510358357</v>
      </c>
      <c r="GM735">
        <v>0.00246731695535422</v>
      </c>
      <c r="GN735">
        <v>-2.63680080038783e-05</v>
      </c>
      <c r="GO735">
        <v>-4</v>
      </c>
      <c r="GP735">
        <v>2079</v>
      </c>
      <c r="GQ735">
        <v>1</v>
      </c>
      <c r="GR735">
        <v>22</v>
      </c>
      <c r="GS735">
        <v>51709.1</v>
      </c>
      <c r="GT735">
        <v>51709.1</v>
      </c>
      <c r="GU735">
        <v>1.69312</v>
      </c>
      <c r="GV735">
        <v>2.61597</v>
      </c>
      <c r="GW735">
        <v>1.54785</v>
      </c>
      <c r="GX735">
        <v>2.30103</v>
      </c>
      <c r="GY735">
        <v>1.34644</v>
      </c>
      <c r="GZ735">
        <v>2.37671</v>
      </c>
      <c r="HA735">
        <v>32.8869</v>
      </c>
      <c r="HB735">
        <v>14.3772</v>
      </c>
      <c r="HC735">
        <v>18</v>
      </c>
      <c r="HD735">
        <v>501.11</v>
      </c>
      <c r="HE735">
        <v>402.769</v>
      </c>
      <c r="HF735">
        <v>19.5776</v>
      </c>
      <c r="HG735">
        <v>26.4578</v>
      </c>
      <c r="HH735">
        <v>30</v>
      </c>
      <c r="HI735">
        <v>26.4801</v>
      </c>
      <c r="HJ735">
        <v>26.4285</v>
      </c>
      <c r="HK735">
        <v>33.9102</v>
      </c>
      <c r="HL735">
        <v>23.7082</v>
      </c>
      <c r="HM735">
        <v>20.7454</v>
      </c>
      <c r="HN735">
        <v>19.5774</v>
      </c>
      <c r="HO735">
        <v>789.618</v>
      </c>
      <c r="HP735">
        <v>17.0854</v>
      </c>
      <c r="HQ735">
        <v>102.419</v>
      </c>
      <c r="HR735">
        <v>102.937</v>
      </c>
    </row>
    <row r="736" spans="1:226">
      <c r="A736">
        <v>720</v>
      </c>
      <c r="B736">
        <v>1663780200.1</v>
      </c>
      <c r="C736">
        <v>7552</v>
      </c>
      <c r="D736" t="s">
        <v>1806</v>
      </c>
      <c r="E736" t="s">
        <v>1807</v>
      </c>
      <c r="F736">
        <v>5</v>
      </c>
      <c r="G736" t="s">
        <v>1713</v>
      </c>
      <c r="H736" t="s">
        <v>354</v>
      </c>
      <c r="I736">
        <v>1663780192.6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796.627215785998</v>
      </c>
      <c r="AK736">
        <v>765.305181818182</v>
      </c>
      <c r="AL736">
        <v>3.40915018499349</v>
      </c>
      <c r="AM736">
        <v>65.2137211029381</v>
      </c>
      <c r="AN736">
        <f>(AP736 - AO736 + BO736*1E3/(8.314*(BQ736+273.15)) * AR736/BN736 * AQ736) * BN736/(100*BB736) * 1000/(1000 - AP736)</f>
        <v>0</v>
      </c>
      <c r="AO736">
        <v>17.0512935377806</v>
      </c>
      <c r="AP736">
        <v>19.6799739393939</v>
      </c>
      <c r="AQ736">
        <v>-9.50707202818335e-06</v>
      </c>
      <c r="AR736">
        <v>120.820184968013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6</v>
      </c>
      <c r="BC736">
        <v>0.5</v>
      </c>
      <c r="BD736" t="s">
        <v>355</v>
      </c>
      <c r="BE736">
        <v>2</v>
      </c>
      <c r="BF736" t="b">
        <v>1</v>
      </c>
      <c r="BG736">
        <v>1663780192.6</v>
      </c>
      <c r="BH736">
        <v>727.009666666667</v>
      </c>
      <c r="BI736">
        <v>766.992037037037</v>
      </c>
      <c r="BJ736">
        <v>19.6889888888889</v>
      </c>
      <c r="BK736">
        <v>17.0491851851852</v>
      </c>
      <c r="BL736">
        <v>718.684111111111</v>
      </c>
      <c r="BM736">
        <v>19.3983333333333</v>
      </c>
      <c r="BN736">
        <v>500.119851851852</v>
      </c>
      <c r="BO736">
        <v>90.502537037037</v>
      </c>
      <c r="BP736">
        <v>0.100048903703704</v>
      </c>
      <c r="BQ736">
        <v>24.1275518518519</v>
      </c>
      <c r="BR736">
        <v>24.9919666666667</v>
      </c>
      <c r="BS736">
        <v>999.9</v>
      </c>
      <c r="BT736">
        <v>0</v>
      </c>
      <c r="BU736">
        <v>0</v>
      </c>
      <c r="BV736">
        <v>10015.7407407407</v>
      </c>
      <c r="BW736">
        <v>0</v>
      </c>
      <c r="BX736">
        <v>10.9225</v>
      </c>
      <c r="BY736">
        <v>-39.9823037037037</v>
      </c>
      <c r="BZ736">
        <v>741.611185185185</v>
      </c>
      <c r="CA736">
        <v>780.295407407407</v>
      </c>
      <c r="CB736">
        <v>2.63980888888889</v>
      </c>
      <c r="CC736">
        <v>766.992037037037</v>
      </c>
      <c r="CD736">
        <v>17.0491851851852</v>
      </c>
      <c r="CE736">
        <v>1.78190259259259</v>
      </c>
      <c r="CF736">
        <v>1.54299444444444</v>
      </c>
      <c r="CG736">
        <v>15.6289407407407</v>
      </c>
      <c r="CH736">
        <v>13.4009814814815</v>
      </c>
      <c r="CI736">
        <v>2000.0062962963</v>
      </c>
      <c r="CJ736">
        <v>0.979996666666667</v>
      </c>
      <c r="CK736">
        <v>0.0200035555555556</v>
      </c>
      <c r="CL736">
        <v>0</v>
      </c>
      <c r="CM736">
        <v>493.621925925926</v>
      </c>
      <c r="CN736">
        <v>5.00063</v>
      </c>
      <c r="CO736">
        <v>9840.08740740741</v>
      </c>
      <c r="CP736">
        <v>17256.9333333333</v>
      </c>
      <c r="CQ736">
        <v>38.647962962963</v>
      </c>
      <c r="CR736">
        <v>38.875</v>
      </c>
      <c r="CS736">
        <v>38.25</v>
      </c>
      <c r="CT736">
        <v>38.125</v>
      </c>
      <c r="CU736">
        <v>39.375</v>
      </c>
      <c r="CV736">
        <v>1955.0962962963</v>
      </c>
      <c r="CW736">
        <v>39.91</v>
      </c>
      <c r="CX736">
        <v>0</v>
      </c>
      <c r="CY736">
        <v>1663780197.3</v>
      </c>
      <c r="CZ736">
        <v>0</v>
      </c>
      <c r="DA736">
        <v>0</v>
      </c>
      <c r="DB736" t="s">
        <v>356</v>
      </c>
      <c r="DC736">
        <v>1660677648.1</v>
      </c>
      <c r="DD736">
        <v>1660677649.1</v>
      </c>
      <c r="DE736">
        <v>0</v>
      </c>
      <c r="DF736">
        <v>-1.042</v>
      </c>
      <c r="DG736">
        <v>0.003</v>
      </c>
      <c r="DH736">
        <v>5.218</v>
      </c>
      <c r="DI736">
        <v>0.344</v>
      </c>
      <c r="DJ736">
        <v>417</v>
      </c>
      <c r="DK736">
        <v>22</v>
      </c>
      <c r="DL736">
        <v>1.24</v>
      </c>
      <c r="DM736">
        <v>0.53</v>
      </c>
      <c r="DN736">
        <v>-39.7480926829268</v>
      </c>
      <c r="DO736">
        <v>-4.47715400696861</v>
      </c>
      <c r="DP736">
        <v>0.475411220400871</v>
      </c>
      <c r="DQ736">
        <v>0</v>
      </c>
      <c r="DR736">
        <v>2.64024219512195</v>
      </c>
      <c r="DS736">
        <v>-0.0302920557491284</v>
      </c>
      <c r="DT736">
        <v>0.0103380154514357</v>
      </c>
      <c r="DU736">
        <v>1</v>
      </c>
      <c r="DV736">
        <v>1</v>
      </c>
      <c r="DW736">
        <v>2</v>
      </c>
      <c r="DX736" t="s">
        <v>383</v>
      </c>
      <c r="DY736">
        <v>2.97332</v>
      </c>
      <c r="DZ736">
        <v>2.7538</v>
      </c>
      <c r="EA736">
        <v>0.137878</v>
      </c>
      <c r="EB736">
        <v>0.143826</v>
      </c>
      <c r="EC736">
        <v>0.0900006</v>
      </c>
      <c r="ED736">
        <v>0.0821332</v>
      </c>
      <c r="EE736">
        <v>33603.5</v>
      </c>
      <c r="EF736">
        <v>36397.3</v>
      </c>
      <c r="EG736">
        <v>35321.1</v>
      </c>
      <c r="EH736">
        <v>38553.9</v>
      </c>
      <c r="EI736">
        <v>45580</v>
      </c>
      <c r="EJ736">
        <v>51115.6</v>
      </c>
      <c r="EK736">
        <v>55209.7</v>
      </c>
      <c r="EL736">
        <v>61843.9</v>
      </c>
      <c r="EM736">
        <v>1.989</v>
      </c>
      <c r="EN736">
        <v>1.8338</v>
      </c>
      <c r="EO736">
        <v>0.10401</v>
      </c>
      <c r="EP736">
        <v>0</v>
      </c>
      <c r="EQ736">
        <v>23.2725</v>
      </c>
      <c r="ER736">
        <v>999.9</v>
      </c>
      <c r="ES736">
        <v>47.027</v>
      </c>
      <c r="ET736">
        <v>29.527</v>
      </c>
      <c r="EU736">
        <v>21.5425</v>
      </c>
      <c r="EV736">
        <v>56.7993</v>
      </c>
      <c r="EW736">
        <v>49.6755</v>
      </c>
      <c r="EX736">
        <v>1</v>
      </c>
      <c r="EY736">
        <v>-0.0511382</v>
      </c>
      <c r="EZ736">
        <v>2.20174</v>
      </c>
      <c r="FA736">
        <v>20.1326</v>
      </c>
      <c r="FB736">
        <v>5.20052</v>
      </c>
      <c r="FC736">
        <v>12.0052</v>
      </c>
      <c r="FD736">
        <v>4.9756</v>
      </c>
      <c r="FE736">
        <v>3.2934</v>
      </c>
      <c r="FF736">
        <v>9999</v>
      </c>
      <c r="FG736">
        <v>9999</v>
      </c>
      <c r="FH736">
        <v>704.2</v>
      </c>
      <c r="FI736">
        <v>9999</v>
      </c>
      <c r="FJ736">
        <v>1.86282</v>
      </c>
      <c r="FK736">
        <v>1.86768</v>
      </c>
      <c r="FL736">
        <v>1.86752</v>
      </c>
      <c r="FM736">
        <v>1.86862</v>
      </c>
      <c r="FN736">
        <v>1.86951</v>
      </c>
      <c r="FO736">
        <v>1.86554</v>
      </c>
      <c r="FP736">
        <v>1.86661</v>
      </c>
      <c r="FQ736">
        <v>1.86798</v>
      </c>
      <c r="FR736">
        <v>5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8.471</v>
      </c>
      <c r="GF736">
        <v>0.2902</v>
      </c>
      <c r="GG736">
        <v>3.83412584298339</v>
      </c>
      <c r="GH736">
        <v>0.00658963167372077</v>
      </c>
      <c r="GI736">
        <v>-4.22092532282452e-07</v>
      </c>
      <c r="GJ736">
        <v>-7.06053572793055e-11</v>
      </c>
      <c r="GK736">
        <v>-0.0268881048355736</v>
      </c>
      <c r="GL736">
        <v>-0.0215699510358357</v>
      </c>
      <c r="GM736">
        <v>0.00246731695535422</v>
      </c>
      <c r="GN736">
        <v>-2.63680080038783e-05</v>
      </c>
      <c r="GO736">
        <v>-4</v>
      </c>
      <c r="GP736">
        <v>2079</v>
      </c>
      <c r="GQ736">
        <v>1</v>
      </c>
      <c r="GR736">
        <v>22</v>
      </c>
      <c r="GS736">
        <v>51709.2</v>
      </c>
      <c r="GT736">
        <v>51709.2</v>
      </c>
      <c r="GU736">
        <v>1.72119</v>
      </c>
      <c r="GV736">
        <v>2.61597</v>
      </c>
      <c r="GW736">
        <v>1.54785</v>
      </c>
      <c r="GX736">
        <v>2.30103</v>
      </c>
      <c r="GY736">
        <v>1.34644</v>
      </c>
      <c r="GZ736">
        <v>2.34253</v>
      </c>
      <c r="HA736">
        <v>32.8869</v>
      </c>
      <c r="HB736">
        <v>14.3684</v>
      </c>
      <c r="HC736">
        <v>18</v>
      </c>
      <c r="HD736">
        <v>501.617</v>
      </c>
      <c r="HE736">
        <v>402.991</v>
      </c>
      <c r="HF736">
        <v>19.5777</v>
      </c>
      <c r="HG736">
        <v>26.4556</v>
      </c>
      <c r="HH736">
        <v>30</v>
      </c>
      <c r="HI736">
        <v>26.4778</v>
      </c>
      <c r="HJ736">
        <v>26.4285</v>
      </c>
      <c r="HK736">
        <v>34.4586</v>
      </c>
      <c r="HL736">
        <v>23.7082</v>
      </c>
      <c r="HM736">
        <v>20.7454</v>
      </c>
      <c r="HN736">
        <v>19.5899</v>
      </c>
      <c r="HO736">
        <v>809.794</v>
      </c>
      <c r="HP736">
        <v>17.0854</v>
      </c>
      <c r="HQ736">
        <v>102.418</v>
      </c>
      <c r="HR736">
        <v>102.937</v>
      </c>
    </row>
    <row r="737" spans="1:226">
      <c r="A737">
        <v>721</v>
      </c>
      <c r="B737">
        <v>1663780205.1</v>
      </c>
      <c r="C737">
        <v>7557</v>
      </c>
      <c r="D737" t="s">
        <v>1808</v>
      </c>
      <c r="E737" t="s">
        <v>1809</v>
      </c>
      <c r="F737">
        <v>5</v>
      </c>
      <c r="G737" t="s">
        <v>1713</v>
      </c>
      <c r="H737" t="s">
        <v>354</v>
      </c>
      <c r="I737">
        <v>1663780197.31429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813.907850443462</v>
      </c>
      <c r="AK737">
        <v>782.484581818182</v>
      </c>
      <c r="AL737">
        <v>3.45407275366421</v>
      </c>
      <c r="AM737">
        <v>65.2137211029381</v>
      </c>
      <c r="AN737">
        <f>(AP737 - AO737 + BO737*1E3/(8.314*(BQ737+273.15)) * AR737/BN737 * AQ737) * BN737/(100*BB737) * 1000/(1000 - AP737)</f>
        <v>0</v>
      </c>
      <c r="AO737">
        <v>17.0516725000044</v>
      </c>
      <c r="AP737">
        <v>19.6761533333333</v>
      </c>
      <c r="AQ737">
        <v>4.76953156931096e-06</v>
      </c>
      <c r="AR737">
        <v>120.820184968013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6</v>
      </c>
      <c r="BC737">
        <v>0.5</v>
      </c>
      <c r="BD737" t="s">
        <v>355</v>
      </c>
      <c r="BE737">
        <v>2</v>
      </c>
      <c r="BF737" t="b">
        <v>1</v>
      </c>
      <c r="BG737">
        <v>1663780197.31429</v>
      </c>
      <c r="BH737">
        <v>742.662285714286</v>
      </c>
      <c r="BI737">
        <v>782.929857142857</v>
      </c>
      <c r="BJ737">
        <v>19.682275</v>
      </c>
      <c r="BK737">
        <v>17.0500642857143</v>
      </c>
      <c r="BL737">
        <v>734.2455</v>
      </c>
      <c r="BM737">
        <v>19.3919035714286</v>
      </c>
      <c r="BN737">
        <v>500.13425</v>
      </c>
      <c r="BO737">
        <v>90.5033535714286</v>
      </c>
      <c r="BP737">
        <v>0.100054435714286</v>
      </c>
      <c r="BQ737">
        <v>24.1270392857143</v>
      </c>
      <c r="BR737">
        <v>24.9899892857143</v>
      </c>
      <c r="BS737">
        <v>999.9</v>
      </c>
      <c r="BT737">
        <v>0</v>
      </c>
      <c r="BU737">
        <v>0</v>
      </c>
      <c r="BV737">
        <v>10011.6071428571</v>
      </c>
      <c r="BW737">
        <v>0</v>
      </c>
      <c r="BX737">
        <v>10.9225</v>
      </c>
      <c r="BY737">
        <v>-40.2674428571429</v>
      </c>
      <c r="BZ737">
        <v>757.573035714286</v>
      </c>
      <c r="CA737">
        <v>796.510392857143</v>
      </c>
      <c r="CB737">
        <v>2.63221642857143</v>
      </c>
      <c r="CC737">
        <v>782.929857142857</v>
      </c>
      <c r="CD737">
        <v>17.0500642857143</v>
      </c>
      <c r="CE737">
        <v>1.78131178571429</v>
      </c>
      <c r="CF737">
        <v>1.5430875</v>
      </c>
      <c r="CG737">
        <v>15.6237571428571</v>
      </c>
      <c r="CH737">
        <v>13.4019071428571</v>
      </c>
      <c r="CI737">
        <v>1999.99535714286</v>
      </c>
      <c r="CJ737">
        <v>0.979996464285715</v>
      </c>
      <c r="CK737">
        <v>0.0200037714285714</v>
      </c>
      <c r="CL737">
        <v>0</v>
      </c>
      <c r="CM737">
        <v>494.616821428571</v>
      </c>
      <c r="CN737">
        <v>5.00063</v>
      </c>
      <c r="CO737">
        <v>9858.77785714286</v>
      </c>
      <c r="CP737">
        <v>17256.8392857143</v>
      </c>
      <c r="CQ737">
        <v>38.6449285714286</v>
      </c>
      <c r="CR737">
        <v>38.875</v>
      </c>
      <c r="CS737">
        <v>38.25</v>
      </c>
      <c r="CT737">
        <v>38.125</v>
      </c>
      <c r="CU737">
        <v>39.375</v>
      </c>
      <c r="CV737">
        <v>1955.08535714286</v>
      </c>
      <c r="CW737">
        <v>39.91</v>
      </c>
      <c r="CX737">
        <v>0</v>
      </c>
      <c r="CY737">
        <v>1663780202.1</v>
      </c>
      <c r="CZ737">
        <v>0</v>
      </c>
      <c r="DA737">
        <v>0</v>
      </c>
      <c r="DB737" t="s">
        <v>356</v>
      </c>
      <c r="DC737">
        <v>1660677648.1</v>
      </c>
      <c r="DD737">
        <v>1660677649.1</v>
      </c>
      <c r="DE737">
        <v>0</v>
      </c>
      <c r="DF737">
        <v>-1.042</v>
      </c>
      <c r="DG737">
        <v>0.003</v>
      </c>
      <c r="DH737">
        <v>5.218</v>
      </c>
      <c r="DI737">
        <v>0.344</v>
      </c>
      <c r="DJ737">
        <v>417</v>
      </c>
      <c r="DK737">
        <v>22</v>
      </c>
      <c r="DL737">
        <v>1.24</v>
      </c>
      <c r="DM737">
        <v>0.53</v>
      </c>
      <c r="DN737">
        <v>-40.0295682926829</v>
      </c>
      <c r="DO737">
        <v>-3.87442369337984</v>
      </c>
      <c r="DP737">
        <v>0.424795396626006</v>
      </c>
      <c r="DQ737">
        <v>0</v>
      </c>
      <c r="DR737">
        <v>2.63867731707317</v>
      </c>
      <c r="DS737">
        <v>-0.101539860627179</v>
      </c>
      <c r="DT737">
        <v>0.010241515471031</v>
      </c>
      <c r="DU737">
        <v>0</v>
      </c>
      <c r="DV737">
        <v>0</v>
      </c>
      <c r="DW737">
        <v>2</v>
      </c>
      <c r="DX737" t="s">
        <v>357</v>
      </c>
      <c r="DY737">
        <v>2.97247</v>
      </c>
      <c r="DZ737">
        <v>2.75428</v>
      </c>
      <c r="EA737">
        <v>0.139961</v>
      </c>
      <c r="EB737">
        <v>0.145937</v>
      </c>
      <c r="EC737">
        <v>0.0899745</v>
      </c>
      <c r="ED737">
        <v>0.0821367</v>
      </c>
      <c r="EE737">
        <v>33522.6</v>
      </c>
      <c r="EF737">
        <v>36308.1</v>
      </c>
      <c r="EG737">
        <v>35321.3</v>
      </c>
      <c r="EH737">
        <v>38554.4</v>
      </c>
      <c r="EI737">
        <v>45581.3</v>
      </c>
      <c r="EJ737">
        <v>51115.8</v>
      </c>
      <c r="EK737">
        <v>55209.5</v>
      </c>
      <c r="EL737">
        <v>61844.3</v>
      </c>
      <c r="EM737">
        <v>1.9882</v>
      </c>
      <c r="EN737">
        <v>1.8338</v>
      </c>
      <c r="EO737">
        <v>0.104457</v>
      </c>
      <c r="EP737">
        <v>0</v>
      </c>
      <c r="EQ737">
        <v>23.2686</v>
      </c>
      <c r="ER737">
        <v>999.9</v>
      </c>
      <c r="ES737">
        <v>47.027</v>
      </c>
      <c r="ET737">
        <v>29.527</v>
      </c>
      <c r="EU737">
        <v>21.5417</v>
      </c>
      <c r="EV737">
        <v>57.2593</v>
      </c>
      <c r="EW737">
        <v>49.3069</v>
      </c>
      <c r="EX737">
        <v>1</v>
      </c>
      <c r="EY737">
        <v>-0.0513008</v>
      </c>
      <c r="EZ737">
        <v>2.16588</v>
      </c>
      <c r="FA737">
        <v>20.1337</v>
      </c>
      <c r="FB737">
        <v>5.20291</v>
      </c>
      <c r="FC737">
        <v>12.0052</v>
      </c>
      <c r="FD737">
        <v>4.9756</v>
      </c>
      <c r="FE737">
        <v>3.294</v>
      </c>
      <c r="FF737">
        <v>9999</v>
      </c>
      <c r="FG737">
        <v>9999</v>
      </c>
      <c r="FH737">
        <v>704.2</v>
      </c>
      <c r="FI737">
        <v>9999</v>
      </c>
      <c r="FJ737">
        <v>1.86282</v>
      </c>
      <c r="FK737">
        <v>1.86774</v>
      </c>
      <c r="FL737">
        <v>1.86752</v>
      </c>
      <c r="FM737">
        <v>1.86859</v>
      </c>
      <c r="FN737">
        <v>1.86951</v>
      </c>
      <c r="FO737">
        <v>1.86554</v>
      </c>
      <c r="FP737">
        <v>1.86661</v>
      </c>
      <c r="FQ737">
        <v>1.86804</v>
      </c>
      <c r="FR737">
        <v>5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8.568</v>
      </c>
      <c r="GF737">
        <v>0.2899</v>
      </c>
      <c r="GG737">
        <v>3.83412584298339</v>
      </c>
      <c r="GH737">
        <v>0.00658963167372077</v>
      </c>
      <c r="GI737">
        <v>-4.22092532282452e-07</v>
      </c>
      <c r="GJ737">
        <v>-7.06053572793055e-11</v>
      </c>
      <c r="GK737">
        <v>-0.0268881048355736</v>
      </c>
      <c r="GL737">
        <v>-0.0215699510358357</v>
      </c>
      <c r="GM737">
        <v>0.00246731695535422</v>
      </c>
      <c r="GN737">
        <v>-2.63680080038783e-05</v>
      </c>
      <c r="GO737">
        <v>-4</v>
      </c>
      <c r="GP737">
        <v>2079</v>
      </c>
      <c r="GQ737">
        <v>1</v>
      </c>
      <c r="GR737">
        <v>22</v>
      </c>
      <c r="GS737">
        <v>51709.3</v>
      </c>
      <c r="GT737">
        <v>51709.3</v>
      </c>
      <c r="GU737">
        <v>1.75171</v>
      </c>
      <c r="GV737">
        <v>2.61963</v>
      </c>
      <c r="GW737">
        <v>1.54785</v>
      </c>
      <c r="GX737">
        <v>2.30103</v>
      </c>
      <c r="GY737">
        <v>1.34644</v>
      </c>
      <c r="GZ737">
        <v>2.27905</v>
      </c>
      <c r="HA737">
        <v>32.8869</v>
      </c>
      <c r="HB737">
        <v>14.3684</v>
      </c>
      <c r="HC737">
        <v>18</v>
      </c>
      <c r="HD737">
        <v>501.089</v>
      </c>
      <c r="HE737">
        <v>402.974</v>
      </c>
      <c r="HF737">
        <v>19.5892</v>
      </c>
      <c r="HG737">
        <v>26.4556</v>
      </c>
      <c r="HH737">
        <v>29.9999</v>
      </c>
      <c r="HI737">
        <v>26.4778</v>
      </c>
      <c r="HJ737">
        <v>26.4263</v>
      </c>
      <c r="HK737">
        <v>35.0782</v>
      </c>
      <c r="HL737">
        <v>23.7082</v>
      </c>
      <c r="HM737">
        <v>20.7454</v>
      </c>
      <c r="HN737">
        <v>19.5907</v>
      </c>
      <c r="HO737">
        <v>823.206</v>
      </c>
      <c r="HP737">
        <v>17.0877</v>
      </c>
      <c r="HQ737">
        <v>102.418</v>
      </c>
      <c r="HR737">
        <v>102.938</v>
      </c>
    </row>
    <row r="738" spans="1:226">
      <c r="A738">
        <v>722</v>
      </c>
      <c r="B738">
        <v>1663780210.1</v>
      </c>
      <c r="C738">
        <v>7562</v>
      </c>
      <c r="D738" t="s">
        <v>1810</v>
      </c>
      <c r="E738" t="s">
        <v>1811</v>
      </c>
      <c r="F738">
        <v>5</v>
      </c>
      <c r="G738" t="s">
        <v>1713</v>
      </c>
      <c r="H738" t="s">
        <v>354</v>
      </c>
      <c r="I738">
        <v>1663780202.6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830.937741368122</v>
      </c>
      <c r="AK738">
        <v>799.426878787879</v>
      </c>
      <c r="AL738">
        <v>3.38105833142812</v>
      </c>
      <c r="AM738">
        <v>65.2137211029381</v>
      </c>
      <c r="AN738">
        <f>(AP738 - AO738 + BO738*1E3/(8.314*(BQ738+273.15)) * AR738/BN738 * AQ738) * BN738/(100*BB738) * 1000/(1000 - AP738)</f>
        <v>0</v>
      </c>
      <c r="AO738">
        <v>17.053980958476</v>
      </c>
      <c r="AP738">
        <v>19.6739103030303</v>
      </c>
      <c r="AQ738">
        <v>-4.44768821649304e-06</v>
      </c>
      <c r="AR738">
        <v>120.820184968013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6</v>
      </c>
      <c r="BC738">
        <v>0.5</v>
      </c>
      <c r="BD738" t="s">
        <v>355</v>
      </c>
      <c r="BE738">
        <v>2</v>
      </c>
      <c r="BF738" t="b">
        <v>1</v>
      </c>
      <c r="BG738">
        <v>1663780202.6</v>
      </c>
      <c r="BH738">
        <v>760.32962962963</v>
      </c>
      <c r="BI738">
        <v>800.764925925926</v>
      </c>
      <c r="BJ738">
        <v>19.6770592592593</v>
      </c>
      <c r="BK738">
        <v>17.0515703703704</v>
      </c>
      <c r="BL738">
        <v>751.810074074074</v>
      </c>
      <c r="BM738">
        <v>19.3869037037037</v>
      </c>
      <c r="BN738">
        <v>500.131074074074</v>
      </c>
      <c r="BO738">
        <v>90.5039148148148</v>
      </c>
      <c r="BP738">
        <v>0.0999688</v>
      </c>
      <c r="BQ738">
        <v>24.1260592592593</v>
      </c>
      <c r="BR738">
        <v>24.9935740740741</v>
      </c>
      <c r="BS738">
        <v>999.9</v>
      </c>
      <c r="BT738">
        <v>0</v>
      </c>
      <c r="BU738">
        <v>0</v>
      </c>
      <c r="BV738">
        <v>10020.3703703704</v>
      </c>
      <c r="BW738">
        <v>0</v>
      </c>
      <c r="BX738">
        <v>10.9225</v>
      </c>
      <c r="BY738">
        <v>-40.4352444444444</v>
      </c>
      <c r="BZ738">
        <v>775.590962962963</v>
      </c>
      <c r="CA738">
        <v>814.656111111111</v>
      </c>
      <c r="CB738">
        <v>2.62550296296296</v>
      </c>
      <c r="CC738">
        <v>800.764925925926</v>
      </c>
      <c r="CD738">
        <v>17.0515703703704</v>
      </c>
      <c r="CE738">
        <v>1.78085185185185</v>
      </c>
      <c r="CF738">
        <v>1.54323259259259</v>
      </c>
      <c r="CG738">
        <v>15.6197185185185</v>
      </c>
      <c r="CH738">
        <v>13.4033481481481</v>
      </c>
      <c r="CI738">
        <v>2000.00148148148</v>
      </c>
      <c r="CJ738">
        <v>0.979996555555556</v>
      </c>
      <c r="CK738">
        <v>0.0200036740740741</v>
      </c>
      <c r="CL738">
        <v>0</v>
      </c>
      <c r="CM738">
        <v>495.597814814815</v>
      </c>
      <c r="CN738">
        <v>5.00063</v>
      </c>
      <c r="CO738">
        <v>9877.71962962963</v>
      </c>
      <c r="CP738">
        <v>17256.8925925926</v>
      </c>
      <c r="CQ738">
        <v>38.6410740740741</v>
      </c>
      <c r="CR738">
        <v>38.875</v>
      </c>
      <c r="CS738">
        <v>38.25</v>
      </c>
      <c r="CT738">
        <v>38.125</v>
      </c>
      <c r="CU738">
        <v>39.375</v>
      </c>
      <c r="CV738">
        <v>1955.09148148148</v>
      </c>
      <c r="CW738">
        <v>39.91</v>
      </c>
      <c r="CX738">
        <v>0</v>
      </c>
      <c r="CY738">
        <v>1663780207.5</v>
      </c>
      <c r="CZ738">
        <v>0</v>
      </c>
      <c r="DA738">
        <v>0</v>
      </c>
      <c r="DB738" t="s">
        <v>356</v>
      </c>
      <c r="DC738">
        <v>1660677648.1</v>
      </c>
      <c r="DD738">
        <v>1660677649.1</v>
      </c>
      <c r="DE738">
        <v>0</v>
      </c>
      <c r="DF738">
        <v>-1.042</v>
      </c>
      <c r="DG738">
        <v>0.003</v>
      </c>
      <c r="DH738">
        <v>5.218</v>
      </c>
      <c r="DI738">
        <v>0.344</v>
      </c>
      <c r="DJ738">
        <v>417</v>
      </c>
      <c r="DK738">
        <v>22</v>
      </c>
      <c r="DL738">
        <v>1.24</v>
      </c>
      <c r="DM738">
        <v>0.53</v>
      </c>
      <c r="DN738">
        <v>-40.3179243902439</v>
      </c>
      <c r="DO738">
        <v>-2.10432125435542</v>
      </c>
      <c r="DP738">
        <v>0.298590264801758</v>
      </c>
      <c r="DQ738">
        <v>0</v>
      </c>
      <c r="DR738">
        <v>2.62978658536585</v>
      </c>
      <c r="DS738">
        <v>-0.0794167944250828</v>
      </c>
      <c r="DT738">
        <v>0.00823618506578346</v>
      </c>
      <c r="DU738">
        <v>1</v>
      </c>
      <c r="DV738">
        <v>1</v>
      </c>
      <c r="DW738">
        <v>2</v>
      </c>
      <c r="DX738" t="s">
        <v>383</v>
      </c>
      <c r="DY738">
        <v>2.97361</v>
      </c>
      <c r="DZ738">
        <v>2.75422</v>
      </c>
      <c r="EA738">
        <v>0.141989</v>
      </c>
      <c r="EB738">
        <v>0.147873</v>
      </c>
      <c r="EC738">
        <v>0.0899732</v>
      </c>
      <c r="ED738">
        <v>0.0821344</v>
      </c>
      <c r="EE738">
        <v>33443.8</v>
      </c>
      <c r="EF738">
        <v>36225.3</v>
      </c>
      <c r="EG738">
        <v>35321.4</v>
      </c>
      <c r="EH738">
        <v>38553.8</v>
      </c>
      <c r="EI738">
        <v>45581.7</v>
      </c>
      <c r="EJ738">
        <v>51115.4</v>
      </c>
      <c r="EK738">
        <v>55209.9</v>
      </c>
      <c r="EL738">
        <v>61843.5</v>
      </c>
      <c r="EM738">
        <v>1.989</v>
      </c>
      <c r="EN738">
        <v>1.8336</v>
      </c>
      <c r="EO738">
        <v>0.106394</v>
      </c>
      <c r="EP738">
        <v>0</v>
      </c>
      <c r="EQ738">
        <v>23.2666</v>
      </c>
      <c r="ER738">
        <v>999.9</v>
      </c>
      <c r="ES738">
        <v>47.027</v>
      </c>
      <c r="ET738">
        <v>29.527</v>
      </c>
      <c r="EU738">
        <v>21.5452</v>
      </c>
      <c r="EV738">
        <v>56.6693</v>
      </c>
      <c r="EW738">
        <v>48.9984</v>
      </c>
      <c r="EX738">
        <v>1</v>
      </c>
      <c r="EY738">
        <v>-0.0517073</v>
      </c>
      <c r="EZ738">
        <v>2.18166</v>
      </c>
      <c r="FA738">
        <v>20.135</v>
      </c>
      <c r="FB738">
        <v>5.19812</v>
      </c>
      <c r="FC738">
        <v>12.0052</v>
      </c>
      <c r="FD738">
        <v>4.9756</v>
      </c>
      <c r="FE738">
        <v>3.2938</v>
      </c>
      <c r="FF738">
        <v>9999</v>
      </c>
      <c r="FG738">
        <v>9999</v>
      </c>
      <c r="FH738">
        <v>704.2</v>
      </c>
      <c r="FI738">
        <v>9999</v>
      </c>
      <c r="FJ738">
        <v>1.86282</v>
      </c>
      <c r="FK738">
        <v>1.86771</v>
      </c>
      <c r="FL738">
        <v>1.86752</v>
      </c>
      <c r="FM738">
        <v>1.86859</v>
      </c>
      <c r="FN738">
        <v>1.86951</v>
      </c>
      <c r="FO738">
        <v>1.86554</v>
      </c>
      <c r="FP738">
        <v>1.86661</v>
      </c>
      <c r="FQ738">
        <v>1.86801</v>
      </c>
      <c r="FR738">
        <v>5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8.664</v>
      </c>
      <c r="GF738">
        <v>0.2899</v>
      </c>
      <c r="GG738">
        <v>3.83412584298339</v>
      </c>
      <c r="GH738">
        <v>0.00658963167372077</v>
      </c>
      <c r="GI738">
        <v>-4.22092532282452e-07</v>
      </c>
      <c r="GJ738">
        <v>-7.06053572793055e-11</v>
      </c>
      <c r="GK738">
        <v>-0.0268881048355736</v>
      </c>
      <c r="GL738">
        <v>-0.0215699510358357</v>
      </c>
      <c r="GM738">
        <v>0.00246731695535422</v>
      </c>
      <c r="GN738">
        <v>-2.63680080038783e-05</v>
      </c>
      <c r="GO738">
        <v>-4</v>
      </c>
      <c r="GP738">
        <v>2079</v>
      </c>
      <c r="GQ738">
        <v>1</v>
      </c>
      <c r="GR738">
        <v>22</v>
      </c>
      <c r="GS738">
        <v>51709.4</v>
      </c>
      <c r="GT738">
        <v>51709.3</v>
      </c>
      <c r="GU738">
        <v>1.77856</v>
      </c>
      <c r="GV738">
        <v>2.61475</v>
      </c>
      <c r="GW738">
        <v>1.54785</v>
      </c>
      <c r="GX738">
        <v>2.30225</v>
      </c>
      <c r="GY738">
        <v>1.34644</v>
      </c>
      <c r="GZ738">
        <v>2.30469</v>
      </c>
      <c r="HA738">
        <v>32.8869</v>
      </c>
      <c r="HB738">
        <v>14.3684</v>
      </c>
      <c r="HC738">
        <v>18</v>
      </c>
      <c r="HD738">
        <v>501.597</v>
      </c>
      <c r="HE738">
        <v>402.864</v>
      </c>
      <c r="HF738">
        <v>19.5926</v>
      </c>
      <c r="HG738">
        <v>26.4533</v>
      </c>
      <c r="HH738">
        <v>30</v>
      </c>
      <c r="HI738">
        <v>26.4756</v>
      </c>
      <c r="HJ738">
        <v>26.4263</v>
      </c>
      <c r="HK738">
        <v>35.6169</v>
      </c>
      <c r="HL738">
        <v>23.7082</v>
      </c>
      <c r="HM738">
        <v>20.7454</v>
      </c>
      <c r="HN738">
        <v>19.5909</v>
      </c>
      <c r="HO738">
        <v>843.357</v>
      </c>
      <c r="HP738">
        <v>17.0904</v>
      </c>
      <c r="HQ738">
        <v>102.418</v>
      </c>
      <c r="HR738">
        <v>102.937</v>
      </c>
    </row>
    <row r="739" spans="1:226">
      <c r="A739">
        <v>723</v>
      </c>
      <c r="B739">
        <v>1663780215.1</v>
      </c>
      <c r="C739">
        <v>7567</v>
      </c>
      <c r="D739" t="s">
        <v>1812</v>
      </c>
      <c r="E739" t="s">
        <v>1813</v>
      </c>
      <c r="F739">
        <v>5</v>
      </c>
      <c r="G739" t="s">
        <v>1713</v>
      </c>
      <c r="H739" t="s">
        <v>354</v>
      </c>
      <c r="I739">
        <v>1663780207.31429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848.250898935873</v>
      </c>
      <c r="AK739">
        <v>816.531818181818</v>
      </c>
      <c r="AL739">
        <v>3.42576829609781</v>
      </c>
      <c r="AM739">
        <v>65.2137211029381</v>
      </c>
      <c r="AN739">
        <f>(AP739 - AO739 + BO739*1E3/(8.314*(BQ739+273.15)) * AR739/BN739 * AQ739) * BN739/(100*BB739) * 1000/(1000 - AP739)</f>
        <v>0</v>
      </c>
      <c r="AO739">
        <v>17.0529702486603</v>
      </c>
      <c r="AP739">
        <v>19.6666890909091</v>
      </c>
      <c r="AQ739">
        <v>-5.91739076938194e-06</v>
      </c>
      <c r="AR739">
        <v>120.820184968013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6</v>
      </c>
      <c r="BC739">
        <v>0.5</v>
      </c>
      <c r="BD739" t="s">
        <v>355</v>
      </c>
      <c r="BE739">
        <v>2</v>
      </c>
      <c r="BF739" t="b">
        <v>1</v>
      </c>
      <c r="BG739">
        <v>1663780207.31429</v>
      </c>
      <c r="BH739">
        <v>776.098214285714</v>
      </c>
      <c r="BI739">
        <v>816.7225</v>
      </c>
      <c r="BJ739">
        <v>19.6731107142857</v>
      </c>
      <c r="BK739">
        <v>17.0528214285714</v>
      </c>
      <c r="BL739">
        <v>767.487285714286</v>
      </c>
      <c r="BM739">
        <v>19.3831214285714</v>
      </c>
      <c r="BN739">
        <v>500.10975</v>
      </c>
      <c r="BO739">
        <v>90.5040107142857</v>
      </c>
      <c r="BP739">
        <v>0.100053053571429</v>
      </c>
      <c r="BQ739">
        <v>24.1256178571429</v>
      </c>
      <c r="BR739">
        <v>24.9978678571429</v>
      </c>
      <c r="BS739">
        <v>999.9</v>
      </c>
      <c r="BT739">
        <v>0</v>
      </c>
      <c r="BU739">
        <v>0</v>
      </c>
      <c r="BV739">
        <v>10016.6071428571</v>
      </c>
      <c r="BW739">
        <v>0</v>
      </c>
      <c r="BX739">
        <v>10.9225</v>
      </c>
      <c r="BY739">
        <v>-40.6243607142857</v>
      </c>
      <c r="BZ739">
        <v>791.672857142857</v>
      </c>
      <c r="CA739">
        <v>830.891642857143</v>
      </c>
      <c r="CB739">
        <v>2.6202975</v>
      </c>
      <c r="CC739">
        <v>816.7225</v>
      </c>
      <c r="CD739">
        <v>17.0528214285714</v>
      </c>
      <c r="CE739">
        <v>1.78049642857143</v>
      </c>
      <c r="CF739">
        <v>1.54334821428571</v>
      </c>
      <c r="CG739">
        <v>15.6166</v>
      </c>
      <c r="CH739">
        <v>13.4044964285714</v>
      </c>
      <c r="CI739">
        <v>1999.99321428571</v>
      </c>
      <c r="CJ739">
        <v>0.979996464285715</v>
      </c>
      <c r="CK739">
        <v>0.0200037714285714</v>
      </c>
      <c r="CL739">
        <v>0</v>
      </c>
      <c r="CM739">
        <v>496.304535714286</v>
      </c>
      <c r="CN739">
        <v>5.00063</v>
      </c>
      <c r="CO739">
        <v>9892.28</v>
      </c>
      <c r="CP739">
        <v>17256.825</v>
      </c>
      <c r="CQ739">
        <v>38.6405</v>
      </c>
      <c r="CR739">
        <v>38.875</v>
      </c>
      <c r="CS739">
        <v>38.25</v>
      </c>
      <c r="CT739">
        <v>38.125</v>
      </c>
      <c r="CU739">
        <v>39.375</v>
      </c>
      <c r="CV739">
        <v>1955.08321428571</v>
      </c>
      <c r="CW739">
        <v>39.91</v>
      </c>
      <c r="CX739">
        <v>0</v>
      </c>
      <c r="CY739">
        <v>1663780212.3</v>
      </c>
      <c r="CZ739">
        <v>0</v>
      </c>
      <c r="DA739">
        <v>0</v>
      </c>
      <c r="DB739" t="s">
        <v>356</v>
      </c>
      <c r="DC739">
        <v>1660677648.1</v>
      </c>
      <c r="DD739">
        <v>1660677649.1</v>
      </c>
      <c r="DE739">
        <v>0</v>
      </c>
      <c r="DF739">
        <v>-1.042</v>
      </c>
      <c r="DG739">
        <v>0.003</v>
      </c>
      <c r="DH739">
        <v>5.218</v>
      </c>
      <c r="DI739">
        <v>0.344</v>
      </c>
      <c r="DJ739">
        <v>417</v>
      </c>
      <c r="DK739">
        <v>22</v>
      </c>
      <c r="DL739">
        <v>1.24</v>
      </c>
      <c r="DM739">
        <v>0.53</v>
      </c>
      <c r="DN739">
        <v>-40.5064853658537</v>
      </c>
      <c r="DO739">
        <v>-2.12474425087107</v>
      </c>
      <c r="DP739">
        <v>0.299534399312011</v>
      </c>
      <c r="DQ739">
        <v>0</v>
      </c>
      <c r="DR739">
        <v>2.62476121951219</v>
      </c>
      <c r="DS739">
        <v>-0.0649900348432034</v>
      </c>
      <c r="DT739">
        <v>0.00685634518125344</v>
      </c>
      <c r="DU739">
        <v>1</v>
      </c>
      <c r="DV739">
        <v>1</v>
      </c>
      <c r="DW739">
        <v>2</v>
      </c>
      <c r="DX739" t="s">
        <v>383</v>
      </c>
      <c r="DY739">
        <v>2.97439</v>
      </c>
      <c r="DZ739">
        <v>2.75433</v>
      </c>
      <c r="EA739">
        <v>0.144023</v>
      </c>
      <c r="EB739">
        <v>0.149902</v>
      </c>
      <c r="EC739">
        <v>0.0899687</v>
      </c>
      <c r="ED739">
        <v>0.0821447</v>
      </c>
      <c r="EE739">
        <v>33364.3</v>
      </c>
      <c r="EF739">
        <v>36139.7</v>
      </c>
      <c r="EG739">
        <v>35321.2</v>
      </c>
      <c r="EH739">
        <v>38554.5</v>
      </c>
      <c r="EI739">
        <v>45582</v>
      </c>
      <c r="EJ739">
        <v>51115.8</v>
      </c>
      <c r="EK739">
        <v>55209.9</v>
      </c>
      <c r="EL739">
        <v>61844.7</v>
      </c>
      <c r="EM739">
        <v>1.9888</v>
      </c>
      <c r="EN739">
        <v>1.8336</v>
      </c>
      <c r="EO739">
        <v>0.104755</v>
      </c>
      <c r="EP739">
        <v>0</v>
      </c>
      <c r="EQ739">
        <v>23.2647</v>
      </c>
      <c r="ER739">
        <v>999.9</v>
      </c>
      <c r="ES739">
        <v>47.003</v>
      </c>
      <c r="ET739">
        <v>29.527</v>
      </c>
      <c r="EU739">
        <v>21.5338</v>
      </c>
      <c r="EV739">
        <v>56.7393</v>
      </c>
      <c r="EW739">
        <v>48.9744</v>
      </c>
      <c r="EX739">
        <v>1</v>
      </c>
      <c r="EY739">
        <v>-0.0515244</v>
      </c>
      <c r="EZ739">
        <v>2.1898</v>
      </c>
      <c r="FA739">
        <v>20.1337</v>
      </c>
      <c r="FB739">
        <v>5.19932</v>
      </c>
      <c r="FC739">
        <v>12.0076</v>
      </c>
      <c r="FD739">
        <v>4.9756</v>
      </c>
      <c r="FE739">
        <v>3.2938</v>
      </c>
      <c r="FF739">
        <v>9999</v>
      </c>
      <c r="FG739">
        <v>9999</v>
      </c>
      <c r="FH739">
        <v>704.2</v>
      </c>
      <c r="FI739">
        <v>9999</v>
      </c>
      <c r="FJ739">
        <v>1.86282</v>
      </c>
      <c r="FK739">
        <v>1.86774</v>
      </c>
      <c r="FL739">
        <v>1.86752</v>
      </c>
      <c r="FM739">
        <v>1.86859</v>
      </c>
      <c r="FN739">
        <v>1.86951</v>
      </c>
      <c r="FO739">
        <v>1.86554</v>
      </c>
      <c r="FP739">
        <v>1.86661</v>
      </c>
      <c r="FQ739">
        <v>1.8681</v>
      </c>
      <c r="FR739">
        <v>5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8.761</v>
      </c>
      <c r="GF739">
        <v>0.2898</v>
      </c>
      <c r="GG739">
        <v>3.83412584298339</v>
      </c>
      <c r="GH739">
        <v>0.00658963167372077</v>
      </c>
      <c r="GI739">
        <v>-4.22092532282452e-07</v>
      </c>
      <c r="GJ739">
        <v>-7.06053572793055e-11</v>
      </c>
      <c r="GK739">
        <v>-0.0268881048355736</v>
      </c>
      <c r="GL739">
        <v>-0.0215699510358357</v>
      </c>
      <c r="GM739">
        <v>0.00246731695535422</v>
      </c>
      <c r="GN739">
        <v>-2.63680080038783e-05</v>
      </c>
      <c r="GO739">
        <v>-4</v>
      </c>
      <c r="GP739">
        <v>2079</v>
      </c>
      <c r="GQ739">
        <v>1</v>
      </c>
      <c r="GR739">
        <v>22</v>
      </c>
      <c r="GS739">
        <v>51709.4</v>
      </c>
      <c r="GT739">
        <v>51709.4</v>
      </c>
      <c r="GU739">
        <v>1.80908</v>
      </c>
      <c r="GV739">
        <v>2.6062</v>
      </c>
      <c r="GW739">
        <v>1.54785</v>
      </c>
      <c r="GX739">
        <v>2.30103</v>
      </c>
      <c r="GY739">
        <v>1.34644</v>
      </c>
      <c r="GZ739">
        <v>2.38647</v>
      </c>
      <c r="HA739">
        <v>32.8869</v>
      </c>
      <c r="HB739">
        <v>14.3772</v>
      </c>
      <c r="HC739">
        <v>18</v>
      </c>
      <c r="HD739">
        <v>501.465</v>
      </c>
      <c r="HE739">
        <v>402.863</v>
      </c>
      <c r="HF739">
        <v>19.5926</v>
      </c>
      <c r="HG739">
        <v>26.4533</v>
      </c>
      <c r="HH739">
        <v>30.0001</v>
      </c>
      <c r="HI739">
        <v>26.4756</v>
      </c>
      <c r="HJ739">
        <v>26.4263</v>
      </c>
      <c r="HK739">
        <v>36.2276</v>
      </c>
      <c r="HL739">
        <v>23.7082</v>
      </c>
      <c r="HM739">
        <v>20.7454</v>
      </c>
      <c r="HN739">
        <v>19.5932</v>
      </c>
      <c r="HO739">
        <v>856.843</v>
      </c>
      <c r="HP739">
        <v>17.0982</v>
      </c>
      <c r="HQ739">
        <v>102.418</v>
      </c>
      <c r="HR739">
        <v>102.938</v>
      </c>
    </row>
    <row r="740" spans="1:226">
      <c r="A740">
        <v>724</v>
      </c>
      <c r="B740">
        <v>1663780220.1</v>
      </c>
      <c r="C740">
        <v>7572</v>
      </c>
      <c r="D740" t="s">
        <v>1814</v>
      </c>
      <c r="E740" t="s">
        <v>1815</v>
      </c>
      <c r="F740">
        <v>5</v>
      </c>
      <c r="G740" t="s">
        <v>1713</v>
      </c>
      <c r="H740" t="s">
        <v>354</v>
      </c>
      <c r="I740">
        <v>1663780212.6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865.16624745513</v>
      </c>
      <c r="AK740">
        <v>833.505145454545</v>
      </c>
      <c r="AL740">
        <v>3.38115557350232</v>
      </c>
      <c r="AM740">
        <v>65.2137211029381</v>
      </c>
      <c r="AN740">
        <f>(AP740 - AO740 + BO740*1E3/(8.314*(BQ740+273.15)) * AR740/BN740 * AQ740) * BN740/(100*BB740) * 1000/(1000 - AP740)</f>
        <v>0</v>
      </c>
      <c r="AO740">
        <v>17.0553086266826</v>
      </c>
      <c r="AP740">
        <v>19.6630175757576</v>
      </c>
      <c r="AQ740">
        <v>-9.68531920469049e-06</v>
      </c>
      <c r="AR740">
        <v>120.820184968013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6</v>
      </c>
      <c r="BC740">
        <v>0.5</v>
      </c>
      <c r="BD740" t="s">
        <v>355</v>
      </c>
      <c r="BE740">
        <v>2</v>
      </c>
      <c r="BF740" t="b">
        <v>1</v>
      </c>
      <c r="BG740">
        <v>1663780212.6</v>
      </c>
      <c r="BH740">
        <v>793.775185185185</v>
      </c>
      <c r="BI740">
        <v>834.442851851852</v>
      </c>
      <c r="BJ740">
        <v>19.6693111111111</v>
      </c>
      <c r="BK740">
        <v>17.0542703703704</v>
      </c>
      <c r="BL740">
        <v>785.062185185185</v>
      </c>
      <c r="BM740">
        <v>19.3794851851852</v>
      </c>
      <c r="BN740">
        <v>500.082814814815</v>
      </c>
      <c r="BO740">
        <v>90.5042185185185</v>
      </c>
      <c r="BP740">
        <v>0.100049662962963</v>
      </c>
      <c r="BQ740">
        <v>24.1245740740741</v>
      </c>
      <c r="BR740">
        <v>25.0007666666667</v>
      </c>
      <c r="BS740">
        <v>999.9</v>
      </c>
      <c r="BT740">
        <v>0</v>
      </c>
      <c r="BU740">
        <v>0</v>
      </c>
      <c r="BV740">
        <v>10018.5185185185</v>
      </c>
      <c r="BW740">
        <v>0</v>
      </c>
      <c r="BX740">
        <v>10.9225</v>
      </c>
      <c r="BY740">
        <v>-40.6677407407407</v>
      </c>
      <c r="BZ740">
        <v>809.701481481482</v>
      </c>
      <c r="CA740">
        <v>848.92062962963</v>
      </c>
      <c r="CB740">
        <v>2.61504814814815</v>
      </c>
      <c r="CC740">
        <v>834.442851851852</v>
      </c>
      <c r="CD740">
        <v>17.0542703703704</v>
      </c>
      <c r="CE740">
        <v>1.7801562962963</v>
      </c>
      <c r="CF740">
        <v>1.54348296296296</v>
      </c>
      <c r="CG740">
        <v>15.6136148148148</v>
      </c>
      <c r="CH740">
        <v>13.405837037037</v>
      </c>
      <c r="CI740">
        <v>1999.98518518518</v>
      </c>
      <c r="CJ740">
        <v>0.979996444444445</v>
      </c>
      <c r="CK740">
        <v>0.0200037925925926</v>
      </c>
      <c r="CL740">
        <v>0</v>
      </c>
      <c r="CM740">
        <v>497.012777777778</v>
      </c>
      <c r="CN740">
        <v>5.00063</v>
      </c>
      <c r="CO740">
        <v>9906.68888888889</v>
      </c>
      <c r="CP740">
        <v>17256.7592592593</v>
      </c>
      <c r="CQ740">
        <v>38.6387777777778</v>
      </c>
      <c r="CR740">
        <v>38.875</v>
      </c>
      <c r="CS740">
        <v>38.25</v>
      </c>
      <c r="CT740">
        <v>38.125</v>
      </c>
      <c r="CU740">
        <v>39.375</v>
      </c>
      <c r="CV740">
        <v>1955.07518518519</v>
      </c>
      <c r="CW740">
        <v>39.91</v>
      </c>
      <c r="CX740">
        <v>0</v>
      </c>
      <c r="CY740">
        <v>1663780217.7</v>
      </c>
      <c r="CZ740">
        <v>0</v>
      </c>
      <c r="DA740">
        <v>0</v>
      </c>
      <c r="DB740" t="s">
        <v>356</v>
      </c>
      <c r="DC740">
        <v>1660677648.1</v>
      </c>
      <c r="DD740">
        <v>1660677649.1</v>
      </c>
      <c r="DE740">
        <v>0</v>
      </c>
      <c r="DF740">
        <v>-1.042</v>
      </c>
      <c r="DG740">
        <v>0.003</v>
      </c>
      <c r="DH740">
        <v>5.218</v>
      </c>
      <c r="DI740">
        <v>0.344</v>
      </c>
      <c r="DJ740">
        <v>417</v>
      </c>
      <c r="DK740">
        <v>22</v>
      </c>
      <c r="DL740">
        <v>1.24</v>
      </c>
      <c r="DM740">
        <v>0.53</v>
      </c>
      <c r="DN740">
        <v>-40.623956097561</v>
      </c>
      <c r="DO740">
        <v>-0.8643700348432</v>
      </c>
      <c r="DP740">
        <v>0.299902189785986</v>
      </c>
      <c r="DQ740">
        <v>0</v>
      </c>
      <c r="DR740">
        <v>2.61803804878049</v>
      </c>
      <c r="DS740">
        <v>-0.0589609756097496</v>
      </c>
      <c r="DT740">
        <v>0.00616546804328289</v>
      </c>
      <c r="DU740">
        <v>1</v>
      </c>
      <c r="DV740">
        <v>1</v>
      </c>
      <c r="DW740">
        <v>2</v>
      </c>
      <c r="DX740" t="s">
        <v>383</v>
      </c>
      <c r="DY740">
        <v>2.97313</v>
      </c>
      <c r="DZ740">
        <v>2.75375</v>
      </c>
      <c r="EA740">
        <v>0.146014</v>
      </c>
      <c r="EB740">
        <v>0.151715</v>
      </c>
      <c r="EC740">
        <v>0.0899388</v>
      </c>
      <c r="ED740">
        <v>0.0821521</v>
      </c>
      <c r="EE740">
        <v>33287.1</v>
      </c>
      <c r="EF740">
        <v>36062.3</v>
      </c>
      <c r="EG740">
        <v>35321.6</v>
      </c>
      <c r="EH740">
        <v>38554</v>
      </c>
      <c r="EI740">
        <v>45583.2</v>
      </c>
      <c r="EJ740">
        <v>51114.9</v>
      </c>
      <c r="EK740">
        <v>55209.4</v>
      </c>
      <c r="EL740">
        <v>61844</v>
      </c>
      <c r="EM740">
        <v>1.9888</v>
      </c>
      <c r="EN740">
        <v>1.8334</v>
      </c>
      <c r="EO740">
        <v>0.107288</v>
      </c>
      <c r="EP740">
        <v>0</v>
      </c>
      <c r="EQ740">
        <v>23.2627</v>
      </c>
      <c r="ER740">
        <v>999.9</v>
      </c>
      <c r="ES740">
        <v>47.003</v>
      </c>
      <c r="ET740">
        <v>29.527</v>
      </c>
      <c r="EU740">
        <v>21.5318</v>
      </c>
      <c r="EV740">
        <v>56.9593</v>
      </c>
      <c r="EW740">
        <v>49.1546</v>
      </c>
      <c r="EX740">
        <v>1</v>
      </c>
      <c r="EY740">
        <v>-0.0515854</v>
      </c>
      <c r="EZ740">
        <v>2.18699</v>
      </c>
      <c r="FA740">
        <v>20.1349</v>
      </c>
      <c r="FB740">
        <v>5.20172</v>
      </c>
      <c r="FC740">
        <v>12.0052</v>
      </c>
      <c r="FD740">
        <v>4.9756</v>
      </c>
      <c r="FE740">
        <v>3.2932</v>
      </c>
      <c r="FF740">
        <v>9999</v>
      </c>
      <c r="FG740">
        <v>9999</v>
      </c>
      <c r="FH740">
        <v>704.2</v>
      </c>
      <c r="FI740">
        <v>9999</v>
      </c>
      <c r="FJ740">
        <v>1.86282</v>
      </c>
      <c r="FK740">
        <v>1.86777</v>
      </c>
      <c r="FL740">
        <v>1.86749</v>
      </c>
      <c r="FM740">
        <v>1.86859</v>
      </c>
      <c r="FN740">
        <v>1.86951</v>
      </c>
      <c r="FO740">
        <v>1.86554</v>
      </c>
      <c r="FP740">
        <v>1.86664</v>
      </c>
      <c r="FQ740">
        <v>1.86798</v>
      </c>
      <c r="FR740">
        <v>5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8.857</v>
      </c>
      <c r="GF740">
        <v>0.2895</v>
      </c>
      <c r="GG740">
        <v>3.83412584298339</v>
      </c>
      <c r="GH740">
        <v>0.00658963167372077</v>
      </c>
      <c r="GI740">
        <v>-4.22092532282452e-07</v>
      </c>
      <c r="GJ740">
        <v>-7.06053572793055e-11</v>
      </c>
      <c r="GK740">
        <v>-0.0268881048355736</v>
      </c>
      <c r="GL740">
        <v>-0.0215699510358357</v>
      </c>
      <c r="GM740">
        <v>0.00246731695535422</v>
      </c>
      <c r="GN740">
        <v>-2.63680080038783e-05</v>
      </c>
      <c r="GO740">
        <v>-4</v>
      </c>
      <c r="GP740">
        <v>2079</v>
      </c>
      <c r="GQ740">
        <v>1</v>
      </c>
      <c r="GR740">
        <v>22</v>
      </c>
      <c r="GS740">
        <v>51709.5</v>
      </c>
      <c r="GT740">
        <v>51709.5</v>
      </c>
      <c r="GU740">
        <v>1.83594</v>
      </c>
      <c r="GV740">
        <v>2.60986</v>
      </c>
      <c r="GW740">
        <v>1.54785</v>
      </c>
      <c r="GX740">
        <v>2.30103</v>
      </c>
      <c r="GY740">
        <v>1.34644</v>
      </c>
      <c r="GZ740">
        <v>2.42188</v>
      </c>
      <c r="HA740">
        <v>32.8647</v>
      </c>
      <c r="HB740">
        <v>14.3772</v>
      </c>
      <c r="HC740">
        <v>18</v>
      </c>
      <c r="HD740">
        <v>501.464</v>
      </c>
      <c r="HE740">
        <v>402.737</v>
      </c>
      <c r="HF740">
        <v>19.5939</v>
      </c>
      <c r="HG740">
        <v>26.4533</v>
      </c>
      <c r="HH740">
        <v>30.0001</v>
      </c>
      <c r="HI740">
        <v>26.4756</v>
      </c>
      <c r="HJ740">
        <v>26.4241</v>
      </c>
      <c r="HK740">
        <v>36.7541</v>
      </c>
      <c r="HL740">
        <v>23.7082</v>
      </c>
      <c r="HM740">
        <v>20.7454</v>
      </c>
      <c r="HN740">
        <v>19.5857</v>
      </c>
      <c r="HO740">
        <v>877.026</v>
      </c>
      <c r="HP740">
        <v>17.1051</v>
      </c>
      <c r="HQ740">
        <v>102.418</v>
      </c>
      <c r="HR740">
        <v>102.937</v>
      </c>
    </row>
    <row r="741" spans="1:226">
      <c r="A741">
        <v>725</v>
      </c>
      <c r="B741">
        <v>1663780225.1</v>
      </c>
      <c r="C741">
        <v>7577</v>
      </c>
      <c r="D741" t="s">
        <v>1816</v>
      </c>
      <c r="E741" t="s">
        <v>1817</v>
      </c>
      <c r="F741">
        <v>5</v>
      </c>
      <c r="G741" t="s">
        <v>1713</v>
      </c>
      <c r="H741" t="s">
        <v>354</v>
      </c>
      <c r="I741">
        <v>1663780217.31429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881.936257076298</v>
      </c>
      <c r="AK741">
        <v>850.243757575757</v>
      </c>
      <c r="AL741">
        <v>3.35690270480607</v>
      </c>
      <c r="AM741">
        <v>65.2137211029381</v>
      </c>
      <c r="AN741">
        <f>(AP741 - AO741 + BO741*1E3/(8.314*(BQ741+273.15)) * AR741/BN741 * AQ741) * BN741/(100*BB741) * 1000/(1000 - AP741)</f>
        <v>0</v>
      </c>
      <c r="AO741">
        <v>17.0554143172689</v>
      </c>
      <c r="AP741">
        <v>19.6580466666667</v>
      </c>
      <c r="AQ741">
        <v>-8.81118500920656e-06</v>
      </c>
      <c r="AR741">
        <v>120.820184968013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6</v>
      </c>
      <c r="BC741">
        <v>0.5</v>
      </c>
      <c r="BD741" t="s">
        <v>355</v>
      </c>
      <c r="BE741">
        <v>2</v>
      </c>
      <c r="BF741" t="b">
        <v>1</v>
      </c>
      <c r="BG741">
        <v>1663780217.31429</v>
      </c>
      <c r="BH741">
        <v>809.438642857143</v>
      </c>
      <c r="BI741">
        <v>850.191928571428</v>
      </c>
      <c r="BJ741">
        <v>19.6652</v>
      </c>
      <c r="BK741">
        <v>17.0545892857143</v>
      </c>
      <c r="BL741">
        <v>800.635607142857</v>
      </c>
      <c r="BM741">
        <v>19.37555</v>
      </c>
      <c r="BN741">
        <v>500.083107142857</v>
      </c>
      <c r="BO741">
        <v>90.5048642857143</v>
      </c>
      <c r="BP741">
        <v>0.0998317071428571</v>
      </c>
      <c r="BQ741">
        <v>24.1255535714286</v>
      </c>
      <c r="BR741">
        <v>25.0043285714286</v>
      </c>
      <c r="BS741">
        <v>999.9</v>
      </c>
      <c r="BT741">
        <v>0</v>
      </c>
      <c r="BU741">
        <v>0</v>
      </c>
      <c r="BV741">
        <v>10038.2142857143</v>
      </c>
      <c r="BW741">
        <v>0</v>
      </c>
      <c r="BX741">
        <v>10.9225</v>
      </c>
      <c r="BY741">
        <v>-40.7533821428572</v>
      </c>
      <c r="BZ741">
        <v>825.67575</v>
      </c>
      <c r="CA741">
        <v>864.943321428571</v>
      </c>
      <c r="CB741">
        <v>2.61061357142857</v>
      </c>
      <c r="CC741">
        <v>850.191928571428</v>
      </c>
      <c r="CD741">
        <v>17.0545892857143</v>
      </c>
      <c r="CE741">
        <v>1.77979642857143</v>
      </c>
      <c r="CF741">
        <v>1.54352321428571</v>
      </c>
      <c r="CG741">
        <v>15.6104678571429</v>
      </c>
      <c r="CH741">
        <v>13.4062428571429</v>
      </c>
      <c r="CI741">
        <v>1999.98178571429</v>
      </c>
      <c r="CJ741">
        <v>0.979996357142857</v>
      </c>
      <c r="CK741">
        <v>0.0200038857142857</v>
      </c>
      <c r="CL741">
        <v>0</v>
      </c>
      <c r="CM741">
        <v>497.558071428571</v>
      </c>
      <c r="CN741">
        <v>5.00063</v>
      </c>
      <c r="CO741">
        <v>9917.63357142857</v>
      </c>
      <c r="CP741">
        <v>17256.725</v>
      </c>
      <c r="CQ741">
        <v>38.6360714285714</v>
      </c>
      <c r="CR741">
        <v>38.875</v>
      </c>
      <c r="CS741">
        <v>38.25</v>
      </c>
      <c r="CT741">
        <v>38.1205</v>
      </c>
      <c r="CU741">
        <v>39.375</v>
      </c>
      <c r="CV741">
        <v>1955.07178571429</v>
      </c>
      <c r="CW741">
        <v>39.91</v>
      </c>
      <c r="CX741">
        <v>0</v>
      </c>
      <c r="CY741">
        <v>1663780221.9</v>
      </c>
      <c r="CZ741">
        <v>0</v>
      </c>
      <c r="DA741">
        <v>0</v>
      </c>
      <c r="DB741" t="s">
        <v>356</v>
      </c>
      <c r="DC741">
        <v>1660677648.1</v>
      </c>
      <c r="DD741">
        <v>1660677649.1</v>
      </c>
      <c r="DE741">
        <v>0</v>
      </c>
      <c r="DF741">
        <v>-1.042</v>
      </c>
      <c r="DG741">
        <v>0.003</v>
      </c>
      <c r="DH741">
        <v>5.218</v>
      </c>
      <c r="DI741">
        <v>0.344</v>
      </c>
      <c r="DJ741">
        <v>417</v>
      </c>
      <c r="DK741">
        <v>22</v>
      </c>
      <c r="DL741">
        <v>1.24</v>
      </c>
      <c r="DM741">
        <v>0.53</v>
      </c>
      <c r="DN741">
        <v>-40.67566</v>
      </c>
      <c r="DO741">
        <v>-0.293851407129427</v>
      </c>
      <c r="DP741">
        <v>0.319238076363081</v>
      </c>
      <c r="DQ741">
        <v>0</v>
      </c>
      <c r="DR741">
        <v>2.61348775</v>
      </c>
      <c r="DS741">
        <v>-0.0589986866791826</v>
      </c>
      <c r="DT741">
        <v>0.00602044786020943</v>
      </c>
      <c r="DU741">
        <v>1</v>
      </c>
      <c r="DV741">
        <v>1</v>
      </c>
      <c r="DW741">
        <v>2</v>
      </c>
      <c r="DX741" t="s">
        <v>383</v>
      </c>
      <c r="DY741">
        <v>2.97367</v>
      </c>
      <c r="DZ741">
        <v>2.75478</v>
      </c>
      <c r="EA741">
        <v>0.147967</v>
      </c>
      <c r="EB741">
        <v>0.153768</v>
      </c>
      <c r="EC741">
        <v>0.089933</v>
      </c>
      <c r="ED741">
        <v>0.082152</v>
      </c>
      <c r="EE741">
        <v>33210.7</v>
      </c>
      <c r="EF741">
        <v>35974.9</v>
      </c>
      <c r="EG741">
        <v>35321.3</v>
      </c>
      <c r="EH741">
        <v>38553.8</v>
      </c>
      <c r="EI741">
        <v>45583.7</v>
      </c>
      <c r="EJ741">
        <v>51115</v>
      </c>
      <c r="EK741">
        <v>55209.7</v>
      </c>
      <c r="EL741">
        <v>61844.1</v>
      </c>
      <c r="EM741">
        <v>1.9888</v>
      </c>
      <c r="EN741">
        <v>1.8338</v>
      </c>
      <c r="EO741">
        <v>0.105351</v>
      </c>
      <c r="EP741">
        <v>0</v>
      </c>
      <c r="EQ741">
        <v>23.2627</v>
      </c>
      <c r="ER741">
        <v>999.9</v>
      </c>
      <c r="ES741">
        <v>47.003</v>
      </c>
      <c r="ET741">
        <v>29.527</v>
      </c>
      <c r="EU741">
        <v>21.534</v>
      </c>
      <c r="EV741">
        <v>55.9793</v>
      </c>
      <c r="EW741">
        <v>49.6114</v>
      </c>
      <c r="EX741">
        <v>1</v>
      </c>
      <c r="EY741">
        <v>-0.0510569</v>
      </c>
      <c r="EZ741">
        <v>2.21205</v>
      </c>
      <c r="FA741">
        <v>20.1348</v>
      </c>
      <c r="FB741">
        <v>5.20172</v>
      </c>
      <c r="FC741">
        <v>12.0052</v>
      </c>
      <c r="FD741">
        <v>4.976</v>
      </c>
      <c r="FE741">
        <v>3.2938</v>
      </c>
      <c r="FF741">
        <v>9999</v>
      </c>
      <c r="FG741">
        <v>9999</v>
      </c>
      <c r="FH741">
        <v>704.2</v>
      </c>
      <c r="FI741">
        <v>9999</v>
      </c>
      <c r="FJ741">
        <v>1.86282</v>
      </c>
      <c r="FK741">
        <v>1.86771</v>
      </c>
      <c r="FL741">
        <v>1.86752</v>
      </c>
      <c r="FM741">
        <v>1.86862</v>
      </c>
      <c r="FN741">
        <v>1.86951</v>
      </c>
      <c r="FO741">
        <v>1.86554</v>
      </c>
      <c r="FP741">
        <v>1.86661</v>
      </c>
      <c r="FQ741">
        <v>1.86801</v>
      </c>
      <c r="FR741">
        <v>5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8.951</v>
      </c>
      <c r="GF741">
        <v>0.2893</v>
      </c>
      <c r="GG741">
        <v>3.83412584298339</v>
      </c>
      <c r="GH741">
        <v>0.00658963167372077</v>
      </c>
      <c r="GI741">
        <v>-4.22092532282452e-07</v>
      </c>
      <c r="GJ741">
        <v>-7.06053572793055e-11</v>
      </c>
      <c r="GK741">
        <v>-0.0268881048355736</v>
      </c>
      <c r="GL741">
        <v>-0.0215699510358357</v>
      </c>
      <c r="GM741">
        <v>0.00246731695535422</v>
      </c>
      <c r="GN741">
        <v>-2.63680080038783e-05</v>
      </c>
      <c r="GO741">
        <v>-4</v>
      </c>
      <c r="GP741">
        <v>2079</v>
      </c>
      <c r="GQ741">
        <v>1</v>
      </c>
      <c r="GR741">
        <v>22</v>
      </c>
      <c r="GS741">
        <v>51709.6</v>
      </c>
      <c r="GT741">
        <v>51709.6</v>
      </c>
      <c r="GU741">
        <v>1.86768</v>
      </c>
      <c r="GV741">
        <v>2.61108</v>
      </c>
      <c r="GW741">
        <v>1.54785</v>
      </c>
      <c r="GX741">
        <v>2.30103</v>
      </c>
      <c r="GY741">
        <v>1.34644</v>
      </c>
      <c r="GZ741">
        <v>2.42432</v>
      </c>
      <c r="HA741">
        <v>32.8869</v>
      </c>
      <c r="HB741">
        <v>14.3772</v>
      </c>
      <c r="HC741">
        <v>18</v>
      </c>
      <c r="HD741">
        <v>501.444</v>
      </c>
      <c r="HE741">
        <v>402.958</v>
      </c>
      <c r="HF741">
        <v>19.5871</v>
      </c>
      <c r="HG741">
        <v>26.4511</v>
      </c>
      <c r="HH741">
        <v>30.0002</v>
      </c>
      <c r="HI741">
        <v>26.4734</v>
      </c>
      <c r="HJ741">
        <v>26.4241</v>
      </c>
      <c r="HK741">
        <v>37.3873</v>
      </c>
      <c r="HL741">
        <v>23.7082</v>
      </c>
      <c r="HM741">
        <v>20.7454</v>
      </c>
      <c r="HN741">
        <v>19.5789</v>
      </c>
      <c r="HO741">
        <v>890.477</v>
      </c>
      <c r="HP741">
        <v>17.1124</v>
      </c>
      <c r="HQ741">
        <v>102.418</v>
      </c>
      <c r="HR741">
        <v>102.937</v>
      </c>
    </row>
    <row r="742" spans="1:226">
      <c r="A742">
        <v>726</v>
      </c>
      <c r="B742">
        <v>1663780230.1</v>
      </c>
      <c r="C742">
        <v>7582</v>
      </c>
      <c r="D742" t="s">
        <v>1818</v>
      </c>
      <c r="E742" t="s">
        <v>1819</v>
      </c>
      <c r="F742">
        <v>5</v>
      </c>
      <c r="G742" t="s">
        <v>1713</v>
      </c>
      <c r="H742" t="s">
        <v>354</v>
      </c>
      <c r="I742">
        <v>1663780222.6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899.442919472304</v>
      </c>
      <c r="AK742">
        <v>867.534775757576</v>
      </c>
      <c r="AL742">
        <v>3.43066934419165</v>
      </c>
      <c r="AM742">
        <v>65.2137211029381</v>
      </c>
      <c r="AN742">
        <f>(AP742 - AO742 + BO742*1E3/(8.314*(BQ742+273.15)) * AR742/BN742 * AQ742) * BN742/(100*BB742) * 1000/(1000 - AP742)</f>
        <v>0</v>
      </c>
      <c r="AO742">
        <v>17.0570892301726</v>
      </c>
      <c r="AP742">
        <v>19.6473678787879</v>
      </c>
      <c r="AQ742">
        <v>-1.35171566326138e-05</v>
      </c>
      <c r="AR742">
        <v>120.820184968013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6</v>
      </c>
      <c r="BC742">
        <v>0.5</v>
      </c>
      <c r="BD742" t="s">
        <v>355</v>
      </c>
      <c r="BE742">
        <v>2</v>
      </c>
      <c r="BF742" t="b">
        <v>1</v>
      </c>
      <c r="BG742">
        <v>1663780222.6</v>
      </c>
      <c r="BH742">
        <v>827.065703703704</v>
      </c>
      <c r="BI742">
        <v>867.876962962963</v>
      </c>
      <c r="BJ742">
        <v>19.6599962962963</v>
      </c>
      <c r="BK742">
        <v>17.0555222222222</v>
      </c>
      <c r="BL742">
        <v>818.161555555556</v>
      </c>
      <c r="BM742">
        <v>19.3705666666667</v>
      </c>
      <c r="BN742">
        <v>500.122407407407</v>
      </c>
      <c r="BO742">
        <v>90.5060148148148</v>
      </c>
      <c r="BP742">
        <v>0.100033462962963</v>
      </c>
      <c r="BQ742">
        <v>24.1258259259259</v>
      </c>
      <c r="BR742">
        <v>25.0032518518519</v>
      </c>
      <c r="BS742">
        <v>999.9</v>
      </c>
      <c r="BT742">
        <v>0</v>
      </c>
      <c r="BU742">
        <v>0</v>
      </c>
      <c r="BV742">
        <v>10018.5185185185</v>
      </c>
      <c r="BW742">
        <v>0</v>
      </c>
      <c r="BX742">
        <v>10.9225</v>
      </c>
      <c r="BY742">
        <v>-40.8111962962963</v>
      </c>
      <c r="BZ742">
        <v>843.651962962963</v>
      </c>
      <c r="CA742">
        <v>882.935851851852</v>
      </c>
      <c r="CB742">
        <v>2.60447296296296</v>
      </c>
      <c r="CC742">
        <v>867.876962962963</v>
      </c>
      <c r="CD742">
        <v>17.0555222222222</v>
      </c>
      <c r="CE742">
        <v>1.77934777777778</v>
      </c>
      <c r="CF742">
        <v>1.54362740740741</v>
      </c>
      <c r="CG742">
        <v>15.6065296296296</v>
      </c>
      <c r="CH742">
        <v>13.4072814814815</v>
      </c>
      <c r="CI742">
        <v>1999.95777777778</v>
      </c>
      <c r="CJ742">
        <v>0.979996111111111</v>
      </c>
      <c r="CK742">
        <v>0.0200041481481481</v>
      </c>
      <c r="CL742">
        <v>0</v>
      </c>
      <c r="CM742">
        <v>498.112296296296</v>
      </c>
      <c r="CN742">
        <v>5.00063</v>
      </c>
      <c r="CO742">
        <v>9927.70111111111</v>
      </c>
      <c r="CP742">
        <v>17256.5222222222</v>
      </c>
      <c r="CQ742">
        <v>38.6364814814815</v>
      </c>
      <c r="CR742">
        <v>38.875</v>
      </c>
      <c r="CS742">
        <v>38.25</v>
      </c>
      <c r="CT742">
        <v>38.1203333333333</v>
      </c>
      <c r="CU742">
        <v>39.375</v>
      </c>
      <c r="CV742">
        <v>1955.04777777778</v>
      </c>
      <c r="CW742">
        <v>39.91</v>
      </c>
      <c r="CX742">
        <v>0</v>
      </c>
      <c r="CY742">
        <v>1663780227.3</v>
      </c>
      <c r="CZ742">
        <v>0</v>
      </c>
      <c r="DA742">
        <v>0</v>
      </c>
      <c r="DB742" t="s">
        <v>356</v>
      </c>
      <c r="DC742">
        <v>1660677648.1</v>
      </c>
      <c r="DD742">
        <v>1660677649.1</v>
      </c>
      <c r="DE742">
        <v>0</v>
      </c>
      <c r="DF742">
        <v>-1.042</v>
      </c>
      <c r="DG742">
        <v>0.003</v>
      </c>
      <c r="DH742">
        <v>5.218</v>
      </c>
      <c r="DI742">
        <v>0.344</v>
      </c>
      <c r="DJ742">
        <v>417</v>
      </c>
      <c r="DK742">
        <v>22</v>
      </c>
      <c r="DL742">
        <v>1.24</v>
      </c>
      <c r="DM742">
        <v>0.53</v>
      </c>
      <c r="DN742">
        <v>-40.7997853658537</v>
      </c>
      <c r="DO742">
        <v>-1.02931149825782</v>
      </c>
      <c r="DP742">
        <v>0.36651579712468</v>
      </c>
      <c r="DQ742">
        <v>0</v>
      </c>
      <c r="DR742">
        <v>2.60917487804878</v>
      </c>
      <c r="DS742">
        <v>-0.0645144250871067</v>
      </c>
      <c r="DT742">
        <v>0.00663726549701087</v>
      </c>
      <c r="DU742">
        <v>1</v>
      </c>
      <c r="DV742">
        <v>1</v>
      </c>
      <c r="DW742">
        <v>2</v>
      </c>
      <c r="DX742" t="s">
        <v>383</v>
      </c>
      <c r="DY742">
        <v>2.97375</v>
      </c>
      <c r="DZ742">
        <v>2.75366</v>
      </c>
      <c r="EA742">
        <v>0.149954</v>
      </c>
      <c r="EB742">
        <v>0.155594</v>
      </c>
      <c r="EC742">
        <v>0.0899239</v>
      </c>
      <c r="ED742">
        <v>0.0821688</v>
      </c>
      <c r="EE742">
        <v>33133.6</v>
      </c>
      <c r="EF742">
        <v>35897.4</v>
      </c>
      <c r="EG742">
        <v>35321.5</v>
      </c>
      <c r="EH742">
        <v>38553.9</v>
      </c>
      <c r="EI742">
        <v>45584.5</v>
      </c>
      <c r="EJ742">
        <v>51114.5</v>
      </c>
      <c r="EK742">
        <v>55210</v>
      </c>
      <c r="EL742">
        <v>61844.6</v>
      </c>
      <c r="EM742">
        <v>1.989</v>
      </c>
      <c r="EN742">
        <v>1.8336</v>
      </c>
      <c r="EO742">
        <v>0.105798</v>
      </c>
      <c r="EP742">
        <v>0</v>
      </c>
      <c r="EQ742">
        <v>23.2607</v>
      </c>
      <c r="ER742">
        <v>999.9</v>
      </c>
      <c r="ES742">
        <v>47.003</v>
      </c>
      <c r="ET742">
        <v>29.527</v>
      </c>
      <c r="EU742">
        <v>21.5304</v>
      </c>
      <c r="EV742">
        <v>56.4393</v>
      </c>
      <c r="EW742">
        <v>49.6715</v>
      </c>
      <c r="EX742">
        <v>1</v>
      </c>
      <c r="EY742">
        <v>-0.0515244</v>
      </c>
      <c r="EZ742">
        <v>2.22015</v>
      </c>
      <c r="FA742">
        <v>20.1329</v>
      </c>
      <c r="FB742">
        <v>5.20172</v>
      </c>
      <c r="FC742">
        <v>12.0076</v>
      </c>
      <c r="FD742">
        <v>4.976</v>
      </c>
      <c r="FE742">
        <v>3.2938</v>
      </c>
      <c r="FF742">
        <v>9999</v>
      </c>
      <c r="FG742">
        <v>9999</v>
      </c>
      <c r="FH742">
        <v>704.2</v>
      </c>
      <c r="FI742">
        <v>9999</v>
      </c>
      <c r="FJ742">
        <v>1.86282</v>
      </c>
      <c r="FK742">
        <v>1.86774</v>
      </c>
      <c r="FL742">
        <v>1.86752</v>
      </c>
      <c r="FM742">
        <v>1.86862</v>
      </c>
      <c r="FN742">
        <v>1.86951</v>
      </c>
      <c r="FO742">
        <v>1.86554</v>
      </c>
      <c r="FP742">
        <v>1.86661</v>
      </c>
      <c r="FQ742">
        <v>1.86801</v>
      </c>
      <c r="FR742">
        <v>5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9.048</v>
      </c>
      <c r="GF742">
        <v>0.289</v>
      </c>
      <c r="GG742">
        <v>3.83412584298339</v>
      </c>
      <c r="GH742">
        <v>0.00658963167372077</v>
      </c>
      <c r="GI742">
        <v>-4.22092532282452e-07</v>
      </c>
      <c r="GJ742">
        <v>-7.06053572793055e-11</v>
      </c>
      <c r="GK742">
        <v>-0.0268881048355736</v>
      </c>
      <c r="GL742">
        <v>-0.0215699510358357</v>
      </c>
      <c r="GM742">
        <v>0.00246731695535422</v>
      </c>
      <c r="GN742">
        <v>-2.63680080038783e-05</v>
      </c>
      <c r="GO742">
        <v>-4</v>
      </c>
      <c r="GP742">
        <v>2079</v>
      </c>
      <c r="GQ742">
        <v>1</v>
      </c>
      <c r="GR742">
        <v>22</v>
      </c>
      <c r="GS742">
        <v>51709.7</v>
      </c>
      <c r="GT742">
        <v>51709.7</v>
      </c>
      <c r="GU742">
        <v>1.89209</v>
      </c>
      <c r="GV742">
        <v>2.60986</v>
      </c>
      <c r="GW742">
        <v>1.54785</v>
      </c>
      <c r="GX742">
        <v>2.30103</v>
      </c>
      <c r="GY742">
        <v>1.34644</v>
      </c>
      <c r="GZ742">
        <v>2.41821</v>
      </c>
      <c r="HA742">
        <v>32.8869</v>
      </c>
      <c r="HB742">
        <v>14.3772</v>
      </c>
      <c r="HC742">
        <v>18</v>
      </c>
      <c r="HD742">
        <v>501.576</v>
      </c>
      <c r="HE742">
        <v>402.832</v>
      </c>
      <c r="HF742">
        <v>19.5785</v>
      </c>
      <c r="HG742">
        <v>26.4511</v>
      </c>
      <c r="HH742">
        <v>30.0001</v>
      </c>
      <c r="HI742">
        <v>26.4734</v>
      </c>
      <c r="HJ742">
        <v>26.4219</v>
      </c>
      <c r="HK742">
        <v>37.8766</v>
      </c>
      <c r="HL742">
        <v>23.7082</v>
      </c>
      <c r="HM742">
        <v>20.7454</v>
      </c>
      <c r="HN742">
        <v>19.5821</v>
      </c>
      <c r="HO742">
        <v>904.03</v>
      </c>
      <c r="HP742">
        <v>17.128</v>
      </c>
      <c r="HQ742">
        <v>102.419</v>
      </c>
      <c r="HR742">
        <v>102.938</v>
      </c>
    </row>
    <row r="743" spans="1:226">
      <c r="A743">
        <v>727</v>
      </c>
      <c r="B743">
        <v>1663780235.1</v>
      </c>
      <c r="C743">
        <v>7587</v>
      </c>
      <c r="D743" t="s">
        <v>1820</v>
      </c>
      <c r="E743" t="s">
        <v>1821</v>
      </c>
      <c r="F743">
        <v>5</v>
      </c>
      <c r="G743" t="s">
        <v>1713</v>
      </c>
      <c r="H743" t="s">
        <v>354</v>
      </c>
      <c r="I743">
        <v>1663780227.31429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914.879356187898</v>
      </c>
      <c r="AK743">
        <v>883.943721212121</v>
      </c>
      <c r="AL743">
        <v>3.22933262248913</v>
      </c>
      <c r="AM743">
        <v>65.2137211029381</v>
      </c>
      <c r="AN743">
        <f>(AP743 - AO743 + BO743*1E3/(8.314*(BQ743+273.15)) * AR743/BN743 * AQ743) * BN743/(100*BB743) * 1000/(1000 - AP743)</f>
        <v>0</v>
      </c>
      <c r="AO743">
        <v>17.0573691071235</v>
      </c>
      <c r="AP743">
        <v>19.6452866666667</v>
      </c>
      <c r="AQ743">
        <v>-8.91668357628366e-06</v>
      </c>
      <c r="AR743">
        <v>120.820184968013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6</v>
      </c>
      <c r="BC743">
        <v>0.5</v>
      </c>
      <c r="BD743" t="s">
        <v>355</v>
      </c>
      <c r="BE743">
        <v>2</v>
      </c>
      <c r="BF743" t="b">
        <v>1</v>
      </c>
      <c r="BG743">
        <v>1663780227.31429</v>
      </c>
      <c r="BH743">
        <v>842.717428571429</v>
      </c>
      <c r="BI743">
        <v>883.215464285714</v>
      </c>
      <c r="BJ743">
        <v>19.654875</v>
      </c>
      <c r="BK743">
        <v>17.0560642857143</v>
      </c>
      <c r="BL743">
        <v>833.72375</v>
      </c>
      <c r="BM743">
        <v>19.3656571428571</v>
      </c>
      <c r="BN743">
        <v>500.184964285714</v>
      </c>
      <c r="BO743">
        <v>90.5074464285715</v>
      </c>
      <c r="BP743">
        <v>0.09996135</v>
      </c>
      <c r="BQ743">
        <v>24.1266071428571</v>
      </c>
      <c r="BR743">
        <v>25.0035571428571</v>
      </c>
      <c r="BS743">
        <v>999.9</v>
      </c>
      <c r="BT743">
        <v>0</v>
      </c>
      <c r="BU743">
        <v>0</v>
      </c>
      <c r="BV743">
        <v>10018.0357142857</v>
      </c>
      <c r="BW743">
        <v>0</v>
      </c>
      <c r="BX743">
        <v>10.9225</v>
      </c>
      <c r="BY743">
        <v>-40.4980607142857</v>
      </c>
      <c r="BZ743">
        <v>859.612964285714</v>
      </c>
      <c r="CA743">
        <v>898.541035714286</v>
      </c>
      <c r="CB743">
        <v>2.59880714285714</v>
      </c>
      <c r="CC743">
        <v>883.215464285714</v>
      </c>
      <c r="CD743">
        <v>17.0560642857143</v>
      </c>
      <c r="CE743">
        <v>1.77891214285714</v>
      </c>
      <c r="CF743">
        <v>1.54370071428571</v>
      </c>
      <c r="CG743">
        <v>15.6027035714286</v>
      </c>
      <c r="CH743">
        <v>13.4080071428571</v>
      </c>
      <c r="CI743">
        <v>1999.97178571429</v>
      </c>
      <c r="CJ743">
        <v>0.97999625</v>
      </c>
      <c r="CK743">
        <v>0.020004</v>
      </c>
      <c r="CL743">
        <v>0</v>
      </c>
      <c r="CM743">
        <v>498.49775</v>
      </c>
      <c r="CN743">
        <v>5.00063</v>
      </c>
      <c r="CO743">
        <v>9935.1325</v>
      </c>
      <c r="CP743">
        <v>17256.6428571429</v>
      </c>
      <c r="CQ743">
        <v>38.6316428571429</v>
      </c>
      <c r="CR743">
        <v>38.875</v>
      </c>
      <c r="CS743">
        <v>38.25</v>
      </c>
      <c r="CT743">
        <v>38.107</v>
      </c>
      <c r="CU743">
        <v>39.375</v>
      </c>
      <c r="CV743">
        <v>1955.06178571429</v>
      </c>
      <c r="CW743">
        <v>39.91</v>
      </c>
      <c r="CX743">
        <v>0</v>
      </c>
      <c r="CY743">
        <v>1663780232.1</v>
      </c>
      <c r="CZ743">
        <v>0</v>
      </c>
      <c r="DA743">
        <v>0</v>
      </c>
      <c r="DB743" t="s">
        <v>356</v>
      </c>
      <c r="DC743">
        <v>1660677648.1</v>
      </c>
      <c r="DD743">
        <v>1660677649.1</v>
      </c>
      <c r="DE743">
        <v>0</v>
      </c>
      <c r="DF743">
        <v>-1.042</v>
      </c>
      <c r="DG743">
        <v>0.003</v>
      </c>
      <c r="DH743">
        <v>5.218</v>
      </c>
      <c r="DI743">
        <v>0.344</v>
      </c>
      <c r="DJ743">
        <v>417</v>
      </c>
      <c r="DK743">
        <v>22</v>
      </c>
      <c r="DL743">
        <v>1.24</v>
      </c>
      <c r="DM743">
        <v>0.53</v>
      </c>
      <c r="DN743">
        <v>-40.6276243902439</v>
      </c>
      <c r="DO743">
        <v>1.92017142857144</v>
      </c>
      <c r="DP743">
        <v>0.556500326202647</v>
      </c>
      <c r="DQ743">
        <v>0</v>
      </c>
      <c r="DR743">
        <v>2.60294146341463</v>
      </c>
      <c r="DS743">
        <v>-0.0717409756097589</v>
      </c>
      <c r="DT743">
        <v>0.00741849026813523</v>
      </c>
      <c r="DU743">
        <v>1</v>
      </c>
      <c r="DV743">
        <v>1</v>
      </c>
      <c r="DW743">
        <v>2</v>
      </c>
      <c r="DX743" t="s">
        <v>383</v>
      </c>
      <c r="DY743">
        <v>2.97317</v>
      </c>
      <c r="DZ743">
        <v>2.75361</v>
      </c>
      <c r="EA743">
        <v>0.151807</v>
      </c>
      <c r="EB743">
        <v>0.157345</v>
      </c>
      <c r="EC743">
        <v>0.0899007</v>
      </c>
      <c r="ED743">
        <v>0.0821536</v>
      </c>
      <c r="EE743">
        <v>33061.2</v>
      </c>
      <c r="EF743">
        <v>35823.3</v>
      </c>
      <c r="EG743">
        <v>35321.3</v>
      </c>
      <c r="EH743">
        <v>38554.2</v>
      </c>
      <c r="EI743">
        <v>45585.7</v>
      </c>
      <c r="EJ743">
        <v>51114.9</v>
      </c>
      <c r="EK743">
        <v>55210</v>
      </c>
      <c r="EL743">
        <v>61843.9</v>
      </c>
      <c r="EM743">
        <v>1.989</v>
      </c>
      <c r="EN743">
        <v>1.8342</v>
      </c>
      <c r="EO743">
        <v>0.106245</v>
      </c>
      <c r="EP743">
        <v>0</v>
      </c>
      <c r="EQ743">
        <v>23.2607</v>
      </c>
      <c r="ER743">
        <v>999.9</v>
      </c>
      <c r="ES743">
        <v>47.003</v>
      </c>
      <c r="ET743">
        <v>29.527</v>
      </c>
      <c r="EU743">
        <v>21.5327</v>
      </c>
      <c r="EV743">
        <v>55.7893</v>
      </c>
      <c r="EW743">
        <v>49.5232</v>
      </c>
      <c r="EX743">
        <v>1</v>
      </c>
      <c r="EY743">
        <v>-0.0517073</v>
      </c>
      <c r="EZ743">
        <v>2.19797</v>
      </c>
      <c r="FA743">
        <v>20.1333</v>
      </c>
      <c r="FB743">
        <v>5.20291</v>
      </c>
      <c r="FC743">
        <v>12.0052</v>
      </c>
      <c r="FD743">
        <v>4.9756</v>
      </c>
      <c r="FE743">
        <v>3.2934</v>
      </c>
      <c r="FF743">
        <v>9999</v>
      </c>
      <c r="FG743">
        <v>9999</v>
      </c>
      <c r="FH743">
        <v>704.2</v>
      </c>
      <c r="FI743">
        <v>9999</v>
      </c>
      <c r="FJ743">
        <v>1.86289</v>
      </c>
      <c r="FK743">
        <v>1.86774</v>
      </c>
      <c r="FL743">
        <v>1.86752</v>
      </c>
      <c r="FM743">
        <v>1.86862</v>
      </c>
      <c r="FN743">
        <v>1.86951</v>
      </c>
      <c r="FO743">
        <v>1.86557</v>
      </c>
      <c r="FP743">
        <v>1.86661</v>
      </c>
      <c r="FQ743">
        <v>1.86801</v>
      </c>
      <c r="FR743">
        <v>5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9.139</v>
      </c>
      <c r="GF743">
        <v>0.2889</v>
      </c>
      <c r="GG743">
        <v>3.83412584298339</v>
      </c>
      <c r="GH743">
        <v>0.00658963167372077</v>
      </c>
      <c r="GI743">
        <v>-4.22092532282452e-07</v>
      </c>
      <c r="GJ743">
        <v>-7.06053572793055e-11</v>
      </c>
      <c r="GK743">
        <v>-0.0268881048355736</v>
      </c>
      <c r="GL743">
        <v>-0.0215699510358357</v>
      </c>
      <c r="GM743">
        <v>0.00246731695535422</v>
      </c>
      <c r="GN743">
        <v>-2.63680080038783e-05</v>
      </c>
      <c r="GO743">
        <v>-4</v>
      </c>
      <c r="GP743">
        <v>2079</v>
      </c>
      <c r="GQ743">
        <v>1</v>
      </c>
      <c r="GR743">
        <v>22</v>
      </c>
      <c r="GS743">
        <v>51709.8</v>
      </c>
      <c r="GT743">
        <v>51709.8</v>
      </c>
      <c r="GU743">
        <v>1.92139</v>
      </c>
      <c r="GV743">
        <v>2.6123</v>
      </c>
      <c r="GW743">
        <v>1.54785</v>
      </c>
      <c r="GX743">
        <v>2.30103</v>
      </c>
      <c r="GY743">
        <v>1.34644</v>
      </c>
      <c r="GZ743">
        <v>2.36816</v>
      </c>
      <c r="HA743">
        <v>32.8869</v>
      </c>
      <c r="HB743">
        <v>14.3684</v>
      </c>
      <c r="HC743">
        <v>18</v>
      </c>
      <c r="HD743">
        <v>501.557</v>
      </c>
      <c r="HE743">
        <v>403.164</v>
      </c>
      <c r="HF743">
        <v>19.5801</v>
      </c>
      <c r="HG743">
        <v>26.4511</v>
      </c>
      <c r="HH743">
        <v>30</v>
      </c>
      <c r="HI743">
        <v>26.4711</v>
      </c>
      <c r="HJ743">
        <v>26.4219</v>
      </c>
      <c r="HK743">
        <v>38.477</v>
      </c>
      <c r="HL743">
        <v>23.7082</v>
      </c>
      <c r="HM743">
        <v>20.7454</v>
      </c>
      <c r="HN743">
        <v>19.5811</v>
      </c>
      <c r="HO743">
        <v>924.284</v>
      </c>
      <c r="HP743">
        <v>17.1379</v>
      </c>
      <c r="HQ743">
        <v>102.418</v>
      </c>
      <c r="HR743">
        <v>102.937</v>
      </c>
    </row>
    <row r="744" spans="1:226">
      <c r="A744">
        <v>728</v>
      </c>
      <c r="B744">
        <v>1663780240.1</v>
      </c>
      <c r="C744">
        <v>7592</v>
      </c>
      <c r="D744" t="s">
        <v>1822</v>
      </c>
      <c r="E744" t="s">
        <v>1823</v>
      </c>
      <c r="F744">
        <v>5</v>
      </c>
      <c r="G744" t="s">
        <v>1713</v>
      </c>
      <c r="H744" t="s">
        <v>354</v>
      </c>
      <c r="I744">
        <v>1663780232.6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932.238940306017</v>
      </c>
      <c r="AK744">
        <v>900.595218181818</v>
      </c>
      <c r="AL744">
        <v>3.37569755348567</v>
      </c>
      <c r="AM744">
        <v>65.2137211029381</v>
      </c>
      <c r="AN744">
        <f>(AP744 - AO744 + BO744*1E3/(8.314*(BQ744+273.15)) * AR744/BN744 * AQ744) * BN744/(100*BB744) * 1000/(1000 - AP744)</f>
        <v>0</v>
      </c>
      <c r="AO744">
        <v>17.0693049348068</v>
      </c>
      <c r="AP744">
        <v>19.6420981818182</v>
      </c>
      <c r="AQ744">
        <v>-1.61253807259596e-06</v>
      </c>
      <c r="AR744">
        <v>120.820184968013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6</v>
      </c>
      <c r="BC744">
        <v>0.5</v>
      </c>
      <c r="BD744" t="s">
        <v>355</v>
      </c>
      <c r="BE744">
        <v>2</v>
      </c>
      <c r="BF744" t="b">
        <v>1</v>
      </c>
      <c r="BG744">
        <v>1663780232.6</v>
      </c>
      <c r="BH744">
        <v>860.112518518519</v>
      </c>
      <c r="BI744">
        <v>900.689851851852</v>
      </c>
      <c r="BJ744">
        <v>19.6488888888889</v>
      </c>
      <c r="BK744">
        <v>17.0606037037037</v>
      </c>
      <c r="BL744">
        <v>851.019666666667</v>
      </c>
      <c r="BM744">
        <v>19.3599333333333</v>
      </c>
      <c r="BN744">
        <v>500.176185185185</v>
      </c>
      <c r="BO744">
        <v>90.5080111111111</v>
      </c>
      <c r="BP744">
        <v>0.100118322222222</v>
      </c>
      <c r="BQ744">
        <v>24.1243037037037</v>
      </c>
      <c r="BR744">
        <v>24.9983888888889</v>
      </c>
      <c r="BS744">
        <v>999.9</v>
      </c>
      <c r="BT744">
        <v>0</v>
      </c>
      <c r="BU744">
        <v>0</v>
      </c>
      <c r="BV744">
        <v>9997.40740740741</v>
      </c>
      <c r="BW744">
        <v>0</v>
      </c>
      <c r="BX744">
        <v>10.9225</v>
      </c>
      <c r="BY744">
        <v>-40.5774037037037</v>
      </c>
      <c r="BZ744">
        <v>877.351444444444</v>
      </c>
      <c r="CA744">
        <v>916.322851851852</v>
      </c>
      <c r="CB744">
        <v>2.58829296296296</v>
      </c>
      <c r="CC744">
        <v>900.689851851852</v>
      </c>
      <c r="CD744">
        <v>17.0606037037037</v>
      </c>
      <c r="CE744">
        <v>1.77838259259259</v>
      </c>
      <c r="CF744">
        <v>1.54412148148148</v>
      </c>
      <c r="CG744">
        <v>15.5980592592593</v>
      </c>
      <c r="CH744">
        <v>13.4121888888889</v>
      </c>
      <c r="CI744">
        <v>1999.96814814815</v>
      </c>
      <c r="CJ744">
        <v>0.979996222222222</v>
      </c>
      <c r="CK744">
        <v>0.0200040296296296</v>
      </c>
      <c r="CL744">
        <v>0</v>
      </c>
      <c r="CM744">
        <v>498.807888888889</v>
      </c>
      <c r="CN744">
        <v>5.00063</v>
      </c>
      <c r="CO744">
        <v>9941.56481481482</v>
      </c>
      <c r="CP744">
        <v>17256.6148148148</v>
      </c>
      <c r="CQ744">
        <v>38.625</v>
      </c>
      <c r="CR744">
        <v>38.875</v>
      </c>
      <c r="CS744">
        <v>38.25</v>
      </c>
      <c r="CT744">
        <v>38.104</v>
      </c>
      <c r="CU744">
        <v>39.375</v>
      </c>
      <c r="CV744">
        <v>1955.05814814815</v>
      </c>
      <c r="CW744">
        <v>39.91</v>
      </c>
      <c r="CX744">
        <v>0</v>
      </c>
      <c r="CY744">
        <v>1663780236.9</v>
      </c>
      <c r="CZ744">
        <v>0</v>
      </c>
      <c r="DA744">
        <v>0</v>
      </c>
      <c r="DB744" t="s">
        <v>356</v>
      </c>
      <c r="DC744">
        <v>1660677648.1</v>
      </c>
      <c r="DD744">
        <v>1660677649.1</v>
      </c>
      <c r="DE744">
        <v>0</v>
      </c>
      <c r="DF744">
        <v>-1.042</v>
      </c>
      <c r="DG744">
        <v>0.003</v>
      </c>
      <c r="DH744">
        <v>5.218</v>
      </c>
      <c r="DI744">
        <v>0.344</v>
      </c>
      <c r="DJ744">
        <v>417</v>
      </c>
      <c r="DK744">
        <v>22</v>
      </c>
      <c r="DL744">
        <v>1.24</v>
      </c>
      <c r="DM744">
        <v>0.53</v>
      </c>
      <c r="DN744">
        <v>-40.5394317073171</v>
      </c>
      <c r="DO744">
        <v>0.887092682926841</v>
      </c>
      <c r="DP744">
        <v>0.614051221522425</v>
      </c>
      <c r="DQ744">
        <v>0</v>
      </c>
      <c r="DR744">
        <v>2.59599707317073</v>
      </c>
      <c r="DS744">
        <v>-0.094681045296171</v>
      </c>
      <c r="DT744">
        <v>0.0100614476105099</v>
      </c>
      <c r="DU744">
        <v>1</v>
      </c>
      <c r="DV744">
        <v>1</v>
      </c>
      <c r="DW744">
        <v>2</v>
      </c>
      <c r="DX744" t="s">
        <v>383</v>
      </c>
      <c r="DY744">
        <v>2.97285</v>
      </c>
      <c r="DZ744">
        <v>2.75399</v>
      </c>
      <c r="EA744">
        <v>0.153688</v>
      </c>
      <c r="EB744">
        <v>0.159303</v>
      </c>
      <c r="EC744">
        <v>0.0898823</v>
      </c>
      <c r="ED744">
        <v>0.0822606</v>
      </c>
      <c r="EE744">
        <v>32987.7</v>
      </c>
      <c r="EF744">
        <v>35740.1</v>
      </c>
      <c r="EG744">
        <v>35321.1</v>
      </c>
      <c r="EH744">
        <v>38554.3</v>
      </c>
      <c r="EI744">
        <v>45586.6</v>
      </c>
      <c r="EJ744">
        <v>51109.8</v>
      </c>
      <c r="EK744">
        <v>55209.8</v>
      </c>
      <c r="EL744">
        <v>61844.9</v>
      </c>
      <c r="EM744">
        <v>1.9886</v>
      </c>
      <c r="EN744">
        <v>1.8346</v>
      </c>
      <c r="EO744">
        <v>0.106543</v>
      </c>
      <c r="EP744">
        <v>0</v>
      </c>
      <c r="EQ744">
        <v>23.2588</v>
      </c>
      <c r="ER744">
        <v>999.9</v>
      </c>
      <c r="ES744">
        <v>46.954</v>
      </c>
      <c r="ET744">
        <v>29.527</v>
      </c>
      <c r="EU744">
        <v>21.5117</v>
      </c>
      <c r="EV744">
        <v>56.0093</v>
      </c>
      <c r="EW744">
        <v>49.2628</v>
      </c>
      <c r="EX744">
        <v>1</v>
      </c>
      <c r="EY744">
        <v>-0.0517073</v>
      </c>
      <c r="EZ744">
        <v>2.19617</v>
      </c>
      <c r="FA744">
        <v>20.1332</v>
      </c>
      <c r="FB744">
        <v>5.20052</v>
      </c>
      <c r="FC744">
        <v>12.0052</v>
      </c>
      <c r="FD744">
        <v>4.9756</v>
      </c>
      <c r="FE744">
        <v>3.2938</v>
      </c>
      <c r="FF744">
        <v>9999</v>
      </c>
      <c r="FG744">
        <v>9999</v>
      </c>
      <c r="FH744">
        <v>704.2</v>
      </c>
      <c r="FI744">
        <v>9999</v>
      </c>
      <c r="FJ744">
        <v>1.86282</v>
      </c>
      <c r="FK744">
        <v>1.86774</v>
      </c>
      <c r="FL744">
        <v>1.86749</v>
      </c>
      <c r="FM744">
        <v>1.86859</v>
      </c>
      <c r="FN744">
        <v>1.86951</v>
      </c>
      <c r="FO744">
        <v>1.86554</v>
      </c>
      <c r="FP744">
        <v>1.86661</v>
      </c>
      <c r="FQ744">
        <v>1.86801</v>
      </c>
      <c r="FR744">
        <v>5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9.232</v>
      </c>
      <c r="GF744">
        <v>0.2887</v>
      </c>
      <c r="GG744">
        <v>3.83412584298339</v>
      </c>
      <c r="GH744">
        <v>0.00658963167372077</v>
      </c>
      <c r="GI744">
        <v>-4.22092532282452e-07</v>
      </c>
      <c r="GJ744">
        <v>-7.06053572793055e-11</v>
      </c>
      <c r="GK744">
        <v>-0.0268881048355736</v>
      </c>
      <c r="GL744">
        <v>-0.0215699510358357</v>
      </c>
      <c r="GM744">
        <v>0.00246731695535422</v>
      </c>
      <c r="GN744">
        <v>-2.63680080038783e-05</v>
      </c>
      <c r="GO744">
        <v>-4</v>
      </c>
      <c r="GP744">
        <v>2079</v>
      </c>
      <c r="GQ744">
        <v>1</v>
      </c>
      <c r="GR744">
        <v>22</v>
      </c>
      <c r="GS744">
        <v>51709.9</v>
      </c>
      <c r="GT744">
        <v>51709.8</v>
      </c>
      <c r="GU744">
        <v>1.94824</v>
      </c>
      <c r="GV744">
        <v>2.60986</v>
      </c>
      <c r="GW744">
        <v>1.54785</v>
      </c>
      <c r="GX744">
        <v>2.30103</v>
      </c>
      <c r="GY744">
        <v>1.34644</v>
      </c>
      <c r="GZ744">
        <v>2.30957</v>
      </c>
      <c r="HA744">
        <v>32.8869</v>
      </c>
      <c r="HB744">
        <v>14.3597</v>
      </c>
      <c r="HC744">
        <v>18</v>
      </c>
      <c r="HD744">
        <v>501.291</v>
      </c>
      <c r="HE744">
        <v>403.386</v>
      </c>
      <c r="HF744">
        <v>19.58</v>
      </c>
      <c r="HG744">
        <v>26.4489</v>
      </c>
      <c r="HH744">
        <v>30</v>
      </c>
      <c r="HI744">
        <v>26.4711</v>
      </c>
      <c r="HJ744">
        <v>26.4219</v>
      </c>
      <c r="HK744">
        <v>39.0131</v>
      </c>
      <c r="HL744">
        <v>23.436</v>
      </c>
      <c r="HM744">
        <v>20.3744</v>
      </c>
      <c r="HN744">
        <v>19.5805</v>
      </c>
      <c r="HO744">
        <v>937.768</v>
      </c>
      <c r="HP744">
        <v>17.1517</v>
      </c>
      <c r="HQ744">
        <v>102.418</v>
      </c>
      <c r="HR744">
        <v>102.938</v>
      </c>
    </row>
    <row r="745" spans="1:226">
      <c r="A745">
        <v>729</v>
      </c>
      <c r="B745">
        <v>1663780245.1</v>
      </c>
      <c r="C745">
        <v>7597</v>
      </c>
      <c r="D745" t="s">
        <v>1824</v>
      </c>
      <c r="E745" t="s">
        <v>1825</v>
      </c>
      <c r="F745">
        <v>5</v>
      </c>
      <c r="G745" t="s">
        <v>1713</v>
      </c>
      <c r="H745" t="s">
        <v>354</v>
      </c>
      <c r="I745">
        <v>1663780237.31429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949.037769509476</v>
      </c>
      <c r="AK745">
        <v>917.603854545454</v>
      </c>
      <c r="AL745">
        <v>3.3372608154144</v>
      </c>
      <c r="AM745">
        <v>65.2137211029381</v>
      </c>
      <c r="AN745">
        <f>(AP745 - AO745 + BO745*1E3/(8.314*(BQ745+273.15)) * AR745/BN745 * AQ745) * BN745/(100*BB745) * 1000/(1000 - AP745)</f>
        <v>0</v>
      </c>
      <c r="AO745">
        <v>17.0649083407839</v>
      </c>
      <c r="AP745">
        <v>19.6426315151515</v>
      </c>
      <c r="AQ745">
        <v>-3.22410891569967e-06</v>
      </c>
      <c r="AR745">
        <v>120.820184968013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6</v>
      </c>
      <c r="BC745">
        <v>0.5</v>
      </c>
      <c r="BD745" t="s">
        <v>355</v>
      </c>
      <c r="BE745">
        <v>2</v>
      </c>
      <c r="BF745" t="b">
        <v>1</v>
      </c>
      <c r="BG745">
        <v>1663780237.31429</v>
      </c>
      <c r="BH745">
        <v>875.611642857143</v>
      </c>
      <c r="BI745">
        <v>916.04175</v>
      </c>
      <c r="BJ745">
        <v>19.6457071428571</v>
      </c>
      <c r="BK745">
        <v>17.0645428571429</v>
      </c>
      <c r="BL745">
        <v>866.430892857143</v>
      </c>
      <c r="BM745">
        <v>19.3568928571429</v>
      </c>
      <c r="BN745">
        <v>500.162714285714</v>
      </c>
      <c r="BO745">
        <v>90.5082821428571</v>
      </c>
      <c r="BP745">
        <v>0.0999793107142857</v>
      </c>
      <c r="BQ745">
        <v>24.1232214285714</v>
      </c>
      <c r="BR745">
        <v>24.9996464285714</v>
      </c>
      <c r="BS745">
        <v>999.9</v>
      </c>
      <c r="BT745">
        <v>0</v>
      </c>
      <c r="BU745">
        <v>0</v>
      </c>
      <c r="BV745">
        <v>9996.78571428571</v>
      </c>
      <c r="BW745">
        <v>0</v>
      </c>
      <c r="BX745">
        <v>10.9225</v>
      </c>
      <c r="BY745">
        <v>-40.4301892857143</v>
      </c>
      <c r="BZ745">
        <v>893.158321428571</v>
      </c>
      <c r="CA745">
        <v>931.945</v>
      </c>
      <c r="CB745">
        <v>2.58117928571429</v>
      </c>
      <c r="CC745">
        <v>916.04175</v>
      </c>
      <c r="CD745">
        <v>17.0645428571429</v>
      </c>
      <c r="CE745">
        <v>1.77810035714286</v>
      </c>
      <c r="CF745">
        <v>1.54448214285714</v>
      </c>
      <c r="CG745">
        <v>15.5955821428571</v>
      </c>
      <c r="CH745">
        <v>13.4157678571429</v>
      </c>
      <c r="CI745">
        <v>1999.97357142857</v>
      </c>
      <c r="CJ745">
        <v>0.97999625</v>
      </c>
      <c r="CK745">
        <v>0.020004</v>
      </c>
      <c r="CL745">
        <v>0</v>
      </c>
      <c r="CM745">
        <v>499.016535714286</v>
      </c>
      <c r="CN745">
        <v>5.00063</v>
      </c>
      <c r="CO745">
        <v>9945.89785714286</v>
      </c>
      <c r="CP745">
        <v>17256.65</v>
      </c>
      <c r="CQ745">
        <v>38.625</v>
      </c>
      <c r="CR745">
        <v>38.875</v>
      </c>
      <c r="CS745">
        <v>38.25</v>
      </c>
      <c r="CT745">
        <v>38.089</v>
      </c>
      <c r="CU745">
        <v>39.375</v>
      </c>
      <c r="CV745">
        <v>1955.06357142857</v>
      </c>
      <c r="CW745">
        <v>39.91</v>
      </c>
      <c r="CX745">
        <v>0</v>
      </c>
      <c r="CY745">
        <v>1663780242.3</v>
      </c>
      <c r="CZ745">
        <v>0</v>
      </c>
      <c r="DA745">
        <v>0</v>
      </c>
      <c r="DB745" t="s">
        <v>356</v>
      </c>
      <c r="DC745">
        <v>1660677648.1</v>
      </c>
      <c r="DD745">
        <v>1660677649.1</v>
      </c>
      <c r="DE745">
        <v>0</v>
      </c>
      <c r="DF745">
        <v>-1.042</v>
      </c>
      <c r="DG745">
        <v>0.003</v>
      </c>
      <c r="DH745">
        <v>5.218</v>
      </c>
      <c r="DI745">
        <v>0.344</v>
      </c>
      <c r="DJ745">
        <v>417</v>
      </c>
      <c r="DK745">
        <v>22</v>
      </c>
      <c r="DL745">
        <v>1.24</v>
      </c>
      <c r="DM745">
        <v>0.53</v>
      </c>
      <c r="DN745">
        <v>-40.596556097561</v>
      </c>
      <c r="DO745">
        <v>0.751699651567985</v>
      </c>
      <c r="DP745">
        <v>0.641923885028542</v>
      </c>
      <c r="DQ745">
        <v>0</v>
      </c>
      <c r="DR745">
        <v>2.58557951219512</v>
      </c>
      <c r="DS745">
        <v>-0.102253588850175</v>
      </c>
      <c r="DT745">
        <v>0.0141655841874524</v>
      </c>
      <c r="DU745">
        <v>0</v>
      </c>
      <c r="DV745">
        <v>0</v>
      </c>
      <c r="DW745">
        <v>2</v>
      </c>
      <c r="DX745" t="s">
        <v>357</v>
      </c>
      <c r="DY745">
        <v>2.97278</v>
      </c>
      <c r="DZ745">
        <v>2.75404</v>
      </c>
      <c r="EA745">
        <v>0.155577</v>
      </c>
      <c r="EB745">
        <v>0.161098</v>
      </c>
      <c r="EC745">
        <v>0.0898929</v>
      </c>
      <c r="ED745">
        <v>0.0821379</v>
      </c>
      <c r="EE745">
        <v>32915</v>
      </c>
      <c r="EF745">
        <v>35664.2</v>
      </c>
      <c r="EG745">
        <v>35322.1</v>
      </c>
      <c r="EH745">
        <v>38554.6</v>
      </c>
      <c r="EI745">
        <v>45587.1</v>
      </c>
      <c r="EJ745">
        <v>51116.8</v>
      </c>
      <c r="EK745">
        <v>55211.1</v>
      </c>
      <c r="EL745">
        <v>61845.1</v>
      </c>
      <c r="EM745">
        <v>1.9884</v>
      </c>
      <c r="EN745">
        <v>1.8344</v>
      </c>
      <c r="EO745">
        <v>0.105649</v>
      </c>
      <c r="EP745">
        <v>0</v>
      </c>
      <c r="EQ745">
        <v>23.2588</v>
      </c>
      <c r="ER745">
        <v>999.9</v>
      </c>
      <c r="ES745">
        <v>46.954</v>
      </c>
      <c r="ET745">
        <v>29.527</v>
      </c>
      <c r="EU745">
        <v>21.5093</v>
      </c>
      <c r="EV745">
        <v>56.4393</v>
      </c>
      <c r="EW745">
        <v>49.1827</v>
      </c>
      <c r="EX745">
        <v>1</v>
      </c>
      <c r="EY745">
        <v>-0.0515854</v>
      </c>
      <c r="EZ745">
        <v>2.19734</v>
      </c>
      <c r="FA745">
        <v>20.1346</v>
      </c>
      <c r="FB745">
        <v>5.20052</v>
      </c>
      <c r="FC745">
        <v>12.0052</v>
      </c>
      <c r="FD745">
        <v>4.976</v>
      </c>
      <c r="FE745">
        <v>3.2938</v>
      </c>
      <c r="FF745">
        <v>9999</v>
      </c>
      <c r="FG745">
        <v>9999</v>
      </c>
      <c r="FH745">
        <v>704.2</v>
      </c>
      <c r="FI745">
        <v>9999</v>
      </c>
      <c r="FJ745">
        <v>1.86292</v>
      </c>
      <c r="FK745">
        <v>1.86771</v>
      </c>
      <c r="FL745">
        <v>1.86752</v>
      </c>
      <c r="FM745">
        <v>1.86862</v>
      </c>
      <c r="FN745">
        <v>1.86951</v>
      </c>
      <c r="FO745">
        <v>1.86554</v>
      </c>
      <c r="FP745">
        <v>1.86661</v>
      </c>
      <c r="FQ745">
        <v>1.86807</v>
      </c>
      <c r="FR745">
        <v>5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9.325</v>
      </c>
      <c r="GF745">
        <v>0.2887</v>
      </c>
      <c r="GG745">
        <v>3.83412584298339</v>
      </c>
      <c r="GH745">
        <v>0.00658963167372077</v>
      </c>
      <c r="GI745">
        <v>-4.22092532282452e-07</v>
      </c>
      <c r="GJ745">
        <v>-7.06053572793055e-11</v>
      </c>
      <c r="GK745">
        <v>-0.0268881048355736</v>
      </c>
      <c r="GL745">
        <v>-0.0215699510358357</v>
      </c>
      <c r="GM745">
        <v>0.00246731695535422</v>
      </c>
      <c r="GN745">
        <v>-2.63680080038783e-05</v>
      </c>
      <c r="GO745">
        <v>-4</v>
      </c>
      <c r="GP745">
        <v>2079</v>
      </c>
      <c r="GQ745">
        <v>1</v>
      </c>
      <c r="GR745">
        <v>22</v>
      </c>
      <c r="GS745">
        <v>51709.9</v>
      </c>
      <c r="GT745">
        <v>51709.9</v>
      </c>
      <c r="GU745">
        <v>1.97876</v>
      </c>
      <c r="GV745">
        <v>2.61841</v>
      </c>
      <c r="GW745">
        <v>1.54785</v>
      </c>
      <c r="GX745">
        <v>2.30103</v>
      </c>
      <c r="GY745">
        <v>1.34644</v>
      </c>
      <c r="GZ745">
        <v>2.28027</v>
      </c>
      <c r="HA745">
        <v>32.8869</v>
      </c>
      <c r="HB745">
        <v>14.3597</v>
      </c>
      <c r="HC745">
        <v>18</v>
      </c>
      <c r="HD745">
        <v>501.159</v>
      </c>
      <c r="HE745">
        <v>403.259</v>
      </c>
      <c r="HF745">
        <v>19.5801</v>
      </c>
      <c r="HG745">
        <v>26.4489</v>
      </c>
      <c r="HH745">
        <v>30.0001</v>
      </c>
      <c r="HI745">
        <v>26.4711</v>
      </c>
      <c r="HJ745">
        <v>26.4196</v>
      </c>
      <c r="HK745">
        <v>39.6122</v>
      </c>
      <c r="HL745">
        <v>23.1613</v>
      </c>
      <c r="HM745">
        <v>20.3744</v>
      </c>
      <c r="HN745">
        <v>19.5813</v>
      </c>
      <c r="HO745">
        <v>957.968</v>
      </c>
      <c r="HP745">
        <v>17.1613</v>
      </c>
      <c r="HQ745">
        <v>102.421</v>
      </c>
      <c r="HR745">
        <v>102.939</v>
      </c>
    </row>
    <row r="746" spans="1:226">
      <c r="A746">
        <v>730</v>
      </c>
      <c r="B746">
        <v>1663780250.1</v>
      </c>
      <c r="C746">
        <v>7602</v>
      </c>
      <c r="D746" t="s">
        <v>1826</v>
      </c>
      <c r="E746" t="s">
        <v>1827</v>
      </c>
      <c r="F746">
        <v>5</v>
      </c>
      <c r="G746" t="s">
        <v>1713</v>
      </c>
      <c r="H746" t="s">
        <v>354</v>
      </c>
      <c r="I746">
        <v>1663780242.6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966.757406186723</v>
      </c>
      <c r="AK746">
        <v>934.725387878788</v>
      </c>
      <c r="AL746">
        <v>3.44742259523046</v>
      </c>
      <c r="AM746">
        <v>65.2137211029381</v>
      </c>
      <c r="AN746">
        <f>(AP746 - AO746 + BO746*1E3/(8.314*(BQ746+273.15)) * AR746/BN746 * AQ746) * BN746/(100*BB746) * 1000/(1000 - AP746)</f>
        <v>0</v>
      </c>
      <c r="AO746">
        <v>17.1078727856198</v>
      </c>
      <c r="AP746">
        <v>19.6440333333333</v>
      </c>
      <c r="AQ746">
        <v>6.80914947153725e-06</v>
      </c>
      <c r="AR746">
        <v>120.820184968013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6</v>
      </c>
      <c r="BC746">
        <v>0.5</v>
      </c>
      <c r="BD746" t="s">
        <v>355</v>
      </c>
      <c r="BE746">
        <v>2</v>
      </c>
      <c r="BF746" t="b">
        <v>1</v>
      </c>
      <c r="BG746">
        <v>1663780242.6</v>
      </c>
      <c r="BH746">
        <v>892.983518518519</v>
      </c>
      <c r="BI746">
        <v>933.979037037037</v>
      </c>
      <c r="BJ746">
        <v>19.6424111111111</v>
      </c>
      <c r="BK746">
        <v>17.0773296296296</v>
      </c>
      <c r="BL746">
        <v>883.704592592592</v>
      </c>
      <c r="BM746">
        <v>19.353737037037</v>
      </c>
      <c r="BN746">
        <v>500.101851851852</v>
      </c>
      <c r="BO746">
        <v>90.5077777777778</v>
      </c>
      <c r="BP746">
        <v>0.0999414444444444</v>
      </c>
      <c r="BQ746">
        <v>24.1212333333333</v>
      </c>
      <c r="BR746">
        <v>24.9933296296296</v>
      </c>
      <c r="BS746">
        <v>999.9</v>
      </c>
      <c r="BT746">
        <v>0</v>
      </c>
      <c r="BU746">
        <v>0</v>
      </c>
      <c r="BV746">
        <v>9999.62962962963</v>
      </c>
      <c r="BW746">
        <v>0</v>
      </c>
      <c r="BX746">
        <v>10.9225</v>
      </c>
      <c r="BY746">
        <v>-40.9955555555555</v>
      </c>
      <c r="BZ746">
        <v>910.875333333333</v>
      </c>
      <c r="CA746">
        <v>950.206185185185</v>
      </c>
      <c r="CB746">
        <v>2.56509555555556</v>
      </c>
      <c r="CC746">
        <v>933.979037037037</v>
      </c>
      <c r="CD746">
        <v>17.0773296296296</v>
      </c>
      <c r="CE746">
        <v>1.77779185185185</v>
      </c>
      <c r="CF746">
        <v>1.54563148148148</v>
      </c>
      <c r="CG746">
        <v>15.5928814814815</v>
      </c>
      <c r="CH746">
        <v>13.4271740740741</v>
      </c>
      <c r="CI746">
        <v>1999.95777777778</v>
      </c>
      <c r="CJ746">
        <v>0.979996111111111</v>
      </c>
      <c r="CK746">
        <v>0.0200041481481481</v>
      </c>
      <c r="CL746">
        <v>0</v>
      </c>
      <c r="CM746">
        <v>499.157592592593</v>
      </c>
      <c r="CN746">
        <v>5.00063</v>
      </c>
      <c r="CO746">
        <v>9949.08222222222</v>
      </c>
      <c r="CP746">
        <v>17256.5074074074</v>
      </c>
      <c r="CQ746">
        <v>38.625</v>
      </c>
      <c r="CR746">
        <v>38.875</v>
      </c>
      <c r="CS746">
        <v>38.25</v>
      </c>
      <c r="CT746">
        <v>38.0853333333333</v>
      </c>
      <c r="CU746">
        <v>39.375</v>
      </c>
      <c r="CV746">
        <v>1955.04777777778</v>
      </c>
      <c r="CW746">
        <v>39.91</v>
      </c>
      <c r="CX746">
        <v>0</v>
      </c>
      <c r="CY746">
        <v>1663780247.1</v>
      </c>
      <c r="CZ746">
        <v>0</v>
      </c>
      <c r="DA746">
        <v>0</v>
      </c>
      <c r="DB746" t="s">
        <v>356</v>
      </c>
      <c r="DC746">
        <v>1660677648.1</v>
      </c>
      <c r="DD746">
        <v>1660677649.1</v>
      </c>
      <c r="DE746">
        <v>0</v>
      </c>
      <c r="DF746">
        <v>-1.042</v>
      </c>
      <c r="DG746">
        <v>0.003</v>
      </c>
      <c r="DH746">
        <v>5.218</v>
      </c>
      <c r="DI746">
        <v>0.344</v>
      </c>
      <c r="DJ746">
        <v>417</v>
      </c>
      <c r="DK746">
        <v>22</v>
      </c>
      <c r="DL746">
        <v>1.24</v>
      </c>
      <c r="DM746">
        <v>0.53</v>
      </c>
      <c r="DN746">
        <v>-40.6321731707317</v>
      </c>
      <c r="DO746">
        <v>-3.67153588850177</v>
      </c>
      <c r="DP746">
        <v>0.678882700103415</v>
      </c>
      <c r="DQ746">
        <v>0</v>
      </c>
      <c r="DR746">
        <v>2.57667463414634</v>
      </c>
      <c r="DS746">
        <v>-0.133854773519161</v>
      </c>
      <c r="DT746">
        <v>0.0196188303146475</v>
      </c>
      <c r="DU746">
        <v>0</v>
      </c>
      <c r="DV746">
        <v>0</v>
      </c>
      <c r="DW746">
        <v>2</v>
      </c>
      <c r="DX746" t="s">
        <v>357</v>
      </c>
      <c r="DY746">
        <v>2.97343</v>
      </c>
      <c r="DZ746">
        <v>2.75435</v>
      </c>
      <c r="EA746">
        <v>0.157478</v>
      </c>
      <c r="EB746">
        <v>0.163075</v>
      </c>
      <c r="EC746">
        <v>0.0898797</v>
      </c>
      <c r="ED746">
        <v>0.0823819</v>
      </c>
      <c r="EE746">
        <v>32840.8</v>
      </c>
      <c r="EF746">
        <v>35580.2</v>
      </c>
      <c r="EG746">
        <v>35321.9</v>
      </c>
      <c r="EH746">
        <v>38554.7</v>
      </c>
      <c r="EI746">
        <v>45587.2</v>
      </c>
      <c r="EJ746">
        <v>51102.7</v>
      </c>
      <c r="EK746">
        <v>55210.3</v>
      </c>
      <c r="EL746">
        <v>61844.4</v>
      </c>
      <c r="EM746">
        <v>1.989</v>
      </c>
      <c r="EN746">
        <v>1.8342</v>
      </c>
      <c r="EO746">
        <v>0.105649</v>
      </c>
      <c r="EP746">
        <v>0</v>
      </c>
      <c r="EQ746">
        <v>23.2568</v>
      </c>
      <c r="ER746">
        <v>999.9</v>
      </c>
      <c r="ES746">
        <v>46.93</v>
      </c>
      <c r="ET746">
        <v>29.527</v>
      </c>
      <c r="EU746">
        <v>21.4989</v>
      </c>
      <c r="EV746">
        <v>55.9993</v>
      </c>
      <c r="EW746">
        <v>49.0064</v>
      </c>
      <c r="EX746">
        <v>1</v>
      </c>
      <c r="EY746">
        <v>-0.0517683</v>
      </c>
      <c r="EZ746">
        <v>2.19346</v>
      </c>
      <c r="FA746">
        <v>20.1348</v>
      </c>
      <c r="FB746">
        <v>5.19932</v>
      </c>
      <c r="FC746">
        <v>12.0052</v>
      </c>
      <c r="FD746">
        <v>4.976</v>
      </c>
      <c r="FE746">
        <v>3.2936</v>
      </c>
      <c r="FF746">
        <v>9999</v>
      </c>
      <c r="FG746">
        <v>9999</v>
      </c>
      <c r="FH746">
        <v>704.2</v>
      </c>
      <c r="FI746">
        <v>9999</v>
      </c>
      <c r="FJ746">
        <v>1.86285</v>
      </c>
      <c r="FK746">
        <v>1.8678</v>
      </c>
      <c r="FL746">
        <v>1.86752</v>
      </c>
      <c r="FM746">
        <v>1.86862</v>
      </c>
      <c r="FN746">
        <v>1.86951</v>
      </c>
      <c r="FO746">
        <v>1.86554</v>
      </c>
      <c r="FP746">
        <v>1.86661</v>
      </c>
      <c r="FQ746">
        <v>1.86801</v>
      </c>
      <c r="FR746">
        <v>5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9.421</v>
      </c>
      <c r="GF746">
        <v>0.2885</v>
      </c>
      <c r="GG746">
        <v>3.83412584298339</v>
      </c>
      <c r="GH746">
        <v>0.00658963167372077</v>
      </c>
      <c r="GI746">
        <v>-4.22092532282452e-07</v>
      </c>
      <c r="GJ746">
        <v>-7.06053572793055e-11</v>
      </c>
      <c r="GK746">
        <v>-0.0268881048355736</v>
      </c>
      <c r="GL746">
        <v>-0.0215699510358357</v>
      </c>
      <c r="GM746">
        <v>0.00246731695535422</v>
      </c>
      <c r="GN746">
        <v>-2.63680080038783e-05</v>
      </c>
      <c r="GO746">
        <v>-4</v>
      </c>
      <c r="GP746">
        <v>2079</v>
      </c>
      <c r="GQ746">
        <v>1</v>
      </c>
      <c r="GR746">
        <v>22</v>
      </c>
      <c r="GS746">
        <v>51710</v>
      </c>
      <c r="GT746">
        <v>51710</v>
      </c>
      <c r="GU746">
        <v>2.00562</v>
      </c>
      <c r="GV746">
        <v>2.61475</v>
      </c>
      <c r="GW746">
        <v>1.54785</v>
      </c>
      <c r="GX746">
        <v>2.30103</v>
      </c>
      <c r="GY746">
        <v>1.34644</v>
      </c>
      <c r="GZ746">
        <v>2.28394</v>
      </c>
      <c r="HA746">
        <v>32.8869</v>
      </c>
      <c r="HB746">
        <v>14.3597</v>
      </c>
      <c r="HC746">
        <v>18</v>
      </c>
      <c r="HD746">
        <v>501.535</v>
      </c>
      <c r="HE746">
        <v>403.148</v>
      </c>
      <c r="HF746">
        <v>19.581</v>
      </c>
      <c r="HG746">
        <v>26.4489</v>
      </c>
      <c r="HH746">
        <v>30</v>
      </c>
      <c r="HI746">
        <v>26.4689</v>
      </c>
      <c r="HJ746">
        <v>26.4196</v>
      </c>
      <c r="HK746">
        <v>40.1443</v>
      </c>
      <c r="HL746">
        <v>23.1613</v>
      </c>
      <c r="HM746">
        <v>20.3744</v>
      </c>
      <c r="HN746">
        <v>19.5908</v>
      </c>
      <c r="HO746">
        <v>971.527</v>
      </c>
      <c r="HP746">
        <v>17.1762</v>
      </c>
      <c r="HQ746">
        <v>102.419</v>
      </c>
      <c r="HR746">
        <v>102.938</v>
      </c>
    </row>
    <row r="747" spans="1:226">
      <c r="A747">
        <v>731</v>
      </c>
      <c r="B747">
        <v>1663780254.6</v>
      </c>
      <c r="C747">
        <v>7606.5</v>
      </c>
      <c r="D747" t="s">
        <v>1828</v>
      </c>
      <c r="E747" t="s">
        <v>1829</v>
      </c>
      <c r="F747">
        <v>5</v>
      </c>
      <c r="G747" t="s">
        <v>1713</v>
      </c>
      <c r="H747" t="s">
        <v>354</v>
      </c>
      <c r="I747">
        <v>1663780247.04444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982.326936084733</v>
      </c>
      <c r="AK747">
        <v>950.333387878788</v>
      </c>
      <c r="AL747">
        <v>3.44892428869352</v>
      </c>
      <c r="AM747">
        <v>65.2137211029381</v>
      </c>
      <c r="AN747">
        <f>(AP747 - AO747 + BO747*1E3/(8.314*(BQ747+273.15)) * AR747/BN747 * AQ747) * BN747/(100*BB747) * 1000/(1000 - AP747)</f>
        <v>0</v>
      </c>
      <c r="AO747">
        <v>17.1231690748619</v>
      </c>
      <c r="AP747">
        <v>19.6501103030303</v>
      </c>
      <c r="AQ747">
        <v>1.88971308948511e-05</v>
      </c>
      <c r="AR747">
        <v>120.820184968013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6</v>
      </c>
      <c r="BC747">
        <v>0.5</v>
      </c>
      <c r="BD747" t="s">
        <v>355</v>
      </c>
      <c r="BE747">
        <v>2</v>
      </c>
      <c r="BF747" t="b">
        <v>1</v>
      </c>
      <c r="BG747">
        <v>1663780247.04444</v>
      </c>
      <c r="BH747">
        <v>907.886148148148</v>
      </c>
      <c r="BI747">
        <v>948.933555555556</v>
      </c>
      <c r="BJ747">
        <v>19.6431444444444</v>
      </c>
      <c r="BK747">
        <v>17.0940888888889</v>
      </c>
      <c r="BL747">
        <v>898.523259259259</v>
      </c>
      <c r="BM747">
        <v>19.3544296296296</v>
      </c>
      <c r="BN747">
        <v>500.09437037037</v>
      </c>
      <c r="BO747">
        <v>90.5081962962963</v>
      </c>
      <c r="BP747">
        <v>0.100130985185185</v>
      </c>
      <c r="BQ747">
        <v>24.1205037037037</v>
      </c>
      <c r="BR747">
        <v>24.9944925925926</v>
      </c>
      <c r="BS747">
        <v>999.9</v>
      </c>
      <c r="BT747">
        <v>0</v>
      </c>
      <c r="BU747">
        <v>0</v>
      </c>
      <c r="BV747">
        <v>9981.48148148148</v>
      </c>
      <c r="BW747">
        <v>0</v>
      </c>
      <c r="BX747">
        <v>10.9225</v>
      </c>
      <c r="BY747">
        <v>-41.0473481481482</v>
      </c>
      <c r="BZ747">
        <v>926.077407407407</v>
      </c>
      <c r="CA747">
        <v>965.437148148148</v>
      </c>
      <c r="CB747">
        <v>2.54905407407407</v>
      </c>
      <c r="CC747">
        <v>948.933555555556</v>
      </c>
      <c r="CD747">
        <v>17.0940888888889</v>
      </c>
      <c r="CE747">
        <v>1.77786555555556</v>
      </c>
      <c r="CF747">
        <v>1.54715555555556</v>
      </c>
      <c r="CG747">
        <v>15.5935222222222</v>
      </c>
      <c r="CH747">
        <v>13.4422814814815</v>
      </c>
      <c r="CI747">
        <v>1999.96888888889</v>
      </c>
      <c r="CJ747">
        <v>0.979996222222222</v>
      </c>
      <c r="CK747">
        <v>0.0200040296296296</v>
      </c>
      <c r="CL747">
        <v>0</v>
      </c>
      <c r="CM747">
        <v>499.277481481482</v>
      </c>
      <c r="CN747">
        <v>5.00063</v>
      </c>
      <c r="CO747">
        <v>9950.64740740741</v>
      </c>
      <c r="CP747">
        <v>17256.6</v>
      </c>
      <c r="CQ747">
        <v>38.6295925925926</v>
      </c>
      <c r="CR747">
        <v>38.875</v>
      </c>
      <c r="CS747">
        <v>38.25</v>
      </c>
      <c r="CT747">
        <v>38.0713333333333</v>
      </c>
      <c r="CU747">
        <v>39.375</v>
      </c>
      <c r="CV747">
        <v>1955.05888888889</v>
      </c>
      <c r="CW747">
        <v>39.91</v>
      </c>
      <c r="CX747">
        <v>0</v>
      </c>
      <c r="CY747">
        <v>1663780251.9</v>
      </c>
      <c r="CZ747">
        <v>0</v>
      </c>
      <c r="DA747">
        <v>0</v>
      </c>
      <c r="DB747" t="s">
        <v>356</v>
      </c>
      <c r="DC747">
        <v>1660677648.1</v>
      </c>
      <c r="DD747">
        <v>1660677649.1</v>
      </c>
      <c r="DE747">
        <v>0</v>
      </c>
      <c r="DF747">
        <v>-1.042</v>
      </c>
      <c r="DG747">
        <v>0.003</v>
      </c>
      <c r="DH747">
        <v>5.218</v>
      </c>
      <c r="DI747">
        <v>0.344</v>
      </c>
      <c r="DJ747">
        <v>417</v>
      </c>
      <c r="DK747">
        <v>22</v>
      </c>
      <c r="DL747">
        <v>1.24</v>
      </c>
      <c r="DM747">
        <v>0.53</v>
      </c>
      <c r="DN747">
        <v>-40.9005195121951</v>
      </c>
      <c r="DO747">
        <v>-3.82058257839719</v>
      </c>
      <c r="DP747">
        <v>0.690482299880701</v>
      </c>
      <c r="DQ747">
        <v>0</v>
      </c>
      <c r="DR747">
        <v>2.55967390243902</v>
      </c>
      <c r="DS747">
        <v>-0.217010801393725</v>
      </c>
      <c r="DT747">
        <v>0.0268010554832244</v>
      </c>
      <c r="DU747">
        <v>0</v>
      </c>
      <c r="DV747">
        <v>0</v>
      </c>
      <c r="DW747">
        <v>2</v>
      </c>
      <c r="DX747" t="s">
        <v>357</v>
      </c>
      <c r="DY747">
        <v>2.97468</v>
      </c>
      <c r="DZ747">
        <v>2.75305</v>
      </c>
      <c r="EA747">
        <v>0.159159</v>
      </c>
      <c r="EB747">
        <v>0.164573</v>
      </c>
      <c r="EC747">
        <v>0.089919</v>
      </c>
      <c r="ED747">
        <v>0.0823888</v>
      </c>
      <c r="EE747">
        <v>32775.4</v>
      </c>
      <c r="EF747">
        <v>35516.5</v>
      </c>
      <c r="EG747">
        <v>35322</v>
      </c>
      <c r="EH747">
        <v>38554.5</v>
      </c>
      <c r="EI747">
        <v>45586</v>
      </c>
      <c r="EJ747">
        <v>51102.6</v>
      </c>
      <c r="EK747">
        <v>55211.2</v>
      </c>
      <c r="EL747">
        <v>61844.7</v>
      </c>
      <c r="EM747">
        <v>1.9886</v>
      </c>
      <c r="EN747">
        <v>1.8344</v>
      </c>
      <c r="EO747">
        <v>0.106066</v>
      </c>
      <c r="EP747">
        <v>0</v>
      </c>
      <c r="EQ747">
        <v>23.2549</v>
      </c>
      <c r="ER747">
        <v>999.9</v>
      </c>
      <c r="ES747">
        <v>46.905</v>
      </c>
      <c r="ET747">
        <v>29.527</v>
      </c>
      <c r="EU747">
        <v>21.4869</v>
      </c>
      <c r="EV747">
        <v>56.5593</v>
      </c>
      <c r="EW747">
        <v>49.2348</v>
      </c>
      <c r="EX747">
        <v>1</v>
      </c>
      <c r="EY747">
        <v>-0.051748</v>
      </c>
      <c r="EZ747">
        <v>2.16638</v>
      </c>
      <c r="FA747">
        <v>20.1333</v>
      </c>
      <c r="FB747">
        <v>5.20052</v>
      </c>
      <c r="FC747">
        <v>12.004</v>
      </c>
      <c r="FD747">
        <v>4.9756</v>
      </c>
      <c r="FE747">
        <v>3.2936</v>
      </c>
      <c r="FF747">
        <v>9999</v>
      </c>
      <c r="FG747">
        <v>9999</v>
      </c>
      <c r="FH747">
        <v>704.2</v>
      </c>
      <c r="FI747">
        <v>9999</v>
      </c>
      <c r="FJ747">
        <v>1.86289</v>
      </c>
      <c r="FK747">
        <v>1.86771</v>
      </c>
      <c r="FL747">
        <v>1.86752</v>
      </c>
      <c r="FM747">
        <v>1.86862</v>
      </c>
      <c r="FN747">
        <v>1.86951</v>
      </c>
      <c r="FO747">
        <v>1.86554</v>
      </c>
      <c r="FP747">
        <v>1.86661</v>
      </c>
      <c r="FQ747">
        <v>1.86798</v>
      </c>
      <c r="FR747">
        <v>5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9.505</v>
      </c>
      <c r="GF747">
        <v>0.2891</v>
      </c>
      <c r="GG747">
        <v>3.83412584298339</v>
      </c>
      <c r="GH747">
        <v>0.00658963167372077</v>
      </c>
      <c r="GI747">
        <v>-4.22092532282452e-07</v>
      </c>
      <c r="GJ747">
        <v>-7.06053572793055e-11</v>
      </c>
      <c r="GK747">
        <v>-0.0268881048355736</v>
      </c>
      <c r="GL747">
        <v>-0.0215699510358357</v>
      </c>
      <c r="GM747">
        <v>0.00246731695535422</v>
      </c>
      <c r="GN747">
        <v>-2.63680080038783e-05</v>
      </c>
      <c r="GO747">
        <v>-4</v>
      </c>
      <c r="GP747">
        <v>2079</v>
      </c>
      <c r="GQ747">
        <v>1</v>
      </c>
      <c r="GR747">
        <v>22</v>
      </c>
      <c r="GS747">
        <v>51710.1</v>
      </c>
      <c r="GT747">
        <v>51710.1</v>
      </c>
      <c r="GU747">
        <v>2.02881</v>
      </c>
      <c r="GV747">
        <v>2.60254</v>
      </c>
      <c r="GW747">
        <v>1.54785</v>
      </c>
      <c r="GX747">
        <v>2.30103</v>
      </c>
      <c r="GY747">
        <v>1.34644</v>
      </c>
      <c r="GZ747">
        <v>2.42432</v>
      </c>
      <c r="HA747">
        <v>32.8869</v>
      </c>
      <c r="HB747">
        <v>14.3684</v>
      </c>
      <c r="HC747">
        <v>18</v>
      </c>
      <c r="HD747">
        <v>501.271</v>
      </c>
      <c r="HE747">
        <v>403.259</v>
      </c>
      <c r="HF747">
        <v>19.59</v>
      </c>
      <c r="HG747">
        <v>26.4484</v>
      </c>
      <c r="HH747">
        <v>30</v>
      </c>
      <c r="HI747">
        <v>26.4689</v>
      </c>
      <c r="HJ747">
        <v>26.4196</v>
      </c>
      <c r="HK747">
        <v>40.6215</v>
      </c>
      <c r="HL747">
        <v>23.1613</v>
      </c>
      <c r="HM747">
        <v>20.3744</v>
      </c>
      <c r="HN747">
        <v>19.5908</v>
      </c>
      <c r="HO747">
        <v>991.607</v>
      </c>
      <c r="HP747">
        <v>17.1797</v>
      </c>
      <c r="HQ747">
        <v>102.421</v>
      </c>
      <c r="HR747">
        <v>102.939</v>
      </c>
    </row>
    <row r="748" spans="1:226">
      <c r="A748">
        <v>732</v>
      </c>
      <c r="B748">
        <v>1663780260.1</v>
      </c>
      <c r="C748">
        <v>7612</v>
      </c>
      <c r="D748" t="s">
        <v>1830</v>
      </c>
      <c r="E748" t="s">
        <v>1831</v>
      </c>
      <c r="F748">
        <v>5</v>
      </c>
      <c r="G748" t="s">
        <v>1713</v>
      </c>
      <c r="H748" t="s">
        <v>354</v>
      </c>
      <c r="I748">
        <v>1663780252.33214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1001.06764533306</v>
      </c>
      <c r="AK748">
        <v>969.116036363636</v>
      </c>
      <c r="AL748">
        <v>3.48185129928356</v>
      </c>
      <c r="AM748">
        <v>65.2137211029381</v>
      </c>
      <c r="AN748">
        <f>(AP748 - AO748 + BO748*1E3/(8.314*(BQ748+273.15)) * AR748/BN748 * AQ748) * BN748/(100*BB748) * 1000/(1000 - AP748)</f>
        <v>0</v>
      </c>
      <c r="AO748">
        <v>17.1260748137737</v>
      </c>
      <c r="AP748">
        <v>19.6545327272727</v>
      </c>
      <c r="AQ748">
        <v>5.26948536214382e-06</v>
      </c>
      <c r="AR748">
        <v>120.820184968013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6</v>
      </c>
      <c r="BC748">
        <v>0.5</v>
      </c>
      <c r="BD748" t="s">
        <v>355</v>
      </c>
      <c r="BE748">
        <v>2</v>
      </c>
      <c r="BF748" t="b">
        <v>1</v>
      </c>
      <c r="BG748">
        <v>1663780252.33214</v>
      </c>
      <c r="BH748">
        <v>925.566</v>
      </c>
      <c r="BI748">
        <v>966.894071428572</v>
      </c>
      <c r="BJ748">
        <v>19.6466714285714</v>
      </c>
      <c r="BK748">
        <v>17.1120892857143</v>
      </c>
      <c r="BL748">
        <v>916.103785714286</v>
      </c>
      <c r="BM748">
        <v>19.3578035714286</v>
      </c>
      <c r="BN748">
        <v>500.054892857143</v>
      </c>
      <c r="BO748">
        <v>90.5088285714286</v>
      </c>
      <c r="BP748">
        <v>0.0999449714285714</v>
      </c>
      <c r="BQ748">
        <v>24.1187642857143</v>
      </c>
      <c r="BR748">
        <v>25.0003285714286</v>
      </c>
      <c r="BS748">
        <v>999.9</v>
      </c>
      <c r="BT748">
        <v>0</v>
      </c>
      <c r="BU748">
        <v>0</v>
      </c>
      <c r="BV748">
        <v>9995.35714285714</v>
      </c>
      <c r="BW748">
        <v>0</v>
      </c>
      <c r="BX748">
        <v>10.9225</v>
      </c>
      <c r="BY748">
        <v>-41.3280214285714</v>
      </c>
      <c r="BZ748">
        <v>944.115</v>
      </c>
      <c r="CA748">
        <v>983.72825</v>
      </c>
      <c r="CB748">
        <v>2.53457607142857</v>
      </c>
      <c r="CC748">
        <v>966.894071428572</v>
      </c>
      <c r="CD748">
        <v>17.1120892857143</v>
      </c>
      <c r="CE748">
        <v>1.77819678571429</v>
      </c>
      <c r="CF748">
        <v>1.54879642857143</v>
      </c>
      <c r="CG748">
        <v>15.5964357142857</v>
      </c>
      <c r="CH748">
        <v>13.4585535714286</v>
      </c>
      <c r="CI748">
        <v>1999.98142857143</v>
      </c>
      <c r="CJ748">
        <v>0.979996357142857</v>
      </c>
      <c r="CK748">
        <v>0.0200038857142857</v>
      </c>
      <c r="CL748">
        <v>0</v>
      </c>
      <c r="CM748">
        <v>499.327964285714</v>
      </c>
      <c r="CN748">
        <v>5.00063</v>
      </c>
      <c r="CO748">
        <v>9951.055</v>
      </c>
      <c r="CP748">
        <v>17256.7071428571</v>
      </c>
      <c r="CQ748">
        <v>38.6294285714286</v>
      </c>
      <c r="CR748">
        <v>38.875</v>
      </c>
      <c r="CS748">
        <v>38.25</v>
      </c>
      <c r="CT748">
        <v>38.0665</v>
      </c>
      <c r="CU748">
        <v>39.375</v>
      </c>
      <c r="CV748">
        <v>1955.07142857143</v>
      </c>
      <c r="CW748">
        <v>39.91</v>
      </c>
      <c r="CX748">
        <v>0</v>
      </c>
      <c r="CY748">
        <v>1663780257.3</v>
      </c>
      <c r="CZ748">
        <v>0</v>
      </c>
      <c r="DA748">
        <v>0</v>
      </c>
      <c r="DB748" t="s">
        <v>356</v>
      </c>
      <c r="DC748">
        <v>1660677648.1</v>
      </c>
      <c r="DD748">
        <v>1660677649.1</v>
      </c>
      <c r="DE748">
        <v>0</v>
      </c>
      <c r="DF748">
        <v>-1.042</v>
      </c>
      <c r="DG748">
        <v>0.003</v>
      </c>
      <c r="DH748">
        <v>5.218</v>
      </c>
      <c r="DI748">
        <v>0.344</v>
      </c>
      <c r="DJ748">
        <v>417</v>
      </c>
      <c r="DK748">
        <v>22</v>
      </c>
      <c r="DL748">
        <v>1.24</v>
      </c>
      <c r="DM748">
        <v>0.53</v>
      </c>
      <c r="DN748">
        <v>-41.1380195121951</v>
      </c>
      <c r="DO748">
        <v>-1.57737909407664</v>
      </c>
      <c r="DP748">
        <v>0.547689752492347</v>
      </c>
      <c r="DQ748">
        <v>0</v>
      </c>
      <c r="DR748">
        <v>2.54565658536585</v>
      </c>
      <c r="DS748">
        <v>-0.179220209059227</v>
      </c>
      <c r="DT748">
        <v>0.0244768710747221</v>
      </c>
      <c r="DU748">
        <v>0</v>
      </c>
      <c r="DV748">
        <v>0</v>
      </c>
      <c r="DW748">
        <v>2</v>
      </c>
      <c r="DX748" t="s">
        <v>357</v>
      </c>
      <c r="DY748">
        <v>2.97374</v>
      </c>
      <c r="DZ748">
        <v>2.75372</v>
      </c>
      <c r="EA748">
        <v>0.161207</v>
      </c>
      <c r="EB748">
        <v>0.166684</v>
      </c>
      <c r="EC748">
        <v>0.0899333</v>
      </c>
      <c r="ED748">
        <v>0.082401</v>
      </c>
      <c r="EE748">
        <v>32695.6</v>
      </c>
      <c r="EF748">
        <v>35426.6</v>
      </c>
      <c r="EG748">
        <v>35321.9</v>
      </c>
      <c r="EH748">
        <v>38554.3</v>
      </c>
      <c r="EI748">
        <v>45585.4</v>
      </c>
      <c r="EJ748">
        <v>51101.9</v>
      </c>
      <c r="EK748">
        <v>55211.3</v>
      </c>
      <c r="EL748">
        <v>61844.7</v>
      </c>
      <c r="EM748">
        <v>1.9884</v>
      </c>
      <c r="EN748">
        <v>1.8344</v>
      </c>
      <c r="EO748">
        <v>0.109375</v>
      </c>
      <c r="EP748">
        <v>0</v>
      </c>
      <c r="EQ748">
        <v>23.2529</v>
      </c>
      <c r="ER748">
        <v>999.9</v>
      </c>
      <c r="ES748">
        <v>46.905</v>
      </c>
      <c r="ET748">
        <v>29.527</v>
      </c>
      <c r="EU748">
        <v>21.4876</v>
      </c>
      <c r="EV748">
        <v>56.1993</v>
      </c>
      <c r="EW748">
        <v>49.2949</v>
      </c>
      <c r="EX748">
        <v>1</v>
      </c>
      <c r="EY748">
        <v>-0.0524593</v>
      </c>
      <c r="EZ748">
        <v>2.17499</v>
      </c>
      <c r="FA748">
        <v>20.1345</v>
      </c>
      <c r="FB748">
        <v>5.19932</v>
      </c>
      <c r="FC748">
        <v>12.0052</v>
      </c>
      <c r="FD748">
        <v>4.976</v>
      </c>
      <c r="FE748">
        <v>3.2938</v>
      </c>
      <c r="FF748">
        <v>9999</v>
      </c>
      <c r="FG748">
        <v>9999</v>
      </c>
      <c r="FH748">
        <v>704.2</v>
      </c>
      <c r="FI748">
        <v>9999</v>
      </c>
      <c r="FJ748">
        <v>1.86279</v>
      </c>
      <c r="FK748">
        <v>1.8678</v>
      </c>
      <c r="FL748">
        <v>1.86752</v>
      </c>
      <c r="FM748">
        <v>1.86862</v>
      </c>
      <c r="FN748">
        <v>1.86951</v>
      </c>
      <c r="FO748">
        <v>1.86554</v>
      </c>
      <c r="FP748">
        <v>1.86661</v>
      </c>
      <c r="FQ748">
        <v>1.86804</v>
      </c>
      <c r="FR748">
        <v>5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9.609</v>
      </c>
      <c r="GF748">
        <v>0.2893</v>
      </c>
      <c r="GG748">
        <v>3.83412584298339</v>
      </c>
      <c r="GH748">
        <v>0.00658963167372077</v>
      </c>
      <c r="GI748">
        <v>-4.22092532282452e-07</v>
      </c>
      <c r="GJ748">
        <v>-7.06053572793055e-11</v>
      </c>
      <c r="GK748">
        <v>-0.0268881048355736</v>
      </c>
      <c r="GL748">
        <v>-0.0215699510358357</v>
      </c>
      <c r="GM748">
        <v>0.00246731695535422</v>
      </c>
      <c r="GN748">
        <v>-2.63680080038783e-05</v>
      </c>
      <c r="GO748">
        <v>-4</v>
      </c>
      <c r="GP748">
        <v>2079</v>
      </c>
      <c r="GQ748">
        <v>1</v>
      </c>
      <c r="GR748">
        <v>22</v>
      </c>
      <c r="GS748">
        <v>51710.2</v>
      </c>
      <c r="GT748">
        <v>51710.2</v>
      </c>
      <c r="GU748">
        <v>2.06055</v>
      </c>
      <c r="GV748">
        <v>2.60132</v>
      </c>
      <c r="GW748">
        <v>1.54785</v>
      </c>
      <c r="GX748">
        <v>2.30103</v>
      </c>
      <c r="GY748">
        <v>1.34644</v>
      </c>
      <c r="GZ748">
        <v>2.4231</v>
      </c>
      <c r="HA748">
        <v>32.8869</v>
      </c>
      <c r="HB748">
        <v>14.3684</v>
      </c>
      <c r="HC748">
        <v>18</v>
      </c>
      <c r="HD748">
        <v>501.139</v>
      </c>
      <c r="HE748">
        <v>403.243</v>
      </c>
      <c r="HF748">
        <v>19.5938</v>
      </c>
      <c r="HG748">
        <v>26.4467</v>
      </c>
      <c r="HH748">
        <v>29.9999</v>
      </c>
      <c r="HI748">
        <v>26.4689</v>
      </c>
      <c r="HJ748">
        <v>26.4174</v>
      </c>
      <c r="HK748">
        <v>41.2581</v>
      </c>
      <c r="HL748">
        <v>23.1613</v>
      </c>
      <c r="HM748">
        <v>20.3744</v>
      </c>
      <c r="HN748">
        <v>19.5872</v>
      </c>
      <c r="HO748">
        <v>1005.13</v>
      </c>
      <c r="HP748">
        <v>17.183</v>
      </c>
      <c r="HQ748">
        <v>102.421</v>
      </c>
      <c r="HR748">
        <v>102.938</v>
      </c>
    </row>
    <row r="749" spans="1:226">
      <c r="A749">
        <v>733</v>
      </c>
      <c r="B749">
        <v>1663780264.6</v>
      </c>
      <c r="C749">
        <v>7616.5</v>
      </c>
      <c r="D749" t="s">
        <v>1832</v>
      </c>
      <c r="E749" t="s">
        <v>1833</v>
      </c>
      <c r="F749">
        <v>5</v>
      </c>
      <c r="G749" t="s">
        <v>1713</v>
      </c>
      <c r="H749" t="s">
        <v>354</v>
      </c>
      <c r="I749">
        <v>1663780256.77857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1016.48490157318</v>
      </c>
      <c r="AK749">
        <v>984.626557575758</v>
      </c>
      <c r="AL749">
        <v>3.42538100705924</v>
      </c>
      <c r="AM749">
        <v>65.2137211029381</v>
      </c>
      <c r="AN749">
        <f>(AP749 - AO749 + BO749*1E3/(8.314*(BQ749+273.15)) * AR749/BN749 * AQ749) * BN749/(100*BB749) * 1000/(1000 - AP749)</f>
        <v>0</v>
      </c>
      <c r="AO749">
        <v>17.1279718472107</v>
      </c>
      <c r="AP749">
        <v>19.6582103030303</v>
      </c>
      <c r="AQ749">
        <v>3.57242085819464e-06</v>
      </c>
      <c r="AR749">
        <v>120.820184968013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6</v>
      </c>
      <c r="BC749">
        <v>0.5</v>
      </c>
      <c r="BD749" t="s">
        <v>355</v>
      </c>
      <c r="BE749">
        <v>2</v>
      </c>
      <c r="BF749" t="b">
        <v>1</v>
      </c>
      <c r="BG749">
        <v>1663780256.77857</v>
      </c>
      <c r="BH749">
        <v>940.586</v>
      </c>
      <c r="BI749">
        <v>981.835142857143</v>
      </c>
      <c r="BJ749">
        <v>19.6522892857143</v>
      </c>
      <c r="BK749">
        <v>17.1247035714286</v>
      </c>
      <c r="BL749">
        <v>931.039785714286</v>
      </c>
      <c r="BM749">
        <v>19.3631892857143</v>
      </c>
      <c r="BN749">
        <v>500.069428571428</v>
      </c>
      <c r="BO749">
        <v>90.5086821428572</v>
      </c>
      <c r="BP749">
        <v>0.100006539285714</v>
      </c>
      <c r="BQ749">
        <v>24.1172464285714</v>
      </c>
      <c r="BR749">
        <v>25.0119035714286</v>
      </c>
      <c r="BS749">
        <v>999.9</v>
      </c>
      <c r="BT749">
        <v>0</v>
      </c>
      <c r="BU749">
        <v>0</v>
      </c>
      <c r="BV749">
        <v>9998.92857142857</v>
      </c>
      <c r="BW749">
        <v>0</v>
      </c>
      <c r="BX749">
        <v>10.9225</v>
      </c>
      <c r="BY749">
        <v>-41.2488571428571</v>
      </c>
      <c r="BZ749">
        <v>959.4415</v>
      </c>
      <c r="CA749">
        <v>998.941571428571</v>
      </c>
      <c r="CB749">
        <v>2.52758357142857</v>
      </c>
      <c r="CC749">
        <v>981.835142857143</v>
      </c>
      <c r="CD749">
        <v>17.1247035714286</v>
      </c>
      <c r="CE749">
        <v>1.77870321428571</v>
      </c>
      <c r="CF749">
        <v>1.54993571428571</v>
      </c>
      <c r="CG749">
        <v>15.600875</v>
      </c>
      <c r="CH749">
        <v>13.46985</v>
      </c>
      <c r="CI749">
        <v>2000.00642857143</v>
      </c>
      <c r="CJ749">
        <v>0.979996571428572</v>
      </c>
      <c r="CK749">
        <v>0.0200036571428571</v>
      </c>
      <c r="CL749">
        <v>0</v>
      </c>
      <c r="CM749">
        <v>499.251892857143</v>
      </c>
      <c r="CN749">
        <v>5.00063</v>
      </c>
      <c r="CO749">
        <v>9950.64607142857</v>
      </c>
      <c r="CP749">
        <v>17256.9321428571</v>
      </c>
      <c r="CQ749">
        <v>38.6294285714286</v>
      </c>
      <c r="CR749">
        <v>38.875</v>
      </c>
      <c r="CS749">
        <v>38.25</v>
      </c>
      <c r="CT749">
        <v>38.062</v>
      </c>
      <c r="CU749">
        <v>39.375</v>
      </c>
      <c r="CV749">
        <v>1955.09642857143</v>
      </c>
      <c r="CW749">
        <v>39.91</v>
      </c>
      <c r="CX749">
        <v>0</v>
      </c>
      <c r="CY749">
        <v>1663780262.1</v>
      </c>
      <c r="CZ749">
        <v>0</v>
      </c>
      <c r="DA749">
        <v>0</v>
      </c>
      <c r="DB749" t="s">
        <v>356</v>
      </c>
      <c r="DC749">
        <v>1660677648.1</v>
      </c>
      <c r="DD749">
        <v>1660677649.1</v>
      </c>
      <c r="DE749">
        <v>0</v>
      </c>
      <c r="DF749">
        <v>-1.042</v>
      </c>
      <c r="DG749">
        <v>0.003</v>
      </c>
      <c r="DH749">
        <v>5.218</v>
      </c>
      <c r="DI749">
        <v>0.344</v>
      </c>
      <c r="DJ749">
        <v>417</v>
      </c>
      <c r="DK749">
        <v>22</v>
      </c>
      <c r="DL749">
        <v>1.24</v>
      </c>
      <c r="DM749">
        <v>0.53</v>
      </c>
      <c r="DN749">
        <v>-41.2146390243902</v>
      </c>
      <c r="DO749">
        <v>-0.943969337979078</v>
      </c>
      <c r="DP749">
        <v>0.568193840969895</v>
      </c>
      <c r="DQ749">
        <v>0</v>
      </c>
      <c r="DR749">
        <v>2.53743951219512</v>
      </c>
      <c r="DS749">
        <v>-0.132253797909401</v>
      </c>
      <c r="DT749">
        <v>0.0220215850818724</v>
      </c>
      <c r="DU749">
        <v>0</v>
      </c>
      <c r="DV749">
        <v>0</v>
      </c>
      <c r="DW749">
        <v>2</v>
      </c>
      <c r="DX749" t="s">
        <v>357</v>
      </c>
      <c r="DY749">
        <v>2.9743</v>
      </c>
      <c r="DZ749">
        <v>2.75442</v>
      </c>
      <c r="EA749">
        <v>0.162862</v>
      </c>
      <c r="EB749">
        <v>0.168174</v>
      </c>
      <c r="EC749">
        <v>0.0899294</v>
      </c>
      <c r="ED749">
        <v>0.0824032</v>
      </c>
      <c r="EE749">
        <v>32631.4</v>
      </c>
      <c r="EF749">
        <v>35363.1</v>
      </c>
      <c r="EG749">
        <v>35322.2</v>
      </c>
      <c r="EH749">
        <v>38554.1</v>
      </c>
      <c r="EI749">
        <v>45585.8</v>
      </c>
      <c r="EJ749">
        <v>51101.7</v>
      </c>
      <c r="EK749">
        <v>55211.6</v>
      </c>
      <c r="EL749">
        <v>61844.5</v>
      </c>
      <c r="EM749">
        <v>1.9892</v>
      </c>
      <c r="EN749">
        <v>1.8348</v>
      </c>
      <c r="EO749">
        <v>0.10705</v>
      </c>
      <c r="EP749">
        <v>0</v>
      </c>
      <c r="EQ749">
        <v>23.2509</v>
      </c>
      <c r="ER749">
        <v>999.9</v>
      </c>
      <c r="ES749">
        <v>46.905</v>
      </c>
      <c r="ET749">
        <v>29.527</v>
      </c>
      <c r="EU749">
        <v>21.4865</v>
      </c>
      <c r="EV749">
        <v>56.4593</v>
      </c>
      <c r="EW749">
        <v>49.4752</v>
      </c>
      <c r="EX749">
        <v>1</v>
      </c>
      <c r="EY749">
        <v>-0.0515041</v>
      </c>
      <c r="EZ749">
        <v>2.19882</v>
      </c>
      <c r="FA749">
        <v>20.1335</v>
      </c>
      <c r="FB749">
        <v>5.19932</v>
      </c>
      <c r="FC749">
        <v>12.004</v>
      </c>
      <c r="FD749">
        <v>4.9756</v>
      </c>
      <c r="FE749">
        <v>3.2938</v>
      </c>
      <c r="FF749">
        <v>9999</v>
      </c>
      <c r="FG749">
        <v>9999</v>
      </c>
      <c r="FH749">
        <v>704.2</v>
      </c>
      <c r="FI749">
        <v>9999</v>
      </c>
      <c r="FJ749">
        <v>1.86285</v>
      </c>
      <c r="FK749">
        <v>1.86777</v>
      </c>
      <c r="FL749">
        <v>1.86749</v>
      </c>
      <c r="FM749">
        <v>1.86862</v>
      </c>
      <c r="FN749">
        <v>1.86951</v>
      </c>
      <c r="FO749">
        <v>1.86554</v>
      </c>
      <c r="FP749">
        <v>1.86661</v>
      </c>
      <c r="FQ749">
        <v>1.86804</v>
      </c>
      <c r="FR749">
        <v>5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9.693</v>
      </c>
      <c r="GF749">
        <v>0.2891</v>
      </c>
      <c r="GG749">
        <v>3.83412584298339</v>
      </c>
      <c r="GH749">
        <v>0.00658963167372077</v>
      </c>
      <c r="GI749">
        <v>-4.22092532282452e-07</v>
      </c>
      <c r="GJ749">
        <v>-7.06053572793055e-11</v>
      </c>
      <c r="GK749">
        <v>-0.0268881048355736</v>
      </c>
      <c r="GL749">
        <v>-0.0215699510358357</v>
      </c>
      <c r="GM749">
        <v>0.00246731695535422</v>
      </c>
      <c r="GN749">
        <v>-2.63680080038783e-05</v>
      </c>
      <c r="GO749">
        <v>-4</v>
      </c>
      <c r="GP749">
        <v>2079</v>
      </c>
      <c r="GQ749">
        <v>1</v>
      </c>
      <c r="GR749">
        <v>22</v>
      </c>
      <c r="GS749">
        <v>51710.3</v>
      </c>
      <c r="GT749">
        <v>51710.3</v>
      </c>
      <c r="GU749">
        <v>2.08496</v>
      </c>
      <c r="GV749">
        <v>2.60986</v>
      </c>
      <c r="GW749">
        <v>1.54785</v>
      </c>
      <c r="GX749">
        <v>2.30103</v>
      </c>
      <c r="GY749">
        <v>1.34644</v>
      </c>
      <c r="GZ749">
        <v>2.37549</v>
      </c>
      <c r="HA749">
        <v>32.8869</v>
      </c>
      <c r="HB749">
        <v>14.3684</v>
      </c>
      <c r="HC749">
        <v>18</v>
      </c>
      <c r="HD749">
        <v>501.646</v>
      </c>
      <c r="HE749">
        <v>403.465</v>
      </c>
      <c r="HF749">
        <v>19.5893</v>
      </c>
      <c r="HG749">
        <v>26.4467</v>
      </c>
      <c r="HH749">
        <v>30.0003</v>
      </c>
      <c r="HI749">
        <v>26.4666</v>
      </c>
      <c r="HJ749">
        <v>26.4174</v>
      </c>
      <c r="HK749">
        <v>41.735</v>
      </c>
      <c r="HL749">
        <v>23.1613</v>
      </c>
      <c r="HM749">
        <v>20.3744</v>
      </c>
      <c r="HN749">
        <v>19.5872</v>
      </c>
      <c r="HO749">
        <v>1025.27</v>
      </c>
      <c r="HP749">
        <v>17.1875</v>
      </c>
      <c r="HQ749">
        <v>102.421</v>
      </c>
      <c r="HR749">
        <v>102.938</v>
      </c>
    </row>
    <row r="750" spans="1:226">
      <c r="A750">
        <v>734</v>
      </c>
      <c r="B750">
        <v>1663780270.1</v>
      </c>
      <c r="C750">
        <v>7622</v>
      </c>
      <c r="D750" t="s">
        <v>1834</v>
      </c>
      <c r="E750" t="s">
        <v>1835</v>
      </c>
      <c r="F750">
        <v>5</v>
      </c>
      <c r="G750" t="s">
        <v>1713</v>
      </c>
      <c r="H750" t="s">
        <v>354</v>
      </c>
      <c r="I750">
        <v>1663780262.35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1035.39968809779</v>
      </c>
      <c r="AK750">
        <v>1003.46086666667</v>
      </c>
      <c r="AL750">
        <v>3.45757728617505</v>
      </c>
      <c r="AM750">
        <v>65.2137211029381</v>
      </c>
      <c r="AN750">
        <f>(AP750 - AO750 + BO750*1E3/(8.314*(BQ750+273.15)) * AR750/BN750 * AQ750) * BN750/(100*BB750) * 1000/(1000 - AP750)</f>
        <v>0</v>
      </c>
      <c r="AO750">
        <v>17.1281250954333</v>
      </c>
      <c r="AP750">
        <v>19.6503103030303</v>
      </c>
      <c r="AQ750">
        <v>-5.33930740314187e-06</v>
      </c>
      <c r="AR750">
        <v>120.820184968013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6</v>
      </c>
      <c r="BC750">
        <v>0.5</v>
      </c>
      <c r="BD750" t="s">
        <v>355</v>
      </c>
      <c r="BE750">
        <v>2</v>
      </c>
      <c r="BF750" t="b">
        <v>1</v>
      </c>
      <c r="BG750">
        <v>1663780262.35</v>
      </c>
      <c r="BH750">
        <v>959.3115</v>
      </c>
      <c r="BI750">
        <v>1000.57710714286</v>
      </c>
      <c r="BJ750">
        <v>19.6548321428571</v>
      </c>
      <c r="BK750">
        <v>17.1270428571429</v>
      </c>
      <c r="BL750">
        <v>949.660785714286</v>
      </c>
      <c r="BM750">
        <v>19.365625</v>
      </c>
      <c r="BN750">
        <v>500.101464285714</v>
      </c>
      <c r="BO750">
        <v>90.5089</v>
      </c>
      <c r="BP750">
        <v>0.0998500535714286</v>
      </c>
      <c r="BQ750">
        <v>24.1183214285714</v>
      </c>
      <c r="BR750">
        <v>25.0134714285714</v>
      </c>
      <c r="BS750">
        <v>999.9</v>
      </c>
      <c r="BT750">
        <v>0</v>
      </c>
      <c r="BU750">
        <v>0</v>
      </c>
      <c r="BV750">
        <v>10010.8928571429</v>
      </c>
      <c r="BW750">
        <v>0</v>
      </c>
      <c r="BX750">
        <v>10.9225</v>
      </c>
      <c r="BY750">
        <v>-41.26545</v>
      </c>
      <c r="BZ750">
        <v>978.544964285714</v>
      </c>
      <c r="CA750">
        <v>1018.01242857143</v>
      </c>
      <c r="CB750">
        <v>2.52779428571429</v>
      </c>
      <c r="CC750">
        <v>1000.57710714286</v>
      </c>
      <c r="CD750">
        <v>17.1270428571429</v>
      </c>
      <c r="CE750">
        <v>1.77893785714286</v>
      </c>
      <c r="CF750">
        <v>1.55015035714286</v>
      </c>
      <c r="CG750">
        <v>15.6029357142857</v>
      </c>
      <c r="CH750">
        <v>13.4719821428571</v>
      </c>
      <c r="CI750">
        <v>2000.00857142857</v>
      </c>
      <c r="CJ750">
        <v>0.979996571428572</v>
      </c>
      <c r="CK750">
        <v>0.0200036571428571</v>
      </c>
      <c r="CL750">
        <v>0</v>
      </c>
      <c r="CM750">
        <v>499.103857142857</v>
      </c>
      <c r="CN750">
        <v>5.00063</v>
      </c>
      <c r="CO750">
        <v>9949.01928571428</v>
      </c>
      <c r="CP750">
        <v>17256.9464285714</v>
      </c>
      <c r="CQ750">
        <v>38.6272142857143</v>
      </c>
      <c r="CR750">
        <v>38.875</v>
      </c>
      <c r="CS750">
        <v>38.25</v>
      </c>
      <c r="CT750">
        <v>38.062</v>
      </c>
      <c r="CU750">
        <v>39.375</v>
      </c>
      <c r="CV750">
        <v>1955.09857142857</v>
      </c>
      <c r="CW750">
        <v>39.91</v>
      </c>
      <c r="CX750">
        <v>0</v>
      </c>
      <c r="CY750">
        <v>1663780266.9</v>
      </c>
      <c r="CZ750">
        <v>0</v>
      </c>
      <c r="DA750">
        <v>0</v>
      </c>
      <c r="DB750" t="s">
        <v>356</v>
      </c>
      <c r="DC750">
        <v>1660677648.1</v>
      </c>
      <c r="DD750">
        <v>1660677649.1</v>
      </c>
      <c r="DE750">
        <v>0</v>
      </c>
      <c r="DF750">
        <v>-1.042</v>
      </c>
      <c r="DG750">
        <v>0.003</v>
      </c>
      <c r="DH750">
        <v>5.218</v>
      </c>
      <c r="DI750">
        <v>0.344</v>
      </c>
      <c r="DJ750">
        <v>417</v>
      </c>
      <c r="DK750">
        <v>22</v>
      </c>
      <c r="DL750">
        <v>1.24</v>
      </c>
      <c r="DM750">
        <v>0.53</v>
      </c>
      <c r="DN750">
        <v>-41.2557365853659</v>
      </c>
      <c r="DO750">
        <v>0.559505226480793</v>
      </c>
      <c r="DP750">
        <v>0.515567481214537</v>
      </c>
      <c r="DQ750">
        <v>0</v>
      </c>
      <c r="DR750">
        <v>2.52695414634146</v>
      </c>
      <c r="DS750">
        <v>0.00973735191637029</v>
      </c>
      <c r="DT750">
        <v>0.00347269135496905</v>
      </c>
      <c r="DU750">
        <v>1</v>
      </c>
      <c r="DV750">
        <v>1</v>
      </c>
      <c r="DW750">
        <v>2</v>
      </c>
      <c r="DX750" t="s">
        <v>383</v>
      </c>
      <c r="DY750">
        <v>2.97278</v>
      </c>
      <c r="DZ750">
        <v>2.7546</v>
      </c>
      <c r="EA750">
        <v>0.164869</v>
      </c>
      <c r="EB750">
        <v>0.170182</v>
      </c>
      <c r="EC750">
        <v>0.089916</v>
      </c>
      <c r="ED750">
        <v>0.0824044</v>
      </c>
      <c r="EE750">
        <v>32552.8</v>
      </c>
      <c r="EF750">
        <v>35277.8</v>
      </c>
      <c r="EG750">
        <v>35321.8</v>
      </c>
      <c r="EH750">
        <v>38554.1</v>
      </c>
      <c r="EI750">
        <v>45586.1</v>
      </c>
      <c r="EJ750">
        <v>51101.6</v>
      </c>
      <c r="EK750">
        <v>55211</v>
      </c>
      <c r="EL750">
        <v>61844.4</v>
      </c>
      <c r="EM750">
        <v>1.9884</v>
      </c>
      <c r="EN750">
        <v>1.8352</v>
      </c>
      <c r="EO750">
        <v>0.105351</v>
      </c>
      <c r="EP750">
        <v>0</v>
      </c>
      <c r="EQ750">
        <v>23.2509</v>
      </c>
      <c r="ER750">
        <v>999.9</v>
      </c>
      <c r="ES750">
        <v>46.905</v>
      </c>
      <c r="ET750">
        <v>29.527</v>
      </c>
      <c r="EU750">
        <v>21.4847</v>
      </c>
      <c r="EV750">
        <v>56.6993</v>
      </c>
      <c r="EW750">
        <v>49.6635</v>
      </c>
      <c r="EX750">
        <v>1</v>
      </c>
      <c r="EY750">
        <v>-0.0517886</v>
      </c>
      <c r="EZ750">
        <v>2.26715</v>
      </c>
      <c r="FA750">
        <v>20.1336</v>
      </c>
      <c r="FB750">
        <v>5.19932</v>
      </c>
      <c r="FC750">
        <v>12.0064</v>
      </c>
      <c r="FD750">
        <v>4.976</v>
      </c>
      <c r="FE750">
        <v>3.2932</v>
      </c>
      <c r="FF750">
        <v>9999</v>
      </c>
      <c r="FG750">
        <v>9999</v>
      </c>
      <c r="FH750">
        <v>704.2</v>
      </c>
      <c r="FI750">
        <v>9999</v>
      </c>
      <c r="FJ750">
        <v>1.86279</v>
      </c>
      <c r="FK750">
        <v>1.86777</v>
      </c>
      <c r="FL750">
        <v>1.86752</v>
      </c>
      <c r="FM750">
        <v>1.86865</v>
      </c>
      <c r="FN750">
        <v>1.86951</v>
      </c>
      <c r="FO750">
        <v>1.86554</v>
      </c>
      <c r="FP750">
        <v>1.86661</v>
      </c>
      <c r="FQ750">
        <v>1.86804</v>
      </c>
      <c r="FR750">
        <v>5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9.796</v>
      </c>
      <c r="GF750">
        <v>0.289</v>
      </c>
      <c r="GG750">
        <v>3.83412584298339</v>
      </c>
      <c r="GH750">
        <v>0.00658963167372077</v>
      </c>
      <c r="GI750">
        <v>-4.22092532282452e-07</v>
      </c>
      <c r="GJ750">
        <v>-7.06053572793055e-11</v>
      </c>
      <c r="GK750">
        <v>-0.0268881048355736</v>
      </c>
      <c r="GL750">
        <v>-0.0215699510358357</v>
      </c>
      <c r="GM750">
        <v>0.00246731695535422</v>
      </c>
      <c r="GN750">
        <v>-2.63680080038783e-05</v>
      </c>
      <c r="GO750">
        <v>-4</v>
      </c>
      <c r="GP750">
        <v>2079</v>
      </c>
      <c r="GQ750">
        <v>1</v>
      </c>
      <c r="GR750">
        <v>22</v>
      </c>
      <c r="GS750">
        <v>51710.4</v>
      </c>
      <c r="GT750">
        <v>51710.3</v>
      </c>
      <c r="GU750">
        <v>2.11548</v>
      </c>
      <c r="GV750">
        <v>2.60742</v>
      </c>
      <c r="GW750">
        <v>1.54785</v>
      </c>
      <c r="GX750">
        <v>2.30103</v>
      </c>
      <c r="GY750">
        <v>1.34644</v>
      </c>
      <c r="GZ750">
        <v>2.41821</v>
      </c>
      <c r="HA750">
        <v>32.8869</v>
      </c>
      <c r="HB750">
        <v>14.3684</v>
      </c>
      <c r="HC750">
        <v>18</v>
      </c>
      <c r="HD750">
        <v>501.118</v>
      </c>
      <c r="HE750">
        <v>403.687</v>
      </c>
      <c r="HF750">
        <v>19.5649</v>
      </c>
      <c r="HG750">
        <v>26.4467</v>
      </c>
      <c r="HH750">
        <v>30</v>
      </c>
      <c r="HI750">
        <v>26.4666</v>
      </c>
      <c r="HJ750">
        <v>26.4174</v>
      </c>
      <c r="HK750">
        <v>42.3378</v>
      </c>
      <c r="HL750">
        <v>22.8789</v>
      </c>
      <c r="HM750">
        <v>20.3744</v>
      </c>
      <c r="HN750">
        <v>19.576</v>
      </c>
      <c r="HO750">
        <v>1038.9</v>
      </c>
      <c r="HP750">
        <v>17.2023</v>
      </c>
      <c r="HQ750">
        <v>102.42</v>
      </c>
      <c r="HR750">
        <v>102.938</v>
      </c>
    </row>
    <row r="751" spans="1:226">
      <c r="A751">
        <v>735</v>
      </c>
      <c r="B751">
        <v>1663780275.1</v>
      </c>
      <c r="C751">
        <v>7627</v>
      </c>
      <c r="D751" t="s">
        <v>1836</v>
      </c>
      <c r="E751" t="s">
        <v>1837</v>
      </c>
      <c r="F751">
        <v>5</v>
      </c>
      <c r="G751" t="s">
        <v>1713</v>
      </c>
      <c r="H751" t="s">
        <v>354</v>
      </c>
      <c r="I751">
        <v>1663780267.61852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1051.16206764991</v>
      </c>
      <c r="AK751">
        <v>1020.21072727273</v>
      </c>
      <c r="AL751">
        <v>3.30788557230761</v>
      </c>
      <c r="AM751">
        <v>65.2137211029381</v>
      </c>
      <c r="AN751">
        <f>(AP751 - AO751 + BO751*1E3/(8.314*(BQ751+273.15)) * AR751/BN751 * AQ751) * BN751/(100*BB751) * 1000/(1000 - AP751)</f>
        <v>0</v>
      </c>
      <c r="AO751">
        <v>17.1608223472871</v>
      </c>
      <c r="AP751">
        <v>19.6487090909091</v>
      </c>
      <c r="AQ751">
        <v>-3.26777675687126e-06</v>
      </c>
      <c r="AR751">
        <v>120.820184968013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6</v>
      </c>
      <c r="BC751">
        <v>0.5</v>
      </c>
      <c r="BD751" t="s">
        <v>355</v>
      </c>
      <c r="BE751">
        <v>2</v>
      </c>
      <c r="BF751" t="b">
        <v>1</v>
      </c>
      <c r="BG751">
        <v>1663780267.61852</v>
      </c>
      <c r="BH751">
        <v>977.045111111111</v>
      </c>
      <c r="BI751">
        <v>1017.81844444444</v>
      </c>
      <c r="BJ751">
        <v>19.6521814814815</v>
      </c>
      <c r="BK751">
        <v>17.1361777777778</v>
      </c>
      <c r="BL751">
        <v>967.295925925926</v>
      </c>
      <c r="BM751">
        <v>19.3630925925926</v>
      </c>
      <c r="BN751">
        <v>500.12362962963</v>
      </c>
      <c r="BO751">
        <v>90.5086148148148</v>
      </c>
      <c r="BP751">
        <v>0.0998722666666667</v>
      </c>
      <c r="BQ751">
        <v>24.1185444444444</v>
      </c>
      <c r="BR751">
        <v>25.0081666666667</v>
      </c>
      <c r="BS751">
        <v>999.9</v>
      </c>
      <c r="BT751">
        <v>0</v>
      </c>
      <c r="BU751">
        <v>0</v>
      </c>
      <c r="BV751">
        <v>10015.3703703704</v>
      </c>
      <c r="BW751">
        <v>0</v>
      </c>
      <c r="BX751">
        <v>10.9225</v>
      </c>
      <c r="BY751">
        <v>-40.7728111111111</v>
      </c>
      <c r="BZ751">
        <v>996.630925925926</v>
      </c>
      <c r="CA751">
        <v>1035.56296296296</v>
      </c>
      <c r="CB751">
        <v>2.51601777777778</v>
      </c>
      <c r="CC751">
        <v>1017.81844444444</v>
      </c>
      <c r="CD751">
        <v>17.1361777777778</v>
      </c>
      <c r="CE751">
        <v>1.77869296296296</v>
      </c>
      <c r="CF751">
        <v>1.55097111111111</v>
      </c>
      <c r="CG751">
        <v>15.6007851851852</v>
      </c>
      <c r="CH751">
        <v>13.4801148148148</v>
      </c>
      <c r="CI751">
        <v>2000.02</v>
      </c>
      <c r="CJ751">
        <v>0.979996666666667</v>
      </c>
      <c r="CK751">
        <v>0.0200035555555556</v>
      </c>
      <c r="CL751">
        <v>0</v>
      </c>
      <c r="CM751">
        <v>498.921</v>
      </c>
      <c r="CN751">
        <v>5.00063</v>
      </c>
      <c r="CO751">
        <v>9946.58074074074</v>
      </c>
      <c r="CP751">
        <v>17257.0481481482</v>
      </c>
      <c r="CQ751">
        <v>38.6295925925926</v>
      </c>
      <c r="CR751">
        <v>38.875</v>
      </c>
      <c r="CS751">
        <v>38.25</v>
      </c>
      <c r="CT751">
        <v>38.062</v>
      </c>
      <c r="CU751">
        <v>39.375</v>
      </c>
      <c r="CV751">
        <v>1955.11</v>
      </c>
      <c r="CW751">
        <v>39.91</v>
      </c>
      <c r="CX751">
        <v>0</v>
      </c>
      <c r="CY751">
        <v>1663780272.3</v>
      </c>
      <c r="CZ751">
        <v>0</v>
      </c>
      <c r="DA751">
        <v>0</v>
      </c>
      <c r="DB751" t="s">
        <v>356</v>
      </c>
      <c r="DC751">
        <v>1660677648.1</v>
      </c>
      <c r="DD751">
        <v>1660677649.1</v>
      </c>
      <c r="DE751">
        <v>0</v>
      </c>
      <c r="DF751">
        <v>-1.042</v>
      </c>
      <c r="DG751">
        <v>0.003</v>
      </c>
      <c r="DH751">
        <v>5.218</v>
      </c>
      <c r="DI751">
        <v>0.344</v>
      </c>
      <c r="DJ751">
        <v>417</v>
      </c>
      <c r="DK751">
        <v>22</v>
      </c>
      <c r="DL751">
        <v>1.24</v>
      </c>
      <c r="DM751">
        <v>0.53</v>
      </c>
      <c r="DN751">
        <v>-40.9965975609756</v>
      </c>
      <c r="DO751">
        <v>2.44286550522652</v>
      </c>
      <c r="DP751">
        <v>0.614885892046609</v>
      </c>
      <c r="DQ751">
        <v>0</v>
      </c>
      <c r="DR751">
        <v>2.52235707317073</v>
      </c>
      <c r="DS751">
        <v>-0.0911956097560933</v>
      </c>
      <c r="DT751">
        <v>0.0135636803847632</v>
      </c>
      <c r="DU751">
        <v>1</v>
      </c>
      <c r="DV751">
        <v>1</v>
      </c>
      <c r="DW751">
        <v>2</v>
      </c>
      <c r="DX751" t="s">
        <v>383</v>
      </c>
      <c r="DY751">
        <v>2.97325</v>
      </c>
      <c r="DZ751">
        <v>2.7541</v>
      </c>
      <c r="EA751">
        <v>0.16661</v>
      </c>
      <c r="EB751">
        <v>0.171749</v>
      </c>
      <c r="EC751">
        <v>0.0899144</v>
      </c>
      <c r="ED751">
        <v>0.0825319</v>
      </c>
      <c r="EE751">
        <v>32484.6</v>
      </c>
      <c r="EF751">
        <v>35211</v>
      </c>
      <c r="EG751">
        <v>35321.4</v>
      </c>
      <c r="EH751">
        <v>38553.8</v>
      </c>
      <c r="EI751">
        <v>45586</v>
      </c>
      <c r="EJ751">
        <v>51094</v>
      </c>
      <c r="EK751">
        <v>55210.8</v>
      </c>
      <c r="EL751">
        <v>61843.8</v>
      </c>
      <c r="EM751">
        <v>1.9892</v>
      </c>
      <c r="EN751">
        <v>1.8356</v>
      </c>
      <c r="EO751">
        <v>0.108629</v>
      </c>
      <c r="EP751">
        <v>0</v>
      </c>
      <c r="EQ751">
        <v>23.249</v>
      </c>
      <c r="ER751">
        <v>999.9</v>
      </c>
      <c r="ES751">
        <v>46.881</v>
      </c>
      <c r="ET751">
        <v>29.527</v>
      </c>
      <c r="EU751">
        <v>21.4756</v>
      </c>
      <c r="EV751">
        <v>56.4393</v>
      </c>
      <c r="EW751">
        <v>49.5513</v>
      </c>
      <c r="EX751">
        <v>1</v>
      </c>
      <c r="EY751">
        <v>-0.052439</v>
      </c>
      <c r="EZ751">
        <v>2.1929</v>
      </c>
      <c r="FA751">
        <v>20.1322</v>
      </c>
      <c r="FB751">
        <v>5.19812</v>
      </c>
      <c r="FC751">
        <v>12.0064</v>
      </c>
      <c r="FD751">
        <v>4.9752</v>
      </c>
      <c r="FE751">
        <v>3.2932</v>
      </c>
      <c r="FF751">
        <v>9999</v>
      </c>
      <c r="FG751">
        <v>9999</v>
      </c>
      <c r="FH751">
        <v>704.2</v>
      </c>
      <c r="FI751">
        <v>9999</v>
      </c>
      <c r="FJ751">
        <v>1.86285</v>
      </c>
      <c r="FK751">
        <v>1.86777</v>
      </c>
      <c r="FL751">
        <v>1.86752</v>
      </c>
      <c r="FM751">
        <v>1.86862</v>
      </c>
      <c r="FN751">
        <v>1.86954</v>
      </c>
      <c r="FO751">
        <v>1.86554</v>
      </c>
      <c r="FP751">
        <v>1.86661</v>
      </c>
      <c r="FQ751">
        <v>1.86801</v>
      </c>
      <c r="FR751">
        <v>5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9.891</v>
      </c>
      <c r="GF751">
        <v>0.289</v>
      </c>
      <c r="GG751">
        <v>3.83412584298339</v>
      </c>
      <c r="GH751">
        <v>0.00658963167372077</v>
      </c>
      <c r="GI751">
        <v>-4.22092532282452e-07</v>
      </c>
      <c r="GJ751">
        <v>-7.06053572793055e-11</v>
      </c>
      <c r="GK751">
        <v>-0.0268881048355736</v>
      </c>
      <c r="GL751">
        <v>-0.0215699510358357</v>
      </c>
      <c r="GM751">
        <v>0.00246731695535422</v>
      </c>
      <c r="GN751">
        <v>-2.63680080038783e-05</v>
      </c>
      <c r="GO751">
        <v>-4</v>
      </c>
      <c r="GP751">
        <v>2079</v>
      </c>
      <c r="GQ751">
        <v>1</v>
      </c>
      <c r="GR751">
        <v>22</v>
      </c>
      <c r="GS751">
        <v>51710.4</v>
      </c>
      <c r="GT751">
        <v>51710.4</v>
      </c>
      <c r="GU751">
        <v>2.14111</v>
      </c>
      <c r="GV751">
        <v>2.60986</v>
      </c>
      <c r="GW751">
        <v>1.54785</v>
      </c>
      <c r="GX751">
        <v>2.30225</v>
      </c>
      <c r="GY751">
        <v>1.34644</v>
      </c>
      <c r="GZ751">
        <v>2.33521</v>
      </c>
      <c r="HA751">
        <v>32.8869</v>
      </c>
      <c r="HB751">
        <v>14.3597</v>
      </c>
      <c r="HC751">
        <v>18</v>
      </c>
      <c r="HD751">
        <v>501.646</v>
      </c>
      <c r="HE751">
        <v>403.893</v>
      </c>
      <c r="HF751">
        <v>19.5715</v>
      </c>
      <c r="HG751">
        <v>26.4444</v>
      </c>
      <c r="HH751">
        <v>29.9999</v>
      </c>
      <c r="HI751">
        <v>26.4666</v>
      </c>
      <c r="HJ751">
        <v>26.4152</v>
      </c>
      <c r="HK751">
        <v>42.8469</v>
      </c>
      <c r="HL751">
        <v>22.8789</v>
      </c>
      <c r="HM751">
        <v>20.3744</v>
      </c>
      <c r="HN751">
        <v>19.5738</v>
      </c>
      <c r="HO751">
        <v>1059.22</v>
      </c>
      <c r="HP751">
        <v>17.2142</v>
      </c>
      <c r="HQ751">
        <v>102.419</v>
      </c>
      <c r="HR751">
        <v>102.937</v>
      </c>
    </row>
    <row r="752" spans="1:226">
      <c r="A752">
        <v>736</v>
      </c>
      <c r="B752">
        <v>1663780280.1</v>
      </c>
      <c r="C752">
        <v>7632</v>
      </c>
      <c r="D752" t="s">
        <v>1838</v>
      </c>
      <c r="E752" t="s">
        <v>1839</v>
      </c>
      <c r="F752">
        <v>5</v>
      </c>
      <c r="G752" t="s">
        <v>1713</v>
      </c>
      <c r="H752" t="s">
        <v>354</v>
      </c>
      <c r="I752">
        <v>1663780272.33214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1068.16256162799</v>
      </c>
      <c r="AK752">
        <v>1036.94163636364</v>
      </c>
      <c r="AL752">
        <v>3.39095241213068</v>
      </c>
      <c r="AM752">
        <v>65.2137211029381</v>
      </c>
      <c r="AN752">
        <f>(AP752 - AO752 + BO752*1E3/(8.314*(BQ752+273.15)) * AR752/BN752 * AQ752) * BN752/(100*BB752) * 1000/(1000 - AP752)</f>
        <v>0</v>
      </c>
      <c r="AO752">
        <v>17.172002248817</v>
      </c>
      <c r="AP752">
        <v>19.6515484848485</v>
      </c>
      <c r="AQ752">
        <v>4.05791253215289e-06</v>
      </c>
      <c r="AR752">
        <v>120.820184968013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6</v>
      </c>
      <c r="BC752">
        <v>0.5</v>
      </c>
      <c r="BD752" t="s">
        <v>355</v>
      </c>
      <c r="BE752">
        <v>2</v>
      </c>
      <c r="BF752" t="b">
        <v>1</v>
      </c>
      <c r="BG752">
        <v>1663780272.33214</v>
      </c>
      <c r="BH752">
        <v>992.636642857143</v>
      </c>
      <c r="BI752">
        <v>1033.34214285714</v>
      </c>
      <c r="BJ752">
        <v>19.6505607142857</v>
      </c>
      <c r="BK752">
        <v>17.1497964285714</v>
      </c>
      <c r="BL752">
        <v>982.801</v>
      </c>
      <c r="BM752">
        <v>19.3615357142857</v>
      </c>
      <c r="BN752">
        <v>500.165785714286</v>
      </c>
      <c r="BO752">
        <v>90.5085857142857</v>
      </c>
      <c r="BP752">
        <v>0.0998816928571429</v>
      </c>
      <c r="BQ752">
        <v>24.1182928571429</v>
      </c>
      <c r="BR752">
        <v>25.0125178571429</v>
      </c>
      <c r="BS752">
        <v>999.9</v>
      </c>
      <c r="BT752">
        <v>0</v>
      </c>
      <c r="BU752">
        <v>0</v>
      </c>
      <c r="BV752">
        <v>10020</v>
      </c>
      <c r="BW752">
        <v>0</v>
      </c>
      <c r="BX752">
        <v>10.9225</v>
      </c>
      <c r="BY752">
        <v>-40.7052928571429</v>
      </c>
      <c r="BZ752">
        <v>1012.53278571429</v>
      </c>
      <c r="CA752">
        <v>1051.37214285714</v>
      </c>
      <c r="CB752">
        <v>2.50077107142857</v>
      </c>
      <c r="CC752">
        <v>1033.34214285714</v>
      </c>
      <c r="CD752">
        <v>17.1497964285714</v>
      </c>
      <c r="CE752">
        <v>1.77854428571429</v>
      </c>
      <c r="CF752">
        <v>1.55220285714286</v>
      </c>
      <c r="CG752">
        <v>15.5994892857143</v>
      </c>
      <c r="CH752">
        <v>13.4923035714286</v>
      </c>
      <c r="CI752">
        <v>1999.99785714286</v>
      </c>
      <c r="CJ752">
        <v>0.979996464285715</v>
      </c>
      <c r="CK752">
        <v>0.0200037714285714</v>
      </c>
      <c r="CL752">
        <v>0</v>
      </c>
      <c r="CM752">
        <v>498.792464285714</v>
      </c>
      <c r="CN752">
        <v>5.00063</v>
      </c>
      <c r="CO752">
        <v>9943.37107142857</v>
      </c>
      <c r="CP752">
        <v>17256.85</v>
      </c>
      <c r="CQ752">
        <v>38.6405</v>
      </c>
      <c r="CR752">
        <v>38.875</v>
      </c>
      <c r="CS752">
        <v>38.25</v>
      </c>
      <c r="CT752">
        <v>38.062</v>
      </c>
      <c r="CU752">
        <v>39.375</v>
      </c>
      <c r="CV752">
        <v>1955.08785714286</v>
      </c>
      <c r="CW752">
        <v>39.91</v>
      </c>
      <c r="CX752">
        <v>0</v>
      </c>
      <c r="CY752">
        <v>1663780277.1</v>
      </c>
      <c r="CZ752">
        <v>0</v>
      </c>
      <c r="DA752">
        <v>0</v>
      </c>
      <c r="DB752" t="s">
        <v>356</v>
      </c>
      <c r="DC752">
        <v>1660677648.1</v>
      </c>
      <c r="DD752">
        <v>1660677649.1</v>
      </c>
      <c r="DE752">
        <v>0</v>
      </c>
      <c r="DF752">
        <v>-1.042</v>
      </c>
      <c r="DG752">
        <v>0.003</v>
      </c>
      <c r="DH752">
        <v>5.218</v>
      </c>
      <c r="DI752">
        <v>0.344</v>
      </c>
      <c r="DJ752">
        <v>417</v>
      </c>
      <c r="DK752">
        <v>22</v>
      </c>
      <c r="DL752">
        <v>1.24</v>
      </c>
      <c r="DM752">
        <v>0.53</v>
      </c>
      <c r="DN752">
        <v>-40.8129219512195</v>
      </c>
      <c r="DO752">
        <v>3.68666550522644</v>
      </c>
      <c r="DP752">
        <v>0.642195647383369</v>
      </c>
      <c r="DQ752">
        <v>0</v>
      </c>
      <c r="DR752">
        <v>2.51129878048781</v>
      </c>
      <c r="DS752">
        <v>-0.191089337979094</v>
      </c>
      <c r="DT752">
        <v>0.0210024711896902</v>
      </c>
      <c r="DU752">
        <v>0</v>
      </c>
      <c r="DV752">
        <v>0</v>
      </c>
      <c r="DW752">
        <v>2</v>
      </c>
      <c r="DX752" t="s">
        <v>357</v>
      </c>
      <c r="DY752">
        <v>2.97391</v>
      </c>
      <c r="DZ752">
        <v>2.75377</v>
      </c>
      <c r="EA752">
        <v>0.168376</v>
      </c>
      <c r="EB752">
        <v>0.173655</v>
      </c>
      <c r="EC752">
        <v>0.0899171</v>
      </c>
      <c r="ED752">
        <v>0.0825628</v>
      </c>
      <c r="EE752">
        <v>32416.1</v>
      </c>
      <c r="EF752">
        <v>35130.3</v>
      </c>
      <c r="EG752">
        <v>35321.7</v>
      </c>
      <c r="EH752">
        <v>38554.2</v>
      </c>
      <c r="EI752">
        <v>45585.8</v>
      </c>
      <c r="EJ752">
        <v>51093.1</v>
      </c>
      <c r="EK752">
        <v>55210.6</v>
      </c>
      <c r="EL752">
        <v>61844.7</v>
      </c>
      <c r="EM752">
        <v>1.9894</v>
      </c>
      <c r="EN752">
        <v>1.8344</v>
      </c>
      <c r="EO752">
        <v>0.108331</v>
      </c>
      <c r="EP752">
        <v>0</v>
      </c>
      <c r="EQ752">
        <v>23.247</v>
      </c>
      <c r="ER752">
        <v>999.9</v>
      </c>
      <c r="ES752">
        <v>46.881</v>
      </c>
      <c r="ET752">
        <v>29.527</v>
      </c>
      <c r="EU752">
        <v>21.4757</v>
      </c>
      <c r="EV752">
        <v>55.8793</v>
      </c>
      <c r="EW752">
        <v>48.9022</v>
      </c>
      <c r="EX752">
        <v>1</v>
      </c>
      <c r="EY752">
        <v>-0.0520122</v>
      </c>
      <c r="EZ752">
        <v>2.19791</v>
      </c>
      <c r="FA752">
        <v>20.1344</v>
      </c>
      <c r="FB752">
        <v>5.19932</v>
      </c>
      <c r="FC752">
        <v>12.004</v>
      </c>
      <c r="FD752">
        <v>4.9756</v>
      </c>
      <c r="FE752">
        <v>3.294</v>
      </c>
      <c r="FF752">
        <v>9999</v>
      </c>
      <c r="FG752">
        <v>9999</v>
      </c>
      <c r="FH752">
        <v>704.2</v>
      </c>
      <c r="FI752">
        <v>9999</v>
      </c>
      <c r="FJ752">
        <v>1.86282</v>
      </c>
      <c r="FK752">
        <v>1.86777</v>
      </c>
      <c r="FL752">
        <v>1.86752</v>
      </c>
      <c r="FM752">
        <v>1.86859</v>
      </c>
      <c r="FN752">
        <v>1.86951</v>
      </c>
      <c r="FO752">
        <v>1.86554</v>
      </c>
      <c r="FP752">
        <v>1.86661</v>
      </c>
      <c r="FQ752">
        <v>1.86801</v>
      </c>
      <c r="FR752">
        <v>5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9.98</v>
      </c>
      <c r="GF752">
        <v>0.2891</v>
      </c>
      <c r="GG752">
        <v>3.83412584298339</v>
      </c>
      <c r="GH752">
        <v>0.00658963167372077</v>
      </c>
      <c r="GI752">
        <v>-4.22092532282452e-07</v>
      </c>
      <c r="GJ752">
        <v>-7.06053572793055e-11</v>
      </c>
      <c r="GK752">
        <v>-0.0268881048355736</v>
      </c>
      <c r="GL752">
        <v>-0.0215699510358357</v>
      </c>
      <c r="GM752">
        <v>0.00246731695535422</v>
      </c>
      <c r="GN752">
        <v>-2.63680080038783e-05</v>
      </c>
      <c r="GO752">
        <v>-4</v>
      </c>
      <c r="GP752">
        <v>2079</v>
      </c>
      <c r="GQ752">
        <v>1</v>
      </c>
      <c r="GR752">
        <v>22</v>
      </c>
      <c r="GS752">
        <v>51710.5</v>
      </c>
      <c r="GT752">
        <v>51710.5</v>
      </c>
      <c r="GU752">
        <v>2.17041</v>
      </c>
      <c r="GV752">
        <v>2.61597</v>
      </c>
      <c r="GW752">
        <v>1.54785</v>
      </c>
      <c r="GX752">
        <v>2.30103</v>
      </c>
      <c r="GY752">
        <v>1.34644</v>
      </c>
      <c r="GZ752">
        <v>2.26074</v>
      </c>
      <c r="HA752">
        <v>32.8869</v>
      </c>
      <c r="HB752">
        <v>14.3509</v>
      </c>
      <c r="HC752">
        <v>18</v>
      </c>
      <c r="HD752">
        <v>501.759</v>
      </c>
      <c r="HE752">
        <v>403.227</v>
      </c>
      <c r="HF752">
        <v>19.572</v>
      </c>
      <c r="HG752">
        <v>26.4444</v>
      </c>
      <c r="HH752">
        <v>30.0002</v>
      </c>
      <c r="HI752">
        <v>26.4645</v>
      </c>
      <c r="HJ752">
        <v>26.4152</v>
      </c>
      <c r="HK752">
        <v>43.445</v>
      </c>
      <c r="HL752">
        <v>22.8789</v>
      </c>
      <c r="HM752">
        <v>20.3744</v>
      </c>
      <c r="HN752">
        <v>19.5349</v>
      </c>
      <c r="HO752">
        <v>1072.71</v>
      </c>
      <c r="HP752">
        <v>17.2205</v>
      </c>
      <c r="HQ752">
        <v>102.42</v>
      </c>
      <c r="HR752">
        <v>102.938</v>
      </c>
    </row>
    <row r="753" spans="1:226">
      <c r="A753">
        <v>737</v>
      </c>
      <c r="B753">
        <v>1663780285.1</v>
      </c>
      <c r="C753">
        <v>7637</v>
      </c>
      <c r="D753" t="s">
        <v>1840</v>
      </c>
      <c r="E753" t="s">
        <v>1841</v>
      </c>
      <c r="F753">
        <v>5</v>
      </c>
      <c r="G753" t="s">
        <v>1713</v>
      </c>
      <c r="H753" t="s">
        <v>354</v>
      </c>
      <c r="I753">
        <v>1663780277.6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1085.44023785022</v>
      </c>
      <c r="AK753">
        <v>1054.00024242424</v>
      </c>
      <c r="AL753">
        <v>3.39253696691759</v>
      </c>
      <c r="AM753">
        <v>65.2137211029381</v>
      </c>
      <c r="AN753">
        <f>(AP753 - AO753 + BO753*1E3/(8.314*(BQ753+273.15)) * AR753/BN753 * AQ753) * BN753/(100*BB753) * 1000/(1000 - AP753)</f>
        <v>0</v>
      </c>
      <c r="AO753">
        <v>17.1738081307755</v>
      </c>
      <c r="AP753">
        <v>19.6484078787879</v>
      </c>
      <c r="AQ753">
        <v>-1.09368345977772e-05</v>
      </c>
      <c r="AR753">
        <v>120.820184968013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6</v>
      </c>
      <c r="BC753">
        <v>0.5</v>
      </c>
      <c r="BD753" t="s">
        <v>355</v>
      </c>
      <c r="BE753">
        <v>2</v>
      </c>
      <c r="BF753" t="b">
        <v>1</v>
      </c>
      <c r="BG753">
        <v>1663780277.6</v>
      </c>
      <c r="BH753">
        <v>1010.09918518519</v>
      </c>
      <c r="BI753">
        <v>1050.6962962963</v>
      </c>
      <c r="BJ753">
        <v>19.6509555555556</v>
      </c>
      <c r="BK753">
        <v>17.165362962963</v>
      </c>
      <c r="BL753">
        <v>1000.16644444444</v>
      </c>
      <c r="BM753">
        <v>19.3619148148148</v>
      </c>
      <c r="BN753">
        <v>500.160444444444</v>
      </c>
      <c r="BO753">
        <v>90.5085259259259</v>
      </c>
      <c r="BP753">
        <v>0.0999682259259259</v>
      </c>
      <c r="BQ753">
        <v>24.1172074074074</v>
      </c>
      <c r="BR753">
        <v>25.0311555555556</v>
      </c>
      <c r="BS753">
        <v>999.9</v>
      </c>
      <c r="BT753">
        <v>0</v>
      </c>
      <c r="BU753">
        <v>0</v>
      </c>
      <c r="BV753">
        <v>10009.0740740741</v>
      </c>
      <c r="BW753">
        <v>0</v>
      </c>
      <c r="BX753">
        <v>10.9225</v>
      </c>
      <c r="BY753">
        <v>-40.5972518518518</v>
      </c>
      <c r="BZ753">
        <v>1030.34518518519</v>
      </c>
      <c r="CA753">
        <v>1069.04592592593</v>
      </c>
      <c r="CB753">
        <v>2.48559888888889</v>
      </c>
      <c r="CC753">
        <v>1050.6962962963</v>
      </c>
      <c r="CD753">
        <v>17.165362962963</v>
      </c>
      <c r="CE753">
        <v>1.77857888888889</v>
      </c>
      <c r="CF753">
        <v>1.55361111111111</v>
      </c>
      <c r="CG753">
        <v>15.5997888888889</v>
      </c>
      <c r="CH753">
        <v>13.5062259259259</v>
      </c>
      <c r="CI753">
        <v>1999.98481481481</v>
      </c>
      <c r="CJ753">
        <v>0.979996333333334</v>
      </c>
      <c r="CK753">
        <v>0.0200039111111111</v>
      </c>
      <c r="CL753">
        <v>0</v>
      </c>
      <c r="CM753">
        <v>498.606740740741</v>
      </c>
      <c r="CN753">
        <v>5.00063</v>
      </c>
      <c r="CO753">
        <v>9938.93851851852</v>
      </c>
      <c r="CP753">
        <v>17256.7407407407</v>
      </c>
      <c r="CQ753">
        <v>38.6387777777778</v>
      </c>
      <c r="CR753">
        <v>38.875</v>
      </c>
      <c r="CS753">
        <v>38.25</v>
      </c>
      <c r="CT753">
        <v>38.062</v>
      </c>
      <c r="CU753">
        <v>39.375</v>
      </c>
      <c r="CV753">
        <v>1955.07481481482</v>
      </c>
      <c r="CW753">
        <v>39.91</v>
      </c>
      <c r="CX753">
        <v>0</v>
      </c>
      <c r="CY753">
        <v>1663780282.5</v>
      </c>
      <c r="CZ753">
        <v>0</v>
      </c>
      <c r="DA753">
        <v>0</v>
      </c>
      <c r="DB753" t="s">
        <v>356</v>
      </c>
      <c r="DC753">
        <v>1660677648.1</v>
      </c>
      <c r="DD753">
        <v>1660677649.1</v>
      </c>
      <c r="DE753">
        <v>0</v>
      </c>
      <c r="DF753">
        <v>-1.042</v>
      </c>
      <c r="DG753">
        <v>0.003</v>
      </c>
      <c r="DH753">
        <v>5.218</v>
      </c>
      <c r="DI753">
        <v>0.344</v>
      </c>
      <c r="DJ753">
        <v>417</v>
      </c>
      <c r="DK753">
        <v>22</v>
      </c>
      <c r="DL753">
        <v>1.24</v>
      </c>
      <c r="DM753">
        <v>0.53</v>
      </c>
      <c r="DN753">
        <v>-40.7591463414634</v>
      </c>
      <c r="DO753">
        <v>0.0428592334494912</v>
      </c>
      <c r="DP753">
        <v>0.566280860289766</v>
      </c>
      <c r="DQ753">
        <v>1</v>
      </c>
      <c r="DR753">
        <v>2.49691853658537</v>
      </c>
      <c r="DS753">
        <v>-0.174805087108015</v>
      </c>
      <c r="DT753">
        <v>0.0199205722271831</v>
      </c>
      <c r="DU753">
        <v>0</v>
      </c>
      <c r="DV753">
        <v>1</v>
      </c>
      <c r="DW753">
        <v>2</v>
      </c>
      <c r="DX753" t="s">
        <v>383</v>
      </c>
      <c r="DY753">
        <v>2.97317</v>
      </c>
      <c r="DZ753">
        <v>2.75342</v>
      </c>
      <c r="EA753">
        <v>0.170155</v>
      </c>
      <c r="EB753">
        <v>0.175346</v>
      </c>
      <c r="EC753">
        <v>0.0899211</v>
      </c>
      <c r="ED753">
        <v>0.0825604</v>
      </c>
      <c r="EE753">
        <v>32346.5</v>
      </c>
      <c r="EF753">
        <v>35058.3</v>
      </c>
      <c r="EG753">
        <v>35321.4</v>
      </c>
      <c r="EH753">
        <v>38554</v>
      </c>
      <c r="EI753">
        <v>45585.2</v>
      </c>
      <c r="EJ753">
        <v>51093.1</v>
      </c>
      <c r="EK753">
        <v>55210.1</v>
      </c>
      <c r="EL753">
        <v>61844.5</v>
      </c>
      <c r="EM753">
        <v>1.9884</v>
      </c>
      <c r="EN753">
        <v>1.8348</v>
      </c>
      <c r="EO753">
        <v>0.109673</v>
      </c>
      <c r="EP753">
        <v>0</v>
      </c>
      <c r="EQ753">
        <v>23.2451</v>
      </c>
      <c r="ER753">
        <v>999.9</v>
      </c>
      <c r="ES753">
        <v>46.881</v>
      </c>
      <c r="ET753">
        <v>29.527</v>
      </c>
      <c r="EU753">
        <v>21.4734</v>
      </c>
      <c r="EV753">
        <v>55.8593</v>
      </c>
      <c r="EW753">
        <v>49.5753</v>
      </c>
      <c r="EX753">
        <v>1</v>
      </c>
      <c r="EY753">
        <v>-0.0514634</v>
      </c>
      <c r="EZ753">
        <v>2.30647</v>
      </c>
      <c r="FA753">
        <v>20.133</v>
      </c>
      <c r="FB753">
        <v>5.19932</v>
      </c>
      <c r="FC753">
        <v>12.004</v>
      </c>
      <c r="FD753">
        <v>4.9752</v>
      </c>
      <c r="FE753">
        <v>3.294</v>
      </c>
      <c r="FF753">
        <v>9999</v>
      </c>
      <c r="FG753">
        <v>9999</v>
      </c>
      <c r="FH753">
        <v>704.2</v>
      </c>
      <c r="FI753">
        <v>9999</v>
      </c>
      <c r="FJ753">
        <v>1.86285</v>
      </c>
      <c r="FK753">
        <v>1.86774</v>
      </c>
      <c r="FL753">
        <v>1.86749</v>
      </c>
      <c r="FM753">
        <v>1.86868</v>
      </c>
      <c r="FN753">
        <v>1.86951</v>
      </c>
      <c r="FO753">
        <v>1.86557</v>
      </c>
      <c r="FP753">
        <v>1.86661</v>
      </c>
      <c r="FQ753">
        <v>1.86798</v>
      </c>
      <c r="FR753">
        <v>5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10.07</v>
      </c>
      <c r="GF753">
        <v>0.289</v>
      </c>
      <c r="GG753">
        <v>3.83412584298339</v>
      </c>
      <c r="GH753">
        <v>0.00658963167372077</v>
      </c>
      <c r="GI753">
        <v>-4.22092532282452e-07</v>
      </c>
      <c r="GJ753">
        <v>-7.06053572793055e-11</v>
      </c>
      <c r="GK753">
        <v>-0.0268881048355736</v>
      </c>
      <c r="GL753">
        <v>-0.0215699510358357</v>
      </c>
      <c r="GM753">
        <v>0.00246731695535422</v>
      </c>
      <c r="GN753">
        <v>-2.63680080038783e-05</v>
      </c>
      <c r="GO753">
        <v>-4</v>
      </c>
      <c r="GP753">
        <v>2079</v>
      </c>
      <c r="GQ753">
        <v>1</v>
      </c>
      <c r="GR753">
        <v>22</v>
      </c>
      <c r="GS753">
        <v>51710.6</v>
      </c>
      <c r="GT753">
        <v>51710.6</v>
      </c>
      <c r="GU753">
        <v>2.19604</v>
      </c>
      <c r="GV753">
        <v>2.60254</v>
      </c>
      <c r="GW753">
        <v>1.54785</v>
      </c>
      <c r="GX753">
        <v>2.30225</v>
      </c>
      <c r="GY753">
        <v>1.34644</v>
      </c>
      <c r="GZ753">
        <v>2.33887</v>
      </c>
      <c r="HA753">
        <v>32.8869</v>
      </c>
      <c r="HB753">
        <v>14.3597</v>
      </c>
      <c r="HC753">
        <v>18</v>
      </c>
      <c r="HD753">
        <v>501.099</v>
      </c>
      <c r="HE753">
        <v>403.449</v>
      </c>
      <c r="HF753">
        <v>19.5371</v>
      </c>
      <c r="HG753">
        <v>26.4444</v>
      </c>
      <c r="HH753">
        <v>30.0003</v>
      </c>
      <c r="HI753">
        <v>26.4645</v>
      </c>
      <c r="HJ753">
        <v>26.4152</v>
      </c>
      <c r="HK753">
        <v>43.9653</v>
      </c>
      <c r="HL753">
        <v>22.8789</v>
      </c>
      <c r="HM753">
        <v>20.3744</v>
      </c>
      <c r="HN753">
        <v>19.4818</v>
      </c>
      <c r="HO753">
        <v>1092.91</v>
      </c>
      <c r="HP753">
        <v>17.2274</v>
      </c>
      <c r="HQ753">
        <v>102.419</v>
      </c>
      <c r="HR753">
        <v>102.938</v>
      </c>
    </row>
    <row r="754" spans="1:226">
      <c r="A754">
        <v>738</v>
      </c>
      <c r="B754">
        <v>1663780290.1</v>
      </c>
      <c r="C754">
        <v>7642</v>
      </c>
      <c r="D754" t="s">
        <v>1842</v>
      </c>
      <c r="E754" t="s">
        <v>1843</v>
      </c>
      <c r="F754">
        <v>5</v>
      </c>
      <c r="G754" t="s">
        <v>1713</v>
      </c>
      <c r="H754" t="s">
        <v>354</v>
      </c>
      <c r="I754">
        <v>1663780282.31429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1102.98114391818</v>
      </c>
      <c r="AK754">
        <v>1071.43793939394</v>
      </c>
      <c r="AL754">
        <v>3.48295090602863</v>
      </c>
      <c r="AM754">
        <v>65.2137211029381</v>
      </c>
      <c r="AN754">
        <f>(AP754 - AO754 + BO754*1E3/(8.314*(BQ754+273.15)) * AR754/BN754 * AQ754) * BN754/(100*BB754) * 1000/(1000 - AP754)</f>
        <v>0</v>
      </c>
      <c r="AO754">
        <v>17.174098807268</v>
      </c>
      <c r="AP754">
        <v>19.6419709090909</v>
      </c>
      <c r="AQ754">
        <v>-8.38701303289124e-06</v>
      </c>
      <c r="AR754">
        <v>120.820184968013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6</v>
      </c>
      <c r="BC754">
        <v>0.5</v>
      </c>
      <c r="BD754" t="s">
        <v>355</v>
      </c>
      <c r="BE754">
        <v>2</v>
      </c>
      <c r="BF754" t="b">
        <v>1</v>
      </c>
      <c r="BG754">
        <v>1663780282.31429</v>
      </c>
      <c r="BH754">
        <v>1025.765</v>
      </c>
      <c r="BI754">
        <v>1066.76321428571</v>
      </c>
      <c r="BJ754">
        <v>19.6506428571429</v>
      </c>
      <c r="BK754">
        <v>17.1723535714286</v>
      </c>
      <c r="BL754">
        <v>1015.74621428571</v>
      </c>
      <c r="BM754">
        <v>19.3616071428571</v>
      </c>
      <c r="BN754">
        <v>500.144892857143</v>
      </c>
      <c r="BO754">
        <v>90.5091357142857</v>
      </c>
      <c r="BP754">
        <v>0.100058846428571</v>
      </c>
      <c r="BQ754">
        <v>24.1170821428571</v>
      </c>
      <c r="BR754">
        <v>25.0377464285714</v>
      </c>
      <c r="BS754">
        <v>999.9</v>
      </c>
      <c r="BT754">
        <v>0</v>
      </c>
      <c r="BU754">
        <v>0</v>
      </c>
      <c r="BV754">
        <v>9986.78571428571</v>
      </c>
      <c r="BW754">
        <v>0</v>
      </c>
      <c r="BX754">
        <v>10.9225</v>
      </c>
      <c r="BY754">
        <v>-40.9990142857143</v>
      </c>
      <c r="BZ754">
        <v>1046.32571428571</v>
      </c>
      <c r="CA754">
        <v>1085.40214285714</v>
      </c>
      <c r="CB754">
        <v>2.47828357142857</v>
      </c>
      <c r="CC754">
        <v>1066.76321428571</v>
      </c>
      <c r="CD754">
        <v>17.1723535714286</v>
      </c>
      <c r="CE754">
        <v>1.77856142857143</v>
      </c>
      <c r="CF754">
        <v>1.554255</v>
      </c>
      <c r="CG754">
        <v>15.5996357142857</v>
      </c>
      <c r="CH754">
        <v>13.5125821428571</v>
      </c>
      <c r="CI754">
        <v>1999.96571428571</v>
      </c>
      <c r="CJ754">
        <v>0.979996142857143</v>
      </c>
      <c r="CK754">
        <v>0.0200041142857143</v>
      </c>
      <c r="CL754">
        <v>0</v>
      </c>
      <c r="CM754">
        <v>498.399071428571</v>
      </c>
      <c r="CN754">
        <v>5.00063</v>
      </c>
      <c r="CO754">
        <v>9934.39678571428</v>
      </c>
      <c r="CP754">
        <v>17256.5785714286</v>
      </c>
      <c r="CQ754">
        <v>38.6382857142857</v>
      </c>
      <c r="CR754">
        <v>38.875</v>
      </c>
      <c r="CS754">
        <v>38.25</v>
      </c>
      <c r="CT754">
        <v>38.0665</v>
      </c>
      <c r="CU754">
        <v>39.375</v>
      </c>
      <c r="CV754">
        <v>1955.05571428571</v>
      </c>
      <c r="CW754">
        <v>39.91</v>
      </c>
      <c r="CX754">
        <v>0</v>
      </c>
      <c r="CY754">
        <v>1663780287.3</v>
      </c>
      <c r="CZ754">
        <v>0</v>
      </c>
      <c r="DA754">
        <v>0</v>
      </c>
      <c r="DB754" t="s">
        <v>356</v>
      </c>
      <c r="DC754">
        <v>1660677648.1</v>
      </c>
      <c r="DD754">
        <v>1660677649.1</v>
      </c>
      <c r="DE754">
        <v>0</v>
      </c>
      <c r="DF754">
        <v>-1.042</v>
      </c>
      <c r="DG754">
        <v>0.003</v>
      </c>
      <c r="DH754">
        <v>5.218</v>
      </c>
      <c r="DI754">
        <v>0.344</v>
      </c>
      <c r="DJ754">
        <v>417</v>
      </c>
      <c r="DK754">
        <v>22</v>
      </c>
      <c r="DL754">
        <v>1.24</v>
      </c>
      <c r="DM754">
        <v>0.53</v>
      </c>
      <c r="DN754">
        <v>-40.8035780487805</v>
      </c>
      <c r="DO754">
        <v>-4.04707526132402</v>
      </c>
      <c r="DP754">
        <v>0.572008503481136</v>
      </c>
      <c r="DQ754">
        <v>0</v>
      </c>
      <c r="DR754">
        <v>2.48388414634146</v>
      </c>
      <c r="DS754">
        <v>-0.1062631358885</v>
      </c>
      <c r="DT754">
        <v>0.0136867177870906</v>
      </c>
      <c r="DU754">
        <v>0</v>
      </c>
      <c r="DV754">
        <v>0</v>
      </c>
      <c r="DW754">
        <v>2</v>
      </c>
      <c r="DX754" t="s">
        <v>357</v>
      </c>
      <c r="DY754">
        <v>2.97395</v>
      </c>
      <c r="DZ754">
        <v>2.75422</v>
      </c>
      <c r="EA754">
        <v>0.171916</v>
      </c>
      <c r="EB754">
        <v>0.177121</v>
      </c>
      <c r="EC754">
        <v>0.0898834</v>
      </c>
      <c r="ED754">
        <v>0.0825669</v>
      </c>
      <c r="EE754">
        <v>32277.9</v>
      </c>
      <c r="EF754">
        <v>34982.6</v>
      </c>
      <c r="EG754">
        <v>35321.4</v>
      </c>
      <c r="EH754">
        <v>38553.7</v>
      </c>
      <c r="EI754">
        <v>45587.4</v>
      </c>
      <c r="EJ754">
        <v>51092.5</v>
      </c>
      <c r="EK754">
        <v>55210.4</v>
      </c>
      <c r="EL754">
        <v>61844.1</v>
      </c>
      <c r="EM754">
        <v>1.9882</v>
      </c>
      <c r="EN754">
        <v>1.8354</v>
      </c>
      <c r="EO754">
        <v>0.106692</v>
      </c>
      <c r="EP754">
        <v>0</v>
      </c>
      <c r="EQ754">
        <v>23.2451</v>
      </c>
      <c r="ER754">
        <v>999.9</v>
      </c>
      <c r="ES754">
        <v>46.881</v>
      </c>
      <c r="ET754">
        <v>29.527</v>
      </c>
      <c r="EU754">
        <v>21.4746</v>
      </c>
      <c r="EV754">
        <v>56.4093</v>
      </c>
      <c r="EW754">
        <v>49.4271</v>
      </c>
      <c r="EX754">
        <v>1</v>
      </c>
      <c r="EY754">
        <v>-0.0512805</v>
      </c>
      <c r="EZ754">
        <v>2.41396</v>
      </c>
      <c r="FA754">
        <v>20.1308</v>
      </c>
      <c r="FB754">
        <v>5.19932</v>
      </c>
      <c r="FC754">
        <v>12.004</v>
      </c>
      <c r="FD754">
        <v>4.976</v>
      </c>
      <c r="FE754">
        <v>3.2936</v>
      </c>
      <c r="FF754">
        <v>9999</v>
      </c>
      <c r="FG754">
        <v>9999</v>
      </c>
      <c r="FH754">
        <v>704.2</v>
      </c>
      <c r="FI754">
        <v>9999</v>
      </c>
      <c r="FJ754">
        <v>1.86285</v>
      </c>
      <c r="FK754">
        <v>1.86774</v>
      </c>
      <c r="FL754">
        <v>1.86752</v>
      </c>
      <c r="FM754">
        <v>1.86859</v>
      </c>
      <c r="FN754">
        <v>1.86951</v>
      </c>
      <c r="FO754">
        <v>1.86554</v>
      </c>
      <c r="FP754">
        <v>1.86661</v>
      </c>
      <c r="FQ754">
        <v>1.86798</v>
      </c>
      <c r="FR754">
        <v>5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10.17</v>
      </c>
      <c r="GF754">
        <v>0.2885</v>
      </c>
      <c r="GG754">
        <v>3.83412584298339</v>
      </c>
      <c r="GH754">
        <v>0.00658963167372077</v>
      </c>
      <c r="GI754">
        <v>-4.22092532282452e-07</v>
      </c>
      <c r="GJ754">
        <v>-7.06053572793055e-11</v>
      </c>
      <c r="GK754">
        <v>-0.0268881048355736</v>
      </c>
      <c r="GL754">
        <v>-0.0215699510358357</v>
      </c>
      <c r="GM754">
        <v>0.00246731695535422</v>
      </c>
      <c r="GN754">
        <v>-2.63680080038783e-05</v>
      </c>
      <c r="GO754">
        <v>-4</v>
      </c>
      <c r="GP754">
        <v>2079</v>
      </c>
      <c r="GQ754">
        <v>1</v>
      </c>
      <c r="GR754">
        <v>22</v>
      </c>
      <c r="GS754">
        <v>51710.7</v>
      </c>
      <c r="GT754">
        <v>51710.7</v>
      </c>
      <c r="GU754">
        <v>2.22534</v>
      </c>
      <c r="GV754">
        <v>2.59888</v>
      </c>
      <c r="GW754">
        <v>1.54785</v>
      </c>
      <c r="GX754">
        <v>2.30225</v>
      </c>
      <c r="GY754">
        <v>1.34644</v>
      </c>
      <c r="GZ754">
        <v>2.44141</v>
      </c>
      <c r="HA754">
        <v>32.8869</v>
      </c>
      <c r="HB754">
        <v>14.3597</v>
      </c>
      <c r="HC754">
        <v>18</v>
      </c>
      <c r="HD754">
        <v>500.967</v>
      </c>
      <c r="HE754">
        <v>403.766</v>
      </c>
      <c r="HF754">
        <v>19.4812</v>
      </c>
      <c r="HG754">
        <v>26.4444</v>
      </c>
      <c r="HH754">
        <v>30.0003</v>
      </c>
      <c r="HI754">
        <v>26.4645</v>
      </c>
      <c r="HJ754">
        <v>26.413</v>
      </c>
      <c r="HK754">
        <v>44.5392</v>
      </c>
      <c r="HL754">
        <v>22.8789</v>
      </c>
      <c r="HM754">
        <v>20.3744</v>
      </c>
      <c r="HN754">
        <v>19.4631</v>
      </c>
      <c r="HO754">
        <v>1106.29</v>
      </c>
      <c r="HP754">
        <v>17.2444</v>
      </c>
      <c r="HQ754">
        <v>102.419</v>
      </c>
      <c r="HR754">
        <v>102.937</v>
      </c>
    </row>
    <row r="755" spans="1:226">
      <c r="A755">
        <v>739</v>
      </c>
      <c r="B755">
        <v>1663780295.1</v>
      </c>
      <c r="C755">
        <v>7647</v>
      </c>
      <c r="D755" t="s">
        <v>1844</v>
      </c>
      <c r="E755" t="s">
        <v>1845</v>
      </c>
      <c r="F755">
        <v>5</v>
      </c>
      <c r="G755" t="s">
        <v>1713</v>
      </c>
      <c r="H755" t="s">
        <v>354</v>
      </c>
      <c r="I755">
        <v>1663780287.6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1119.86622275566</v>
      </c>
      <c r="AK755">
        <v>1088.40284848485</v>
      </c>
      <c r="AL755">
        <v>3.36061644131498</v>
      </c>
      <c r="AM755">
        <v>65.2137211029381</v>
      </c>
      <c r="AN755">
        <f>(AP755 - AO755 + BO755*1E3/(8.314*(BQ755+273.15)) * AR755/BN755 * AQ755) * BN755/(100*BB755) * 1000/(1000 - AP755)</f>
        <v>0</v>
      </c>
      <c r="AO755">
        <v>17.175731729611</v>
      </c>
      <c r="AP755">
        <v>19.6306490909091</v>
      </c>
      <c r="AQ755">
        <v>-9.91263121537529e-06</v>
      </c>
      <c r="AR755">
        <v>120.820184968013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6</v>
      </c>
      <c r="BC755">
        <v>0.5</v>
      </c>
      <c r="BD755" t="s">
        <v>355</v>
      </c>
      <c r="BE755">
        <v>2</v>
      </c>
      <c r="BF755" t="b">
        <v>1</v>
      </c>
      <c r="BG755">
        <v>1663780287.6</v>
      </c>
      <c r="BH755">
        <v>1043.59481481481</v>
      </c>
      <c r="BI755">
        <v>1084.70259259259</v>
      </c>
      <c r="BJ755">
        <v>19.6445555555556</v>
      </c>
      <c r="BK755">
        <v>17.1737592592593</v>
      </c>
      <c r="BL755">
        <v>1033.47814814815</v>
      </c>
      <c r="BM755">
        <v>19.3557777777778</v>
      </c>
      <c r="BN755">
        <v>500.103333333333</v>
      </c>
      <c r="BO755">
        <v>90.5101703703704</v>
      </c>
      <c r="BP755">
        <v>0.100010574074074</v>
      </c>
      <c r="BQ755">
        <v>24.1165222222222</v>
      </c>
      <c r="BR755">
        <v>25.0223481481482</v>
      </c>
      <c r="BS755">
        <v>999.9</v>
      </c>
      <c r="BT755">
        <v>0</v>
      </c>
      <c r="BU755">
        <v>0</v>
      </c>
      <c r="BV755">
        <v>9984.81481481482</v>
      </c>
      <c r="BW755">
        <v>0</v>
      </c>
      <c r="BX755">
        <v>10.9225</v>
      </c>
      <c r="BY755">
        <v>-41.1086296296296</v>
      </c>
      <c r="BZ755">
        <v>1064.5062962963</v>
      </c>
      <c r="CA755">
        <v>1103.65666666667</v>
      </c>
      <c r="CB755">
        <v>2.47079148148148</v>
      </c>
      <c r="CC755">
        <v>1084.70259259259</v>
      </c>
      <c r="CD755">
        <v>17.1737592592593</v>
      </c>
      <c r="CE755">
        <v>1.77803185185185</v>
      </c>
      <c r="CF755">
        <v>1.55439925925926</v>
      </c>
      <c r="CG755">
        <v>15.5949703703704</v>
      </c>
      <c r="CH755">
        <v>13.5140111111111</v>
      </c>
      <c r="CI755">
        <v>1999.97481481481</v>
      </c>
      <c r="CJ755">
        <v>0.979996222222222</v>
      </c>
      <c r="CK755">
        <v>0.0200040296296296</v>
      </c>
      <c r="CL755">
        <v>0</v>
      </c>
      <c r="CM755">
        <v>498.125148148148</v>
      </c>
      <c r="CN755">
        <v>5.00063</v>
      </c>
      <c r="CO755">
        <v>9928.99962962963</v>
      </c>
      <c r="CP755">
        <v>17256.662962963</v>
      </c>
      <c r="CQ755">
        <v>38.625</v>
      </c>
      <c r="CR755">
        <v>38.875</v>
      </c>
      <c r="CS755">
        <v>38.25</v>
      </c>
      <c r="CT755">
        <v>38.0666666666667</v>
      </c>
      <c r="CU755">
        <v>39.3703333333333</v>
      </c>
      <c r="CV755">
        <v>1955.06481481482</v>
      </c>
      <c r="CW755">
        <v>39.91</v>
      </c>
      <c r="CX755">
        <v>0</v>
      </c>
      <c r="CY755">
        <v>1663780292.1</v>
      </c>
      <c r="CZ755">
        <v>0</v>
      </c>
      <c r="DA755">
        <v>0</v>
      </c>
      <c r="DB755" t="s">
        <v>356</v>
      </c>
      <c r="DC755">
        <v>1660677648.1</v>
      </c>
      <c r="DD755">
        <v>1660677649.1</v>
      </c>
      <c r="DE755">
        <v>0</v>
      </c>
      <c r="DF755">
        <v>-1.042</v>
      </c>
      <c r="DG755">
        <v>0.003</v>
      </c>
      <c r="DH755">
        <v>5.218</v>
      </c>
      <c r="DI755">
        <v>0.344</v>
      </c>
      <c r="DJ755">
        <v>417</v>
      </c>
      <c r="DK755">
        <v>22</v>
      </c>
      <c r="DL755">
        <v>1.24</v>
      </c>
      <c r="DM755">
        <v>0.53</v>
      </c>
      <c r="DN755">
        <v>-40.9881341463415</v>
      </c>
      <c r="DO755">
        <v>-2.07209895470386</v>
      </c>
      <c r="DP755">
        <v>0.447873424306333</v>
      </c>
      <c r="DQ755">
        <v>0</v>
      </c>
      <c r="DR755">
        <v>2.47400195121951</v>
      </c>
      <c r="DS755">
        <v>-0.0871174912891951</v>
      </c>
      <c r="DT755">
        <v>0.00959715029337967</v>
      </c>
      <c r="DU755">
        <v>1</v>
      </c>
      <c r="DV755">
        <v>1</v>
      </c>
      <c r="DW755">
        <v>2</v>
      </c>
      <c r="DX755" t="s">
        <v>383</v>
      </c>
      <c r="DY755">
        <v>2.97392</v>
      </c>
      <c r="DZ755">
        <v>2.75383</v>
      </c>
      <c r="EA755">
        <v>0.173664</v>
      </c>
      <c r="EB755">
        <v>0.178776</v>
      </c>
      <c r="EC755">
        <v>0.089843</v>
      </c>
      <c r="ED755">
        <v>0.0825684</v>
      </c>
      <c r="EE755">
        <v>32209.7</v>
      </c>
      <c r="EF755">
        <v>34912.6</v>
      </c>
      <c r="EG755">
        <v>35321.2</v>
      </c>
      <c r="EH755">
        <v>38554</v>
      </c>
      <c r="EI755">
        <v>45589.1</v>
      </c>
      <c r="EJ755">
        <v>51093</v>
      </c>
      <c r="EK755">
        <v>55209.9</v>
      </c>
      <c r="EL755">
        <v>61844.8</v>
      </c>
      <c r="EM755">
        <v>1.9884</v>
      </c>
      <c r="EN755">
        <v>1.835</v>
      </c>
      <c r="EO755">
        <v>0.108778</v>
      </c>
      <c r="EP755">
        <v>0</v>
      </c>
      <c r="EQ755">
        <v>23.2431</v>
      </c>
      <c r="ER755">
        <v>999.9</v>
      </c>
      <c r="ES755">
        <v>46.856</v>
      </c>
      <c r="ET755">
        <v>29.527</v>
      </c>
      <c r="EU755">
        <v>21.4637</v>
      </c>
      <c r="EV755">
        <v>56.5393</v>
      </c>
      <c r="EW755">
        <v>48.9864</v>
      </c>
      <c r="EX755">
        <v>1</v>
      </c>
      <c r="EY755">
        <v>-0.0516463</v>
      </c>
      <c r="EZ755">
        <v>2.37044</v>
      </c>
      <c r="FA755">
        <v>20.1318</v>
      </c>
      <c r="FB755">
        <v>5.19932</v>
      </c>
      <c r="FC755">
        <v>12.004</v>
      </c>
      <c r="FD755">
        <v>4.976</v>
      </c>
      <c r="FE755">
        <v>3.2932</v>
      </c>
      <c r="FF755">
        <v>9999</v>
      </c>
      <c r="FG755">
        <v>9999</v>
      </c>
      <c r="FH755">
        <v>704.2</v>
      </c>
      <c r="FI755">
        <v>9999</v>
      </c>
      <c r="FJ755">
        <v>1.86282</v>
      </c>
      <c r="FK755">
        <v>1.86774</v>
      </c>
      <c r="FL755">
        <v>1.86752</v>
      </c>
      <c r="FM755">
        <v>1.86862</v>
      </c>
      <c r="FN755">
        <v>1.86951</v>
      </c>
      <c r="FO755">
        <v>1.86554</v>
      </c>
      <c r="FP755">
        <v>1.86661</v>
      </c>
      <c r="FQ755">
        <v>1.86798</v>
      </c>
      <c r="FR755">
        <v>5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10.25</v>
      </c>
      <c r="GF755">
        <v>0.288</v>
      </c>
      <c r="GG755">
        <v>3.83412584298339</v>
      </c>
      <c r="GH755">
        <v>0.00658963167372077</v>
      </c>
      <c r="GI755">
        <v>-4.22092532282452e-07</v>
      </c>
      <c r="GJ755">
        <v>-7.06053572793055e-11</v>
      </c>
      <c r="GK755">
        <v>-0.0268881048355736</v>
      </c>
      <c r="GL755">
        <v>-0.0215699510358357</v>
      </c>
      <c r="GM755">
        <v>0.00246731695535422</v>
      </c>
      <c r="GN755">
        <v>-2.63680080038783e-05</v>
      </c>
      <c r="GO755">
        <v>-4</v>
      </c>
      <c r="GP755">
        <v>2079</v>
      </c>
      <c r="GQ755">
        <v>1</v>
      </c>
      <c r="GR755">
        <v>22</v>
      </c>
      <c r="GS755">
        <v>51710.8</v>
      </c>
      <c r="GT755">
        <v>51710.8</v>
      </c>
      <c r="GU755">
        <v>2.25098</v>
      </c>
      <c r="GV755">
        <v>2.59399</v>
      </c>
      <c r="GW755">
        <v>1.54785</v>
      </c>
      <c r="GX755">
        <v>2.30103</v>
      </c>
      <c r="GY755">
        <v>1.34644</v>
      </c>
      <c r="GZ755">
        <v>2.43652</v>
      </c>
      <c r="HA755">
        <v>32.8869</v>
      </c>
      <c r="HB755">
        <v>14.3597</v>
      </c>
      <c r="HC755">
        <v>18</v>
      </c>
      <c r="HD755">
        <v>501.078</v>
      </c>
      <c r="HE755">
        <v>403.544</v>
      </c>
      <c r="HF755">
        <v>19.4522</v>
      </c>
      <c r="HG755">
        <v>26.4422</v>
      </c>
      <c r="HH755">
        <v>30.0001</v>
      </c>
      <c r="HI755">
        <v>26.4622</v>
      </c>
      <c r="HJ755">
        <v>26.413</v>
      </c>
      <c r="HK755">
        <v>45.0482</v>
      </c>
      <c r="HL755">
        <v>22.6073</v>
      </c>
      <c r="HM755">
        <v>20.3744</v>
      </c>
      <c r="HN755">
        <v>19.513</v>
      </c>
      <c r="HO755">
        <v>1126.36</v>
      </c>
      <c r="HP755">
        <v>17.2644</v>
      </c>
      <c r="HQ755">
        <v>102.418</v>
      </c>
      <c r="HR755">
        <v>102.938</v>
      </c>
    </row>
    <row r="756" spans="1:226">
      <c r="A756">
        <v>740</v>
      </c>
      <c r="B756">
        <v>1663780300.1</v>
      </c>
      <c r="C756">
        <v>7652</v>
      </c>
      <c r="D756" t="s">
        <v>1846</v>
      </c>
      <c r="E756" t="s">
        <v>1847</v>
      </c>
      <c r="F756">
        <v>5</v>
      </c>
      <c r="G756" t="s">
        <v>1713</v>
      </c>
      <c r="H756" t="s">
        <v>354</v>
      </c>
      <c r="I756">
        <v>1663780292.31429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1137.31268235489</v>
      </c>
      <c r="AK756">
        <v>1105.77684848485</v>
      </c>
      <c r="AL756">
        <v>3.44948206678697</v>
      </c>
      <c r="AM756">
        <v>65.2137211029381</v>
      </c>
      <c r="AN756">
        <f>(AP756 - AO756 + BO756*1E3/(8.314*(BQ756+273.15)) * AR756/BN756 * AQ756) * BN756/(100*BB756) * 1000/(1000 - AP756)</f>
        <v>0</v>
      </c>
      <c r="AO756">
        <v>17.2311244396217</v>
      </c>
      <c r="AP756">
        <v>19.6328163636364</v>
      </c>
      <c r="AQ756">
        <v>2.36492328623867e-06</v>
      </c>
      <c r="AR756">
        <v>120.820184968013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6</v>
      </c>
      <c r="BC756">
        <v>0.5</v>
      </c>
      <c r="BD756" t="s">
        <v>355</v>
      </c>
      <c r="BE756">
        <v>2</v>
      </c>
      <c r="BF756" t="b">
        <v>1</v>
      </c>
      <c r="BG756">
        <v>1663780292.31429</v>
      </c>
      <c r="BH756">
        <v>1059.50035714286</v>
      </c>
      <c r="BI756">
        <v>1100.69785714286</v>
      </c>
      <c r="BJ756">
        <v>19.6362392857143</v>
      </c>
      <c r="BK756">
        <v>17.1884607142857</v>
      </c>
      <c r="BL756">
        <v>1049.29821428571</v>
      </c>
      <c r="BM756">
        <v>19.3478178571429</v>
      </c>
      <c r="BN756">
        <v>500.125928571429</v>
      </c>
      <c r="BO756">
        <v>90.5095678571429</v>
      </c>
      <c r="BP756">
        <v>0.0999798535714286</v>
      </c>
      <c r="BQ756">
        <v>24.1136892857143</v>
      </c>
      <c r="BR756">
        <v>25.0132821428571</v>
      </c>
      <c r="BS756">
        <v>999.9</v>
      </c>
      <c r="BT756">
        <v>0</v>
      </c>
      <c r="BU756">
        <v>0</v>
      </c>
      <c r="BV756">
        <v>9990.35714285714</v>
      </c>
      <c r="BW756">
        <v>0</v>
      </c>
      <c r="BX756">
        <v>10.9225</v>
      </c>
      <c r="BY756">
        <v>-41.1977892857143</v>
      </c>
      <c r="BZ756">
        <v>1080.72178571429</v>
      </c>
      <c r="CA756">
        <v>1119.94785714286</v>
      </c>
      <c r="CB756">
        <v>2.4477675</v>
      </c>
      <c r="CC756">
        <v>1100.69785714286</v>
      </c>
      <c r="CD756">
        <v>17.1884607142857</v>
      </c>
      <c r="CE756">
        <v>1.77726785714286</v>
      </c>
      <c r="CF756">
        <v>1.55572035714286</v>
      </c>
      <c r="CG756">
        <v>15.5882642857143</v>
      </c>
      <c r="CH756">
        <v>13.5270464285714</v>
      </c>
      <c r="CI756">
        <v>1999.98857142857</v>
      </c>
      <c r="CJ756">
        <v>0.979996357142857</v>
      </c>
      <c r="CK756">
        <v>0.0200038857142857</v>
      </c>
      <c r="CL756">
        <v>0</v>
      </c>
      <c r="CM756">
        <v>497.85675</v>
      </c>
      <c r="CN756">
        <v>5.00063</v>
      </c>
      <c r="CO756">
        <v>9923.90821428571</v>
      </c>
      <c r="CP756">
        <v>17256.7785714286</v>
      </c>
      <c r="CQ756">
        <v>38.625</v>
      </c>
      <c r="CR756">
        <v>38.875</v>
      </c>
      <c r="CS756">
        <v>38.25</v>
      </c>
      <c r="CT756">
        <v>38.071</v>
      </c>
      <c r="CU756">
        <v>39.3705</v>
      </c>
      <c r="CV756">
        <v>1955.07857142857</v>
      </c>
      <c r="CW756">
        <v>39.91</v>
      </c>
      <c r="CX756">
        <v>0</v>
      </c>
      <c r="CY756">
        <v>1663780296.9</v>
      </c>
      <c r="CZ756">
        <v>0</v>
      </c>
      <c r="DA756">
        <v>0</v>
      </c>
      <c r="DB756" t="s">
        <v>356</v>
      </c>
      <c r="DC756">
        <v>1660677648.1</v>
      </c>
      <c r="DD756">
        <v>1660677649.1</v>
      </c>
      <c r="DE756">
        <v>0</v>
      </c>
      <c r="DF756">
        <v>-1.042</v>
      </c>
      <c r="DG756">
        <v>0.003</v>
      </c>
      <c r="DH756">
        <v>5.218</v>
      </c>
      <c r="DI756">
        <v>0.344</v>
      </c>
      <c r="DJ756">
        <v>417</v>
      </c>
      <c r="DK756">
        <v>22</v>
      </c>
      <c r="DL756">
        <v>1.24</v>
      </c>
      <c r="DM756">
        <v>0.53</v>
      </c>
      <c r="DN756">
        <v>-41.1602</v>
      </c>
      <c r="DO756">
        <v>-0.309622996515737</v>
      </c>
      <c r="DP756">
        <v>0.292007160787573</v>
      </c>
      <c r="DQ756">
        <v>0</v>
      </c>
      <c r="DR756">
        <v>2.46177780487805</v>
      </c>
      <c r="DS756">
        <v>-0.211632125435538</v>
      </c>
      <c r="DT756">
        <v>0.0248874421768945</v>
      </c>
      <c r="DU756">
        <v>0</v>
      </c>
      <c r="DV756">
        <v>0</v>
      </c>
      <c r="DW756">
        <v>2</v>
      </c>
      <c r="DX756" t="s">
        <v>357</v>
      </c>
      <c r="DY756">
        <v>2.9734</v>
      </c>
      <c r="DZ756">
        <v>2.75427</v>
      </c>
      <c r="EA756">
        <v>0.175395</v>
      </c>
      <c r="EB756">
        <v>0.180482</v>
      </c>
      <c r="EC756">
        <v>0.0898586</v>
      </c>
      <c r="ED756">
        <v>0.0827928</v>
      </c>
      <c r="EE756">
        <v>32142.6</v>
      </c>
      <c r="EF756">
        <v>34840.7</v>
      </c>
      <c r="EG756">
        <v>35321.6</v>
      </c>
      <c r="EH756">
        <v>38554.6</v>
      </c>
      <c r="EI756">
        <v>45589</v>
      </c>
      <c r="EJ756">
        <v>51080.7</v>
      </c>
      <c r="EK756">
        <v>55210.7</v>
      </c>
      <c r="EL756">
        <v>61845</v>
      </c>
      <c r="EM756">
        <v>1.9892</v>
      </c>
      <c r="EN756">
        <v>1.8358</v>
      </c>
      <c r="EO756">
        <v>0.108182</v>
      </c>
      <c r="EP756">
        <v>0</v>
      </c>
      <c r="EQ756">
        <v>23.2412</v>
      </c>
      <c r="ER756">
        <v>999.9</v>
      </c>
      <c r="ES756">
        <v>46.856</v>
      </c>
      <c r="ET756">
        <v>29.527</v>
      </c>
      <c r="EU756">
        <v>21.4649</v>
      </c>
      <c r="EV756">
        <v>56.3393</v>
      </c>
      <c r="EW756">
        <v>49.5954</v>
      </c>
      <c r="EX756">
        <v>1</v>
      </c>
      <c r="EY756">
        <v>-0.0521545</v>
      </c>
      <c r="EZ756">
        <v>2.14871</v>
      </c>
      <c r="FA756">
        <v>20.1348</v>
      </c>
      <c r="FB756">
        <v>5.19812</v>
      </c>
      <c r="FC756">
        <v>12.0052</v>
      </c>
      <c r="FD756">
        <v>4.9756</v>
      </c>
      <c r="FE756">
        <v>3.2934</v>
      </c>
      <c r="FF756">
        <v>9999</v>
      </c>
      <c r="FG756">
        <v>9999</v>
      </c>
      <c r="FH756">
        <v>704.2</v>
      </c>
      <c r="FI756">
        <v>9999</v>
      </c>
      <c r="FJ756">
        <v>1.86289</v>
      </c>
      <c r="FK756">
        <v>1.86777</v>
      </c>
      <c r="FL756">
        <v>1.86752</v>
      </c>
      <c r="FM756">
        <v>1.86859</v>
      </c>
      <c r="FN756">
        <v>1.86951</v>
      </c>
      <c r="FO756">
        <v>1.86557</v>
      </c>
      <c r="FP756">
        <v>1.86661</v>
      </c>
      <c r="FQ756">
        <v>1.86801</v>
      </c>
      <c r="FR756">
        <v>5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10.35</v>
      </c>
      <c r="GF756">
        <v>0.2883</v>
      </c>
      <c r="GG756">
        <v>3.83412584298339</v>
      </c>
      <c r="GH756">
        <v>0.00658963167372077</v>
      </c>
      <c r="GI756">
        <v>-4.22092532282452e-07</v>
      </c>
      <c r="GJ756">
        <v>-7.06053572793055e-11</v>
      </c>
      <c r="GK756">
        <v>-0.0268881048355736</v>
      </c>
      <c r="GL756">
        <v>-0.0215699510358357</v>
      </c>
      <c r="GM756">
        <v>0.00246731695535422</v>
      </c>
      <c r="GN756">
        <v>-2.63680080038783e-05</v>
      </c>
      <c r="GO756">
        <v>-4</v>
      </c>
      <c r="GP756">
        <v>2079</v>
      </c>
      <c r="GQ756">
        <v>1</v>
      </c>
      <c r="GR756">
        <v>22</v>
      </c>
      <c r="GS756">
        <v>51710.9</v>
      </c>
      <c r="GT756">
        <v>51710.8</v>
      </c>
      <c r="GU756">
        <v>2.27905</v>
      </c>
      <c r="GV756">
        <v>2.59888</v>
      </c>
      <c r="GW756">
        <v>1.54785</v>
      </c>
      <c r="GX756">
        <v>2.30103</v>
      </c>
      <c r="GY756">
        <v>1.34644</v>
      </c>
      <c r="GZ756">
        <v>2.44995</v>
      </c>
      <c r="HA756">
        <v>32.8869</v>
      </c>
      <c r="HB756">
        <v>14.3597</v>
      </c>
      <c r="HC756">
        <v>18</v>
      </c>
      <c r="HD756">
        <v>501.606</v>
      </c>
      <c r="HE756">
        <v>403.988</v>
      </c>
      <c r="HF756">
        <v>19.4952</v>
      </c>
      <c r="HG756">
        <v>26.4422</v>
      </c>
      <c r="HH756">
        <v>29.9996</v>
      </c>
      <c r="HI756">
        <v>26.4622</v>
      </c>
      <c r="HJ756">
        <v>26.413</v>
      </c>
      <c r="HK756">
        <v>45.6206</v>
      </c>
      <c r="HL756">
        <v>22.6073</v>
      </c>
      <c r="HM756">
        <v>20.3744</v>
      </c>
      <c r="HN756">
        <v>19.5041</v>
      </c>
      <c r="HO756">
        <v>1139.83</v>
      </c>
      <c r="HP756">
        <v>17.281</v>
      </c>
      <c r="HQ756">
        <v>102.419</v>
      </c>
      <c r="HR756">
        <v>102.939</v>
      </c>
    </row>
    <row r="757" spans="1:226">
      <c r="A757">
        <v>741</v>
      </c>
      <c r="B757">
        <v>1663780305.1</v>
      </c>
      <c r="C757">
        <v>7657</v>
      </c>
      <c r="D757" t="s">
        <v>1848</v>
      </c>
      <c r="E757" t="s">
        <v>1849</v>
      </c>
      <c r="F757">
        <v>5</v>
      </c>
      <c r="G757" t="s">
        <v>1713</v>
      </c>
      <c r="H757" t="s">
        <v>354</v>
      </c>
      <c r="I757">
        <v>1663780297.6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1154.1058357331</v>
      </c>
      <c r="AK757">
        <v>1122.84763636364</v>
      </c>
      <c r="AL757">
        <v>3.42532989184463</v>
      </c>
      <c r="AM757">
        <v>65.2137211029381</v>
      </c>
      <c r="AN757">
        <f>(AP757 - AO757 + BO757*1E3/(8.314*(BQ757+273.15)) * AR757/BN757 * AQ757) * BN757/(100*BB757) * 1000/(1000 - AP757)</f>
        <v>0</v>
      </c>
      <c r="AO757">
        <v>17.2462677329779</v>
      </c>
      <c r="AP757">
        <v>19.6473321212121</v>
      </c>
      <c r="AQ757">
        <v>1.62619122317134e-05</v>
      </c>
      <c r="AR757">
        <v>120.820184968013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6</v>
      </c>
      <c r="BC757">
        <v>0.5</v>
      </c>
      <c r="BD757" t="s">
        <v>355</v>
      </c>
      <c r="BE757">
        <v>2</v>
      </c>
      <c r="BF757" t="b">
        <v>1</v>
      </c>
      <c r="BG757">
        <v>1663780297.6</v>
      </c>
      <c r="BH757">
        <v>1077.31</v>
      </c>
      <c r="BI757">
        <v>1118.34074074074</v>
      </c>
      <c r="BJ757">
        <v>19.6348444444444</v>
      </c>
      <c r="BK757">
        <v>17.2131148148148</v>
      </c>
      <c r="BL757">
        <v>1067.01148148148</v>
      </c>
      <c r="BM757">
        <v>19.3464888888889</v>
      </c>
      <c r="BN757">
        <v>500.099851851852</v>
      </c>
      <c r="BO757">
        <v>90.5087851851852</v>
      </c>
      <c r="BP757">
        <v>0.100040585185185</v>
      </c>
      <c r="BQ757">
        <v>24.1102592592593</v>
      </c>
      <c r="BR757">
        <v>25.0158074074074</v>
      </c>
      <c r="BS757">
        <v>999.9</v>
      </c>
      <c r="BT757">
        <v>0</v>
      </c>
      <c r="BU757">
        <v>0</v>
      </c>
      <c r="BV757">
        <v>9995.18518518518</v>
      </c>
      <c r="BW757">
        <v>0</v>
      </c>
      <c r="BX757">
        <v>10.9265814814815</v>
      </c>
      <c r="BY757">
        <v>-41.0311148148148</v>
      </c>
      <c r="BZ757">
        <v>1098.8862962963</v>
      </c>
      <c r="CA757">
        <v>1137.92777777778</v>
      </c>
      <c r="CB757">
        <v>2.42172814814815</v>
      </c>
      <c r="CC757">
        <v>1118.34074074074</v>
      </c>
      <c r="CD757">
        <v>17.2131148148148</v>
      </c>
      <c r="CE757">
        <v>1.77712740740741</v>
      </c>
      <c r="CF757">
        <v>1.55793777777778</v>
      </c>
      <c r="CG757">
        <v>15.5870296296296</v>
      </c>
      <c r="CH757">
        <v>13.5489185185185</v>
      </c>
      <c r="CI757">
        <v>2000.0062962963</v>
      </c>
      <c r="CJ757">
        <v>0.979996444444445</v>
      </c>
      <c r="CK757">
        <v>0.0200037925925926</v>
      </c>
      <c r="CL757">
        <v>0</v>
      </c>
      <c r="CM757">
        <v>497.526259259259</v>
      </c>
      <c r="CN757">
        <v>5.00063</v>
      </c>
      <c r="CO757">
        <v>9917.9937037037</v>
      </c>
      <c r="CP757">
        <v>17256.937037037</v>
      </c>
      <c r="CQ757">
        <v>38.6295925925926</v>
      </c>
      <c r="CR757">
        <v>38.875</v>
      </c>
      <c r="CS757">
        <v>38.25</v>
      </c>
      <c r="CT757">
        <v>38.0666666666667</v>
      </c>
      <c r="CU757">
        <v>39.3656666666667</v>
      </c>
      <c r="CV757">
        <v>1955.0962962963</v>
      </c>
      <c r="CW757">
        <v>39.91</v>
      </c>
      <c r="CX757">
        <v>0</v>
      </c>
      <c r="CY757">
        <v>1663780302.3</v>
      </c>
      <c r="CZ757">
        <v>0</v>
      </c>
      <c r="DA757">
        <v>0</v>
      </c>
      <c r="DB757" t="s">
        <v>356</v>
      </c>
      <c r="DC757">
        <v>1660677648.1</v>
      </c>
      <c r="DD757">
        <v>1660677649.1</v>
      </c>
      <c r="DE757">
        <v>0</v>
      </c>
      <c r="DF757">
        <v>-1.042</v>
      </c>
      <c r="DG757">
        <v>0.003</v>
      </c>
      <c r="DH757">
        <v>5.218</v>
      </c>
      <c r="DI757">
        <v>0.344</v>
      </c>
      <c r="DJ757">
        <v>417</v>
      </c>
      <c r="DK757">
        <v>22</v>
      </c>
      <c r="DL757">
        <v>1.24</v>
      </c>
      <c r="DM757">
        <v>0.53</v>
      </c>
      <c r="DN757">
        <v>-41.1302024390244</v>
      </c>
      <c r="DO757">
        <v>1.37459163763071</v>
      </c>
      <c r="DP757">
        <v>0.305813388409723</v>
      </c>
      <c r="DQ757">
        <v>0</v>
      </c>
      <c r="DR757">
        <v>2.43647365853659</v>
      </c>
      <c r="DS757">
        <v>-0.321253588850174</v>
      </c>
      <c r="DT757">
        <v>0.0342559418207958</v>
      </c>
      <c r="DU757">
        <v>0</v>
      </c>
      <c r="DV757">
        <v>0</v>
      </c>
      <c r="DW757">
        <v>2</v>
      </c>
      <c r="DX757" t="s">
        <v>357</v>
      </c>
      <c r="DY757">
        <v>2.97402</v>
      </c>
      <c r="DZ757">
        <v>2.75392</v>
      </c>
      <c r="EA757">
        <v>0.177071</v>
      </c>
      <c r="EB757">
        <v>0.182091</v>
      </c>
      <c r="EC757">
        <v>0.0899237</v>
      </c>
      <c r="ED757">
        <v>0.0828196</v>
      </c>
      <c r="EE757">
        <v>32077.2</v>
      </c>
      <c r="EF757">
        <v>34772.1</v>
      </c>
      <c r="EG757">
        <v>35321.5</v>
      </c>
      <c r="EH757">
        <v>38554.3</v>
      </c>
      <c r="EI757">
        <v>45586.3</v>
      </c>
      <c r="EJ757">
        <v>51079.7</v>
      </c>
      <c r="EK757">
        <v>55211.4</v>
      </c>
      <c r="EL757">
        <v>61845.5</v>
      </c>
      <c r="EM757">
        <v>1.989</v>
      </c>
      <c r="EN757">
        <v>1.8358</v>
      </c>
      <c r="EO757">
        <v>0.108778</v>
      </c>
      <c r="EP757">
        <v>0</v>
      </c>
      <c r="EQ757">
        <v>23.2412</v>
      </c>
      <c r="ER757">
        <v>999.9</v>
      </c>
      <c r="ES757">
        <v>46.856</v>
      </c>
      <c r="ET757">
        <v>29.527</v>
      </c>
      <c r="EU757">
        <v>21.4649</v>
      </c>
      <c r="EV757">
        <v>55.8993</v>
      </c>
      <c r="EW757">
        <v>49.4992</v>
      </c>
      <c r="EX757">
        <v>1</v>
      </c>
      <c r="EY757">
        <v>-0.052439</v>
      </c>
      <c r="EZ757">
        <v>2.2119</v>
      </c>
      <c r="FA757">
        <v>20.1328</v>
      </c>
      <c r="FB757">
        <v>5.19932</v>
      </c>
      <c r="FC757">
        <v>12.004</v>
      </c>
      <c r="FD757">
        <v>4.976</v>
      </c>
      <c r="FE757">
        <v>3.2934</v>
      </c>
      <c r="FF757">
        <v>9999</v>
      </c>
      <c r="FG757">
        <v>9999</v>
      </c>
      <c r="FH757">
        <v>704.2</v>
      </c>
      <c r="FI757">
        <v>9999</v>
      </c>
      <c r="FJ757">
        <v>1.86285</v>
      </c>
      <c r="FK757">
        <v>1.86777</v>
      </c>
      <c r="FL757">
        <v>1.86752</v>
      </c>
      <c r="FM757">
        <v>1.86865</v>
      </c>
      <c r="FN757">
        <v>1.86951</v>
      </c>
      <c r="FO757">
        <v>1.86554</v>
      </c>
      <c r="FP757">
        <v>1.86661</v>
      </c>
      <c r="FQ757">
        <v>1.86801</v>
      </c>
      <c r="FR757">
        <v>5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10.43</v>
      </c>
      <c r="GF757">
        <v>0.2892</v>
      </c>
      <c r="GG757">
        <v>3.83412584298339</v>
      </c>
      <c r="GH757">
        <v>0.00658963167372077</v>
      </c>
      <c r="GI757">
        <v>-4.22092532282452e-07</v>
      </c>
      <c r="GJ757">
        <v>-7.06053572793055e-11</v>
      </c>
      <c r="GK757">
        <v>-0.0268881048355736</v>
      </c>
      <c r="GL757">
        <v>-0.0215699510358357</v>
      </c>
      <c r="GM757">
        <v>0.00246731695535422</v>
      </c>
      <c r="GN757">
        <v>-2.63680080038783e-05</v>
      </c>
      <c r="GO757">
        <v>-4</v>
      </c>
      <c r="GP757">
        <v>2079</v>
      </c>
      <c r="GQ757">
        <v>1</v>
      </c>
      <c r="GR757">
        <v>22</v>
      </c>
      <c r="GS757">
        <v>51710.9</v>
      </c>
      <c r="GT757">
        <v>51710.9</v>
      </c>
      <c r="GU757">
        <v>2.30469</v>
      </c>
      <c r="GV757">
        <v>2.60132</v>
      </c>
      <c r="GW757">
        <v>1.54785</v>
      </c>
      <c r="GX757">
        <v>2.30103</v>
      </c>
      <c r="GY757">
        <v>1.34644</v>
      </c>
      <c r="GZ757">
        <v>2.40234</v>
      </c>
      <c r="HA757">
        <v>32.8869</v>
      </c>
      <c r="HB757">
        <v>14.3597</v>
      </c>
      <c r="HC757">
        <v>18</v>
      </c>
      <c r="HD757">
        <v>501.474</v>
      </c>
      <c r="HE757">
        <v>403.972</v>
      </c>
      <c r="HF757">
        <v>19.5027</v>
      </c>
      <c r="HG757">
        <v>26.4422</v>
      </c>
      <c r="HH757">
        <v>29.9999</v>
      </c>
      <c r="HI757">
        <v>26.4622</v>
      </c>
      <c r="HJ757">
        <v>26.4108</v>
      </c>
      <c r="HK757">
        <v>46.1337</v>
      </c>
      <c r="HL757">
        <v>22.6073</v>
      </c>
      <c r="HM757">
        <v>20.3744</v>
      </c>
      <c r="HN757">
        <v>19.4721</v>
      </c>
      <c r="HO757">
        <v>1159.89</v>
      </c>
      <c r="HP757">
        <v>17.2821</v>
      </c>
      <c r="HQ757">
        <v>102.42</v>
      </c>
      <c r="HR757">
        <v>102.939</v>
      </c>
    </row>
    <row r="758" spans="1:226">
      <c r="A758">
        <v>742</v>
      </c>
      <c r="B758">
        <v>1663780310.1</v>
      </c>
      <c r="C758">
        <v>7662</v>
      </c>
      <c r="D758" t="s">
        <v>1850</v>
      </c>
      <c r="E758" t="s">
        <v>1851</v>
      </c>
      <c r="F758">
        <v>5</v>
      </c>
      <c r="G758" t="s">
        <v>1713</v>
      </c>
      <c r="H758" t="s">
        <v>354</v>
      </c>
      <c r="I758">
        <v>1663780302.31429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1171.65282302075</v>
      </c>
      <c r="AK758">
        <v>1140.05387878788</v>
      </c>
      <c r="AL758">
        <v>3.46343894266195</v>
      </c>
      <c r="AM758">
        <v>65.2137211029381</v>
      </c>
      <c r="AN758">
        <f>(AP758 - AO758 + BO758*1E3/(8.314*(BQ758+273.15)) * AR758/BN758 * AQ758) * BN758/(100*BB758) * 1000/(1000 - AP758)</f>
        <v>0</v>
      </c>
      <c r="AO758">
        <v>17.2497868675746</v>
      </c>
      <c r="AP758">
        <v>19.6523278787879</v>
      </c>
      <c r="AQ758">
        <v>4.32753449034963e-06</v>
      </c>
      <c r="AR758">
        <v>120.820184968013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6</v>
      </c>
      <c r="BC758">
        <v>0.5</v>
      </c>
      <c r="BD758" t="s">
        <v>355</v>
      </c>
      <c r="BE758">
        <v>2</v>
      </c>
      <c r="BF758" t="b">
        <v>1</v>
      </c>
      <c r="BG758">
        <v>1663780302.31429</v>
      </c>
      <c r="BH758">
        <v>1093.10607142857</v>
      </c>
      <c r="BI758">
        <v>1134.27285714286</v>
      </c>
      <c r="BJ758">
        <v>19.6404035714286</v>
      </c>
      <c r="BK758">
        <v>17.2362107142857</v>
      </c>
      <c r="BL758">
        <v>1082.72178571429</v>
      </c>
      <c r="BM758">
        <v>19.3518107142857</v>
      </c>
      <c r="BN758">
        <v>500.125714285714</v>
      </c>
      <c r="BO758">
        <v>90.5066428571429</v>
      </c>
      <c r="BP758">
        <v>0.100037796428571</v>
      </c>
      <c r="BQ758">
        <v>24.1091071428571</v>
      </c>
      <c r="BR758">
        <v>25.0283535714286</v>
      </c>
      <c r="BS758">
        <v>999.9</v>
      </c>
      <c r="BT758">
        <v>0</v>
      </c>
      <c r="BU758">
        <v>0</v>
      </c>
      <c r="BV758">
        <v>9983.57142857143</v>
      </c>
      <c r="BW758">
        <v>0</v>
      </c>
      <c r="BX758">
        <v>10.9264357142857</v>
      </c>
      <c r="BY758">
        <v>-41.166925</v>
      </c>
      <c r="BZ758">
        <v>1115.005</v>
      </c>
      <c r="CA758">
        <v>1154.16535714286</v>
      </c>
      <c r="CB758">
        <v>2.40418785714286</v>
      </c>
      <c r="CC758">
        <v>1134.27285714286</v>
      </c>
      <c r="CD758">
        <v>17.2362107142857</v>
      </c>
      <c r="CE758">
        <v>1.77758785714286</v>
      </c>
      <c r="CF758">
        <v>1.55999214285714</v>
      </c>
      <c r="CG758">
        <v>15.5910821428571</v>
      </c>
      <c r="CH758">
        <v>13.5691714285714</v>
      </c>
      <c r="CI758">
        <v>2000.00321428571</v>
      </c>
      <c r="CJ758">
        <v>0.979996464285715</v>
      </c>
      <c r="CK758">
        <v>0.0200037714285714</v>
      </c>
      <c r="CL758">
        <v>0</v>
      </c>
      <c r="CM758">
        <v>497.276785714286</v>
      </c>
      <c r="CN758">
        <v>5.00063</v>
      </c>
      <c r="CO758">
        <v>9912.09892857143</v>
      </c>
      <c r="CP758">
        <v>17256.9</v>
      </c>
      <c r="CQ758">
        <v>38.6294285714286</v>
      </c>
      <c r="CR758">
        <v>38.875</v>
      </c>
      <c r="CS758">
        <v>38.25</v>
      </c>
      <c r="CT758">
        <v>38.0665</v>
      </c>
      <c r="CU758">
        <v>39.3705</v>
      </c>
      <c r="CV758">
        <v>1955.09321428571</v>
      </c>
      <c r="CW758">
        <v>39.91</v>
      </c>
      <c r="CX758">
        <v>0</v>
      </c>
      <c r="CY758">
        <v>1663780307.1</v>
      </c>
      <c r="CZ758">
        <v>0</v>
      </c>
      <c r="DA758">
        <v>0</v>
      </c>
      <c r="DB758" t="s">
        <v>356</v>
      </c>
      <c r="DC758">
        <v>1660677648.1</v>
      </c>
      <c r="DD758">
        <v>1660677649.1</v>
      </c>
      <c r="DE758">
        <v>0</v>
      </c>
      <c r="DF758">
        <v>-1.042</v>
      </c>
      <c r="DG758">
        <v>0.003</v>
      </c>
      <c r="DH758">
        <v>5.218</v>
      </c>
      <c r="DI758">
        <v>0.344</v>
      </c>
      <c r="DJ758">
        <v>417</v>
      </c>
      <c r="DK758">
        <v>22</v>
      </c>
      <c r="DL758">
        <v>1.24</v>
      </c>
      <c r="DM758">
        <v>0.53</v>
      </c>
      <c r="DN758">
        <v>-41.1454097560976</v>
      </c>
      <c r="DO758">
        <v>-0.0929874564460633</v>
      </c>
      <c r="DP758">
        <v>0.317235620523939</v>
      </c>
      <c r="DQ758">
        <v>1</v>
      </c>
      <c r="DR758">
        <v>2.4221843902439</v>
      </c>
      <c r="DS758">
        <v>-0.262323763066203</v>
      </c>
      <c r="DT758">
        <v>0.0305076118489429</v>
      </c>
      <c r="DU758">
        <v>0</v>
      </c>
      <c r="DV758">
        <v>1</v>
      </c>
      <c r="DW758">
        <v>2</v>
      </c>
      <c r="DX758" t="s">
        <v>383</v>
      </c>
      <c r="DY758">
        <v>2.97254</v>
      </c>
      <c r="DZ758">
        <v>2.75395</v>
      </c>
      <c r="EA758">
        <v>0.178804</v>
      </c>
      <c r="EB758">
        <v>0.183807</v>
      </c>
      <c r="EC758">
        <v>0.0899212</v>
      </c>
      <c r="ED758">
        <v>0.0828391</v>
      </c>
      <c r="EE758">
        <v>32010.3</v>
      </c>
      <c r="EF758">
        <v>34699.2</v>
      </c>
      <c r="EG758">
        <v>35322.1</v>
      </c>
      <c r="EH758">
        <v>38554.4</v>
      </c>
      <c r="EI758">
        <v>45586.4</v>
      </c>
      <c r="EJ758">
        <v>51078.9</v>
      </c>
      <c r="EK758">
        <v>55211.3</v>
      </c>
      <c r="EL758">
        <v>61845.9</v>
      </c>
      <c r="EM758">
        <v>1.9888</v>
      </c>
      <c r="EN758">
        <v>1.8354</v>
      </c>
      <c r="EO758">
        <v>0.109822</v>
      </c>
      <c r="EP758">
        <v>0</v>
      </c>
      <c r="EQ758">
        <v>23.2412</v>
      </c>
      <c r="ER758">
        <v>999.9</v>
      </c>
      <c r="ES758">
        <v>46.856</v>
      </c>
      <c r="ET758">
        <v>29.547</v>
      </c>
      <c r="EU758">
        <v>21.4887</v>
      </c>
      <c r="EV758">
        <v>55.9693</v>
      </c>
      <c r="EW758">
        <v>49.1226</v>
      </c>
      <c r="EX758">
        <v>1</v>
      </c>
      <c r="EY758">
        <v>-0.0520732</v>
      </c>
      <c r="EZ758">
        <v>2.32625</v>
      </c>
      <c r="FA758">
        <v>20.1331</v>
      </c>
      <c r="FB758">
        <v>5.19932</v>
      </c>
      <c r="FC758">
        <v>12.004</v>
      </c>
      <c r="FD758">
        <v>4.9752</v>
      </c>
      <c r="FE758">
        <v>3.2934</v>
      </c>
      <c r="FF758">
        <v>9999</v>
      </c>
      <c r="FG758">
        <v>9999</v>
      </c>
      <c r="FH758">
        <v>704.2</v>
      </c>
      <c r="FI758">
        <v>9999</v>
      </c>
      <c r="FJ758">
        <v>1.86282</v>
      </c>
      <c r="FK758">
        <v>1.86771</v>
      </c>
      <c r="FL758">
        <v>1.86752</v>
      </c>
      <c r="FM758">
        <v>1.86868</v>
      </c>
      <c r="FN758">
        <v>1.86954</v>
      </c>
      <c r="FO758">
        <v>1.86554</v>
      </c>
      <c r="FP758">
        <v>1.86661</v>
      </c>
      <c r="FQ758">
        <v>1.86798</v>
      </c>
      <c r="FR758">
        <v>5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10.52</v>
      </c>
      <c r="GF758">
        <v>0.2891</v>
      </c>
      <c r="GG758">
        <v>3.83412584298339</v>
      </c>
      <c r="GH758">
        <v>0.00658963167372077</v>
      </c>
      <c r="GI758">
        <v>-4.22092532282452e-07</v>
      </c>
      <c r="GJ758">
        <v>-7.06053572793055e-11</v>
      </c>
      <c r="GK758">
        <v>-0.0268881048355736</v>
      </c>
      <c r="GL758">
        <v>-0.0215699510358357</v>
      </c>
      <c r="GM758">
        <v>0.00246731695535422</v>
      </c>
      <c r="GN758">
        <v>-2.63680080038783e-05</v>
      </c>
      <c r="GO758">
        <v>-4</v>
      </c>
      <c r="GP758">
        <v>2079</v>
      </c>
      <c r="GQ758">
        <v>1</v>
      </c>
      <c r="GR758">
        <v>22</v>
      </c>
      <c r="GS758">
        <v>51711</v>
      </c>
      <c r="GT758">
        <v>51711</v>
      </c>
      <c r="GU758">
        <v>2.33276</v>
      </c>
      <c r="GV758">
        <v>2.60498</v>
      </c>
      <c r="GW758">
        <v>1.54785</v>
      </c>
      <c r="GX758">
        <v>2.30103</v>
      </c>
      <c r="GY758">
        <v>1.34644</v>
      </c>
      <c r="GZ758">
        <v>2.33276</v>
      </c>
      <c r="HA758">
        <v>32.9092</v>
      </c>
      <c r="HB758">
        <v>14.3509</v>
      </c>
      <c r="HC758">
        <v>18</v>
      </c>
      <c r="HD758">
        <v>501.322</v>
      </c>
      <c r="HE758">
        <v>403.75</v>
      </c>
      <c r="HF758">
        <v>19.4769</v>
      </c>
      <c r="HG758">
        <v>26.4399</v>
      </c>
      <c r="HH758">
        <v>30.0002</v>
      </c>
      <c r="HI758">
        <v>26.46</v>
      </c>
      <c r="HJ758">
        <v>26.4108</v>
      </c>
      <c r="HK758">
        <v>46.6989</v>
      </c>
      <c r="HL758">
        <v>22.6073</v>
      </c>
      <c r="HM758">
        <v>20.3744</v>
      </c>
      <c r="HN758">
        <v>19.4399</v>
      </c>
      <c r="HO758">
        <v>1173.33</v>
      </c>
      <c r="HP758">
        <v>17.2868</v>
      </c>
      <c r="HQ758">
        <v>102.421</v>
      </c>
      <c r="HR758">
        <v>102.94</v>
      </c>
    </row>
    <row r="759" spans="1:226">
      <c r="A759">
        <v>743</v>
      </c>
      <c r="B759">
        <v>1663780315.1</v>
      </c>
      <c r="C759">
        <v>7667</v>
      </c>
      <c r="D759" t="s">
        <v>1852</v>
      </c>
      <c r="E759" t="s">
        <v>1853</v>
      </c>
      <c r="F759">
        <v>5</v>
      </c>
      <c r="G759" t="s">
        <v>1713</v>
      </c>
      <c r="H759" t="s">
        <v>354</v>
      </c>
      <c r="I759">
        <v>1663780307.6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1188.37881230262</v>
      </c>
      <c r="AK759">
        <v>1157.33987878788</v>
      </c>
      <c r="AL759">
        <v>3.46631327737297</v>
      </c>
      <c r="AM759">
        <v>65.2137211029381</v>
      </c>
      <c r="AN759">
        <f>(AP759 - AO759 + BO759*1E3/(8.314*(BQ759+273.15)) * AR759/BN759 * AQ759) * BN759/(100*BB759) * 1000/(1000 - AP759)</f>
        <v>0</v>
      </c>
      <c r="AO759">
        <v>17.2516647049271</v>
      </c>
      <c r="AP759">
        <v>19.6453406060606</v>
      </c>
      <c r="AQ759">
        <v>-7.88933797090186e-06</v>
      </c>
      <c r="AR759">
        <v>120.820184968013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6</v>
      </c>
      <c r="BC759">
        <v>0.5</v>
      </c>
      <c r="BD759" t="s">
        <v>355</v>
      </c>
      <c r="BE759">
        <v>2</v>
      </c>
      <c r="BF759" t="b">
        <v>1</v>
      </c>
      <c r="BG759">
        <v>1663780307.6</v>
      </c>
      <c r="BH759">
        <v>1110.88851851852</v>
      </c>
      <c r="BI759">
        <v>1151.97259259259</v>
      </c>
      <c r="BJ759">
        <v>19.6473962962963</v>
      </c>
      <c r="BK759">
        <v>17.2501</v>
      </c>
      <c r="BL759">
        <v>1100.40777777778</v>
      </c>
      <c r="BM759">
        <v>19.3585148148148</v>
      </c>
      <c r="BN759">
        <v>500.102777777778</v>
      </c>
      <c r="BO759">
        <v>90.5059666666667</v>
      </c>
      <c r="BP759">
        <v>0.100138907407407</v>
      </c>
      <c r="BQ759">
        <v>24.1089111111111</v>
      </c>
      <c r="BR759">
        <v>25.0324851851852</v>
      </c>
      <c r="BS759">
        <v>999.9</v>
      </c>
      <c r="BT759">
        <v>0</v>
      </c>
      <c r="BU759">
        <v>0</v>
      </c>
      <c r="BV759">
        <v>9971.66666666667</v>
      </c>
      <c r="BW759">
        <v>0</v>
      </c>
      <c r="BX759">
        <v>10.9265814814815</v>
      </c>
      <c r="BY759">
        <v>-41.0840666666667</v>
      </c>
      <c r="BZ759">
        <v>1133.15148148148</v>
      </c>
      <c r="CA759">
        <v>1172.19222222222</v>
      </c>
      <c r="CB759">
        <v>2.39729518518519</v>
      </c>
      <c r="CC759">
        <v>1151.97259259259</v>
      </c>
      <c r="CD759">
        <v>17.2501</v>
      </c>
      <c r="CE759">
        <v>1.77820703703704</v>
      </c>
      <c r="CF759">
        <v>1.56123703703704</v>
      </c>
      <c r="CG759">
        <v>15.5965296296296</v>
      </c>
      <c r="CH759">
        <v>13.5814481481481</v>
      </c>
      <c r="CI759">
        <v>2000.0037037037</v>
      </c>
      <c r="CJ759">
        <v>0.979996555555556</v>
      </c>
      <c r="CK759">
        <v>0.0200036740740741</v>
      </c>
      <c r="CL759">
        <v>0</v>
      </c>
      <c r="CM759">
        <v>496.848666666667</v>
      </c>
      <c r="CN759">
        <v>5.00063</v>
      </c>
      <c r="CO759">
        <v>9905.26740740741</v>
      </c>
      <c r="CP759">
        <v>17256.9074074074</v>
      </c>
      <c r="CQ759">
        <v>38.6341851851852</v>
      </c>
      <c r="CR759">
        <v>38.875</v>
      </c>
      <c r="CS759">
        <v>38.25</v>
      </c>
      <c r="CT759">
        <v>38.062</v>
      </c>
      <c r="CU759">
        <v>39.3656666666667</v>
      </c>
      <c r="CV759">
        <v>1955.0937037037</v>
      </c>
      <c r="CW759">
        <v>39.91</v>
      </c>
      <c r="CX759">
        <v>0</v>
      </c>
      <c r="CY759">
        <v>1663780312.5</v>
      </c>
      <c r="CZ759">
        <v>0</v>
      </c>
      <c r="DA759">
        <v>0</v>
      </c>
      <c r="DB759" t="s">
        <v>356</v>
      </c>
      <c r="DC759">
        <v>1660677648.1</v>
      </c>
      <c r="DD759">
        <v>1660677649.1</v>
      </c>
      <c r="DE759">
        <v>0</v>
      </c>
      <c r="DF759">
        <v>-1.042</v>
      </c>
      <c r="DG759">
        <v>0.003</v>
      </c>
      <c r="DH759">
        <v>5.218</v>
      </c>
      <c r="DI759">
        <v>0.344</v>
      </c>
      <c r="DJ759">
        <v>417</v>
      </c>
      <c r="DK759">
        <v>22</v>
      </c>
      <c r="DL759">
        <v>1.24</v>
      </c>
      <c r="DM759">
        <v>0.53</v>
      </c>
      <c r="DN759">
        <v>-41.1231536585366</v>
      </c>
      <c r="DO759">
        <v>0.458479442508748</v>
      </c>
      <c r="DP759">
        <v>0.291327806395644</v>
      </c>
      <c r="DQ759">
        <v>0</v>
      </c>
      <c r="DR759">
        <v>2.40282536585366</v>
      </c>
      <c r="DS759">
        <v>-0.0911782578397166</v>
      </c>
      <c r="DT759">
        <v>0.0169507853041423</v>
      </c>
      <c r="DU759">
        <v>1</v>
      </c>
      <c r="DV759">
        <v>1</v>
      </c>
      <c r="DW759">
        <v>2</v>
      </c>
      <c r="DX759" t="s">
        <v>383</v>
      </c>
      <c r="DY759">
        <v>2.97345</v>
      </c>
      <c r="DZ759">
        <v>2.7537</v>
      </c>
      <c r="EA759">
        <v>0.180474</v>
      </c>
      <c r="EB759">
        <v>0.185411</v>
      </c>
      <c r="EC759">
        <v>0.089893</v>
      </c>
      <c r="ED759">
        <v>0.0828454</v>
      </c>
      <c r="EE759">
        <v>31945.1</v>
      </c>
      <c r="EF759">
        <v>34631.1</v>
      </c>
      <c r="EG759">
        <v>35322</v>
      </c>
      <c r="EH759">
        <v>38554.4</v>
      </c>
      <c r="EI759">
        <v>45588</v>
      </c>
      <c r="EJ759">
        <v>51078.3</v>
      </c>
      <c r="EK759">
        <v>55211.5</v>
      </c>
      <c r="EL759">
        <v>61845.5</v>
      </c>
      <c r="EM759">
        <v>1.9884</v>
      </c>
      <c r="EN759">
        <v>1.835</v>
      </c>
      <c r="EO759">
        <v>0.108927</v>
      </c>
      <c r="EP759">
        <v>0</v>
      </c>
      <c r="EQ759">
        <v>23.2412</v>
      </c>
      <c r="ER759">
        <v>999.9</v>
      </c>
      <c r="ES759">
        <v>46.856</v>
      </c>
      <c r="ET759">
        <v>29.527</v>
      </c>
      <c r="EU759">
        <v>21.4651</v>
      </c>
      <c r="EV759">
        <v>56.6093</v>
      </c>
      <c r="EW759">
        <v>49.6074</v>
      </c>
      <c r="EX759">
        <v>1</v>
      </c>
      <c r="EY759">
        <v>-0.0515041</v>
      </c>
      <c r="EZ759">
        <v>2.39044</v>
      </c>
      <c r="FA759">
        <v>20.1314</v>
      </c>
      <c r="FB759">
        <v>5.19932</v>
      </c>
      <c r="FC759">
        <v>12.0052</v>
      </c>
      <c r="FD759">
        <v>4.976</v>
      </c>
      <c r="FE759">
        <v>3.2934</v>
      </c>
      <c r="FF759">
        <v>9999</v>
      </c>
      <c r="FG759">
        <v>9999</v>
      </c>
      <c r="FH759">
        <v>704.2</v>
      </c>
      <c r="FI759">
        <v>9999</v>
      </c>
      <c r="FJ759">
        <v>1.86292</v>
      </c>
      <c r="FK759">
        <v>1.86771</v>
      </c>
      <c r="FL759">
        <v>1.86752</v>
      </c>
      <c r="FM759">
        <v>1.86865</v>
      </c>
      <c r="FN759">
        <v>1.86951</v>
      </c>
      <c r="FO759">
        <v>1.86554</v>
      </c>
      <c r="FP759">
        <v>1.86661</v>
      </c>
      <c r="FQ759">
        <v>1.86798</v>
      </c>
      <c r="FR759">
        <v>5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10.61</v>
      </c>
      <c r="GF759">
        <v>0.2888</v>
      </c>
      <c r="GG759">
        <v>3.83412584298339</v>
      </c>
      <c r="GH759">
        <v>0.00658963167372077</v>
      </c>
      <c r="GI759">
        <v>-4.22092532282452e-07</v>
      </c>
      <c r="GJ759">
        <v>-7.06053572793055e-11</v>
      </c>
      <c r="GK759">
        <v>-0.0268881048355736</v>
      </c>
      <c r="GL759">
        <v>-0.0215699510358357</v>
      </c>
      <c r="GM759">
        <v>0.00246731695535422</v>
      </c>
      <c r="GN759">
        <v>-2.63680080038783e-05</v>
      </c>
      <c r="GO759">
        <v>-4</v>
      </c>
      <c r="GP759">
        <v>2079</v>
      </c>
      <c r="GQ759">
        <v>1</v>
      </c>
      <c r="GR759">
        <v>22</v>
      </c>
      <c r="GS759">
        <v>51711.1</v>
      </c>
      <c r="GT759">
        <v>51711.1</v>
      </c>
      <c r="GU759">
        <v>2.3584</v>
      </c>
      <c r="GV759">
        <v>2.6123</v>
      </c>
      <c r="GW759">
        <v>1.54785</v>
      </c>
      <c r="GX759">
        <v>2.30103</v>
      </c>
      <c r="GY759">
        <v>1.34644</v>
      </c>
      <c r="GZ759">
        <v>2.27783</v>
      </c>
      <c r="HA759">
        <v>32.8869</v>
      </c>
      <c r="HB759">
        <v>14.3422</v>
      </c>
      <c r="HC759">
        <v>18</v>
      </c>
      <c r="HD759">
        <v>501.058</v>
      </c>
      <c r="HE759">
        <v>403.528</v>
      </c>
      <c r="HF759">
        <v>19.4409</v>
      </c>
      <c r="HG759">
        <v>26.4399</v>
      </c>
      <c r="HH759">
        <v>30.0003</v>
      </c>
      <c r="HI759">
        <v>26.46</v>
      </c>
      <c r="HJ759">
        <v>26.4108</v>
      </c>
      <c r="HK759">
        <v>47.1997</v>
      </c>
      <c r="HL759">
        <v>22.6073</v>
      </c>
      <c r="HM759">
        <v>20.3744</v>
      </c>
      <c r="HN759">
        <v>19.4059</v>
      </c>
      <c r="HO759">
        <v>1193.5</v>
      </c>
      <c r="HP759">
        <v>17.3029</v>
      </c>
      <c r="HQ759">
        <v>102.421</v>
      </c>
      <c r="HR759">
        <v>102.939</v>
      </c>
    </row>
    <row r="760" spans="1:226">
      <c r="A760">
        <v>744</v>
      </c>
      <c r="B760">
        <v>1663780320.1</v>
      </c>
      <c r="C760">
        <v>7672</v>
      </c>
      <c r="D760" t="s">
        <v>1854</v>
      </c>
      <c r="E760" t="s">
        <v>1855</v>
      </c>
      <c r="F760">
        <v>5</v>
      </c>
      <c r="G760" t="s">
        <v>1713</v>
      </c>
      <c r="H760" t="s">
        <v>354</v>
      </c>
      <c r="I760">
        <v>1663780312.31429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1205.77661153926</v>
      </c>
      <c r="AK760">
        <v>1174.30684848485</v>
      </c>
      <c r="AL760">
        <v>3.46381588396681</v>
      </c>
      <c r="AM760">
        <v>65.2137211029381</v>
      </c>
      <c r="AN760">
        <f>(AP760 - AO760 + BO760*1E3/(8.314*(BQ760+273.15)) * AR760/BN760 * AQ760) * BN760/(100*BB760) * 1000/(1000 - AP760)</f>
        <v>0</v>
      </c>
      <c r="AO760">
        <v>17.2554887589062</v>
      </c>
      <c r="AP760">
        <v>19.6373315151515</v>
      </c>
      <c r="AQ760">
        <v>-1.05346743610882e-05</v>
      </c>
      <c r="AR760">
        <v>120.820184968013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6</v>
      </c>
      <c r="BC760">
        <v>0.5</v>
      </c>
      <c r="BD760" t="s">
        <v>355</v>
      </c>
      <c r="BE760">
        <v>2</v>
      </c>
      <c r="BF760" t="b">
        <v>1</v>
      </c>
      <c r="BG760">
        <v>1663780312.31429</v>
      </c>
      <c r="BH760">
        <v>1126.72107142857</v>
      </c>
      <c r="BI760">
        <v>1167.91285714286</v>
      </c>
      <c r="BJ760">
        <v>19.6464392857143</v>
      </c>
      <c r="BK760">
        <v>17.2528357142857</v>
      </c>
      <c r="BL760">
        <v>1116.15535714286</v>
      </c>
      <c r="BM760">
        <v>19.3576</v>
      </c>
      <c r="BN760">
        <v>500.077142857143</v>
      </c>
      <c r="BO760">
        <v>90.5057857142857</v>
      </c>
      <c r="BP760">
        <v>0.100029771428571</v>
      </c>
      <c r="BQ760">
        <v>24.1071142857143</v>
      </c>
      <c r="BR760">
        <v>25.0357357142857</v>
      </c>
      <c r="BS760">
        <v>999.9</v>
      </c>
      <c r="BT760">
        <v>0</v>
      </c>
      <c r="BU760">
        <v>0</v>
      </c>
      <c r="BV760">
        <v>9988.21428571429</v>
      </c>
      <c r="BW760">
        <v>0</v>
      </c>
      <c r="BX760">
        <v>11.0135178571429</v>
      </c>
      <c r="BY760">
        <v>-41.1920892857143</v>
      </c>
      <c r="BZ760">
        <v>1149.3</v>
      </c>
      <c r="CA760">
        <v>1188.41607142857</v>
      </c>
      <c r="CB760">
        <v>2.39360428571429</v>
      </c>
      <c r="CC760">
        <v>1167.91285714286</v>
      </c>
      <c r="CD760">
        <v>17.2528357142857</v>
      </c>
      <c r="CE760">
        <v>1.77811678571429</v>
      </c>
      <c r="CF760">
        <v>1.56148178571429</v>
      </c>
      <c r="CG760">
        <v>15.5957392857143</v>
      </c>
      <c r="CH760">
        <v>13.58385</v>
      </c>
      <c r="CI760">
        <v>2000.00285714286</v>
      </c>
      <c r="CJ760">
        <v>0.979996678571429</v>
      </c>
      <c r="CK760">
        <v>0.0200035428571429</v>
      </c>
      <c r="CL760">
        <v>0</v>
      </c>
      <c r="CM760">
        <v>496.597142857143</v>
      </c>
      <c r="CN760">
        <v>5.00063</v>
      </c>
      <c r="CO760">
        <v>9898.89535714286</v>
      </c>
      <c r="CP760">
        <v>17256.8928571429</v>
      </c>
      <c r="CQ760">
        <v>38.6294285714286</v>
      </c>
      <c r="CR760">
        <v>38.875</v>
      </c>
      <c r="CS760">
        <v>38.25</v>
      </c>
      <c r="CT760">
        <v>38.06875</v>
      </c>
      <c r="CU760">
        <v>39.3705</v>
      </c>
      <c r="CV760">
        <v>1955.09285714286</v>
      </c>
      <c r="CW760">
        <v>39.91</v>
      </c>
      <c r="CX760">
        <v>0</v>
      </c>
      <c r="CY760">
        <v>1663780317.3</v>
      </c>
      <c r="CZ760">
        <v>0</v>
      </c>
      <c r="DA760">
        <v>0</v>
      </c>
      <c r="DB760" t="s">
        <v>356</v>
      </c>
      <c r="DC760">
        <v>1660677648.1</v>
      </c>
      <c r="DD760">
        <v>1660677649.1</v>
      </c>
      <c r="DE760">
        <v>0</v>
      </c>
      <c r="DF760">
        <v>-1.042</v>
      </c>
      <c r="DG760">
        <v>0.003</v>
      </c>
      <c r="DH760">
        <v>5.218</v>
      </c>
      <c r="DI760">
        <v>0.344</v>
      </c>
      <c r="DJ760">
        <v>417</v>
      </c>
      <c r="DK760">
        <v>22</v>
      </c>
      <c r="DL760">
        <v>1.24</v>
      </c>
      <c r="DM760">
        <v>0.53</v>
      </c>
      <c r="DN760">
        <v>-41.1281463414634</v>
      </c>
      <c r="DO760">
        <v>-0.596525435540043</v>
      </c>
      <c r="DP760">
        <v>0.293402957819697</v>
      </c>
      <c r="DQ760">
        <v>0</v>
      </c>
      <c r="DR760">
        <v>2.3946456097561</v>
      </c>
      <c r="DS760">
        <v>-0.0263494076655039</v>
      </c>
      <c r="DT760">
        <v>0.00608832551322834</v>
      </c>
      <c r="DU760">
        <v>1</v>
      </c>
      <c r="DV760">
        <v>1</v>
      </c>
      <c r="DW760">
        <v>2</v>
      </c>
      <c r="DX760" t="s">
        <v>383</v>
      </c>
      <c r="DY760">
        <v>2.97461</v>
      </c>
      <c r="DZ760">
        <v>2.75363</v>
      </c>
      <c r="EA760">
        <v>0.182155</v>
      </c>
      <c r="EB760">
        <v>0.187084</v>
      </c>
      <c r="EC760">
        <v>0.089857</v>
      </c>
      <c r="ED760">
        <v>0.0828454</v>
      </c>
      <c r="EE760">
        <v>31879.4</v>
      </c>
      <c r="EF760">
        <v>34559.8</v>
      </c>
      <c r="EG760">
        <v>35321.8</v>
      </c>
      <c r="EH760">
        <v>38554.2</v>
      </c>
      <c r="EI760">
        <v>45589.3</v>
      </c>
      <c r="EJ760">
        <v>51078.5</v>
      </c>
      <c r="EK760">
        <v>55210.8</v>
      </c>
      <c r="EL760">
        <v>61845.6</v>
      </c>
      <c r="EM760">
        <v>1.989</v>
      </c>
      <c r="EN760">
        <v>1.8354</v>
      </c>
      <c r="EO760">
        <v>0.109076</v>
      </c>
      <c r="EP760">
        <v>0</v>
      </c>
      <c r="EQ760">
        <v>23.2412</v>
      </c>
      <c r="ER760">
        <v>999.9</v>
      </c>
      <c r="ES760">
        <v>46.856</v>
      </c>
      <c r="ET760">
        <v>29.547</v>
      </c>
      <c r="EU760">
        <v>21.4911</v>
      </c>
      <c r="EV760">
        <v>56.4393</v>
      </c>
      <c r="EW760">
        <v>49.0986</v>
      </c>
      <c r="EX760">
        <v>1</v>
      </c>
      <c r="EY760">
        <v>-0.0511179</v>
      </c>
      <c r="EZ760">
        <v>2.43057</v>
      </c>
      <c r="FA760">
        <v>20.1307</v>
      </c>
      <c r="FB760">
        <v>5.19932</v>
      </c>
      <c r="FC760">
        <v>12.004</v>
      </c>
      <c r="FD760">
        <v>4.976</v>
      </c>
      <c r="FE760">
        <v>3.2938</v>
      </c>
      <c r="FF760">
        <v>9999</v>
      </c>
      <c r="FG760">
        <v>9999</v>
      </c>
      <c r="FH760">
        <v>704.2</v>
      </c>
      <c r="FI760">
        <v>9999</v>
      </c>
      <c r="FJ760">
        <v>1.86282</v>
      </c>
      <c r="FK760">
        <v>1.86777</v>
      </c>
      <c r="FL760">
        <v>1.86752</v>
      </c>
      <c r="FM760">
        <v>1.86865</v>
      </c>
      <c r="FN760">
        <v>1.86951</v>
      </c>
      <c r="FO760">
        <v>1.86554</v>
      </c>
      <c r="FP760">
        <v>1.86661</v>
      </c>
      <c r="FQ760">
        <v>1.86798</v>
      </c>
      <c r="FR760">
        <v>5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10.7</v>
      </c>
      <c r="GF760">
        <v>0.2883</v>
      </c>
      <c r="GG760">
        <v>3.83412584298339</v>
      </c>
      <c r="GH760">
        <v>0.00658963167372077</v>
      </c>
      <c r="GI760">
        <v>-4.22092532282452e-07</v>
      </c>
      <c r="GJ760">
        <v>-7.06053572793055e-11</v>
      </c>
      <c r="GK760">
        <v>-0.0268881048355736</v>
      </c>
      <c r="GL760">
        <v>-0.0215699510358357</v>
      </c>
      <c r="GM760">
        <v>0.00246731695535422</v>
      </c>
      <c r="GN760">
        <v>-2.63680080038783e-05</v>
      </c>
      <c r="GO760">
        <v>-4</v>
      </c>
      <c r="GP760">
        <v>2079</v>
      </c>
      <c r="GQ760">
        <v>1</v>
      </c>
      <c r="GR760">
        <v>22</v>
      </c>
      <c r="GS760">
        <v>51711.2</v>
      </c>
      <c r="GT760">
        <v>51711.2</v>
      </c>
      <c r="GU760">
        <v>2.38647</v>
      </c>
      <c r="GV760">
        <v>2.60742</v>
      </c>
      <c r="GW760">
        <v>1.54785</v>
      </c>
      <c r="GX760">
        <v>2.30103</v>
      </c>
      <c r="GY760">
        <v>1.34644</v>
      </c>
      <c r="GZ760">
        <v>2.3291</v>
      </c>
      <c r="HA760">
        <v>32.8869</v>
      </c>
      <c r="HB760">
        <v>14.3509</v>
      </c>
      <c r="HC760">
        <v>18</v>
      </c>
      <c r="HD760">
        <v>501.453</v>
      </c>
      <c r="HE760">
        <v>403.734</v>
      </c>
      <c r="HF760">
        <v>19.4025</v>
      </c>
      <c r="HG760">
        <v>26.4399</v>
      </c>
      <c r="HH760">
        <v>30.0005</v>
      </c>
      <c r="HI760">
        <v>26.46</v>
      </c>
      <c r="HJ760">
        <v>26.4086</v>
      </c>
      <c r="HK760">
        <v>47.7749</v>
      </c>
      <c r="HL760">
        <v>22.6073</v>
      </c>
      <c r="HM760">
        <v>20.3744</v>
      </c>
      <c r="HN760">
        <v>19.3643</v>
      </c>
      <c r="HO760">
        <v>1206.94</v>
      </c>
      <c r="HP760">
        <v>17.3189</v>
      </c>
      <c r="HQ760">
        <v>102.42</v>
      </c>
      <c r="HR760">
        <v>102.939</v>
      </c>
    </row>
    <row r="761" spans="1:226">
      <c r="A761">
        <v>745</v>
      </c>
      <c r="B761">
        <v>1663780325.1</v>
      </c>
      <c r="C761">
        <v>7677</v>
      </c>
      <c r="D761" t="s">
        <v>1856</v>
      </c>
      <c r="E761" t="s">
        <v>1857</v>
      </c>
      <c r="F761">
        <v>5</v>
      </c>
      <c r="G761" t="s">
        <v>1713</v>
      </c>
      <c r="H761" t="s">
        <v>354</v>
      </c>
      <c r="I761">
        <v>1663780317.6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1222.67550297406</v>
      </c>
      <c r="AK761">
        <v>1191.33272727273</v>
      </c>
      <c r="AL761">
        <v>3.39688218538121</v>
      </c>
      <c r="AM761">
        <v>65.2137211029381</v>
      </c>
      <c r="AN761">
        <f>(AP761 - AO761 + BO761*1E3/(8.314*(BQ761+273.15)) * AR761/BN761 * AQ761) * BN761/(100*BB761) * 1000/(1000 - AP761)</f>
        <v>0</v>
      </c>
      <c r="AO761">
        <v>17.2565406914288</v>
      </c>
      <c r="AP761">
        <v>19.6200890909091</v>
      </c>
      <c r="AQ761">
        <v>-1.95162582847155e-05</v>
      </c>
      <c r="AR761">
        <v>120.820184968013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6</v>
      </c>
      <c r="BC761">
        <v>0.5</v>
      </c>
      <c r="BD761" t="s">
        <v>355</v>
      </c>
      <c r="BE761">
        <v>2</v>
      </c>
      <c r="BF761" t="b">
        <v>1</v>
      </c>
      <c r="BG761">
        <v>1663780317.6</v>
      </c>
      <c r="BH761">
        <v>1144.50518518519</v>
      </c>
      <c r="BI761">
        <v>1185.57407407407</v>
      </c>
      <c r="BJ761">
        <v>19.6380518518519</v>
      </c>
      <c r="BK761">
        <v>17.2547074074074</v>
      </c>
      <c r="BL761">
        <v>1133.84407407407</v>
      </c>
      <c r="BM761">
        <v>19.3495703703704</v>
      </c>
      <c r="BN761">
        <v>500.041888888889</v>
      </c>
      <c r="BO761">
        <v>90.5053222222222</v>
      </c>
      <c r="BP761">
        <v>0.100000840740741</v>
      </c>
      <c r="BQ761">
        <v>24.1045407407407</v>
      </c>
      <c r="BR761">
        <v>25.0431037037037</v>
      </c>
      <c r="BS761">
        <v>999.9</v>
      </c>
      <c r="BT761">
        <v>0</v>
      </c>
      <c r="BU761">
        <v>0</v>
      </c>
      <c r="BV761">
        <v>10002.2222222222</v>
      </c>
      <c r="BW761">
        <v>0</v>
      </c>
      <c r="BX761">
        <v>11.043037037037</v>
      </c>
      <c r="BY761">
        <v>-41.0697111111111</v>
      </c>
      <c r="BZ761">
        <v>1167.43074074074</v>
      </c>
      <c r="CA761">
        <v>1206.39037037037</v>
      </c>
      <c r="CB761">
        <v>2.38335074074074</v>
      </c>
      <c r="CC761">
        <v>1185.57407407407</v>
      </c>
      <c r="CD761">
        <v>17.2547074074074</v>
      </c>
      <c r="CE761">
        <v>1.77734851851852</v>
      </c>
      <c r="CF761">
        <v>1.56164296296296</v>
      </c>
      <c r="CG761">
        <v>15.5889925925926</v>
      </c>
      <c r="CH761">
        <v>13.5854259259259</v>
      </c>
      <c r="CI761">
        <v>2000.01185185185</v>
      </c>
      <c r="CJ761">
        <v>0.979997</v>
      </c>
      <c r="CK761">
        <v>0.0200032</v>
      </c>
      <c r="CL761">
        <v>0</v>
      </c>
      <c r="CM761">
        <v>496.168592592593</v>
      </c>
      <c r="CN761">
        <v>5.00063</v>
      </c>
      <c r="CO761">
        <v>9891.82481481481</v>
      </c>
      <c r="CP761">
        <v>17256.9703703704</v>
      </c>
      <c r="CQ761">
        <v>38.6295925925926</v>
      </c>
      <c r="CR761">
        <v>38.875</v>
      </c>
      <c r="CS761">
        <v>38.25</v>
      </c>
      <c r="CT761">
        <v>38.069</v>
      </c>
      <c r="CU761">
        <v>39.3703333333333</v>
      </c>
      <c r="CV761">
        <v>1955.10185185185</v>
      </c>
      <c r="CW761">
        <v>39.91</v>
      </c>
      <c r="CX761">
        <v>0</v>
      </c>
      <c r="CY761">
        <v>1663780322.7</v>
      </c>
      <c r="CZ761">
        <v>0</v>
      </c>
      <c r="DA761">
        <v>0</v>
      </c>
      <c r="DB761" t="s">
        <v>356</v>
      </c>
      <c r="DC761">
        <v>1660677648.1</v>
      </c>
      <c r="DD761">
        <v>1660677649.1</v>
      </c>
      <c r="DE761">
        <v>0</v>
      </c>
      <c r="DF761">
        <v>-1.042</v>
      </c>
      <c r="DG761">
        <v>0.003</v>
      </c>
      <c r="DH761">
        <v>5.218</v>
      </c>
      <c r="DI761">
        <v>0.344</v>
      </c>
      <c r="DJ761">
        <v>417</v>
      </c>
      <c r="DK761">
        <v>22</v>
      </c>
      <c r="DL761">
        <v>1.24</v>
      </c>
      <c r="DM761">
        <v>0.53</v>
      </c>
      <c r="DN761">
        <v>-41.1242170731707</v>
      </c>
      <c r="DO761">
        <v>0.886051567944262</v>
      </c>
      <c r="DP761">
        <v>0.291124810969737</v>
      </c>
      <c r="DQ761">
        <v>0</v>
      </c>
      <c r="DR761">
        <v>2.3883643902439</v>
      </c>
      <c r="DS761">
        <v>-0.114955609756095</v>
      </c>
      <c r="DT761">
        <v>0.0119510638466717</v>
      </c>
      <c r="DU761">
        <v>0</v>
      </c>
      <c r="DV761">
        <v>0</v>
      </c>
      <c r="DW761">
        <v>2</v>
      </c>
      <c r="DX761" t="s">
        <v>357</v>
      </c>
      <c r="DY761">
        <v>2.9739</v>
      </c>
      <c r="DZ761">
        <v>2.75374</v>
      </c>
      <c r="EA761">
        <v>0.183784</v>
      </c>
      <c r="EB761">
        <v>0.188576</v>
      </c>
      <c r="EC761">
        <v>0.0898234</v>
      </c>
      <c r="ED761">
        <v>0.0828408</v>
      </c>
      <c r="EE761">
        <v>31816.2</v>
      </c>
      <c r="EF761">
        <v>34496.6</v>
      </c>
      <c r="EG761">
        <v>35322</v>
      </c>
      <c r="EH761">
        <v>38554.4</v>
      </c>
      <c r="EI761">
        <v>45592</v>
      </c>
      <c r="EJ761">
        <v>51078.9</v>
      </c>
      <c r="EK761">
        <v>55211.9</v>
      </c>
      <c r="EL761">
        <v>61845.8</v>
      </c>
      <c r="EM761">
        <v>1.989</v>
      </c>
      <c r="EN761">
        <v>1.8352</v>
      </c>
      <c r="EO761">
        <v>0.109971</v>
      </c>
      <c r="EP761">
        <v>0</v>
      </c>
      <c r="EQ761">
        <v>23.2392</v>
      </c>
      <c r="ER761">
        <v>999.9</v>
      </c>
      <c r="ES761">
        <v>46.856</v>
      </c>
      <c r="ET761">
        <v>29.547</v>
      </c>
      <c r="EU761">
        <v>21.49</v>
      </c>
      <c r="EV761">
        <v>56.3893</v>
      </c>
      <c r="EW761">
        <v>49.4832</v>
      </c>
      <c r="EX761">
        <v>1</v>
      </c>
      <c r="EY761">
        <v>-0.0514634</v>
      </c>
      <c r="EZ761">
        <v>2.46364</v>
      </c>
      <c r="FA761">
        <v>20.1298</v>
      </c>
      <c r="FB761">
        <v>5.19932</v>
      </c>
      <c r="FC761">
        <v>12.0052</v>
      </c>
      <c r="FD761">
        <v>4.9756</v>
      </c>
      <c r="FE761">
        <v>3.2938</v>
      </c>
      <c r="FF761">
        <v>9999</v>
      </c>
      <c r="FG761">
        <v>9999</v>
      </c>
      <c r="FH761">
        <v>704.2</v>
      </c>
      <c r="FI761">
        <v>9999</v>
      </c>
      <c r="FJ761">
        <v>1.86289</v>
      </c>
      <c r="FK761">
        <v>1.86777</v>
      </c>
      <c r="FL761">
        <v>1.86749</v>
      </c>
      <c r="FM761">
        <v>1.86859</v>
      </c>
      <c r="FN761">
        <v>1.86951</v>
      </c>
      <c r="FO761">
        <v>1.86554</v>
      </c>
      <c r="FP761">
        <v>1.86664</v>
      </c>
      <c r="FQ761">
        <v>1.86804</v>
      </c>
      <c r="FR761">
        <v>5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10.79</v>
      </c>
      <c r="GF761">
        <v>0.2878</v>
      </c>
      <c r="GG761">
        <v>3.83412584298339</v>
      </c>
      <c r="GH761">
        <v>0.00658963167372077</v>
      </c>
      <c r="GI761">
        <v>-4.22092532282452e-07</v>
      </c>
      <c r="GJ761">
        <v>-7.06053572793055e-11</v>
      </c>
      <c r="GK761">
        <v>-0.0268881048355736</v>
      </c>
      <c r="GL761">
        <v>-0.0215699510358357</v>
      </c>
      <c r="GM761">
        <v>0.00246731695535422</v>
      </c>
      <c r="GN761">
        <v>-2.63680080038783e-05</v>
      </c>
      <c r="GO761">
        <v>-4</v>
      </c>
      <c r="GP761">
        <v>2079</v>
      </c>
      <c r="GQ761">
        <v>1</v>
      </c>
      <c r="GR761">
        <v>22</v>
      </c>
      <c r="GS761">
        <v>51711.3</v>
      </c>
      <c r="GT761">
        <v>51711.3</v>
      </c>
      <c r="GU761">
        <v>2.41089</v>
      </c>
      <c r="GV761">
        <v>2.59766</v>
      </c>
      <c r="GW761">
        <v>1.54785</v>
      </c>
      <c r="GX761">
        <v>2.30103</v>
      </c>
      <c r="GY761">
        <v>1.34644</v>
      </c>
      <c r="GZ761">
        <v>2.41455</v>
      </c>
      <c r="HA761">
        <v>32.8869</v>
      </c>
      <c r="HB761">
        <v>14.3509</v>
      </c>
      <c r="HC761">
        <v>18</v>
      </c>
      <c r="HD761">
        <v>501.434</v>
      </c>
      <c r="HE761">
        <v>403.623</v>
      </c>
      <c r="HF761">
        <v>19.355</v>
      </c>
      <c r="HG761">
        <v>26.4399</v>
      </c>
      <c r="HH761">
        <v>30.0002</v>
      </c>
      <c r="HI761">
        <v>26.4578</v>
      </c>
      <c r="HJ761">
        <v>26.4086</v>
      </c>
      <c r="HK761">
        <v>48.2552</v>
      </c>
      <c r="HL761">
        <v>22.3123</v>
      </c>
      <c r="HM761">
        <v>20.3744</v>
      </c>
      <c r="HN761">
        <v>19.3125</v>
      </c>
      <c r="HO761">
        <v>1227.04</v>
      </c>
      <c r="HP761">
        <v>17.3493</v>
      </c>
      <c r="HQ761">
        <v>102.421</v>
      </c>
      <c r="HR761">
        <v>102.94</v>
      </c>
    </row>
    <row r="762" spans="1:226">
      <c r="A762">
        <v>746</v>
      </c>
      <c r="B762">
        <v>1663780330.1</v>
      </c>
      <c r="C762">
        <v>7682</v>
      </c>
      <c r="D762" t="s">
        <v>1858</v>
      </c>
      <c r="E762" t="s">
        <v>1859</v>
      </c>
      <c r="F762">
        <v>5</v>
      </c>
      <c r="G762" t="s">
        <v>1713</v>
      </c>
      <c r="H762" t="s">
        <v>354</v>
      </c>
      <c r="I762">
        <v>1663780322.31429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1239.60572454077</v>
      </c>
      <c r="AK762">
        <v>1208.30866666667</v>
      </c>
      <c r="AL762">
        <v>3.4156205848997</v>
      </c>
      <c r="AM762">
        <v>65.2137211029381</v>
      </c>
      <c r="AN762">
        <f>(AP762 - AO762 + BO762*1E3/(8.314*(BQ762+273.15)) * AR762/BN762 * AQ762) * BN762/(100*BB762) * 1000/(1000 - AP762)</f>
        <v>0</v>
      </c>
      <c r="AO762">
        <v>17.2709151142532</v>
      </c>
      <c r="AP762">
        <v>19.6086036363636</v>
      </c>
      <c r="AQ762">
        <v>-1.40810478796228e-05</v>
      </c>
      <c r="AR762">
        <v>120.820184968013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6</v>
      </c>
      <c r="BC762">
        <v>0.5</v>
      </c>
      <c r="BD762" t="s">
        <v>355</v>
      </c>
      <c r="BE762">
        <v>2</v>
      </c>
      <c r="BF762" t="b">
        <v>1</v>
      </c>
      <c r="BG762">
        <v>1663780322.31429</v>
      </c>
      <c r="BH762">
        <v>1160.25892857143</v>
      </c>
      <c r="BI762">
        <v>1201.33464285714</v>
      </c>
      <c r="BJ762">
        <v>19.6268392857143</v>
      </c>
      <c r="BK762">
        <v>17.2601678571429</v>
      </c>
      <c r="BL762">
        <v>1149.51428571429</v>
      </c>
      <c r="BM762">
        <v>19.3388285714286</v>
      </c>
      <c r="BN762">
        <v>500.052785714286</v>
      </c>
      <c r="BO762">
        <v>90.5042</v>
      </c>
      <c r="BP762">
        <v>0.0999545392857143</v>
      </c>
      <c r="BQ762">
        <v>24.1010535714286</v>
      </c>
      <c r="BR762">
        <v>25.0426071428571</v>
      </c>
      <c r="BS762">
        <v>999.9</v>
      </c>
      <c r="BT762">
        <v>0</v>
      </c>
      <c r="BU762">
        <v>0</v>
      </c>
      <c r="BV762">
        <v>10014.1071428571</v>
      </c>
      <c r="BW762">
        <v>0</v>
      </c>
      <c r="BX762">
        <v>11.006025</v>
      </c>
      <c r="BY762">
        <v>-41.076775</v>
      </c>
      <c r="BZ762">
        <v>1183.48607142857</v>
      </c>
      <c r="CA762">
        <v>1222.43428571429</v>
      </c>
      <c r="CB762">
        <v>2.36667428571429</v>
      </c>
      <c r="CC762">
        <v>1201.33464285714</v>
      </c>
      <c r="CD762">
        <v>17.2601678571429</v>
      </c>
      <c r="CE762">
        <v>1.77631142857143</v>
      </c>
      <c r="CF762">
        <v>1.56211785714286</v>
      </c>
      <c r="CG762">
        <v>15.5798714285714</v>
      </c>
      <c r="CH762">
        <v>13.5900892857143</v>
      </c>
      <c r="CI762">
        <v>2000.00392857143</v>
      </c>
      <c r="CJ762">
        <v>0.979997</v>
      </c>
      <c r="CK762">
        <v>0.0200032</v>
      </c>
      <c r="CL762">
        <v>0</v>
      </c>
      <c r="CM762">
        <v>495.907571428571</v>
      </c>
      <c r="CN762">
        <v>5.00063</v>
      </c>
      <c r="CO762">
        <v>9885.265</v>
      </c>
      <c r="CP762">
        <v>17256.9</v>
      </c>
      <c r="CQ762">
        <v>38.6294285714286</v>
      </c>
      <c r="CR762">
        <v>38.875</v>
      </c>
      <c r="CS762">
        <v>38.25</v>
      </c>
      <c r="CT762">
        <v>38.06875</v>
      </c>
      <c r="CU762">
        <v>39.375</v>
      </c>
      <c r="CV762">
        <v>1955.09392857143</v>
      </c>
      <c r="CW762">
        <v>39.91</v>
      </c>
      <c r="CX762">
        <v>0</v>
      </c>
      <c r="CY762">
        <v>1663780326.9</v>
      </c>
      <c r="CZ762">
        <v>0</v>
      </c>
      <c r="DA762">
        <v>0</v>
      </c>
      <c r="DB762" t="s">
        <v>356</v>
      </c>
      <c r="DC762">
        <v>1660677648.1</v>
      </c>
      <c r="DD762">
        <v>1660677649.1</v>
      </c>
      <c r="DE762">
        <v>0</v>
      </c>
      <c r="DF762">
        <v>-1.042</v>
      </c>
      <c r="DG762">
        <v>0.003</v>
      </c>
      <c r="DH762">
        <v>5.218</v>
      </c>
      <c r="DI762">
        <v>0.344</v>
      </c>
      <c r="DJ762">
        <v>417</v>
      </c>
      <c r="DK762">
        <v>22</v>
      </c>
      <c r="DL762">
        <v>1.24</v>
      </c>
      <c r="DM762">
        <v>0.53</v>
      </c>
      <c r="DN762">
        <v>-41.0481</v>
      </c>
      <c r="DO762">
        <v>0.535780863039462</v>
      </c>
      <c r="DP762">
        <v>0.309348348144935</v>
      </c>
      <c r="DQ762">
        <v>0</v>
      </c>
      <c r="DR762">
        <v>2.3759815</v>
      </c>
      <c r="DS762">
        <v>-0.188765853658546</v>
      </c>
      <c r="DT762">
        <v>0.0192805423354739</v>
      </c>
      <c r="DU762">
        <v>0</v>
      </c>
      <c r="DV762">
        <v>0</v>
      </c>
      <c r="DW762">
        <v>2</v>
      </c>
      <c r="DX762" t="s">
        <v>357</v>
      </c>
      <c r="DY762">
        <v>2.97401</v>
      </c>
      <c r="DZ762">
        <v>2.75356</v>
      </c>
      <c r="EA762">
        <v>0.185411</v>
      </c>
      <c r="EB762">
        <v>0.190274</v>
      </c>
      <c r="EC762">
        <v>0.0897663</v>
      </c>
      <c r="ED762">
        <v>0.0829457</v>
      </c>
      <c r="EE762">
        <v>31752.6</v>
      </c>
      <c r="EF762">
        <v>34424.6</v>
      </c>
      <c r="EG762">
        <v>35321.9</v>
      </c>
      <c r="EH762">
        <v>38554.5</v>
      </c>
      <c r="EI762">
        <v>45594.2</v>
      </c>
      <c r="EJ762">
        <v>51073.2</v>
      </c>
      <c r="EK762">
        <v>55211.1</v>
      </c>
      <c r="EL762">
        <v>61845.9</v>
      </c>
      <c r="EM762">
        <v>1.989</v>
      </c>
      <c r="EN762">
        <v>1.8354</v>
      </c>
      <c r="EO762">
        <v>0.108778</v>
      </c>
      <c r="EP762">
        <v>0</v>
      </c>
      <c r="EQ762">
        <v>23.2392</v>
      </c>
      <c r="ER762">
        <v>999.9</v>
      </c>
      <c r="ES762">
        <v>46.826</v>
      </c>
      <c r="ET762">
        <v>29.547</v>
      </c>
      <c r="EU762">
        <v>21.4771</v>
      </c>
      <c r="EV762">
        <v>56.1293</v>
      </c>
      <c r="EW762">
        <v>49.5793</v>
      </c>
      <c r="EX762">
        <v>1</v>
      </c>
      <c r="EY762">
        <v>-0.0509756</v>
      </c>
      <c r="EZ762">
        <v>2.53998</v>
      </c>
      <c r="FA762">
        <v>20.1292</v>
      </c>
      <c r="FB762">
        <v>5.19932</v>
      </c>
      <c r="FC762">
        <v>12.0052</v>
      </c>
      <c r="FD762">
        <v>4.9752</v>
      </c>
      <c r="FE762">
        <v>3.2936</v>
      </c>
      <c r="FF762">
        <v>9999</v>
      </c>
      <c r="FG762">
        <v>9999</v>
      </c>
      <c r="FH762">
        <v>704.2</v>
      </c>
      <c r="FI762">
        <v>9999</v>
      </c>
      <c r="FJ762">
        <v>1.86289</v>
      </c>
      <c r="FK762">
        <v>1.86774</v>
      </c>
      <c r="FL762">
        <v>1.86752</v>
      </c>
      <c r="FM762">
        <v>1.86868</v>
      </c>
      <c r="FN762">
        <v>1.86951</v>
      </c>
      <c r="FO762">
        <v>1.86554</v>
      </c>
      <c r="FP762">
        <v>1.86661</v>
      </c>
      <c r="FQ762">
        <v>1.86798</v>
      </c>
      <c r="FR762">
        <v>5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10.88</v>
      </c>
      <c r="GF762">
        <v>0.2871</v>
      </c>
      <c r="GG762">
        <v>3.83412584298339</v>
      </c>
      <c r="GH762">
        <v>0.00658963167372077</v>
      </c>
      <c r="GI762">
        <v>-4.22092532282452e-07</v>
      </c>
      <c r="GJ762">
        <v>-7.06053572793055e-11</v>
      </c>
      <c r="GK762">
        <v>-0.0268881048355736</v>
      </c>
      <c r="GL762">
        <v>-0.0215699510358357</v>
      </c>
      <c r="GM762">
        <v>0.00246731695535422</v>
      </c>
      <c r="GN762">
        <v>-2.63680080038783e-05</v>
      </c>
      <c r="GO762">
        <v>-4</v>
      </c>
      <c r="GP762">
        <v>2079</v>
      </c>
      <c r="GQ762">
        <v>1</v>
      </c>
      <c r="GR762">
        <v>22</v>
      </c>
      <c r="GS762">
        <v>51711.4</v>
      </c>
      <c r="GT762">
        <v>51711.3</v>
      </c>
      <c r="GU762">
        <v>2.44019</v>
      </c>
      <c r="GV762">
        <v>2.6001</v>
      </c>
      <c r="GW762">
        <v>1.54785</v>
      </c>
      <c r="GX762">
        <v>2.30225</v>
      </c>
      <c r="GY762">
        <v>1.34644</v>
      </c>
      <c r="GZ762">
        <v>2.4353</v>
      </c>
      <c r="HA762">
        <v>32.9092</v>
      </c>
      <c r="HB762">
        <v>14.3509</v>
      </c>
      <c r="HC762">
        <v>18</v>
      </c>
      <c r="HD762">
        <v>501.433</v>
      </c>
      <c r="HE762">
        <v>403.734</v>
      </c>
      <c r="HF762">
        <v>19.3043</v>
      </c>
      <c r="HG762">
        <v>26.4399</v>
      </c>
      <c r="HH762">
        <v>30.0002</v>
      </c>
      <c r="HI762">
        <v>26.4578</v>
      </c>
      <c r="HJ762">
        <v>26.4086</v>
      </c>
      <c r="HK762">
        <v>48.8422</v>
      </c>
      <c r="HL762">
        <v>22.3123</v>
      </c>
      <c r="HM762">
        <v>20.3744</v>
      </c>
      <c r="HN762">
        <v>19.2792</v>
      </c>
      <c r="HO762">
        <v>1240.45</v>
      </c>
      <c r="HP762">
        <v>17.3784</v>
      </c>
      <c r="HQ762">
        <v>102.42</v>
      </c>
      <c r="HR762">
        <v>102.94</v>
      </c>
    </row>
    <row r="763" spans="1:226">
      <c r="A763">
        <v>747</v>
      </c>
      <c r="B763">
        <v>1663780335.1</v>
      </c>
      <c r="C763">
        <v>7687</v>
      </c>
      <c r="D763" t="s">
        <v>1860</v>
      </c>
      <c r="E763" t="s">
        <v>1861</v>
      </c>
      <c r="F763">
        <v>5</v>
      </c>
      <c r="G763" t="s">
        <v>1713</v>
      </c>
      <c r="H763" t="s">
        <v>354</v>
      </c>
      <c r="I763">
        <v>1663780327.6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1256.91257548359</v>
      </c>
      <c r="AK763">
        <v>1225.38703030303</v>
      </c>
      <c r="AL763">
        <v>3.44025864283965</v>
      </c>
      <c r="AM763">
        <v>65.2137211029381</v>
      </c>
      <c r="AN763">
        <f>(AP763 - AO763 + BO763*1E3/(8.314*(BQ763+273.15)) * AR763/BN763 * AQ763) * BN763/(100*BB763) * 1000/(1000 - AP763)</f>
        <v>0</v>
      </c>
      <c r="AO763">
        <v>17.3001686265643</v>
      </c>
      <c r="AP763">
        <v>19.5996896969697</v>
      </c>
      <c r="AQ763">
        <v>-4.74574474216861e-06</v>
      </c>
      <c r="AR763">
        <v>120.820184968013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6</v>
      </c>
      <c r="BC763">
        <v>0.5</v>
      </c>
      <c r="BD763" t="s">
        <v>355</v>
      </c>
      <c r="BE763">
        <v>2</v>
      </c>
      <c r="BF763" t="b">
        <v>1</v>
      </c>
      <c r="BG763">
        <v>1663780327.6</v>
      </c>
      <c r="BH763">
        <v>1177.94259259259</v>
      </c>
      <c r="BI763">
        <v>1218.99222222222</v>
      </c>
      <c r="BJ763">
        <v>19.6134481481482</v>
      </c>
      <c r="BK763">
        <v>17.2758185185185</v>
      </c>
      <c r="BL763">
        <v>1167.10481481481</v>
      </c>
      <c r="BM763">
        <v>19.3260037037037</v>
      </c>
      <c r="BN763">
        <v>500.083703703704</v>
      </c>
      <c r="BO763">
        <v>90.5027666666667</v>
      </c>
      <c r="BP763">
        <v>0.0999949111111111</v>
      </c>
      <c r="BQ763">
        <v>24.0964555555556</v>
      </c>
      <c r="BR763">
        <v>25.0393962962963</v>
      </c>
      <c r="BS763">
        <v>999.9</v>
      </c>
      <c r="BT763">
        <v>0</v>
      </c>
      <c r="BU763">
        <v>0</v>
      </c>
      <c r="BV763">
        <v>10013.5185185185</v>
      </c>
      <c r="BW763">
        <v>0</v>
      </c>
      <c r="BX763">
        <v>12.0940037037037</v>
      </c>
      <c r="BY763">
        <v>-41.0499444444444</v>
      </c>
      <c r="BZ763">
        <v>1201.50777777778</v>
      </c>
      <c r="CA763">
        <v>1240.42185185185</v>
      </c>
      <c r="CB763">
        <v>2.33762481481481</v>
      </c>
      <c r="CC763">
        <v>1218.99222222222</v>
      </c>
      <c r="CD763">
        <v>17.2758185185185</v>
      </c>
      <c r="CE763">
        <v>1.77507074074074</v>
      </c>
      <c r="CF763">
        <v>1.56350925925926</v>
      </c>
      <c r="CG763">
        <v>15.5689703703704</v>
      </c>
      <c r="CH763">
        <v>13.6037703703704</v>
      </c>
      <c r="CI763">
        <v>1999.99296296296</v>
      </c>
      <c r="CJ763">
        <v>0.979996888888889</v>
      </c>
      <c r="CK763">
        <v>0.0200033185185185</v>
      </c>
      <c r="CL763">
        <v>0</v>
      </c>
      <c r="CM763">
        <v>495.478592592593</v>
      </c>
      <c r="CN763">
        <v>5.00063</v>
      </c>
      <c r="CO763">
        <v>9878.09</v>
      </c>
      <c r="CP763">
        <v>17256.8</v>
      </c>
      <c r="CQ763">
        <v>38.6364814814815</v>
      </c>
      <c r="CR763">
        <v>38.875</v>
      </c>
      <c r="CS763">
        <v>38.25</v>
      </c>
      <c r="CT763">
        <v>38.0806666666667</v>
      </c>
      <c r="CU763">
        <v>39.375</v>
      </c>
      <c r="CV763">
        <v>1955.08296296296</v>
      </c>
      <c r="CW763">
        <v>39.91</v>
      </c>
      <c r="CX763">
        <v>0</v>
      </c>
      <c r="CY763">
        <v>1663780332.3</v>
      </c>
      <c r="CZ763">
        <v>0</v>
      </c>
      <c r="DA763">
        <v>0</v>
      </c>
      <c r="DB763" t="s">
        <v>356</v>
      </c>
      <c r="DC763">
        <v>1660677648.1</v>
      </c>
      <c r="DD763">
        <v>1660677649.1</v>
      </c>
      <c r="DE763">
        <v>0</v>
      </c>
      <c r="DF763">
        <v>-1.042</v>
      </c>
      <c r="DG763">
        <v>0.003</v>
      </c>
      <c r="DH763">
        <v>5.218</v>
      </c>
      <c r="DI763">
        <v>0.344</v>
      </c>
      <c r="DJ763">
        <v>417</v>
      </c>
      <c r="DK763">
        <v>22</v>
      </c>
      <c r="DL763">
        <v>1.24</v>
      </c>
      <c r="DM763">
        <v>0.53</v>
      </c>
      <c r="DN763">
        <v>-41.0856341463415</v>
      </c>
      <c r="DO763">
        <v>-0.414110801393752</v>
      </c>
      <c r="DP763">
        <v>0.340265624081523</v>
      </c>
      <c r="DQ763">
        <v>0</v>
      </c>
      <c r="DR763">
        <v>2.35763902439024</v>
      </c>
      <c r="DS763">
        <v>-0.286207108013938</v>
      </c>
      <c r="DT763">
        <v>0.0295380757010567</v>
      </c>
      <c r="DU763">
        <v>0</v>
      </c>
      <c r="DV763">
        <v>0</v>
      </c>
      <c r="DW763">
        <v>2</v>
      </c>
      <c r="DX763" t="s">
        <v>357</v>
      </c>
      <c r="DY763">
        <v>2.97288</v>
      </c>
      <c r="DZ763">
        <v>2.75397</v>
      </c>
      <c r="EA763">
        <v>0.187029</v>
      </c>
      <c r="EB763">
        <v>0.191794</v>
      </c>
      <c r="EC763">
        <v>0.0897523</v>
      </c>
      <c r="ED763">
        <v>0.0830958</v>
      </c>
      <c r="EE763">
        <v>31689.3</v>
      </c>
      <c r="EF763">
        <v>34359.8</v>
      </c>
      <c r="EG763">
        <v>35321.6</v>
      </c>
      <c r="EH763">
        <v>38554.2</v>
      </c>
      <c r="EI763">
        <v>45595.1</v>
      </c>
      <c r="EJ763">
        <v>51064.4</v>
      </c>
      <c r="EK763">
        <v>55211.2</v>
      </c>
      <c r="EL763">
        <v>61845.4</v>
      </c>
      <c r="EM763">
        <v>1.9892</v>
      </c>
      <c r="EN763">
        <v>1.8354</v>
      </c>
      <c r="EO763">
        <v>0.108331</v>
      </c>
      <c r="EP763">
        <v>0</v>
      </c>
      <c r="EQ763">
        <v>23.2372</v>
      </c>
      <c r="ER763">
        <v>999.9</v>
      </c>
      <c r="ES763">
        <v>46.826</v>
      </c>
      <c r="ET763">
        <v>29.547</v>
      </c>
      <c r="EU763">
        <v>21.4774</v>
      </c>
      <c r="EV763">
        <v>56.6493</v>
      </c>
      <c r="EW763">
        <v>49.3109</v>
      </c>
      <c r="EX763">
        <v>1</v>
      </c>
      <c r="EY763">
        <v>-0.0511789</v>
      </c>
      <c r="EZ763">
        <v>2.52778</v>
      </c>
      <c r="FA763">
        <v>20.1293</v>
      </c>
      <c r="FB763">
        <v>5.19932</v>
      </c>
      <c r="FC763">
        <v>12.004</v>
      </c>
      <c r="FD763">
        <v>4.976</v>
      </c>
      <c r="FE763">
        <v>3.2938</v>
      </c>
      <c r="FF763">
        <v>9999</v>
      </c>
      <c r="FG763">
        <v>9999</v>
      </c>
      <c r="FH763">
        <v>704.2</v>
      </c>
      <c r="FI763">
        <v>9999</v>
      </c>
      <c r="FJ763">
        <v>1.86292</v>
      </c>
      <c r="FK763">
        <v>1.86777</v>
      </c>
      <c r="FL763">
        <v>1.86752</v>
      </c>
      <c r="FM763">
        <v>1.86865</v>
      </c>
      <c r="FN763">
        <v>1.86951</v>
      </c>
      <c r="FO763">
        <v>1.86554</v>
      </c>
      <c r="FP763">
        <v>1.86661</v>
      </c>
      <c r="FQ763">
        <v>1.86804</v>
      </c>
      <c r="FR763">
        <v>5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10.97</v>
      </c>
      <c r="GF763">
        <v>0.2869</v>
      </c>
      <c r="GG763">
        <v>3.83412584298339</v>
      </c>
      <c r="GH763">
        <v>0.00658963167372077</v>
      </c>
      <c r="GI763">
        <v>-4.22092532282452e-07</v>
      </c>
      <c r="GJ763">
        <v>-7.06053572793055e-11</v>
      </c>
      <c r="GK763">
        <v>-0.0268881048355736</v>
      </c>
      <c r="GL763">
        <v>-0.0215699510358357</v>
      </c>
      <c r="GM763">
        <v>0.00246731695535422</v>
      </c>
      <c r="GN763">
        <v>-2.63680080038783e-05</v>
      </c>
      <c r="GO763">
        <v>-4</v>
      </c>
      <c r="GP763">
        <v>2079</v>
      </c>
      <c r="GQ763">
        <v>1</v>
      </c>
      <c r="GR763">
        <v>22</v>
      </c>
      <c r="GS763">
        <v>51711.4</v>
      </c>
      <c r="GT763">
        <v>51711.4</v>
      </c>
      <c r="GU763">
        <v>2.46338</v>
      </c>
      <c r="GV763">
        <v>2.59766</v>
      </c>
      <c r="GW763">
        <v>1.54785</v>
      </c>
      <c r="GX763">
        <v>2.30103</v>
      </c>
      <c r="GY763">
        <v>1.34644</v>
      </c>
      <c r="GZ763">
        <v>2.39136</v>
      </c>
      <c r="HA763">
        <v>32.9092</v>
      </c>
      <c r="HB763">
        <v>14.3509</v>
      </c>
      <c r="HC763">
        <v>18</v>
      </c>
      <c r="HD763">
        <v>501.565</v>
      </c>
      <c r="HE763">
        <v>403.734</v>
      </c>
      <c r="HF763">
        <v>19.2657</v>
      </c>
      <c r="HG763">
        <v>26.4377</v>
      </c>
      <c r="HH763">
        <v>30</v>
      </c>
      <c r="HI763">
        <v>26.4578</v>
      </c>
      <c r="HJ763">
        <v>26.4086</v>
      </c>
      <c r="HK763">
        <v>49.2945</v>
      </c>
      <c r="HL763">
        <v>22.0263</v>
      </c>
      <c r="HM763">
        <v>20.0023</v>
      </c>
      <c r="HN763">
        <v>19.2489</v>
      </c>
      <c r="HO763">
        <v>1254.01</v>
      </c>
      <c r="HP763">
        <v>17.4106</v>
      </c>
      <c r="HQ763">
        <v>102.42</v>
      </c>
      <c r="HR763">
        <v>102.939</v>
      </c>
    </row>
    <row r="764" spans="1:226">
      <c r="A764">
        <v>748</v>
      </c>
      <c r="B764">
        <v>1663780340.1</v>
      </c>
      <c r="C764">
        <v>7692</v>
      </c>
      <c r="D764" t="s">
        <v>1862</v>
      </c>
      <c r="E764" t="s">
        <v>1863</v>
      </c>
      <c r="F764">
        <v>5</v>
      </c>
      <c r="G764" t="s">
        <v>1713</v>
      </c>
      <c r="H764" t="s">
        <v>354</v>
      </c>
      <c r="I764">
        <v>1663780332.31429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1272.43103807117</v>
      </c>
      <c r="AK764">
        <v>1242.00854545454</v>
      </c>
      <c r="AL764">
        <v>3.29393966843188</v>
      </c>
      <c r="AM764">
        <v>65.2137211029381</v>
      </c>
      <c r="AN764">
        <f>(AP764 - AO764 + BO764*1E3/(8.314*(BQ764+273.15)) * AR764/BN764 * AQ764) * BN764/(100*BB764) * 1000/(1000 - AP764)</f>
        <v>0</v>
      </c>
      <c r="AO764">
        <v>17.3098264517157</v>
      </c>
      <c r="AP764">
        <v>19.6008684848485</v>
      </c>
      <c r="AQ764">
        <v>-3.00354263607882e-06</v>
      </c>
      <c r="AR764">
        <v>120.820184968013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6</v>
      </c>
      <c r="BC764">
        <v>0.5</v>
      </c>
      <c r="BD764" t="s">
        <v>355</v>
      </c>
      <c r="BE764">
        <v>2</v>
      </c>
      <c r="BF764" t="b">
        <v>1</v>
      </c>
      <c r="BG764">
        <v>1663780332.31429</v>
      </c>
      <c r="BH764">
        <v>1193.61785714286</v>
      </c>
      <c r="BI764">
        <v>1234.34607142857</v>
      </c>
      <c r="BJ764">
        <v>19.6050785714286</v>
      </c>
      <c r="BK764">
        <v>17.2938107142857</v>
      </c>
      <c r="BL764">
        <v>1182.6975</v>
      </c>
      <c r="BM764">
        <v>19.3179892857143</v>
      </c>
      <c r="BN764">
        <v>500.111357142857</v>
      </c>
      <c r="BO764">
        <v>90.5024107142857</v>
      </c>
      <c r="BP764">
        <v>0.0999689285714286</v>
      </c>
      <c r="BQ764">
        <v>24.0913392857143</v>
      </c>
      <c r="BR764">
        <v>25.0346964285714</v>
      </c>
      <c r="BS764">
        <v>999.9</v>
      </c>
      <c r="BT764">
        <v>0</v>
      </c>
      <c r="BU764">
        <v>0</v>
      </c>
      <c r="BV764">
        <v>10020.5357142857</v>
      </c>
      <c r="BW764">
        <v>0</v>
      </c>
      <c r="BX764">
        <v>11.9855821428571</v>
      </c>
      <c r="BY764">
        <v>-40.7283535714286</v>
      </c>
      <c r="BZ764">
        <v>1217.48714285714</v>
      </c>
      <c r="CA764">
        <v>1256.06821428571</v>
      </c>
      <c r="CB764">
        <v>2.31126035714286</v>
      </c>
      <c r="CC764">
        <v>1234.34607142857</v>
      </c>
      <c r="CD764">
        <v>17.2938107142857</v>
      </c>
      <c r="CE764">
        <v>1.77430678571429</v>
      </c>
      <c r="CF764">
        <v>1.56513214285714</v>
      </c>
      <c r="CG764">
        <v>15.56225</v>
      </c>
      <c r="CH764">
        <v>13.6197214285714</v>
      </c>
      <c r="CI764">
        <v>1999.99571428571</v>
      </c>
      <c r="CJ764">
        <v>0.979996892857143</v>
      </c>
      <c r="CK764">
        <v>0.0200033142857143</v>
      </c>
      <c r="CL764">
        <v>0</v>
      </c>
      <c r="CM764">
        <v>495.114464285714</v>
      </c>
      <c r="CN764">
        <v>5.00063</v>
      </c>
      <c r="CO764">
        <v>9871.59571428572</v>
      </c>
      <c r="CP764">
        <v>17256.8285714286</v>
      </c>
      <c r="CQ764">
        <v>38.6405</v>
      </c>
      <c r="CR764">
        <v>38.87275</v>
      </c>
      <c r="CS764">
        <v>38.25</v>
      </c>
      <c r="CT764">
        <v>38.089</v>
      </c>
      <c r="CU764">
        <v>39.375</v>
      </c>
      <c r="CV764">
        <v>1955.08571428571</v>
      </c>
      <c r="CW764">
        <v>39.91</v>
      </c>
      <c r="CX764">
        <v>0</v>
      </c>
      <c r="CY764">
        <v>1663780337.1</v>
      </c>
      <c r="CZ764">
        <v>0</v>
      </c>
      <c r="DA764">
        <v>0</v>
      </c>
      <c r="DB764" t="s">
        <v>356</v>
      </c>
      <c r="DC764">
        <v>1660677648.1</v>
      </c>
      <c r="DD764">
        <v>1660677649.1</v>
      </c>
      <c r="DE764">
        <v>0</v>
      </c>
      <c r="DF764">
        <v>-1.042</v>
      </c>
      <c r="DG764">
        <v>0.003</v>
      </c>
      <c r="DH764">
        <v>5.218</v>
      </c>
      <c r="DI764">
        <v>0.344</v>
      </c>
      <c r="DJ764">
        <v>417</v>
      </c>
      <c r="DK764">
        <v>22</v>
      </c>
      <c r="DL764">
        <v>1.24</v>
      </c>
      <c r="DM764">
        <v>0.53</v>
      </c>
      <c r="DN764">
        <v>-40.8533024390244</v>
      </c>
      <c r="DO764">
        <v>2.308649477352</v>
      </c>
      <c r="DP764">
        <v>0.535108054047261</v>
      </c>
      <c r="DQ764">
        <v>0</v>
      </c>
      <c r="DR764">
        <v>2.33140219512195</v>
      </c>
      <c r="DS764">
        <v>-0.36753763066202</v>
      </c>
      <c r="DT764">
        <v>0.0376695294157088</v>
      </c>
      <c r="DU764">
        <v>0</v>
      </c>
      <c r="DV764">
        <v>0</v>
      </c>
      <c r="DW764">
        <v>2</v>
      </c>
      <c r="DX764" t="s">
        <v>357</v>
      </c>
      <c r="DY764">
        <v>2.97358</v>
      </c>
      <c r="DZ764">
        <v>2.7543</v>
      </c>
      <c r="EA764">
        <v>0.188592</v>
      </c>
      <c r="EB764">
        <v>0.193266</v>
      </c>
      <c r="EC764">
        <v>0.0897479</v>
      </c>
      <c r="ED764">
        <v>0.0830705</v>
      </c>
      <c r="EE764">
        <v>31628.5</v>
      </c>
      <c r="EF764">
        <v>34296.8</v>
      </c>
      <c r="EG764">
        <v>35321.6</v>
      </c>
      <c r="EH764">
        <v>38553.7</v>
      </c>
      <c r="EI764">
        <v>45595.5</v>
      </c>
      <c r="EJ764">
        <v>51065.5</v>
      </c>
      <c r="EK764">
        <v>55211.4</v>
      </c>
      <c r="EL764">
        <v>61844.9</v>
      </c>
      <c r="EM764">
        <v>1.9886</v>
      </c>
      <c r="EN764">
        <v>1.8358</v>
      </c>
      <c r="EO764">
        <v>0.11161</v>
      </c>
      <c r="EP764">
        <v>0</v>
      </c>
      <c r="EQ764">
        <v>23.2334</v>
      </c>
      <c r="ER764">
        <v>999.9</v>
      </c>
      <c r="ES764">
        <v>46.801</v>
      </c>
      <c r="ET764">
        <v>29.547</v>
      </c>
      <c r="EU764">
        <v>21.4661</v>
      </c>
      <c r="EV764">
        <v>56.4193</v>
      </c>
      <c r="EW764">
        <v>48.9744</v>
      </c>
      <c r="EX764">
        <v>1</v>
      </c>
      <c r="EY764">
        <v>-0.0511382</v>
      </c>
      <c r="EZ764">
        <v>2.51893</v>
      </c>
      <c r="FA764">
        <v>20.1296</v>
      </c>
      <c r="FB764">
        <v>5.20052</v>
      </c>
      <c r="FC764">
        <v>12.004</v>
      </c>
      <c r="FD764">
        <v>4.976</v>
      </c>
      <c r="FE764">
        <v>3.2938</v>
      </c>
      <c r="FF764">
        <v>9999</v>
      </c>
      <c r="FG764">
        <v>9999</v>
      </c>
      <c r="FH764">
        <v>704.2</v>
      </c>
      <c r="FI764">
        <v>9999</v>
      </c>
      <c r="FJ764">
        <v>1.86289</v>
      </c>
      <c r="FK764">
        <v>1.8678</v>
      </c>
      <c r="FL764">
        <v>1.86752</v>
      </c>
      <c r="FM764">
        <v>1.86859</v>
      </c>
      <c r="FN764">
        <v>1.86951</v>
      </c>
      <c r="FO764">
        <v>1.86554</v>
      </c>
      <c r="FP764">
        <v>1.86661</v>
      </c>
      <c r="FQ764">
        <v>1.86804</v>
      </c>
      <c r="FR764">
        <v>5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11.05</v>
      </c>
      <c r="GF764">
        <v>0.2869</v>
      </c>
      <c r="GG764">
        <v>3.83412584298339</v>
      </c>
      <c r="GH764">
        <v>0.00658963167372077</v>
      </c>
      <c r="GI764">
        <v>-4.22092532282452e-07</v>
      </c>
      <c r="GJ764">
        <v>-7.06053572793055e-11</v>
      </c>
      <c r="GK764">
        <v>-0.0268881048355736</v>
      </c>
      <c r="GL764">
        <v>-0.0215699510358357</v>
      </c>
      <c r="GM764">
        <v>0.00246731695535422</v>
      </c>
      <c r="GN764">
        <v>-2.63680080038783e-05</v>
      </c>
      <c r="GO764">
        <v>-4</v>
      </c>
      <c r="GP764">
        <v>2079</v>
      </c>
      <c r="GQ764">
        <v>1</v>
      </c>
      <c r="GR764">
        <v>22</v>
      </c>
      <c r="GS764">
        <v>51711.5</v>
      </c>
      <c r="GT764">
        <v>51711.5</v>
      </c>
      <c r="GU764">
        <v>2.49146</v>
      </c>
      <c r="GV764">
        <v>2.60254</v>
      </c>
      <c r="GW764">
        <v>1.54785</v>
      </c>
      <c r="GX764">
        <v>2.30103</v>
      </c>
      <c r="GY764">
        <v>1.34644</v>
      </c>
      <c r="GZ764">
        <v>2.33398</v>
      </c>
      <c r="HA764">
        <v>32.9092</v>
      </c>
      <c r="HB764">
        <v>14.3422</v>
      </c>
      <c r="HC764">
        <v>18</v>
      </c>
      <c r="HD764">
        <v>501.171</v>
      </c>
      <c r="HE764">
        <v>403.94</v>
      </c>
      <c r="HF764">
        <v>19.2343</v>
      </c>
      <c r="HG764">
        <v>26.4377</v>
      </c>
      <c r="HH764">
        <v>30</v>
      </c>
      <c r="HI764">
        <v>26.4578</v>
      </c>
      <c r="HJ764">
        <v>26.4064</v>
      </c>
      <c r="HK764">
        <v>49.8497</v>
      </c>
      <c r="HL764">
        <v>21.7488</v>
      </c>
      <c r="HM764">
        <v>20.0023</v>
      </c>
      <c r="HN764">
        <v>19.2087</v>
      </c>
      <c r="HO764">
        <v>1274.36</v>
      </c>
      <c r="HP764">
        <v>17.4341</v>
      </c>
      <c r="HQ764">
        <v>102.42</v>
      </c>
      <c r="HR764">
        <v>102.938</v>
      </c>
    </row>
    <row r="765" spans="1:226">
      <c r="A765">
        <v>749</v>
      </c>
      <c r="B765">
        <v>1663780345.1</v>
      </c>
      <c r="C765">
        <v>7697</v>
      </c>
      <c r="D765" t="s">
        <v>1864</v>
      </c>
      <c r="E765" t="s">
        <v>1865</v>
      </c>
      <c r="F765">
        <v>5</v>
      </c>
      <c r="G765" t="s">
        <v>1713</v>
      </c>
      <c r="H765" t="s">
        <v>354</v>
      </c>
      <c r="I765">
        <v>1663780337.6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1289.98245573389</v>
      </c>
      <c r="AK765">
        <v>1258.54503030303</v>
      </c>
      <c r="AL765">
        <v>3.38416841469198</v>
      </c>
      <c r="AM765">
        <v>65.2137211029381</v>
      </c>
      <c r="AN765">
        <f>(AP765 - AO765 + BO765*1E3/(8.314*(BQ765+273.15)) * AR765/BN765 * AQ765) * BN765/(100*BB765) * 1000/(1000 - AP765)</f>
        <v>0</v>
      </c>
      <c r="AO765">
        <v>17.3448486540784</v>
      </c>
      <c r="AP765">
        <v>19.5947818181818</v>
      </c>
      <c r="AQ765">
        <v>-2.69235734700511e-06</v>
      </c>
      <c r="AR765">
        <v>120.820184968013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6</v>
      </c>
      <c r="BC765">
        <v>0.5</v>
      </c>
      <c r="BD765" t="s">
        <v>355</v>
      </c>
      <c r="BE765">
        <v>2</v>
      </c>
      <c r="BF765" t="b">
        <v>1</v>
      </c>
      <c r="BG765">
        <v>1663780337.6</v>
      </c>
      <c r="BH765">
        <v>1211.02296296296</v>
      </c>
      <c r="BI765">
        <v>1251.80888888889</v>
      </c>
      <c r="BJ765">
        <v>19.5991740740741</v>
      </c>
      <c r="BK765">
        <v>17.3197592592593</v>
      </c>
      <c r="BL765">
        <v>1200.01111111111</v>
      </c>
      <c r="BM765">
        <v>19.3123296296296</v>
      </c>
      <c r="BN765">
        <v>500.132481481481</v>
      </c>
      <c r="BO765">
        <v>90.5021037037037</v>
      </c>
      <c r="BP765">
        <v>0.0999573037037037</v>
      </c>
      <c r="BQ765">
        <v>24.0837666666667</v>
      </c>
      <c r="BR765">
        <v>25.0382888888889</v>
      </c>
      <c r="BS765">
        <v>999.9</v>
      </c>
      <c r="BT765">
        <v>0</v>
      </c>
      <c r="BU765">
        <v>0</v>
      </c>
      <c r="BV765">
        <v>10023.3333333333</v>
      </c>
      <c r="BW765">
        <v>0</v>
      </c>
      <c r="BX765">
        <v>12.0588740740741</v>
      </c>
      <c r="BY765">
        <v>-40.7860074074074</v>
      </c>
      <c r="BZ765">
        <v>1235.23259259259</v>
      </c>
      <c r="CA765">
        <v>1273.87222222222</v>
      </c>
      <c r="CB765">
        <v>2.2794062962963</v>
      </c>
      <c r="CC765">
        <v>1251.80888888889</v>
      </c>
      <c r="CD765">
        <v>17.3197592592593</v>
      </c>
      <c r="CE765">
        <v>1.77376592592593</v>
      </c>
      <c r="CF765">
        <v>1.56747518518519</v>
      </c>
      <c r="CG765">
        <v>15.5575</v>
      </c>
      <c r="CH765">
        <v>13.6427222222222</v>
      </c>
      <c r="CI765">
        <v>2000.00296296296</v>
      </c>
      <c r="CJ765">
        <v>0.979996888888889</v>
      </c>
      <c r="CK765">
        <v>0.0200033185185185</v>
      </c>
      <c r="CL765">
        <v>0</v>
      </c>
      <c r="CM765">
        <v>494.703</v>
      </c>
      <c r="CN765">
        <v>5.00063</v>
      </c>
      <c r="CO765">
        <v>9864.43037037037</v>
      </c>
      <c r="CP765">
        <v>17256.8925925926</v>
      </c>
      <c r="CQ765">
        <v>38.6410740740741</v>
      </c>
      <c r="CR765">
        <v>38.8726666666667</v>
      </c>
      <c r="CS765">
        <v>38.25</v>
      </c>
      <c r="CT765">
        <v>38.111</v>
      </c>
      <c r="CU765">
        <v>39.375</v>
      </c>
      <c r="CV765">
        <v>1955.09296296296</v>
      </c>
      <c r="CW765">
        <v>39.91</v>
      </c>
      <c r="CX765">
        <v>0</v>
      </c>
      <c r="CY765">
        <v>1663780341.9</v>
      </c>
      <c r="CZ765">
        <v>0</v>
      </c>
      <c r="DA765">
        <v>0</v>
      </c>
      <c r="DB765" t="s">
        <v>356</v>
      </c>
      <c r="DC765">
        <v>1660677648.1</v>
      </c>
      <c r="DD765">
        <v>1660677649.1</v>
      </c>
      <c r="DE765">
        <v>0</v>
      </c>
      <c r="DF765">
        <v>-1.042</v>
      </c>
      <c r="DG765">
        <v>0.003</v>
      </c>
      <c r="DH765">
        <v>5.218</v>
      </c>
      <c r="DI765">
        <v>0.344</v>
      </c>
      <c r="DJ765">
        <v>417</v>
      </c>
      <c r="DK765">
        <v>22</v>
      </c>
      <c r="DL765">
        <v>1.24</v>
      </c>
      <c r="DM765">
        <v>0.53</v>
      </c>
      <c r="DN765">
        <v>-40.7626731707317</v>
      </c>
      <c r="DO765">
        <v>1.21358048780487</v>
      </c>
      <c r="DP765">
        <v>0.60346075388157</v>
      </c>
      <c r="DQ765">
        <v>0</v>
      </c>
      <c r="DR765">
        <v>2.30423487804878</v>
      </c>
      <c r="DS765">
        <v>-0.355846411149824</v>
      </c>
      <c r="DT765">
        <v>0.0367802482864039</v>
      </c>
      <c r="DU765">
        <v>0</v>
      </c>
      <c r="DV765">
        <v>0</v>
      </c>
      <c r="DW765">
        <v>2</v>
      </c>
      <c r="DX765" t="s">
        <v>357</v>
      </c>
      <c r="DY765">
        <v>2.97406</v>
      </c>
      <c r="DZ765">
        <v>2.75423</v>
      </c>
      <c r="EA765">
        <v>0.190148</v>
      </c>
      <c r="EB765">
        <v>0.194944</v>
      </c>
      <c r="EC765">
        <v>0.0897277</v>
      </c>
      <c r="ED765">
        <v>0.0832092</v>
      </c>
      <c r="EE765">
        <v>31567.6</v>
      </c>
      <c r="EF765">
        <v>34226.1</v>
      </c>
      <c r="EG765">
        <v>35321.3</v>
      </c>
      <c r="EH765">
        <v>38554.4</v>
      </c>
      <c r="EI765">
        <v>45595.6</v>
      </c>
      <c r="EJ765">
        <v>51058.1</v>
      </c>
      <c r="EK765">
        <v>55210.2</v>
      </c>
      <c r="EL765">
        <v>61845.3</v>
      </c>
      <c r="EM765">
        <v>1.9888</v>
      </c>
      <c r="EN765">
        <v>1.8358</v>
      </c>
      <c r="EO765">
        <v>0.111759</v>
      </c>
      <c r="EP765">
        <v>0</v>
      </c>
      <c r="EQ765">
        <v>23.2294</v>
      </c>
      <c r="ER765">
        <v>999.9</v>
      </c>
      <c r="ES765">
        <v>46.801</v>
      </c>
      <c r="ET765">
        <v>29.547</v>
      </c>
      <c r="EU765">
        <v>21.4648</v>
      </c>
      <c r="EV765">
        <v>56.0393</v>
      </c>
      <c r="EW765">
        <v>48.9663</v>
      </c>
      <c r="EX765">
        <v>1</v>
      </c>
      <c r="EY765">
        <v>-0.0509756</v>
      </c>
      <c r="EZ765">
        <v>2.55752</v>
      </c>
      <c r="FA765">
        <v>20.1289</v>
      </c>
      <c r="FB765">
        <v>5.19932</v>
      </c>
      <c r="FC765">
        <v>12.0052</v>
      </c>
      <c r="FD765">
        <v>4.9756</v>
      </c>
      <c r="FE765">
        <v>3.2936</v>
      </c>
      <c r="FF765">
        <v>9999</v>
      </c>
      <c r="FG765">
        <v>9999</v>
      </c>
      <c r="FH765">
        <v>704.2</v>
      </c>
      <c r="FI765">
        <v>9999</v>
      </c>
      <c r="FJ765">
        <v>1.86289</v>
      </c>
      <c r="FK765">
        <v>1.86777</v>
      </c>
      <c r="FL765">
        <v>1.86752</v>
      </c>
      <c r="FM765">
        <v>1.86865</v>
      </c>
      <c r="FN765">
        <v>1.86951</v>
      </c>
      <c r="FO765">
        <v>1.8656</v>
      </c>
      <c r="FP765">
        <v>1.86661</v>
      </c>
      <c r="FQ765">
        <v>1.86798</v>
      </c>
      <c r="FR765">
        <v>5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11.14</v>
      </c>
      <c r="GF765">
        <v>0.2866</v>
      </c>
      <c r="GG765">
        <v>3.83412584298339</v>
      </c>
      <c r="GH765">
        <v>0.00658963167372077</v>
      </c>
      <c r="GI765">
        <v>-4.22092532282452e-07</v>
      </c>
      <c r="GJ765">
        <v>-7.06053572793055e-11</v>
      </c>
      <c r="GK765">
        <v>-0.0268881048355736</v>
      </c>
      <c r="GL765">
        <v>-0.0215699510358357</v>
      </c>
      <c r="GM765">
        <v>0.00246731695535422</v>
      </c>
      <c r="GN765">
        <v>-2.63680080038783e-05</v>
      </c>
      <c r="GO765">
        <v>-4</v>
      </c>
      <c r="GP765">
        <v>2079</v>
      </c>
      <c r="GQ765">
        <v>1</v>
      </c>
      <c r="GR765">
        <v>22</v>
      </c>
      <c r="GS765">
        <v>51711.6</v>
      </c>
      <c r="GT765">
        <v>51711.6</v>
      </c>
      <c r="GU765">
        <v>2.51465</v>
      </c>
      <c r="GV765">
        <v>2.61108</v>
      </c>
      <c r="GW765">
        <v>1.54785</v>
      </c>
      <c r="GX765">
        <v>2.30103</v>
      </c>
      <c r="GY765">
        <v>1.34644</v>
      </c>
      <c r="GZ765">
        <v>2.26562</v>
      </c>
      <c r="HA765">
        <v>32.8869</v>
      </c>
      <c r="HB765">
        <v>14.3334</v>
      </c>
      <c r="HC765">
        <v>18</v>
      </c>
      <c r="HD765">
        <v>501.281</v>
      </c>
      <c r="HE765">
        <v>403.94</v>
      </c>
      <c r="HF765">
        <v>19.1964</v>
      </c>
      <c r="HG765">
        <v>26.4377</v>
      </c>
      <c r="HH765">
        <v>30.0002</v>
      </c>
      <c r="HI765">
        <v>26.4555</v>
      </c>
      <c r="HJ765">
        <v>26.4064</v>
      </c>
      <c r="HK765">
        <v>50.3389</v>
      </c>
      <c r="HL765">
        <v>21.4695</v>
      </c>
      <c r="HM765">
        <v>20.0023</v>
      </c>
      <c r="HN765">
        <v>19.1608</v>
      </c>
      <c r="HO765">
        <v>1287.82</v>
      </c>
      <c r="HP765">
        <v>17.4669</v>
      </c>
      <c r="HQ765">
        <v>102.419</v>
      </c>
      <c r="HR765">
        <v>102.939</v>
      </c>
    </row>
    <row r="766" spans="1:226">
      <c r="A766">
        <v>750</v>
      </c>
      <c r="B766">
        <v>1663780350.1</v>
      </c>
      <c r="C766">
        <v>7702</v>
      </c>
      <c r="D766" t="s">
        <v>1866</v>
      </c>
      <c r="E766" t="s">
        <v>1867</v>
      </c>
      <c r="F766">
        <v>5</v>
      </c>
      <c r="G766" t="s">
        <v>1713</v>
      </c>
      <c r="H766" t="s">
        <v>354</v>
      </c>
      <c r="I766">
        <v>1663780342.31429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1306.53702002143</v>
      </c>
      <c r="AK766">
        <v>1275.58484848485</v>
      </c>
      <c r="AL766">
        <v>3.39590514442129</v>
      </c>
      <c r="AM766">
        <v>65.2137211029381</v>
      </c>
      <c r="AN766">
        <f>(AP766 - AO766 + BO766*1E3/(8.314*(BQ766+273.15)) * AR766/BN766 * AQ766) * BN766/(100*BB766) * 1000/(1000 - AP766)</f>
        <v>0</v>
      </c>
      <c r="AO766">
        <v>17.3777604765666</v>
      </c>
      <c r="AP766">
        <v>19.5998127272727</v>
      </c>
      <c r="AQ766">
        <v>5.35588377353461e-06</v>
      </c>
      <c r="AR766">
        <v>120.820184968013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6</v>
      </c>
      <c r="BC766">
        <v>0.5</v>
      </c>
      <c r="BD766" t="s">
        <v>355</v>
      </c>
      <c r="BE766">
        <v>2</v>
      </c>
      <c r="BF766" t="b">
        <v>1</v>
      </c>
      <c r="BG766">
        <v>1663780342.31429</v>
      </c>
      <c r="BH766">
        <v>1226.53392857143</v>
      </c>
      <c r="BI766">
        <v>1267.1425</v>
      </c>
      <c r="BJ766">
        <v>19.5976821428571</v>
      </c>
      <c r="BK766">
        <v>17.3444535714286</v>
      </c>
      <c r="BL766">
        <v>1215.44107142857</v>
      </c>
      <c r="BM766">
        <v>19.3109035714286</v>
      </c>
      <c r="BN766">
        <v>500.0845</v>
      </c>
      <c r="BO766">
        <v>90.5016928571429</v>
      </c>
      <c r="BP766">
        <v>0.100014767857143</v>
      </c>
      <c r="BQ766">
        <v>24.0770964285714</v>
      </c>
      <c r="BR766">
        <v>25.0455214285714</v>
      </c>
      <c r="BS766">
        <v>999.9</v>
      </c>
      <c r="BT766">
        <v>0</v>
      </c>
      <c r="BU766">
        <v>0</v>
      </c>
      <c r="BV766">
        <v>10004.6428571429</v>
      </c>
      <c r="BW766">
        <v>0</v>
      </c>
      <c r="BX766">
        <v>10.9213214285714</v>
      </c>
      <c r="BY766">
        <v>-40.6078821428571</v>
      </c>
      <c r="BZ766">
        <v>1251.05142857143</v>
      </c>
      <c r="CA766">
        <v>1289.50785714286</v>
      </c>
      <c r="CB766">
        <v>2.2532225</v>
      </c>
      <c r="CC766">
        <v>1267.1425</v>
      </c>
      <c r="CD766">
        <v>17.3444535714286</v>
      </c>
      <c r="CE766">
        <v>1.77362321428571</v>
      </c>
      <c r="CF766">
        <v>1.56970357142857</v>
      </c>
      <c r="CG766">
        <v>15.55625</v>
      </c>
      <c r="CH766">
        <v>13.6645428571429</v>
      </c>
      <c r="CI766">
        <v>1999.98535714286</v>
      </c>
      <c r="CJ766">
        <v>0.979996678571429</v>
      </c>
      <c r="CK766">
        <v>0.0200035428571429</v>
      </c>
      <c r="CL766">
        <v>0</v>
      </c>
      <c r="CM766">
        <v>494.368785714286</v>
      </c>
      <c r="CN766">
        <v>5.00063</v>
      </c>
      <c r="CO766">
        <v>9857.74714285714</v>
      </c>
      <c r="CP766">
        <v>17256.7428571429</v>
      </c>
      <c r="CQ766">
        <v>38.6405</v>
      </c>
      <c r="CR766">
        <v>38.87275</v>
      </c>
      <c r="CS766">
        <v>38.25</v>
      </c>
      <c r="CT766">
        <v>38.1025</v>
      </c>
      <c r="CU766">
        <v>39.375</v>
      </c>
      <c r="CV766">
        <v>1955.07535714286</v>
      </c>
      <c r="CW766">
        <v>39.91</v>
      </c>
      <c r="CX766">
        <v>0</v>
      </c>
      <c r="CY766">
        <v>1663780347.3</v>
      </c>
      <c r="CZ766">
        <v>0</v>
      </c>
      <c r="DA766">
        <v>0</v>
      </c>
      <c r="DB766" t="s">
        <v>356</v>
      </c>
      <c r="DC766">
        <v>1660677648.1</v>
      </c>
      <c r="DD766">
        <v>1660677649.1</v>
      </c>
      <c r="DE766">
        <v>0</v>
      </c>
      <c r="DF766">
        <v>-1.042</v>
      </c>
      <c r="DG766">
        <v>0.003</v>
      </c>
      <c r="DH766">
        <v>5.218</v>
      </c>
      <c r="DI766">
        <v>0.344</v>
      </c>
      <c r="DJ766">
        <v>417</v>
      </c>
      <c r="DK766">
        <v>22</v>
      </c>
      <c r="DL766">
        <v>1.24</v>
      </c>
      <c r="DM766">
        <v>0.53</v>
      </c>
      <c r="DN766">
        <v>-40.8103390243902</v>
      </c>
      <c r="DO766">
        <v>0.773362369338031</v>
      </c>
      <c r="DP766">
        <v>0.673016170529483</v>
      </c>
      <c r="DQ766">
        <v>0</v>
      </c>
      <c r="DR766">
        <v>2.27245951219512</v>
      </c>
      <c r="DS766">
        <v>-0.325188083623691</v>
      </c>
      <c r="DT766">
        <v>0.033548477334588</v>
      </c>
      <c r="DU766">
        <v>0</v>
      </c>
      <c r="DV766">
        <v>0</v>
      </c>
      <c r="DW766">
        <v>2</v>
      </c>
      <c r="DX766" t="s">
        <v>357</v>
      </c>
      <c r="DY766">
        <v>2.97439</v>
      </c>
      <c r="DZ766">
        <v>2.75441</v>
      </c>
      <c r="EA766">
        <v>0.191734</v>
      </c>
      <c r="EB766">
        <v>0.196429</v>
      </c>
      <c r="EC766">
        <v>0.0897434</v>
      </c>
      <c r="ED766">
        <v>0.0833454</v>
      </c>
      <c r="EE766">
        <v>31506.3</v>
      </c>
      <c r="EF766">
        <v>34163.4</v>
      </c>
      <c r="EG766">
        <v>35321.9</v>
      </c>
      <c r="EH766">
        <v>38554.9</v>
      </c>
      <c r="EI766">
        <v>45595.2</v>
      </c>
      <c r="EJ766">
        <v>51051.1</v>
      </c>
      <c r="EK766">
        <v>55210.6</v>
      </c>
      <c r="EL766">
        <v>61846</v>
      </c>
      <c r="EM766">
        <v>1.9888</v>
      </c>
      <c r="EN766">
        <v>1.8362</v>
      </c>
      <c r="EO766">
        <v>0.110567</v>
      </c>
      <c r="EP766">
        <v>0</v>
      </c>
      <c r="EQ766">
        <v>23.2255</v>
      </c>
      <c r="ER766">
        <v>999.9</v>
      </c>
      <c r="ES766">
        <v>46.777</v>
      </c>
      <c r="ET766">
        <v>29.547</v>
      </c>
      <c r="EU766">
        <v>21.4544</v>
      </c>
      <c r="EV766">
        <v>56.1393</v>
      </c>
      <c r="EW766">
        <v>49.2548</v>
      </c>
      <c r="EX766">
        <v>1</v>
      </c>
      <c r="EY766">
        <v>-0.0510569</v>
      </c>
      <c r="EZ766">
        <v>2.61381</v>
      </c>
      <c r="FA766">
        <v>20.1281</v>
      </c>
      <c r="FB766">
        <v>5.20052</v>
      </c>
      <c r="FC766">
        <v>12.0064</v>
      </c>
      <c r="FD766">
        <v>4.976</v>
      </c>
      <c r="FE766">
        <v>3.2934</v>
      </c>
      <c r="FF766">
        <v>9999</v>
      </c>
      <c r="FG766">
        <v>9999</v>
      </c>
      <c r="FH766">
        <v>704.2</v>
      </c>
      <c r="FI766">
        <v>9999</v>
      </c>
      <c r="FJ766">
        <v>1.86282</v>
      </c>
      <c r="FK766">
        <v>1.86771</v>
      </c>
      <c r="FL766">
        <v>1.86752</v>
      </c>
      <c r="FM766">
        <v>1.86859</v>
      </c>
      <c r="FN766">
        <v>1.86951</v>
      </c>
      <c r="FO766">
        <v>1.86554</v>
      </c>
      <c r="FP766">
        <v>1.86661</v>
      </c>
      <c r="FQ766">
        <v>1.86798</v>
      </c>
      <c r="FR766">
        <v>5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11.23</v>
      </c>
      <c r="GF766">
        <v>0.2869</v>
      </c>
      <c r="GG766">
        <v>3.83412584298339</v>
      </c>
      <c r="GH766">
        <v>0.00658963167372077</v>
      </c>
      <c r="GI766">
        <v>-4.22092532282452e-07</v>
      </c>
      <c r="GJ766">
        <v>-7.06053572793055e-11</v>
      </c>
      <c r="GK766">
        <v>-0.0268881048355736</v>
      </c>
      <c r="GL766">
        <v>-0.0215699510358357</v>
      </c>
      <c r="GM766">
        <v>0.00246731695535422</v>
      </c>
      <c r="GN766">
        <v>-2.63680080038783e-05</v>
      </c>
      <c r="GO766">
        <v>-4</v>
      </c>
      <c r="GP766">
        <v>2079</v>
      </c>
      <c r="GQ766">
        <v>1</v>
      </c>
      <c r="GR766">
        <v>22</v>
      </c>
      <c r="GS766">
        <v>51711.7</v>
      </c>
      <c r="GT766">
        <v>51711.7</v>
      </c>
      <c r="GU766">
        <v>2.54272</v>
      </c>
      <c r="GV766">
        <v>2.59888</v>
      </c>
      <c r="GW766">
        <v>1.54785</v>
      </c>
      <c r="GX766">
        <v>2.30103</v>
      </c>
      <c r="GY766">
        <v>1.34644</v>
      </c>
      <c r="GZ766">
        <v>2.33765</v>
      </c>
      <c r="HA766">
        <v>32.9092</v>
      </c>
      <c r="HB766">
        <v>14.3422</v>
      </c>
      <c r="HC766">
        <v>18</v>
      </c>
      <c r="HD766">
        <v>501.281</v>
      </c>
      <c r="HE766">
        <v>404.162</v>
      </c>
      <c r="HF766">
        <v>19.1493</v>
      </c>
      <c r="HG766">
        <v>26.4377</v>
      </c>
      <c r="HH766">
        <v>30.0001</v>
      </c>
      <c r="HI766">
        <v>26.4555</v>
      </c>
      <c r="HJ766">
        <v>26.4064</v>
      </c>
      <c r="HK766">
        <v>50.8985</v>
      </c>
      <c r="HL766">
        <v>21.1859</v>
      </c>
      <c r="HM766">
        <v>20.0023</v>
      </c>
      <c r="HN766">
        <v>19.1056</v>
      </c>
      <c r="HO766">
        <v>1307.9</v>
      </c>
      <c r="HP766">
        <v>17.4905</v>
      </c>
      <c r="HQ766">
        <v>102.42</v>
      </c>
      <c r="HR766">
        <v>102.94</v>
      </c>
    </row>
    <row r="767" spans="1:226">
      <c r="A767">
        <v>751</v>
      </c>
      <c r="B767">
        <v>1663780355.1</v>
      </c>
      <c r="C767">
        <v>7707</v>
      </c>
      <c r="D767" t="s">
        <v>1868</v>
      </c>
      <c r="E767" t="s">
        <v>1869</v>
      </c>
      <c r="F767">
        <v>5</v>
      </c>
      <c r="G767" t="s">
        <v>1713</v>
      </c>
      <c r="H767" t="s">
        <v>354</v>
      </c>
      <c r="I767">
        <v>1663780347.6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1324.14692269302</v>
      </c>
      <c r="AK767">
        <v>1292.54236363636</v>
      </c>
      <c r="AL767">
        <v>3.47962499408155</v>
      </c>
      <c r="AM767">
        <v>65.2137211029381</v>
      </c>
      <c r="AN767">
        <f>(AP767 - AO767 + BO767*1E3/(8.314*(BQ767+273.15)) * AR767/BN767 * AQ767) * BN767/(100*BB767) * 1000/(1000 - AP767)</f>
        <v>0</v>
      </c>
      <c r="AO767">
        <v>17.4445195985405</v>
      </c>
      <c r="AP767">
        <v>19.6120175757576</v>
      </c>
      <c r="AQ767">
        <v>1.4658745476877e-05</v>
      </c>
      <c r="AR767">
        <v>120.820184968013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6</v>
      </c>
      <c r="BC767">
        <v>0.5</v>
      </c>
      <c r="BD767" t="s">
        <v>355</v>
      </c>
      <c r="BE767">
        <v>2</v>
      </c>
      <c r="BF767" t="b">
        <v>1</v>
      </c>
      <c r="BG767">
        <v>1663780347.6</v>
      </c>
      <c r="BH767">
        <v>1243.85666666667</v>
      </c>
      <c r="BI767">
        <v>1285.00037037037</v>
      </c>
      <c r="BJ767">
        <v>19.5991851851852</v>
      </c>
      <c r="BK767">
        <v>17.3863925925926</v>
      </c>
      <c r="BL767">
        <v>1232.67333333333</v>
      </c>
      <c r="BM767">
        <v>19.3123407407407</v>
      </c>
      <c r="BN767">
        <v>500.087518518518</v>
      </c>
      <c r="BO767">
        <v>90.5016</v>
      </c>
      <c r="BP767">
        <v>0.100088140740741</v>
      </c>
      <c r="BQ767">
        <v>24.0674074074074</v>
      </c>
      <c r="BR767">
        <v>25.0486814814815</v>
      </c>
      <c r="BS767">
        <v>999.9</v>
      </c>
      <c r="BT767">
        <v>0</v>
      </c>
      <c r="BU767">
        <v>0</v>
      </c>
      <c r="BV767">
        <v>9999.44444444445</v>
      </c>
      <c r="BW767">
        <v>0</v>
      </c>
      <c r="BX767">
        <v>10.9241333333333</v>
      </c>
      <c r="BY767">
        <v>-41.1429333333333</v>
      </c>
      <c r="BZ767">
        <v>1268.72222222222</v>
      </c>
      <c r="CA767">
        <v>1307.73703703704</v>
      </c>
      <c r="CB767">
        <v>2.21279037037037</v>
      </c>
      <c r="CC767">
        <v>1285.00037037037</v>
      </c>
      <c r="CD767">
        <v>17.3863925925926</v>
      </c>
      <c r="CE767">
        <v>1.7737562962963</v>
      </c>
      <c r="CF767">
        <v>1.57349666666667</v>
      </c>
      <c r="CG767">
        <v>15.5574333333333</v>
      </c>
      <c r="CH767">
        <v>13.7016296296296</v>
      </c>
      <c r="CI767">
        <v>1999.98888888889</v>
      </c>
      <c r="CJ767">
        <v>0.979996666666667</v>
      </c>
      <c r="CK767">
        <v>0.0200035555555556</v>
      </c>
      <c r="CL767">
        <v>0</v>
      </c>
      <c r="CM767">
        <v>494.057037037037</v>
      </c>
      <c r="CN767">
        <v>5.00063</v>
      </c>
      <c r="CO767">
        <v>9850.36444444445</v>
      </c>
      <c r="CP767">
        <v>17256.7666666667</v>
      </c>
      <c r="CQ767">
        <v>38.6341851851852</v>
      </c>
      <c r="CR767">
        <v>38.875</v>
      </c>
      <c r="CS767">
        <v>38.25</v>
      </c>
      <c r="CT767">
        <v>38.1156666666667</v>
      </c>
      <c r="CU767">
        <v>39.375</v>
      </c>
      <c r="CV767">
        <v>1955.07888888889</v>
      </c>
      <c r="CW767">
        <v>39.91</v>
      </c>
      <c r="CX767">
        <v>0</v>
      </c>
      <c r="CY767">
        <v>1663780352.1</v>
      </c>
      <c r="CZ767">
        <v>0</v>
      </c>
      <c r="DA767">
        <v>0</v>
      </c>
      <c r="DB767" t="s">
        <v>356</v>
      </c>
      <c r="DC767">
        <v>1660677648.1</v>
      </c>
      <c r="DD767">
        <v>1660677649.1</v>
      </c>
      <c r="DE767">
        <v>0</v>
      </c>
      <c r="DF767">
        <v>-1.042</v>
      </c>
      <c r="DG767">
        <v>0.003</v>
      </c>
      <c r="DH767">
        <v>5.218</v>
      </c>
      <c r="DI767">
        <v>0.344</v>
      </c>
      <c r="DJ767">
        <v>417</v>
      </c>
      <c r="DK767">
        <v>22</v>
      </c>
      <c r="DL767">
        <v>1.24</v>
      </c>
      <c r="DM767">
        <v>0.53</v>
      </c>
      <c r="DN767">
        <v>-40.7640268292683</v>
      </c>
      <c r="DO767">
        <v>-3.38632682926849</v>
      </c>
      <c r="DP767">
        <v>0.704592319774398</v>
      </c>
      <c r="DQ767">
        <v>0</v>
      </c>
      <c r="DR767">
        <v>2.23881268292683</v>
      </c>
      <c r="DS767">
        <v>-0.400013519163761</v>
      </c>
      <c r="DT767">
        <v>0.0417823189950819</v>
      </c>
      <c r="DU767">
        <v>0</v>
      </c>
      <c r="DV767">
        <v>0</v>
      </c>
      <c r="DW767">
        <v>2</v>
      </c>
      <c r="DX767" t="s">
        <v>357</v>
      </c>
      <c r="DY767">
        <v>2.97397</v>
      </c>
      <c r="DZ767">
        <v>2.75372</v>
      </c>
      <c r="EA767">
        <v>0.193306</v>
      </c>
      <c r="EB767">
        <v>0.19804</v>
      </c>
      <c r="EC767">
        <v>0.0897898</v>
      </c>
      <c r="ED767">
        <v>0.0834901</v>
      </c>
      <c r="EE767">
        <v>31445.1</v>
      </c>
      <c r="EF767">
        <v>34094.9</v>
      </c>
      <c r="EG767">
        <v>35321.8</v>
      </c>
      <c r="EH767">
        <v>38554.8</v>
      </c>
      <c r="EI767">
        <v>45593.7</v>
      </c>
      <c r="EJ767">
        <v>51042.7</v>
      </c>
      <c r="EK767">
        <v>55211.6</v>
      </c>
      <c r="EL767">
        <v>61845.6</v>
      </c>
      <c r="EM767">
        <v>1.9888</v>
      </c>
      <c r="EN767">
        <v>1.8356</v>
      </c>
      <c r="EO767">
        <v>0.110269</v>
      </c>
      <c r="EP767">
        <v>0</v>
      </c>
      <c r="EQ767">
        <v>23.2216</v>
      </c>
      <c r="ER767">
        <v>999.9</v>
      </c>
      <c r="ES767">
        <v>46.801</v>
      </c>
      <c r="ET767">
        <v>29.557</v>
      </c>
      <c r="EU767">
        <v>21.4785</v>
      </c>
      <c r="EV767">
        <v>56.0893</v>
      </c>
      <c r="EW767">
        <v>49.4992</v>
      </c>
      <c r="EX767">
        <v>1</v>
      </c>
      <c r="EY767">
        <v>-0.0506098</v>
      </c>
      <c r="EZ767">
        <v>2.68423</v>
      </c>
      <c r="FA767">
        <v>20.1267</v>
      </c>
      <c r="FB767">
        <v>5.20052</v>
      </c>
      <c r="FC767">
        <v>12.0052</v>
      </c>
      <c r="FD767">
        <v>4.9756</v>
      </c>
      <c r="FE767">
        <v>3.2936</v>
      </c>
      <c r="FF767">
        <v>9999</v>
      </c>
      <c r="FG767">
        <v>9999</v>
      </c>
      <c r="FH767">
        <v>704.2</v>
      </c>
      <c r="FI767">
        <v>9999</v>
      </c>
      <c r="FJ767">
        <v>1.86292</v>
      </c>
      <c r="FK767">
        <v>1.86774</v>
      </c>
      <c r="FL767">
        <v>1.86752</v>
      </c>
      <c r="FM767">
        <v>1.86859</v>
      </c>
      <c r="FN767">
        <v>1.86951</v>
      </c>
      <c r="FO767">
        <v>1.86554</v>
      </c>
      <c r="FP767">
        <v>1.86661</v>
      </c>
      <c r="FQ767">
        <v>1.86801</v>
      </c>
      <c r="FR767">
        <v>5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11.31</v>
      </c>
      <c r="GF767">
        <v>0.2874</v>
      </c>
      <c r="GG767">
        <v>3.83412584298339</v>
      </c>
      <c r="GH767">
        <v>0.00658963167372077</v>
      </c>
      <c r="GI767">
        <v>-4.22092532282452e-07</v>
      </c>
      <c r="GJ767">
        <v>-7.06053572793055e-11</v>
      </c>
      <c r="GK767">
        <v>-0.0268881048355736</v>
      </c>
      <c r="GL767">
        <v>-0.0215699510358357</v>
      </c>
      <c r="GM767">
        <v>0.00246731695535422</v>
      </c>
      <c r="GN767">
        <v>-2.63680080038783e-05</v>
      </c>
      <c r="GO767">
        <v>-4</v>
      </c>
      <c r="GP767">
        <v>2079</v>
      </c>
      <c r="GQ767">
        <v>1</v>
      </c>
      <c r="GR767">
        <v>22</v>
      </c>
      <c r="GS767">
        <v>51711.8</v>
      </c>
      <c r="GT767">
        <v>51711.8</v>
      </c>
      <c r="GU767">
        <v>2.56714</v>
      </c>
      <c r="GV767">
        <v>2.59399</v>
      </c>
      <c r="GW767">
        <v>1.54785</v>
      </c>
      <c r="GX767">
        <v>2.30103</v>
      </c>
      <c r="GY767">
        <v>1.34644</v>
      </c>
      <c r="GZ767">
        <v>2.38159</v>
      </c>
      <c r="HA767">
        <v>32.9092</v>
      </c>
      <c r="HB767">
        <v>14.3422</v>
      </c>
      <c r="HC767">
        <v>18</v>
      </c>
      <c r="HD767">
        <v>501.282</v>
      </c>
      <c r="HE767">
        <v>403.829</v>
      </c>
      <c r="HF767">
        <v>19.0947</v>
      </c>
      <c r="HG767">
        <v>26.4377</v>
      </c>
      <c r="HH767">
        <v>30.0004</v>
      </c>
      <c r="HI767">
        <v>26.4555</v>
      </c>
      <c r="HJ767">
        <v>26.4064</v>
      </c>
      <c r="HK767">
        <v>51.3905</v>
      </c>
      <c r="HL767">
        <v>21.1859</v>
      </c>
      <c r="HM767">
        <v>20.0023</v>
      </c>
      <c r="HN767">
        <v>19.0631</v>
      </c>
      <c r="HO767">
        <v>1321.41</v>
      </c>
      <c r="HP767">
        <v>17.5072</v>
      </c>
      <c r="HQ767">
        <v>102.421</v>
      </c>
      <c r="HR767">
        <v>102.94</v>
      </c>
    </row>
    <row r="768" spans="1:226">
      <c r="A768">
        <v>752</v>
      </c>
      <c r="B768">
        <v>1663780359.6</v>
      </c>
      <c r="C768">
        <v>7711.5</v>
      </c>
      <c r="D768" t="s">
        <v>1870</v>
      </c>
      <c r="E768" t="s">
        <v>1871</v>
      </c>
      <c r="F768">
        <v>5</v>
      </c>
      <c r="G768" t="s">
        <v>1713</v>
      </c>
      <c r="H768" t="s">
        <v>354</v>
      </c>
      <c r="I768">
        <v>1663780352.04444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1339.55662280543</v>
      </c>
      <c r="AK768">
        <v>1308.14587878788</v>
      </c>
      <c r="AL768">
        <v>3.46740011859398</v>
      </c>
      <c r="AM768">
        <v>65.2137211029381</v>
      </c>
      <c r="AN768">
        <f>(AP768 - AO768 + BO768*1E3/(8.314*(BQ768+273.15)) * AR768/BN768 * AQ768) * BN768/(100*BB768) * 1000/(1000 - AP768)</f>
        <v>0</v>
      </c>
      <c r="AO768">
        <v>17.4499785958385</v>
      </c>
      <c r="AP768">
        <v>19.6168854545454</v>
      </c>
      <c r="AQ768">
        <v>4.81691746088934e-06</v>
      </c>
      <c r="AR768">
        <v>120.820184968013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6</v>
      </c>
      <c r="BC768">
        <v>0.5</v>
      </c>
      <c r="BD768" t="s">
        <v>355</v>
      </c>
      <c r="BE768">
        <v>2</v>
      </c>
      <c r="BF768" t="b">
        <v>1</v>
      </c>
      <c r="BG768">
        <v>1663780352.04444</v>
      </c>
      <c r="BH768">
        <v>1258.70814814815</v>
      </c>
      <c r="BI768">
        <v>1299.79444444444</v>
      </c>
      <c r="BJ768">
        <v>19.6047296296296</v>
      </c>
      <c r="BK768">
        <v>17.4184814814815</v>
      </c>
      <c r="BL768">
        <v>1247.44814814815</v>
      </c>
      <c r="BM768">
        <v>19.3176518518519</v>
      </c>
      <c r="BN768">
        <v>500.132925925926</v>
      </c>
      <c r="BO768">
        <v>90.5019777777778</v>
      </c>
      <c r="BP768">
        <v>0.100126962962963</v>
      </c>
      <c r="BQ768">
        <v>24.0611222222222</v>
      </c>
      <c r="BR768">
        <v>25.0428148148148</v>
      </c>
      <c r="BS768">
        <v>999.9</v>
      </c>
      <c r="BT768">
        <v>0</v>
      </c>
      <c r="BU768">
        <v>0</v>
      </c>
      <c r="BV768">
        <v>9982.77777777778</v>
      </c>
      <c r="BW768">
        <v>0</v>
      </c>
      <c r="BX768">
        <v>10.9286222222222</v>
      </c>
      <c r="BY768">
        <v>-41.0844814814815</v>
      </c>
      <c r="BZ768">
        <v>1283.87888888889</v>
      </c>
      <c r="CA768">
        <v>1322.83518518519</v>
      </c>
      <c r="CB768">
        <v>2.18625</v>
      </c>
      <c r="CC768">
        <v>1299.79444444444</v>
      </c>
      <c r="CD768">
        <v>17.4184814814815</v>
      </c>
      <c r="CE768">
        <v>1.77426592592593</v>
      </c>
      <c r="CF768">
        <v>1.57640703703704</v>
      </c>
      <c r="CG768">
        <v>15.5619111111111</v>
      </c>
      <c r="CH768">
        <v>13.730062962963</v>
      </c>
      <c r="CI768">
        <v>1999.98481481481</v>
      </c>
      <c r="CJ768">
        <v>0.979996666666667</v>
      </c>
      <c r="CK768">
        <v>0.0200035555555556</v>
      </c>
      <c r="CL768">
        <v>0</v>
      </c>
      <c r="CM768">
        <v>493.761333333333</v>
      </c>
      <c r="CN768">
        <v>5.00063</v>
      </c>
      <c r="CO768">
        <v>9844.09037037037</v>
      </c>
      <c r="CP768">
        <v>17256.7259259259</v>
      </c>
      <c r="CQ768">
        <v>38.6295925925926</v>
      </c>
      <c r="CR768">
        <v>38.8563333333333</v>
      </c>
      <c r="CS768">
        <v>38.25</v>
      </c>
      <c r="CT768">
        <v>38.111</v>
      </c>
      <c r="CU768">
        <v>39.375</v>
      </c>
      <c r="CV768">
        <v>1955.07481481481</v>
      </c>
      <c r="CW768">
        <v>39.91</v>
      </c>
      <c r="CX768">
        <v>0</v>
      </c>
      <c r="CY768">
        <v>1663780356.9</v>
      </c>
      <c r="CZ768">
        <v>0</v>
      </c>
      <c r="DA768">
        <v>0</v>
      </c>
      <c r="DB768" t="s">
        <v>356</v>
      </c>
      <c r="DC768">
        <v>1660677648.1</v>
      </c>
      <c r="DD768">
        <v>1660677649.1</v>
      </c>
      <c r="DE768">
        <v>0</v>
      </c>
      <c r="DF768">
        <v>-1.042</v>
      </c>
      <c r="DG768">
        <v>0.003</v>
      </c>
      <c r="DH768">
        <v>5.218</v>
      </c>
      <c r="DI768">
        <v>0.344</v>
      </c>
      <c r="DJ768">
        <v>417</v>
      </c>
      <c r="DK768">
        <v>22</v>
      </c>
      <c r="DL768">
        <v>1.24</v>
      </c>
      <c r="DM768">
        <v>0.53</v>
      </c>
      <c r="DN768">
        <v>-41.001787804878</v>
      </c>
      <c r="DO768">
        <v>-2.83831358885024</v>
      </c>
      <c r="DP768">
        <v>0.731310332243706</v>
      </c>
      <c r="DQ768">
        <v>0</v>
      </c>
      <c r="DR768">
        <v>2.21041512195122</v>
      </c>
      <c r="DS768">
        <v>-0.418599512195124</v>
      </c>
      <c r="DT768">
        <v>0.0428619491903922</v>
      </c>
      <c r="DU768">
        <v>0</v>
      </c>
      <c r="DV768">
        <v>0</v>
      </c>
      <c r="DW768">
        <v>2</v>
      </c>
      <c r="DX768" t="s">
        <v>357</v>
      </c>
      <c r="DY768">
        <v>2.97375</v>
      </c>
      <c r="DZ768">
        <v>2.75421</v>
      </c>
      <c r="EA768">
        <v>0.194709</v>
      </c>
      <c r="EB768">
        <v>0.199331</v>
      </c>
      <c r="EC768">
        <v>0.0898009</v>
      </c>
      <c r="ED768">
        <v>0.0835135</v>
      </c>
      <c r="EE768">
        <v>31390.1</v>
      </c>
      <c r="EF768">
        <v>34039.8</v>
      </c>
      <c r="EG768">
        <v>35321.5</v>
      </c>
      <c r="EH768">
        <v>38554.5</v>
      </c>
      <c r="EI768">
        <v>45592.3</v>
      </c>
      <c r="EJ768">
        <v>51041.7</v>
      </c>
      <c r="EK768">
        <v>55210.6</v>
      </c>
      <c r="EL768">
        <v>61845.9</v>
      </c>
      <c r="EM768">
        <v>1.989</v>
      </c>
      <c r="EN768">
        <v>1.8366</v>
      </c>
      <c r="EO768">
        <v>0.109315</v>
      </c>
      <c r="EP768">
        <v>0</v>
      </c>
      <c r="EQ768">
        <v>23.2196</v>
      </c>
      <c r="ER768">
        <v>999.9</v>
      </c>
      <c r="ES768">
        <v>46.753</v>
      </c>
      <c r="ET768">
        <v>29.547</v>
      </c>
      <c r="EU768">
        <v>21.4449</v>
      </c>
      <c r="EV768">
        <v>56.4693</v>
      </c>
      <c r="EW768">
        <v>48.9343</v>
      </c>
      <c r="EX768">
        <v>1</v>
      </c>
      <c r="EY768">
        <v>-0.0506301</v>
      </c>
      <c r="EZ768">
        <v>2.71697</v>
      </c>
      <c r="FA768">
        <v>20.1264</v>
      </c>
      <c r="FB768">
        <v>5.19932</v>
      </c>
      <c r="FC768">
        <v>12.004</v>
      </c>
      <c r="FD768">
        <v>4.9752</v>
      </c>
      <c r="FE768">
        <v>3.2934</v>
      </c>
      <c r="FF768">
        <v>9999</v>
      </c>
      <c r="FG768">
        <v>9999</v>
      </c>
      <c r="FH768">
        <v>704.2</v>
      </c>
      <c r="FI768">
        <v>9999</v>
      </c>
      <c r="FJ768">
        <v>1.86289</v>
      </c>
      <c r="FK768">
        <v>1.86774</v>
      </c>
      <c r="FL768">
        <v>1.86749</v>
      </c>
      <c r="FM768">
        <v>1.86859</v>
      </c>
      <c r="FN768">
        <v>1.86951</v>
      </c>
      <c r="FO768">
        <v>1.86554</v>
      </c>
      <c r="FP768">
        <v>1.86661</v>
      </c>
      <c r="FQ768">
        <v>1.86798</v>
      </c>
      <c r="FR768">
        <v>5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11.4</v>
      </c>
      <c r="GF768">
        <v>0.2876</v>
      </c>
      <c r="GG768">
        <v>3.83412584298339</v>
      </c>
      <c r="GH768">
        <v>0.00658963167372077</v>
      </c>
      <c r="GI768">
        <v>-4.22092532282452e-07</v>
      </c>
      <c r="GJ768">
        <v>-7.06053572793055e-11</v>
      </c>
      <c r="GK768">
        <v>-0.0268881048355736</v>
      </c>
      <c r="GL768">
        <v>-0.0215699510358357</v>
      </c>
      <c r="GM768">
        <v>0.00246731695535422</v>
      </c>
      <c r="GN768">
        <v>-2.63680080038783e-05</v>
      </c>
      <c r="GO768">
        <v>-4</v>
      </c>
      <c r="GP768">
        <v>2079</v>
      </c>
      <c r="GQ768">
        <v>1</v>
      </c>
      <c r="GR768">
        <v>22</v>
      </c>
      <c r="GS768">
        <v>51711.9</v>
      </c>
      <c r="GT768">
        <v>51711.8</v>
      </c>
      <c r="GU768">
        <v>2.59033</v>
      </c>
      <c r="GV768">
        <v>2.59888</v>
      </c>
      <c r="GW768">
        <v>1.54785</v>
      </c>
      <c r="GX768">
        <v>2.30225</v>
      </c>
      <c r="GY768">
        <v>1.34644</v>
      </c>
      <c r="GZ768">
        <v>2.39868</v>
      </c>
      <c r="HA768">
        <v>32.9092</v>
      </c>
      <c r="HB768">
        <v>14.3422</v>
      </c>
      <c r="HC768">
        <v>18</v>
      </c>
      <c r="HD768">
        <v>501.413</v>
      </c>
      <c r="HE768">
        <v>404.368</v>
      </c>
      <c r="HF768">
        <v>19.052</v>
      </c>
      <c r="HG768">
        <v>26.4377</v>
      </c>
      <c r="HH768">
        <v>29.9999</v>
      </c>
      <c r="HI768">
        <v>26.4555</v>
      </c>
      <c r="HJ768">
        <v>26.4042</v>
      </c>
      <c r="HK768">
        <v>51.8432</v>
      </c>
      <c r="HL768">
        <v>21.1859</v>
      </c>
      <c r="HM768">
        <v>20.0023</v>
      </c>
      <c r="HN768">
        <v>19.0631</v>
      </c>
      <c r="HO768">
        <v>1341.5</v>
      </c>
      <c r="HP768">
        <v>17.5223</v>
      </c>
      <c r="HQ768">
        <v>102.419</v>
      </c>
      <c r="HR768">
        <v>102.94</v>
      </c>
    </row>
    <row r="769" spans="1:226">
      <c r="A769">
        <v>753</v>
      </c>
      <c r="B769">
        <v>1663780365.1</v>
      </c>
      <c r="C769">
        <v>7717</v>
      </c>
      <c r="D769" t="s">
        <v>1872</v>
      </c>
      <c r="E769" t="s">
        <v>1873</v>
      </c>
      <c r="F769">
        <v>5</v>
      </c>
      <c r="G769" t="s">
        <v>1713</v>
      </c>
      <c r="H769" t="s">
        <v>354</v>
      </c>
      <c r="I769">
        <v>1663780357.33214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1358.53882270699</v>
      </c>
      <c r="AK769">
        <v>1326.90127272727</v>
      </c>
      <c r="AL769">
        <v>3.49352927993418</v>
      </c>
      <c r="AM769">
        <v>65.2137211029381</v>
      </c>
      <c r="AN769">
        <f>(AP769 - AO769 + BO769*1E3/(8.314*(BQ769+273.15)) * AR769/BN769 * AQ769) * BN769/(100*BB769) * 1000/(1000 - AP769)</f>
        <v>0</v>
      </c>
      <c r="AO769">
        <v>17.4515868883889</v>
      </c>
      <c r="AP769">
        <v>19.6101957575758</v>
      </c>
      <c r="AQ769">
        <v>-5.45212680889337e-06</v>
      </c>
      <c r="AR769">
        <v>120.820184968013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6</v>
      </c>
      <c r="BC769">
        <v>0.5</v>
      </c>
      <c r="BD769" t="s">
        <v>355</v>
      </c>
      <c r="BE769">
        <v>2</v>
      </c>
      <c r="BF769" t="b">
        <v>1</v>
      </c>
      <c r="BG769">
        <v>1663780357.33214</v>
      </c>
      <c r="BH769">
        <v>1276.3275</v>
      </c>
      <c r="BI769">
        <v>1317.72357142857</v>
      </c>
      <c r="BJ769">
        <v>19.6102785714286</v>
      </c>
      <c r="BK769">
        <v>17.4453071428571</v>
      </c>
      <c r="BL769">
        <v>1264.97607142857</v>
      </c>
      <c r="BM769">
        <v>19.3229607142857</v>
      </c>
      <c r="BN769">
        <v>500.1515</v>
      </c>
      <c r="BO769">
        <v>90.5031535714286</v>
      </c>
      <c r="BP769">
        <v>0.100088607142857</v>
      </c>
      <c r="BQ769">
        <v>24.0531285714286</v>
      </c>
      <c r="BR769">
        <v>25.0401964285714</v>
      </c>
      <c r="BS769">
        <v>999.9</v>
      </c>
      <c r="BT769">
        <v>0</v>
      </c>
      <c r="BU769">
        <v>0</v>
      </c>
      <c r="BV769">
        <v>9986.42857142857</v>
      </c>
      <c r="BW769">
        <v>0</v>
      </c>
      <c r="BX769">
        <v>10.9284035714286</v>
      </c>
      <c r="BY769">
        <v>-41.3957321428571</v>
      </c>
      <c r="BZ769">
        <v>1301.85785714286</v>
      </c>
      <c r="CA769">
        <v>1341.11892857143</v>
      </c>
      <c r="CB769">
        <v>2.16496892857143</v>
      </c>
      <c r="CC769">
        <v>1317.72357142857</v>
      </c>
      <c r="CD769">
        <v>17.4453071428571</v>
      </c>
      <c r="CE769">
        <v>1.77479142857143</v>
      </c>
      <c r="CF769">
        <v>1.57885571428571</v>
      </c>
      <c r="CG769">
        <v>15.5665321428571</v>
      </c>
      <c r="CH769">
        <v>13.7539678571429</v>
      </c>
      <c r="CI769">
        <v>2000.0125</v>
      </c>
      <c r="CJ769">
        <v>0.979997</v>
      </c>
      <c r="CK769">
        <v>0.0200032</v>
      </c>
      <c r="CL769">
        <v>0</v>
      </c>
      <c r="CM769">
        <v>493.460035714286</v>
      </c>
      <c r="CN769">
        <v>5.00063</v>
      </c>
      <c r="CO769">
        <v>9836.8225</v>
      </c>
      <c r="CP769">
        <v>17256.9714285714</v>
      </c>
      <c r="CQ769">
        <v>38.625</v>
      </c>
      <c r="CR769">
        <v>38.8435</v>
      </c>
      <c r="CS769">
        <v>38.25</v>
      </c>
      <c r="CT769">
        <v>38.10025</v>
      </c>
      <c r="CU769">
        <v>39.3705</v>
      </c>
      <c r="CV769">
        <v>1955.1025</v>
      </c>
      <c r="CW769">
        <v>39.91</v>
      </c>
      <c r="CX769">
        <v>0</v>
      </c>
      <c r="CY769">
        <v>1663780362.3</v>
      </c>
      <c r="CZ769">
        <v>0</v>
      </c>
      <c r="DA769">
        <v>0</v>
      </c>
      <c r="DB769" t="s">
        <v>356</v>
      </c>
      <c r="DC769">
        <v>1660677648.1</v>
      </c>
      <c r="DD769">
        <v>1660677649.1</v>
      </c>
      <c r="DE769">
        <v>0</v>
      </c>
      <c r="DF769">
        <v>-1.042</v>
      </c>
      <c r="DG769">
        <v>0.003</v>
      </c>
      <c r="DH769">
        <v>5.218</v>
      </c>
      <c r="DI769">
        <v>0.344</v>
      </c>
      <c r="DJ769">
        <v>417</v>
      </c>
      <c r="DK769">
        <v>22</v>
      </c>
      <c r="DL769">
        <v>1.24</v>
      </c>
      <c r="DM769">
        <v>0.53</v>
      </c>
      <c r="DN769">
        <v>-41.2274</v>
      </c>
      <c r="DO769">
        <v>-1.92475191637637</v>
      </c>
      <c r="DP769">
        <v>0.650614055541603</v>
      </c>
      <c r="DQ769">
        <v>0</v>
      </c>
      <c r="DR769">
        <v>2.18006707317073</v>
      </c>
      <c r="DS769">
        <v>-0.229884459930313</v>
      </c>
      <c r="DT769">
        <v>0.0267755380027388</v>
      </c>
      <c r="DU769">
        <v>0</v>
      </c>
      <c r="DV769">
        <v>0</v>
      </c>
      <c r="DW769">
        <v>2</v>
      </c>
      <c r="DX769" t="s">
        <v>357</v>
      </c>
      <c r="DY769">
        <v>2.97314</v>
      </c>
      <c r="DZ769">
        <v>2.75394</v>
      </c>
      <c r="EA769">
        <v>0.196442</v>
      </c>
      <c r="EB769">
        <v>0.201128</v>
      </c>
      <c r="EC769">
        <v>0.0897854</v>
      </c>
      <c r="ED769">
        <v>0.0835629</v>
      </c>
      <c r="EE769">
        <v>31322.6</v>
      </c>
      <c r="EF769">
        <v>33963.3</v>
      </c>
      <c r="EG769">
        <v>35321.5</v>
      </c>
      <c r="EH769">
        <v>38554.3</v>
      </c>
      <c r="EI769">
        <v>45593.3</v>
      </c>
      <c r="EJ769">
        <v>51038.5</v>
      </c>
      <c r="EK769">
        <v>55210.7</v>
      </c>
      <c r="EL769">
        <v>61845.2</v>
      </c>
      <c r="EM769">
        <v>1.9888</v>
      </c>
      <c r="EN769">
        <v>1.8362</v>
      </c>
      <c r="EO769">
        <v>0.109971</v>
      </c>
      <c r="EP769">
        <v>0</v>
      </c>
      <c r="EQ769">
        <v>23.2196</v>
      </c>
      <c r="ER769">
        <v>999.9</v>
      </c>
      <c r="ES769">
        <v>46.753</v>
      </c>
      <c r="ET769">
        <v>29.547</v>
      </c>
      <c r="EU769">
        <v>21.4421</v>
      </c>
      <c r="EV769">
        <v>56.1093</v>
      </c>
      <c r="EW769">
        <v>49.5032</v>
      </c>
      <c r="EX769">
        <v>1</v>
      </c>
      <c r="EY769">
        <v>-0.0509146</v>
      </c>
      <c r="EZ769">
        <v>2.64754</v>
      </c>
      <c r="FA769">
        <v>20.1275</v>
      </c>
      <c r="FB769">
        <v>5.19932</v>
      </c>
      <c r="FC769">
        <v>12.004</v>
      </c>
      <c r="FD769">
        <v>4.9756</v>
      </c>
      <c r="FE769">
        <v>3.2936</v>
      </c>
      <c r="FF769">
        <v>9999</v>
      </c>
      <c r="FG769">
        <v>9999</v>
      </c>
      <c r="FH769">
        <v>704.2</v>
      </c>
      <c r="FI769">
        <v>9999</v>
      </c>
      <c r="FJ769">
        <v>1.86289</v>
      </c>
      <c r="FK769">
        <v>1.86777</v>
      </c>
      <c r="FL769">
        <v>1.86749</v>
      </c>
      <c r="FM769">
        <v>1.86859</v>
      </c>
      <c r="FN769">
        <v>1.86951</v>
      </c>
      <c r="FO769">
        <v>1.86554</v>
      </c>
      <c r="FP769">
        <v>1.86661</v>
      </c>
      <c r="FQ769">
        <v>1.86798</v>
      </c>
      <c r="FR769">
        <v>5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11.48</v>
      </c>
      <c r="GF769">
        <v>0.2873</v>
      </c>
      <c r="GG769">
        <v>3.83412584298339</v>
      </c>
      <c r="GH769">
        <v>0.00658963167372077</v>
      </c>
      <c r="GI769">
        <v>-4.22092532282452e-07</v>
      </c>
      <c r="GJ769">
        <v>-7.06053572793055e-11</v>
      </c>
      <c r="GK769">
        <v>-0.0268881048355736</v>
      </c>
      <c r="GL769">
        <v>-0.0215699510358357</v>
      </c>
      <c r="GM769">
        <v>0.00246731695535422</v>
      </c>
      <c r="GN769">
        <v>-2.63680080038783e-05</v>
      </c>
      <c r="GO769">
        <v>-4</v>
      </c>
      <c r="GP769">
        <v>2079</v>
      </c>
      <c r="GQ769">
        <v>1</v>
      </c>
      <c r="GR769">
        <v>22</v>
      </c>
      <c r="GS769">
        <v>51711.9</v>
      </c>
      <c r="GT769">
        <v>51711.9</v>
      </c>
      <c r="GU769">
        <v>2.61963</v>
      </c>
      <c r="GV769">
        <v>2.59277</v>
      </c>
      <c r="GW769">
        <v>1.54785</v>
      </c>
      <c r="GX769">
        <v>2.30103</v>
      </c>
      <c r="GY769">
        <v>1.34644</v>
      </c>
      <c r="GZ769">
        <v>2.45483</v>
      </c>
      <c r="HA769">
        <v>32.9092</v>
      </c>
      <c r="HB769">
        <v>14.3422</v>
      </c>
      <c r="HC769">
        <v>18</v>
      </c>
      <c r="HD769">
        <v>501.261</v>
      </c>
      <c r="HE769">
        <v>404.146</v>
      </c>
      <c r="HF769">
        <v>19.0214</v>
      </c>
      <c r="HG769">
        <v>26.4377</v>
      </c>
      <c r="HH769">
        <v>30.0001</v>
      </c>
      <c r="HI769">
        <v>26.4533</v>
      </c>
      <c r="HJ769">
        <v>26.4042</v>
      </c>
      <c r="HK769">
        <v>52.4355</v>
      </c>
      <c r="HL769">
        <v>20.8901</v>
      </c>
      <c r="HM769">
        <v>20.0023</v>
      </c>
      <c r="HN769">
        <v>18.9899</v>
      </c>
      <c r="HO769">
        <v>1354.97</v>
      </c>
      <c r="HP769">
        <v>17.5479</v>
      </c>
      <c r="HQ769">
        <v>102.419</v>
      </c>
      <c r="HR769">
        <v>102.939</v>
      </c>
    </row>
    <row r="770" spans="1:226">
      <c r="A770">
        <v>754</v>
      </c>
      <c r="B770">
        <v>1663780369.6</v>
      </c>
      <c r="C770">
        <v>7721.5</v>
      </c>
      <c r="D770" t="s">
        <v>1874</v>
      </c>
      <c r="E770" t="s">
        <v>1875</v>
      </c>
      <c r="F770">
        <v>5</v>
      </c>
      <c r="G770" t="s">
        <v>1713</v>
      </c>
      <c r="H770" t="s">
        <v>354</v>
      </c>
      <c r="I770">
        <v>1663780361.77857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1373.87655148228</v>
      </c>
      <c r="AK770">
        <v>1342.44684848485</v>
      </c>
      <c r="AL770">
        <v>3.47610603861297</v>
      </c>
      <c r="AM770">
        <v>65.2137211029381</v>
      </c>
      <c r="AN770">
        <f>(AP770 - AO770 + BO770*1E3/(8.314*(BQ770+273.15)) * AR770/BN770 * AQ770) * BN770/(100*BB770) * 1000/(1000 - AP770)</f>
        <v>0</v>
      </c>
      <c r="AO770">
        <v>17.4843837360198</v>
      </c>
      <c r="AP770">
        <v>19.6117448484848</v>
      </c>
      <c r="AQ770">
        <v>5.503945643455e-07</v>
      </c>
      <c r="AR770">
        <v>120.820184968013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6</v>
      </c>
      <c r="BC770">
        <v>0.5</v>
      </c>
      <c r="BD770" t="s">
        <v>355</v>
      </c>
      <c r="BE770">
        <v>2</v>
      </c>
      <c r="BF770" t="b">
        <v>1</v>
      </c>
      <c r="BG770">
        <v>1663780361.77857</v>
      </c>
      <c r="BH770">
        <v>1291.33535714286</v>
      </c>
      <c r="BI770">
        <v>1332.66178571429</v>
      </c>
      <c r="BJ770">
        <v>19.612725</v>
      </c>
      <c r="BK770">
        <v>17.4600678571429</v>
      </c>
      <c r="BL770">
        <v>1279.90678571429</v>
      </c>
      <c r="BM770">
        <v>19.3253035714286</v>
      </c>
      <c r="BN770">
        <v>500.137285714286</v>
      </c>
      <c r="BO770">
        <v>90.5036357142857</v>
      </c>
      <c r="BP770">
        <v>0.100102946428571</v>
      </c>
      <c r="BQ770">
        <v>24.0473607142857</v>
      </c>
      <c r="BR770">
        <v>25.0350928571429</v>
      </c>
      <c r="BS770">
        <v>999.9</v>
      </c>
      <c r="BT770">
        <v>0</v>
      </c>
      <c r="BU770">
        <v>0</v>
      </c>
      <c r="BV770">
        <v>9975</v>
      </c>
      <c r="BW770">
        <v>0</v>
      </c>
      <c r="BX770">
        <v>10.9268285714286</v>
      </c>
      <c r="BY770">
        <v>-41.3265285714286</v>
      </c>
      <c r="BZ770">
        <v>1317.16892857143</v>
      </c>
      <c r="CA770">
        <v>1356.34392857143</v>
      </c>
      <c r="CB770">
        <v>2.15265821428571</v>
      </c>
      <c r="CC770">
        <v>1332.66178571429</v>
      </c>
      <c r="CD770">
        <v>17.4600678571429</v>
      </c>
      <c r="CE770">
        <v>1.77502321428571</v>
      </c>
      <c r="CF770">
        <v>1.58019964285714</v>
      </c>
      <c r="CG770">
        <v>15.5685571428571</v>
      </c>
      <c r="CH770">
        <v>13.7670642857143</v>
      </c>
      <c r="CI770">
        <v>2000.00285714286</v>
      </c>
      <c r="CJ770">
        <v>0.979997</v>
      </c>
      <c r="CK770">
        <v>0.0200032</v>
      </c>
      <c r="CL770">
        <v>0</v>
      </c>
      <c r="CM770">
        <v>493.15475</v>
      </c>
      <c r="CN770">
        <v>5.00063</v>
      </c>
      <c r="CO770">
        <v>9830.75392857143</v>
      </c>
      <c r="CP770">
        <v>17256.9</v>
      </c>
      <c r="CQ770">
        <v>38.625</v>
      </c>
      <c r="CR770">
        <v>38.839</v>
      </c>
      <c r="CS770">
        <v>38.25</v>
      </c>
      <c r="CT770">
        <v>38.08675</v>
      </c>
      <c r="CU770">
        <v>39.3705</v>
      </c>
      <c r="CV770">
        <v>1955.09285714286</v>
      </c>
      <c r="CW770">
        <v>39.91</v>
      </c>
      <c r="CX770">
        <v>0</v>
      </c>
      <c r="CY770">
        <v>1663780367.1</v>
      </c>
      <c r="CZ770">
        <v>0</v>
      </c>
      <c r="DA770">
        <v>0</v>
      </c>
      <c r="DB770" t="s">
        <v>356</v>
      </c>
      <c r="DC770">
        <v>1660677648.1</v>
      </c>
      <c r="DD770">
        <v>1660677649.1</v>
      </c>
      <c r="DE770">
        <v>0</v>
      </c>
      <c r="DF770">
        <v>-1.042</v>
      </c>
      <c r="DG770">
        <v>0.003</v>
      </c>
      <c r="DH770">
        <v>5.218</v>
      </c>
      <c r="DI770">
        <v>0.344</v>
      </c>
      <c r="DJ770">
        <v>417</v>
      </c>
      <c r="DK770">
        <v>22</v>
      </c>
      <c r="DL770">
        <v>1.24</v>
      </c>
      <c r="DM770">
        <v>0.53</v>
      </c>
      <c r="DN770">
        <v>-41.2622097560976</v>
      </c>
      <c r="DO770">
        <v>-1.52194703832756</v>
      </c>
      <c r="DP770">
        <v>0.65193512650655</v>
      </c>
      <c r="DQ770">
        <v>0</v>
      </c>
      <c r="DR770">
        <v>2.16177390243902</v>
      </c>
      <c r="DS770">
        <v>-0.181712613240416</v>
      </c>
      <c r="DT770">
        <v>0.0214680946338979</v>
      </c>
      <c r="DU770">
        <v>0</v>
      </c>
      <c r="DV770">
        <v>0</v>
      </c>
      <c r="DW770">
        <v>2</v>
      </c>
      <c r="DX770" t="s">
        <v>357</v>
      </c>
      <c r="DY770">
        <v>2.97327</v>
      </c>
      <c r="DZ770">
        <v>2.75395</v>
      </c>
      <c r="EA770">
        <v>0.197835</v>
      </c>
      <c r="EB770">
        <v>0.202344</v>
      </c>
      <c r="EC770">
        <v>0.0898024</v>
      </c>
      <c r="ED770">
        <v>0.0836327</v>
      </c>
      <c r="EE770">
        <v>31268.6</v>
      </c>
      <c r="EF770">
        <v>33911.3</v>
      </c>
      <c r="EG770">
        <v>35321.8</v>
      </c>
      <c r="EH770">
        <v>38554</v>
      </c>
      <c r="EI770">
        <v>45593.1</v>
      </c>
      <c r="EJ770">
        <v>51034.8</v>
      </c>
      <c r="EK770">
        <v>55211.6</v>
      </c>
      <c r="EL770">
        <v>61845.5</v>
      </c>
      <c r="EM770">
        <v>1.9886</v>
      </c>
      <c r="EN770">
        <v>1.836</v>
      </c>
      <c r="EO770">
        <v>0.109851</v>
      </c>
      <c r="EP770">
        <v>0</v>
      </c>
      <c r="EQ770">
        <v>23.2177</v>
      </c>
      <c r="ER770">
        <v>999.9</v>
      </c>
      <c r="ES770">
        <v>46.753</v>
      </c>
      <c r="ET770">
        <v>29.547</v>
      </c>
      <c r="EU770">
        <v>21.4427</v>
      </c>
      <c r="EV770">
        <v>56.3393</v>
      </c>
      <c r="EW770">
        <v>48.9663</v>
      </c>
      <c r="EX770">
        <v>1</v>
      </c>
      <c r="EY770">
        <v>-0.0503252</v>
      </c>
      <c r="EZ770">
        <v>2.73078</v>
      </c>
      <c r="FA770">
        <v>20.1263</v>
      </c>
      <c r="FB770">
        <v>5.20172</v>
      </c>
      <c r="FC770">
        <v>12.004</v>
      </c>
      <c r="FD770">
        <v>4.976</v>
      </c>
      <c r="FE770">
        <v>3.2936</v>
      </c>
      <c r="FF770">
        <v>9999</v>
      </c>
      <c r="FG770">
        <v>9999</v>
      </c>
      <c r="FH770">
        <v>704.2</v>
      </c>
      <c r="FI770">
        <v>9999</v>
      </c>
      <c r="FJ770">
        <v>1.86285</v>
      </c>
      <c r="FK770">
        <v>1.86774</v>
      </c>
      <c r="FL770">
        <v>1.86752</v>
      </c>
      <c r="FM770">
        <v>1.86865</v>
      </c>
      <c r="FN770">
        <v>1.86951</v>
      </c>
      <c r="FO770">
        <v>1.86554</v>
      </c>
      <c r="FP770">
        <v>1.86661</v>
      </c>
      <c r="FQ770">
        <v>1.86798</v>
      </c>
      <c r="FR770">
        <v>5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11.56</v>
      </c>
      <c r="GF770">
        <v>0.2875</v>
      </c>
      <c r="GG770">
        <v>3.83412584298339</v>
      </c>
      <c r="GH770">
        <v>0.00658963167372077</v>
      </c>
      <c r="GI770">
        <v>-4.22092532282452e-07</v>
      </c>
      <c r="GJ770">
        <v>-7.06053572793055e-11</v>
      </c>
      <c r="GK770">
        <v>-0.0268881048355736</v>
      </c>
      <c r="GL770">
        <v>-0.0215699510358357</v>
      </c>
      <c r="GM770">
        <v>0.00246731695535422</v>
      </c>
      <c r="GN770">
        <v>-2.63680080038783e-05</v>
      </c>
      <c r="GO770">
        <v>-4</v>
      </c>
      <c r="GP770">
        <v>2079</v>
      </c>
      <c r="GQ770">
        <v>1</v>
      </c>
      <c r="GR770">
        <v>22</v>
      </c>
      <c r="GS770">
        <v>51712</v>
      </c>
      <c r="GT770">
        <v>51712</v>
      </c>
      <c r="GU770">
        <v>2.64282</v>
      </c>
      <c r="GV770">
        <v>2.59888</v>
      </c>
      <c r="GW770">
        <v>1.54785</v>
      </c>
      <c r="GX770">
        <v>2.30103</v>
      </c>
      <c r="GY770">
        <v>1.34644</v>
      </c>
      <c r="GZ770">
        <v>2.36694</v>
      </c>
      <c r="HA770">
        <v>32.9092</v>
      </c>
      <c r="HB770">
        <v>14.3422</v>
      </c>
      <c r="HC770">
        <v>18</v>
      </c>
      <c r="HD770">
        <v>501.129</v>
      </c>
      <c r="HE770">
        <v>404.035</v>
      </c>
      <c r="HF770">
        <v>18.9803</v>
      </c>
      <c r="HG770">
        <v>26.4377</v>
      </c>
      <c r="HH770">
        <v>30.0002</v>
      </c>
      <c r="HI770">
        <v>26.4533</v>
      </c>
      <c r="HJ770">
        <v>26.4042</v>
      </c>
      <c r="HK770">
        <v>52.8766</v>
      </c>
      <c r="HL770">
        <v>20.8901</v>
      </c>
      <c r="HM770">
        <v>20.0023</v>
      </c>
      <c r="HN770">
        <v>18.9899</v>
      </c>
      <c r="HO770">
        <v>1375.1</v>
      </c>
      <c r="HP770">
        <v>17.5662</v>
      </c>
      <c r="HQ770">
        <v>102.421</v>
      </c>
      <c r="HR770">
        <v>102.939</v>
      </c>
    </row>
    <row r="771" spans="1:226">
      <c r="A771">
        <v>755</v>
      </c>
      <c r="B771">
        <v>1663780375.1</v>
      </c>
      <c r="C771">
        <v>7727</v>
      </c>
      <c r="D771" t="s">
        <v>1876</v>
      </c>
      <c r="E771" t="s">
        <v>1877</v>
      </c>
      <c r="F771">
        <v>5</v>
      </c>
      <c r="G771" t="s">
        <v>1713</v>
      </c>
      <c r="H771" t="s">
        <v>354</v>
      </c>
      <c r="I771">
        <v>1663780367.35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1392.8016007496</v>
      </c>
      <c r="AK771">
        <v>1361.33460606061</v>
      </c>
      <c r="AL771">
        <v>3.50823767374855</v>
      </c>
      <c r="AM771">
        <v>65.2137211029381</v>
      </c>
      <c r="AN771">
        <f>(AP771 - AO771 + BO771*1E3/(8.314*(BQ771+273.15)) * AR771/BN771 * AQ771) * BN771/(100*BB771) * 1000/(1000 - AP771)</f>
        <v>0</v>
      </c>
      <c r="AO771">
        <v>17.4935616062581</v>
      </c>
      <c r="AP771">
        <v>19.6121993939394</v>
      </c>
      <c r="AQ771">
        <v>-4.04119312085735e-06</v>
      </c>
      <c r="AR771">
        <v>120.820184968013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6</v>
      </c>
      <c r="BC771">
        <v>0.5</v>
      </c>
      <c r="BD771" t="s">
        <v>355</v>
      </c>
      <c r="BE771">
        <v>2</v>
      </c>
      <c r="BF771" t="b">
        <v>1</v>
      </c>
      <c r="BG771">
        <v>1663780367.35</v>
      </c>
      <c r="BH771">
        <v>1310.05107142857</v>
      </c>
      <c r="BI771">
        <v>1351.51857142857</v>
      </c>
      <c r="BJ771">
        <v>19.6126607142857</v>
      </c>
      <c r="BK771">
        <v>17.4769928571429</v>
      </c>
      <c r="BL771">
        <v>1298.52678571429</v>
      </c>
      <c r="BM771">
        <v>19.3252428571429</v>
      </c>
      <c r="BN771">
        <v>500.071892857143</v>
      </c>
      <c r="BO771">
        <v>90.5031464285714</v>
      </c>
      <c r="BP771">
        <v>0.09984795</v>
      </c>
      <c r="BQ771">
        <v>24.0381107142857</v>
      </c>
      <c r="BR771">
        <v>25.0297071428571</v>
      </c>
      <c r="BS771">
        <v>999.9</v>
      </c>
      <c r="BT771">
        <v>0</v>
      </c>
      <c r="BU771">
        <v>0</v>
      </c>
      <c r="BV771">
        <v>9997.32142857143</v>
      </c>
      <c r="BW771">
        <v>0</v>
      </c>
      <c r="BX771">
        <v>10.9225</v>
      </c>
      <c r="BY771">
        <v>-41.4683857142857</v>
      </c>
      <c r="BZ771">
        <v>1336.25821428571</v>
      </c>
      <c r="CA771">
        <v>1375.55964285714</v>
      </c>
      <c r="CB771">
        <v>2.13566964285714</v>
      </c>
      <c r="CC771">
        <v>1351.51857142857</v>
      </c>
      <c r="CD771">
        <v>17.4769928571429</v>
      </c>
      <c r="CE771">
        <v>1.77500821428571</v>
      </c>
      <c r="CF771">
        <v>1.58172321428571</v>
      </c>
      <c r="CG771">
        <v>15.5684142857143</v>
      </c>
      <c r="CH771">
        <v>13.7818892857143</v>
      </c>
      <c r="CI771">
        <v>1999.99535714286</v>
      </c>
      <c r="CJ771">
        <v>0.979997</v>
      </c>
      <c r="CK771">
        <v>0.0200032</v>
      </c>
      <c r="CL771">
        <v>0</v>
      </c>
      <c r="CM771">
        <v>492.773678571429</v>
      </c>
      <c r="CN771">
        <v>5.00063</v>
      </c>
      <c r="CO771">
        <v>9823.26214285714</v>
      </c>
      <c r="CP771">
        <v>17256.8392857143</v>
      </c>
      <c r="CQ771">
        <v>38.625</v>
      </c>
      <c r="CR771">
        <v>38.85475</v>
      </c>
      <c r="CS771">
        <v>38.25</v>
      </c>
      <c r="CT771">
        <v>38.071</v>
      </c>
      <c r="CU771">
        <v>39.3705</v>
      </c>
      <c r="CV771">
        <v>1955.08535714286</v>
      </c>
      <c r="CW771">
        <v>39.91</v>
      </c>
      <c r="CX771">
        <v>0</v>
      </c>
      <c r="CY771">
        <v>1663780371.9</v>
      </c>
      <c r="CZ771">
        <v>0</v>
      </c>
      <c r="DA771">
        <v>0</v>
      </c>
      <c r="DB771" t="s">
        <v>356</v>
      </c>
      <c r="DC771">
        <v>1660677648.1</v>
      </c>
      <c r="DD771">
        <v>1660677649.1</v>
      </c>
      <c r="DE771">
        <v>0</v>
      </c>
      <c r="DF771">
        <v>-1.042</v>
      </c>
      <c r="DG771">
        <v>0.003</v>
      </c>
      <c r="DH771">
        <v>5.218</v>
      </c>
      <c r="DI771">
        <v>0.344</v>
      </c>
      <c r="DJ771">
        <v>417</v>
      </c>
      <c r="DK771">
        <v>22</v>
      </c>
      <c r="DL771">
        <v>1.24</v>
      </c>
      <c r="DM771">
        <v>0.53</v>
      </c>
      <c r="DN771">
        <v>-41.3415268292683</v>
      </c>
      <c r="DO771">
        <v>-0.608216027874636</v>
      </c>
      <c r="DP771">
        <v>0.580701592493161</v>
      </c>
      <c r="DQ771">
        <v>0</v>
      </c>
      <c r="DR771">
        <v>2.14344</v>
      </c>
      <c r="DS771">
        <v>-0.200801602787453</v>
      </c>
      <c r="DT771">
        <v>0.0213976796097831</v>
      </c>
      <c r="DU771">
        <v>0</v>
      </c>
      <c r="DV771">
        <v>0</v>
      </c>
      <c r="DW771">
        <v>2</v>
      </c>
      <c r="DX771" t="s">
        <v>357</v>
      </c>
      <c r="DY771">
        <v>2.97315</v>
      </c>
      <c r="DZ771">
        <v>2.75402</v>
      </c>
      <c r="EA771">
        <v>0.19953</v>
      </c>
      <c r="EB771">
        <v>0.204167</v>
      </c>
      <c r="EC771">
        <v>0.0897894</v>
      </c>
      <c r="ED771">
        <v>0.0837914</v>
      </c>
      <c r="EE771">
        <v>31202.4</v>
      </c>
      <c r="EF771">
        <v>33834.3</v>
      </c>
      <c r="EG771">
        <v>35321.6</v>
      </c>
      <c r="EH771">
        <v>38554.4</v>
      </c>
      <c r="EI771">
        <v>45592.9</v>
      </c>
      <c r="EJ771">
        <v>51025.7</v>
      </c>
      <c r="EK771">
        <v>55210.5</v>
      </c>
      <c r="EL771">
        <v>61845.1</v>
      </c>
      <c r="EM771">
        <v>1.989</v>
      </c>
      <c r="EN771">
        <v>1.8364</v>
      </c>
      <c r="EO771">
        <v>0.108629</v>
      </c>
      <c r="EP771">
        <v>0</v>
      </c>
      <c r="EQ771">
        <v>23.2158</v>
      </c>
      <c r="ER771">
        <v>999.9</v>
      </c>
      <c r="ES771">
        <v>46.753</v>
      </c>
      <c r="ET771">
        <v>29.547</v>
      </c>
      <c r="EU771">
        <v>21.4434</v>
      </c>
      <c r="EV771">
        <v>56.4293</v>
      </c>
      <c r="EW771">
        <v>49.1386</v>
      </c>
      <c r="EX771">
        <v>1</v>
      </c>
      <c r="EY771">
        <v>-0.0509756</v>
      </c>
      <c r="EZ771">
        <v>2.6907</v>
      </c>
      <c r="FA771">
        <v>20.1271</v>
      </c>
      <c r="FB771">
        <v>5.19932</v>
      </c>
      <c r="FC771">
        <v>12.0076</v>
      </c>
      <c r="FD771">
        <v>4.976</v>
      </c>
      <c r="FE771">
        <v>3.2938</v>
      </c>
      <c r="FF771">
        <v>9999</v>
      </c>
      <c r="FG771">
        <v>9999</v>
      </c>
      <c r="FH771">
        <v>704.2</v>
      </c>
      <c r="FI771">
        <v>9999</v>
      </c>
      <c r="FJ771">
        <v>1.86289</v>
      </c>
      <c r="FK771">
        <v>1.86774</v>
      </c>
      <c r="FL771">
        <v>1.86752</v>
      </c>
      <c r="FM771">
        <v>1.86868</v>
      </c>
      <c r="FN771">
        <v>1.86951</v>
      </c>
      <c r="FO771">
        <v>1.86557</v>
      </c>
      <c r="FP771">
        <v>1.86661</v>
      </c>
      <c r="FQ771">
        <v>1.86798</v>
      </c>
      <c r="FR771">
        <v>5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11.65</v>
      </c>
      <c r="GF771">
        <v>0.2874</v>
      </c>
      <c r="GG771">
        <v>3.83412584298339</v>
      </c>
      <c r="GH771">
        <v>0.00658963167372077</v>
      </c>
      <c r="GI771">
        <v>-4.22092532282452e-07</v>
      </c>
      <c r="GJ771">
        <v>-7.06053572793055e-11</v>
      </c>
      <c r="GK771">
        <v>-0.0268881048355736</v>
      </c>
      <c r="GL771">
        <v>-0.0215699510358357</v>
      </c>
      <c r="GM771">
        <v>0.00246731695535422</v>
      </c>
      <c r="GN771">
        <v>-2.63680080038783e-05</v>
      </c>
      <c r="GO771">
        <v>-4</v>
      </c>
      <c r="GP771">
        <v>2079</v>
      </c>
      <c r="GQ771">
        <v>1</v>
      </c>
      <c r="GR771">
        <v>22</v>
      </c>
      <c r="GS771">
        <v>51712.1</v>
      </c>
      <c r="GT771">
        <v>51712.1</v>
      </c>
      <c r="GU771">
        <v>2.67212</v>
      </c>
      <c r="GV771">
        <v>2.59888</v>
      </c>
      <c r="GW771">
        <v>1.54785</v>
      </c>
      <c r="GX771">
        <v>2.30103</v>
      </c>
      <c r="GY771">
        <v>1.34644</v>
      </c>
      <c r="GZ771">
        <v>2.41089</v>
      </c>
      <c r="HA771">
        <v>32.9092</v>
      </c>
      <c r="HB771">
        <v>14.3422</v>
      </c>
      <c r="HC771">
        <v>18</v>
      </c>
      <c r="HD771">
        <v>501.393</v>
      </c>
      <c r="HE771">
        <v>404.257</v>
      </c>
      <c r="HF771">
        <v>18.9529</v>
      </c>
      <c r="HG771">
        <v>26.4377</v>
      </c>
      <c r="HH771">
        <v>30.0001</v>
      </c>
      <c r="HI771">
        <v>26.4533</v>
      </c>
      <c r="HJ771">
        <v>26.4042</v>
      </c>
      <c r="HK771">
        <v>53.4678</v>
      </c>
      <c r="HL771">
        <v>20.6197</v>
      </c>
      <c r="HM771">
        <v>20.0023</v>
      </c>
      <c r="HN771">
        <v>18.9539</v>
      </c>
      <c r="HO771">
        <v>1388.62</v>
      </c>
      <c r="HP771">
        <v>17.5899</v>
      </c>
      <c r="HQ771">
        <v>102.419</v>
      </c>
      <c r="HR771">
        <v>102.939</v>
      </c>
    </row>
    <row r="772" spans="1:226">
      <c r="A772">
        <v>756</v>
      </c>
      <c r="B772">
        <v>1663780379.6</v>
      </c>
      <c r="C772">
        <v>7731.5</v>
      </c>
      <c r="D772" t="s">
        <v>1878</v>
      </c>
      <c r="E772" t="s">
        <v>1879</v>
      </c>
      <c r="F772">
        <v>5</v>
      </c>
      <c r="G772" t="s">
        <v>1713</v>
      </c>
      <c r="H772" t="s">
        <v>354</v>
      </c>
      <c r="I772">
        <v>1663780371.77857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1408.15180793361</v>
      </c>
      <c r="AK772">
        <v>1376.75478787879</v>
      </c>
      <c r="AL772">
        <v>3.45472312746154</v>
      </c>
      <c r="AM772">
        <v>65.2137211029381</v>
      </c>
      <c r="AN772">
        <f>(AP772 - AO772 + BO772*1E3/(8.314*(BQ772+273.15)) * AR772/BN772 * AQ772) * BN772/(100*BB772) * 1000/(1000 - AP772)</f>
        <v>0</v>
      </c>
      <c r="AO772">
        <v>17.5476690260485</v>
      </c>
      <c r="AP772">
        <v>19.6241</v>
      </c>
      <c r="AQ772">
        <v>1.56679807570769e-05</v>
      </c>
      <c r="AR772">
        <v>120.820184968013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6</v>
      </c>
      <c r="BC772">
        <v>0.5</v>
      </c>
      <c r="BD772" t="s">
        <v>355</v>
      </c>
      <c r="BE772">
        <v>2</v>
      </c>
      <c r="BF772" t="b">
        <v>1</v>
      </c>
      <c r="BG772">
        <v>1663780371.77857</v>
      </c>
      <c r="BH772">
        <v>1325.01607142857</v>
      </c>
      <c r="BI772">
        <v>1366.37142857143</v>
      </c>
      <c r="BJ772">
        <v>19.6141678571429</v>
      </c>
      <c r="BK772">
        <v>17.5038035714286</v>
      </c>
      <c r="BL772">
        <v>1313.41392857143</v>
      </c>
      <c r="BM772">
        <v>19.3266892857143</v>
      </c>
      <c r="BN772">
        <v>500.077285714286</v>
      </c>
      <c r="BO772">
        <v>90.5019321428572</v>
      </c>
      <c r="BP772">
        <v>0.0998696107142857</v>
      </c>
      <c r="BQ772">
        <v>24.0306214285714</v>
      </c>
      <c r="BR772">
        <v>25.0256464285714</v>
      </c>
      <c r="BS772">
        <v>999.9</v>
      </c>
      <c r="BT772">
        <v>0</v>
      </c>
      <c r="BU772">
        <v>0</v>
      </c>
      <c r="BV772">
        <v>9981.07142857143</v>
      </c>
      <c r="BW772">
        <v>0</v>
      </c>
      <c r="BX772">
        <v>10.9268285714286</v>
      </c>
      <c r="BY772">
        <v>-41.356475</v>
      </c>
      <c r="BZ772">
        <v>1351.52392857143</v>
      </c>
      <c r="CA772">
        <v>1390.71428571429</v>
      </c>
      <c r="CB772">
        <v>2.11037464285714</v>
      </c>
      <c r="CC772">
        <v>1366.37142857143</v>
      </c>
      <c r="CD772">
        <v>17.5038035714286</v>
      </c>
      <c r="CE772">
        <v>1.77512142857143</v>
      </c>
      <c r="CF772">
        <v>1.58412714285714</v>
      </c>
      <c r="CG772">
        <v>15.5694035714286</v>
      </c>
      <c r="CH772">
        <v>13.80525</v>
      </c>
      <c r="CI772">
        <v>1999.99214285714</v>
      </c>
      <c r="CJ772">
        <v>0.979997</v>
      </c>
      <c r="CK772">
        <v>0.0200032</v>
      </c>
      <c r="CL772">
        <v>0</v>
      </c>
      <c r="CM772">
        <v>492.402</v>
      </c>
      <c r="CN772">
        <v>5.00063</v>
      </c>
      <c r="CO772">
        <v>9817.39</v>
      </c>
      <c r="CP772">
        <v>17256.8107142857</v>
      </c>
      <c r="CQ772">
        <v>38.6294285714286</v>
      </c>
      <c r="CR772">
        <v>38.86375</v>
      </c>
      <c r="CS772">
        <v>38.25</v>
      </c>
      <c r="CT772">
        <v>38.06875</v>
      </c>
      <c r="CU772">
        <v>39.37275</v>
      </c>
      <c r="CV772">
        <v>1955.08214285714</v>
      </c>
      <c r="CW772">
        <v>39.91</v>
      </c>
      <c r="CX772">
        <v>0</v>
      </c>
      <c r="CY772">
        <v>1663780376.7</v>
      </c>
      <c r="CZ772">
        <v>0</v>
      </c>
      <c r="DA772">
        <v>0</v>
      </c>
      <c r="DB772" t="s">
        <v>356</v>
      </c>
      <c r="DC772">
        <v>1660677648.1</v>
      </c>
      <c r="DD772">
        <v>1660677649.1</v>
      </c>
      <c r="DE772">
        <v>0</v>
      </c>
      <c r="DF772">
        <v>-1.042</v>
      </c>
      <c r="DG772">
        <v>0.003</v>
      </c>
      <c r="DH772">
        <v>5.218</v>
      </c>
      <c r="DI772">
        <v>0.344</v>
      </c>
      <c r="DJ772">
        <v>417</v>
      </c>
      <c r="DK772">
        <v>22</v>
      </c>
      <c r="DL772">
        <v>1.24</v>
      </c>
      <c r="DM772">
        <v>0.53</v>
      </c>
      <c r="DN772">
        <v>-41.3243341463415</v>
      </c>
      <c r="DO772">
        <v>-0.775689198606368</v>
      </c>
      <c r="DP772">
        <v>0.58189652697221</v>
      </c>
      <c r="DQ772">
        <v>0</v>
      </c>
      <c r="DR772">
        <v>2.12567390243902</v>
      </c>
      <c r="DS772">
        <v>-0.308205365853656</v>
      </c>
      <c r="DT772">
        <v>0.0318644669351874</v>
      </c>
      <c r="DU772">
        <v>0</v>
      </c>
      <c r="DV772">
        <v>0</v>
      </c>
      <c r="DW772">
        <v>2</v>
      </c>
      <c r="DX772" t="s">
        <v>357</v>
      </c>
      <c r="DY772">
        <v>2.97407</v>
      </c>
      <c r="DZ772">
        <v>2.7539</v>
      </c>
      <c r="EA772">
        <v>0.200918</v>
      </c>
      <c r="EB772">
        <v>0.205409</v>
      </c>
      <c r="EC772">
        <v>0.0898226</v>
      </c>
      <c r="ED772">
        <v>0.0838491</v>
      </c>
      <c r="EE772">
        <v>31147.8</v>
      </c>
      <c r="EF772">
        <v>33781.2</v>
      </c>
      <c r="EG772">
        <v>35321</v>
      </c>
      <c r="EH772">
        <v>38554</v>
      </c>
      <c r="EI772">
        <v>45590.5</v>
      </c>
      <c r="EJ772">
        <v>51022.1</v>
      </c>
      <c r="EK772">
        <v>55209.6</v>
      </c>
      <c r="EL772">
        <v>61844.7</v>
      </c>
      <c r="EM772">
        <v>1.9886</v>
      </c>
      <c r="EN772">
        <v>1.8366</v>
      </c>
      <c r="EO772">
        <v>0.111043</v>
      </c>
      <c r="EP772">
        <v>0</v>
      </c>
      <c r="EQ772">
        <v>23.2138</v>
      </c>
      <c r="ER772">
        <v>999.9</v>
      </c>
      <c r="ES772">
        <v>46.753</v>
      </c>
      <c r="ET772">
        <v>29.547</v>
      </c>
      <c r="EU772">
        <v>21.4439</v>
      </c>
      <c r="EV772">
        <v>56.5693</v>
      </c>
      <c r="EW772">
        <v>49.1226</v>
      </c>
      <c r="EX772">
        <v>1</v>
      </c>
      <c r="EY772">
        <v>-0.0507927</v>
      </c>
      <c r="EZ772">
        <v>2.66231</v>
      </c>
      <c r="FA772">
        <v>20.1275</v>
      </c>
      <c r="FB772">
        <v>5.20052</v>
      </c>
      <c r="FC772">
        <v>12.004</v>
      </c>
      <c r="FD772">
        <v>4.9756</v>
      </c>
      <c r="FE772">
        <v>3.2936</v>
      </c>
      <c r="FF772">
        <v>9999</v>
      </c>
      <c r="FG772">
        <v>9999</v>
      </c>
      <c r="FH772">
        <v>704.2</v>
      </c>
      <c r="FI772">
        <v>9999</v>
      </c>
      <c r="FJ772">
        <v>1.86285</v>
      </c>
      <c r="FK772">
        <v>1.86774</v>
      </c>
      <c r="FL772">
        <v>1.86752</v>
      </c>
      <c r="FM772">
        <v>1.86859</v>
      </c>
      <c r="FN772">
        <v>1.86951</v>
      </c>
      <c r="FO772">
        <v>1.86554</v>
      </c>
      <c r="FP772">
        <v>1.86661</v>
      </c>
      <c r="FQ772">
        <v>1.86798</v>
      </c>
      <c r="FR772">
        <v>5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11.73</v>
      </c>
      <c r="GF772">
        <v>0.2879</v>
      </c>
      <c r="GG772">
        <v>3.83412584298339</v>
      </c>
      <c r="GH772">
        <v>0.00658963167372077</v>
      </c>
      <c r="GI772">
        <v>-4.22092532282452e-07</v>
      </c>
      <c r="GJ772">
        <v>-7.06053572793055e-11</v>
      </c>
      <c r="GK772">
        <v>-0.0268881048355736</v>
      </c>
      <c r="GL772">
        <v>-0.0215699510358357</v>
      </c>
      <c r="GM772">
        <v>0.00246731695535422</v>
      </c>
      <c r="GN772">
        <v>-2.63680080038783e-05</v>
      </c>
      <c r="GO772">
        <v>-4</v>
      </c>
      <c r="GP772">
        <v>2079</v>
      </c>
      <c r="GQ772">
        <v>1</v>
      </c>
      <c r="GR772">
        <v>22</v>
      </c>
      <c r="GS772">
        <v>51712.2</v>
      </c>
      <c r="GT772">
        <v>51712.2</v>
      </c>
      <c r="GU772">
        <v>2.69409</v>
      </c>
      <c r="GV772">
        <v>2.60376</v>
      </c>
      <c r="GW772">
        <v>1.54785</v>
      </c>
      <c r="GX772">
        <v>2.30103</v>
      </c>
      <c r="GY772">
        <v>1.34644</v>
      </c>
      <c r="GZ772">
        <v>2.29614</v>
      </c>
      <c r="HA772">
        <v>32.9092</v>
      </c>
      <c r="HB772">
        <v>14.3334</v>
      </c>
      <c r="HC772">
        <v>18</v>
      </c>
      <c r="HD772">
        <v>501.129</v>
      </c>
      <c r="HE772">
        <v>404.369</v>
      </c>
      <c r="HF772">
        <v>18.9414</v>
      </c>
      <c r="HG772">
        <v>26.4377</v>
      </c>
      <c r="HH772">
        <v>30.0002</v>
      </c>
      <c r="HI772">
        <v>26.4533</v>
      </c>
      <c r="HJ772">
        <v>26.4042</v>
      </c>
      <c r="HK772">
        <v>53.9024</v>
      </c>
      <c r="HL772">
        <v>20.6197</v>
      </c>
      <c r="HM772">
        <v>20.0023</v>
      </c>
      <c r="HN772">
        <v>18.9539</v>
      </c>
      <c r="HO772">
        <v>1408.72</v>
      </c>
      <c r="HP772">
        <v>17.6015</v>
      </c>
      <c r="HQ772">
        <v>102.418</v>
      </c>
      <c r="HR772">
        <v>102.938</v>
      </c>
    </row>
    <row r="773" spans="1:226">
      <c r="A773">
        <v>757</v>
      </c>
      <c r="B773">
        <v>1663780385.1</v>
      </c>
      <c r="C773">
        <v>7737</v>
      </c>
      <c r="D773" t="s">
        <v>1880</v>
      </c>
      <c r="E773" t="s">
        <v>1881</v>
      </c>
      <c r="F773">
        <v>5</v>
      </c>
      <c r="G773" t="s">
        <v>1713</v>
      </c>
      <c r="H773" t="s">
        <v>354</v>
      </c>
      <c r="I773">
        <v>1663780377.35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1427.32460992654</v>
      </c>
      <c r="AK773">
        <v>1395.67551515151</v>
      </c>
      <c r="AL773">
        <v>3.46202064893137</v>
      </c>
      <c r="AM773">
        <v>65.2137211029381</v>
      </c>
      <c r="AN773">
        <f>(AP773 - AO773 + BO773*1E3/(8.314*(BQ773+273.15)) * AR773/BN773 * AQ773) * BN773/(100*BB773) * 1000/(1000 - AP773)</f>
        <v>0</v>
      </c>
      <c r="AO773">
        <v>17.554802846972</v>
      </c>
      <c r="AP773">
        <v>19.6283836363636</v>
      </c>
      <c r="AQ773">
        <v>2.81945692518898e-06</v>
      </c>
      <c r="AR773">
        <v>120.820184968013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6</v>
      </c>
      <c r="BC773">
        <v>0.5</v>
      </c>
      <c r="BD773" t="s">
        <v>355</v>
      </c>
      <c r="BE773">
        <v>2</v>
      </c>
      <c r="BF773" t="b">
        <v>1</v>
      </c>
      <c r="BG773">
        <v>1663780377.35</v>
      </c>
      <c r="BH773">
        <v>1343.775</v>
      </c>
      <c r="BI773">
        <v>1385.22357142857</v>
      </c>
      <c r="BJ773">
        <v>19.6202535714286</v>
      </c>
      <c r="BK773">
        <v>17.5312428571429</v>
      </c>
      <c r="BL773">
        <v>1332.07821428571</v>
      </c>
      <c r="BM773">
        <v>19.3325107142857</v>
      </c>
      <c r="BN773">
        <v>500.046107142857</v>
      </c>
      <c r="BO773">
        <v>90.5002607142857</v>
      </c>
      <c r="BP773">
        <v>0.0998297571428571</v>
      </c>
      <c r="BQ773">
        <v>24.0214642857143</v>
      </c>
      <c r="BR773">
        <v>25.0246285714286</v>
      </c>
      <c r="BS773">
        <v>999.9</v>
      </c>
      <c r="BT773">
        <v>0</v>
      </c>
      <c r="BU773">
        <v>0</v>
      </c>
      <c r="BV773">
        <v>9994.46428571429</v>
      </c>
      <c r="BW773">
        <v>0</v>
      </c>
      <c r="BX773">
        <v>10.9256464285714</v>
      </c>
      <c r="BY773">
        <v>-41.4498392857143</v>
      </c>
      <c r="BZ773">
        <v>1370.66642857143</v>
      </c>
      <c r="CA773">
        <v>1409.94178571429</v>
      </c>
      <c r="CB773">
        <v>2.08901392857143</v>
      </c>
      <c r="CC773">
        <v>1385.22357142857</v>
      </c>
      <c r="CD773">
        <v>17.5312428571429</v>
      </c>
      <c r="CE773">
        <v>1.77563821428571</v>
      </c>
      <c r="CF773">
        <v>1.58658071428571</v>
      </c>
      <c r="CG773">
        <v>15.5739464285714</v>
      </c>
      <c r="CH773">
        <v>13.8290821428571</v>
      </c>
      <c r="CI773">
        <v>1999.98392857143</v>
      </c>
      <c r="CJ773">
        <v>0.979997</v>
      </c>
      <c r="CK773">
        <v>0.0200032</v>
      </c>
      <c r="CL773">
        <v>0</v>
      </c>
      <c r="CM773">
        <v>492.060107142857</v>
      </c>
      <c r="CN773">
        <v>5.00063</v>
      </c>
      <c r="CO773">
        <v>9810.18607142857</v>
      </c>
      <c r="CP773">
        <v>17256.7428571429</v>
      </c>
      <c r="CQ773">
        <v>38.6294285714286</v>
      </c>
      <c r="CR773">
        <v>38.86375</v>
      </c>
      <c r="CS773">
        <v>38.25</v>
      </c>
      <c r="CT773">
        <v>38.06875</v>
      </c>
      <c r="CU773">
        <v>39.375</v>
      </c>
      <c r="CV773">
        <v>1955.07392857143</v>
      </c>
      <c r="CW773">
        <v>39.91</v>
      </c>
      <c r="CX773">
        <v>0</v>
      </c>
      <c r="CY773">
        <v>1663780382.1</v>
      </c>
      <c r="CZ773">
        <v>0</v>
      </c>
      <c r="DA773">
        <v>0</v>
      </c>
      <c r="DB773" t="s">
        <v>356</v>
      </c>
      <c r="DC773">
        <v>1660677648.1</v>
      </c>
      <c r="DD773">
        <v>1660677649.1</v>
      </c>
      <c r="DE773">
        <v>0</v>
      </c>
      <c r="DF773">
        <v>-1.042</v>
      </c>
      <c r="DG773">
        <v>0.003</v>
      </c>
      <c r="DH773">
        <v>5.218</v>
      </c>
      <c r="DI773">
        <v>0.344</v>
      </c>
      <c r="DJ773">
        <v>417</v>
      </c>
      <c r="DK773">
        <v>22</v>
      </c>
      <c r="DL773">
        <v>1.24</v>
      </c>
      <c r="DM773">
        <v>0.53</v>
      </c>
      <c r="DN773">
        <v>-41.3589658536585</v>
      </c>
      <c r="DO773">
        <v>-0.533312195121997</v>
      </c>
      <c r="DP773">
        <v>0.509640026766744</v>
      </c>
      <c r="DQ773">
        <v>0</v>
      </c>
      <c r="DR773">
        <v>2.09988951219512</v>
      </c>
      <c r="DS773">
        <v>-0.253217142857141</v>
      </c>
      <c r="DT773">
        <v>0.027409025925798</v>
      </c>
      <c r="DU773">
        <v>0</v>
      </c>
      <c r="DV773">
        <v>0</v>
      </c>
      <c r="DW773">
        <v>2</v>
      </c>
      <c r="DX773" t="s">
        <v>357</v>
      </c>
      <c r="DY773">
        <v>2.9735</v>
      </c>
      <c r="DZ773">
        <v>2.75405</v>
      </c>
      <c r="EA773">
        <v>0.202598</v>
      </c>
      <c r="EB773">
        <v>0.207136</v>
      </c>
      <c r="EC773">
        <v>0.0898339</v>
      </c>
      <c r="ED773">
        <v>0.0838574</v>
      </c>
      <c r="EE773">
        <v>31082.6</v>
      </c>
      <c r="EF773">
        <v>33707.3</v>
      </c>
      <c r="EG773">
        <v>35321.3</v>
      </c>
      <c r="EH773">
        <v>38553.4</v>
      </c>
      <c r="EI773">
        <v>45590.1</v>
      </c>
      <c r="EJ773">
        <v>51020.8</v>
      </c>
      <c r="EK773">
        <v>55209.7</v>
      </c>
      <c r="EL773">
        <v>61843.6</v>
      </c>
      <c r="EM773">
        <v>1.9882</v>
      </c>
      <c r="EN773">
        <v>1.8364</v>
      </c>
      <c r="EO773">
        <v>0.110716</v>
      </c>
      <c r="EP773">
        <v>0</v>
      </c>
      <c r="EQ773">
        <v>23.2119</v>
      </c>
      <c r="ER773">
        <v>999.9</v>
      </c>
      <c r="ES773">
        <v>46.753</v>
      </c>
      <c r="ET773">
        <v>29.557</v>
      </c>
      <c r="EU773">
        <v>21.4563</v>
      </c>
      <c r="EV773">
        <v>56.6293</v>
      </c>
      <c r="EW773">
        <v>48.9223</v>
      </c>
      <c r="EX773">
        <v>1</v>
      </c>
      <c r="EY773">
        <v>-0.0509146</v>
      </c>
      <c r="EZ773">
        <v>2.71784</v>
      </c>
      <c r="FA773">
        <v>20.127</v>
      </c>
      <c r="FB773">
        <v>5.19932</v>
      </c>
      <c r="FC773">
        <v>12.0064</v>
      </c>
      <c r="FD773">
        <v>4.9756</v>
      </c>
      <c r="FE773">
        <v>3.293</v>
      </c>
      <c r="FF773">
        <v>9999</v>
      </c>
      <c r="FG773">
        <v>9999</v>
      </c>
      <c r="FH773">
        <v>704.2</v>
      </c>
      <c r="FI773">
        <v>9999</v>
      </c>
      <c r="FJ773">
        <v>1.86285</v>
      </c>
      <c r="FK773">
        <v>1.86774</v>
      </c>
      <c r="FL773">
        <v>1.86749</v>
      </c>
      <c r="FM773">
        <v>1.86865</v>
      </c>
      <c r="FN773">
        <v>1.86951</v>
      </c>
      <c r="FO773">
        <v>1.86554</v>
      </c>
      <c r="FP773">
        <v>1.86661</v>
      </c>
      <c r="FQ773">
        <v>1.86798</v>
      </c>
      <c r="FR773">
        <v>5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11.83</v>
      </c>
      <c r="GF773">
        <v>0.288</v>
      </c>
      <c r="GG773">
        <v>3.83412584298339</v>
      </c>
      <c r="GH773">
        <v>0.00658963167372077</v>
      </c>
      <c r="GI773">
        <v>-4.22092532282452e-07</v>
      </c>
      <c r="GJ773">
        <v>-7.06053572793055e-11</v>
      </c>
      <c r="GK773">
        <v>-0.0268881048355736</v>
      </c>
      <c r="GL773">
        <v>-0.0215699510358357</v>
      </c>
      <c r="GM773">
        <v>0.00246731695535422</v>
      </c>
      <c r="GN773">
        <v>-2.63680080038783e-05</v>
      </c>
      <c r="GO773">
        <v>-4</v>
      </c>
      <c r="GP773">
        <v>2079</v>
      </c>
      <c r="GQ773">
        <v>1</v>
      </c>
      <c r="GR773">
        <v>22</v>
      </c>
      <c r="GS773">
        <v>51712.3</v>
      </c>
      <c r="GT773">
        <v>51712.3</v>
      </c>
      <c r="GU773">
        <v>2.72339</v>
      </c>
      <c r="GV773">
        <v>2.60254</v>
      </c>
      <c r="GW773">
        <v>1.54785</v>
      </c>
      <c r="GX773">
        <v>2.30103</v>
      </c>
      <c r="GY773">
        <v>1.34644</v>
      </c>
      <c r="GZ773">
        <v>2.36084</v>
      </c>
      <c r="HA773">
        <v>32.9092</v>
      </c>
      <c r="HB773">
        <v>14.3334</v>
      </c>
      <c r="HC773">
        <v>18</v>
      </c>
      <c r="HD773">
        <v>500.865</v>
      </c>
      <c r="HE773">
        <v>404.241</v>
      </c>
      <c r="HF773">
        <v>18.9126</v>
      </c>
      <c r="HG773">
        <v>26.4355</v>
      </c>
      <c r="HH773">
        <v>30.0001</v>
      </c>
      <c r="HI773">
        <v>26.4533</v>
      </c>
      <c r="HJ773">
        <v>26.4019</v>
      </c>
      <c r="HK773">
        <v>54.49</v>
      </c>
      <c r="HL773">
        <v>20.6197</v>
      </c>
      <c r="HM773">
        <v>20.0023</v>
      </c>
      <c r="HN773">
        <v>18.8925</v>
      </c>
      <c r="HO773">
        <v>1422.13</v>
      </c>
      <c r="HP773">
        <v>17.6161</v>
      </c>
      <c r="HQ773">
        <v>102.418</v>
      </c>
      <c r="HR773">
        <v>102.936</v>
      </c>
    </row>
    <row r="774" spans="1:226">
      <c r="A774">
        <v>758</v>
      </c>
      <c r="B774">
        <v>1663780390.1</v>
      </c>
      <c r="C774">
        <v>7742</v>
      </c>
      <c r="D774" t="s">
        <v>1882</v>
      </c>
      <c r="E774" t="s">
        <v>1883</v>
      </c>
      <c r="F774">
        <v>5</v>
      </c>
      <c r="G774" t="s">
        <v>1713</v>
      </c>
      <c r="H774" t="s">
        <v>354</v>
      </c>
      <c r="I774">
        <v>1663780382.61852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1444.27456628861</v>
      </c>
      <c r="AK774">
        <v>1412.8943030303</v>
      </c>
      <c r="AL774">
        <v>3.41191600729591</v>
      </c>
      <c r="AM774">
        <v>65.2137211029381</v>
      </c>
      <c r="AN774">
        <f>(AP774 - AO774 + BO774*1E3/(8.314*(BQ774+273.15)) * AR774/BN774 * AQ774) * BN774/(100*BB774) * 1000/(1000 - AP774)</f>
        <v>0</v>
      </c>
      <c r="AO774">
        <v>17.5561113027154</v>
      </c>
      <c r="AP774">
        <v>19.6249648484848</v>
      </c>
      <c r="AQ774">
        <v>-1.91645761043173e-06</v>
      </c>
      <c r="AR774">
        <v>120.820184968013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6</v>
      </c>
      <c r="BC774">
        <v>0.5</v>
      </c>
      <c r="BD774" t="s">
        <v>355</v>
      </c>
      <c r="BE774">
        <v>2</v>
      </c>
      <c r="BF774" t="b">
        <v>1</v>
      </c>
      <c r="BG774">
        <v>1663780382.61852</v>
      </c>
      <c r="BH774">
        <v>1361.60925925926</v>
      </c>
      <c r="BI774">
        <v>1402.85962962963</v>
      </c>
      <c r="BJ774">
        <v>19.6250666666667</v>
      </c>
      <c r="BK774">
        <v>17.5523407407407</v>
      </c>
      <c r="BL774">
        <v>1349.82222222222</v>
      </c>
      <c r="BM774">
        <v>19.3371148148148</v>
      </c>
      <c r="BN774">
        <v>500.10337037037</v>
      </c>
      <c r="BO774">
        <v>90.5006888888889</v>
      </c>
      <c r="BP774">
        <v>0.0999993555555556</v>
      </c>
      <c r="BQ774">
        <v>24.0125148148148</v>
      </c>
      <c r="BR774">
        <v>25.0239296296296</v>
      </c>
      <c r="BS774">
        <v>999.9</v>
      </c>
      <c r="BT774">
        <v>0</v>
      </c>
      <c r="BU774">
        <v>0</v>
      </c>
      <c r="BV774">
        <v>9981.66666666667</v>
      </c>
      <c r="BW774">
        <v>0</v>
      </c>
      <c r="BX774">
        <v>10.9045111111111</v>
      </c>
      <c r="BY774">
        <v>-41.252</v>
      </c>
      <c r="BZ774">
        <v>1388.86444444444</v>
      </c>
      <c r="CA774">
        <v>1427.9237037037</v>
      </c>
      <c r="CB774">
        <v>2.07273259259259</v>
      </c>
      <c r="CC774">
        <v>1402.85962962963</v>
      </c>
      <c r="CD774">
        <v>17.5523407407407</v>
      </c>
      <c r="CE774">
        <v>1.77608259259259</v>
      </c>
      <c r="CF774">
        <v>1.58849703703704</v>
      </c>
      <c r="CG774">
        <v>15.5778592592593</v>
      </c>
      <c r="CH774">
        <v>13.8476703703704</v>
      </c>
      <c r="CI774">
        <v>1999.97407407407</v>
      </c>
      <c r="CJ774">
        <v>0.979997</v>
      </c>
      <c r="CK774">
        <v>0.0200032</v>
      </c>
      <c r="CL774">
        <v>0</v>
      </c>
      <c r="CM774">
        <v>491.723962962963</v>
      </c>
      <c r="CN774">
        <v>5.00063</v>
      </c>
      <c r="CO774">
        <v>9803.37814814815</v>
      </c>
      <c r="CP774">
        <v>17256.6666666667</v>
      </c>
      <c r="CQ774">
        <v>38.6318888888889</v>
      </c>
      <c r="CR774">
        <v>38.8493333333333</v>
      </c>
      <c r="CS774">
        <v>38.25</v>
      </c>
      <c r="CT774">
        <v>38.083</v>
      </c>
      <c r="CU774">
        <v>39.375</v>
      </c>
      <c r="CV774">
        <v>1955.06407407407</v>
      </c>
      <c r="CW774">
        <v>39.91</v>
      </c>
      <c r="CX774">
        <v>0</v>
      </c>
      <c r="CY774">
        <v>1663780387.5</v>
      </c>
      <c r="CZ774">
        <v>0</v>
      </c>
      <c r="DA774">
        <v>0</v>
      </c>
      <c r="DB774" t="s">
        <v>356</v>
      </c>
      <c r="DC774">
        <v>1660677648.1</v>
      </c>
      <c r="DD774">
        <v>1660677649.1</v>
      </c>
      <c r="DE774">
        <v>0</v>
      </c>
      <c r="DF774">
        <v>-1.042</v>
      </c>
      <c r="DG774">
        <v>0.003</v>
      </c>
      <c r="DH774">
        <v>5.218</v>
      </c>
      <c r="DI774">
        <v>0.344</v>
      </c>
      <c r="DJ774">
        <v>417</v>
      </c>
      <c r="DK774">
        <v>22</v>
      </c>
      <c r="DL774">
        <v>1.24</v>
      </c>
      <c r="DM774">
        <v>0.53</v>
      </c>
      <c r="DN774">
        <v>-41.3110024390244</v>
      </c>
      <c r="DO774">
        <v>1.07484878048778</v>
      </c>
      <c r="DP774">
        <v>0.526050247756602</v>
      </c>
      <c r="DQ774">
        <v>0</v>
      </c>
      <c r="DR774">
        <v>2.08495536585366</v>
      </c>
      <c r="DS774">
        <v>-0.167300487804875</v>
      </c>
      <c r="DT774">
        <v>0.0211659117447867</v>
      </c>
      <c r="DU774">
        <v>0</v>
      </c>
      <c r="DV774">
        <v>0</v>
      </c>
      <c r="DW774">
        <v>2</v>
      </c>
      <c r="DX774" t="s">
        <v>357</v>
      </c>
      <c r="DY774">
        <v>2.97249</v>
      </c>
      <c r="DZ774">
        <v>2.75344</v>
      </c>
      <c r="EA774">
        <v>0.204081</v>
      </c>
      <c r="EB774">
        <v>0.208471</v>
      </c>
      <c r="EC774">
        <v>0.089836</v>
      </c>
      <c r="ED774">
        <v>0.0838735</v>
      </c>
      <c r="EE774">
        <v>31024.8</v>
      </c>
      <c r="EF774">
        <v>33650.6</v>
      </c>
      <c r="EG774">
        <v>35321.2</v>
      </c>
      <c r="EH774">
        <v>38553.4</v>
      </c>
      <c r="EI774">
        <v>45590.9</v>
      </c>
      <c r="EJ774">
        <v>51020.3</v>
      </c>
      <c r="EK774">
        <v>55210.8</v>
      </c>
      <c r="EL774">
        <v>61844</v>
      </c>
      <c r="EM774">
        <v>1.9892</v>
      </c>
      <c r="EN774">
        <v>1.8364</v>
      </c>
      <c r="EO774">
        <v>0.109076</v>
      </c>
      <c r="EP774">
        <v>0</v>
      </c>
      <c r="EQ774">
        <v>23.2079</v>
      </c>
      <c r="ER774">
        <v>999.9</v>
      </c>
      <c r="ES774">
        <v>46.753</v>
      </c>
      <c r="ET774">
        <v>29.547</v>
      </c>
      <c r="EU774">
        <v>21.4444</v>
      </c>
      <c r="EV774">
        <v>56.4893</v>
      </c>
      <c r="EW774">
        <v>49.1226</v>
      </c>
      <c r="EX774">
        <v>1</v>
      </c>
      <c r="EY774">
        <v>-0.0505691</v>
      </c>
      <c r="EZ774">
        <v>2.73098</v>
      </c>
      <c r="FA774">
        <v>20.1261</v>
      </c>
      <c r="FB774">
        <v>5.20052</v>
      </c>
      <c r="FC774">
        <v>12.004</v>
      </c>
      <c r="FD774">
        <v>4.9756</v>
      </c>
      <c r="FE774">
        <v>3.2934</v>
      </c>
      <c r="FF774">
        <v>9999</v>
      </c>
      <c r="FG774">
        <v>9999</v>
      </c>
      <c r="FH774">
        <v>704.2</v>
      </c>
      <c r="FI774">
        <v>9999</v>
      </c>
      <c r="FJ774">
        <v>1.86285</v>
      </c>
      <c r="FK774">
        <v>1.86768</v>
      </c>
      <c r="FL774">
        <v>1.86752</v>
      </c>
      <c r="FM774">
        <v>1.86865</v>
      </c>
      <c r="FN774">
        <v>1.86951</v>
      </c>
      <c r="FO774">
        <v>1.86554</v>
      </c>
      <c r="FP774">
        <v>1.86661</v>
      </c>
      <c r="FQ774">
        <v>1.86804</v>
      </c>
      <c r="FR774">
        <v>5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11.92</v>
      </c>
      <c r="GF774">
        <v>0.288</v>
      </c>
      <c r="GG774">
        <v>3.83412584298339</v>
      </c>
      <c r="GH774">
        <v>0.00658963167372077</v>
      </c>
      <c r="GI774">
        <v>-4.22092532282452e-07</v>
      </c>
      <c r="GJ774">
        <v>-7.06053572793055e-11</v>
      </c>
      <c r="GK774">
        <v>-0.0268881048355736</v>
      </c>
      <c r="GL774">
        <v>-0.0215699510358357</v>
      </c>
      <c r="GM774">
        <v>0.00246731695535422</v>
      </c>
      <c r="GN774">
        <v>-2.63680080038783e-05</v>
      </c>
      <c r="GO774">
        <v>-4</v>
      </c>
      <c r="GP774">
        <v>2079</v>
      </c>
      <c r="GQ774">
        <v>1</v>
      </c>
      <c r="GR774">
        <v>22</v>
      </c>
      <c r="GS774">
        <v>51712.4</v>
      </c>
      <c r="GT774">
        <v>51712.3</v>
      </c>
      <c r="GU774">
        <v>2.74536</v>
      </c>
      <c r="GV774">
        <v>2.60132</v>
      </c>
      <c r="GW774">
        <v>1.54785</v>
      </c>
      <c r="GX774">
        <v>2.30103</v>
      </c>
      <c r="GY774">
        <v>1.34644</v>
      </c>
      <c r="GZ774">
        <v>2.36084</v>
      </c>
      <c r="HA774">
        <v>32.9092</v>
      </c>
      <c r="HB774">
        <v>14.3334</v>
      </c>
      <c r="HC774">
        <v>18</v>
      </c>
      <c r="HD774">
        <v>501.508</v>
      </c>
      <c r="HE774">
        <v>404.241</v>
      </c>
      <c r="HF774">
        <v>18.8842</v>
      </c>
      <c r="HG774">
        <v>26.4377</v>
      </c>
      <c r="HH774">
        <v>30</v>
      </c>
      <c r="HI774">
        <v>26.4511</v>
      </c>
      <c r="HJ774">
        <v>26.4019</v>
      </c>
      <c r="HK774">
        <v>54.9255</v>
      </c>
      <c r="HL774">
        <v>20.6197</v>
      </c>
      <c r="HM774">
        <v>20.0023</v>
      </c>
      <c r="HN774">
        <v>18.8824</v>
      </c>
      <c r="HO774">
        <v>1442.37</v>
      </c>
      <c r="HP774">
        <v>17.6323</v>
      </c>
      <c r="HQ774">
        <v>102.419</v>
      </c>
      <c r="HR774">
        <v>102.937</v>
      </c>
    </row>
    <row r="775" spans="1:226">
      <c r="A775">
        <v>759</v>
      </c>
      <c r="B775">
        <v>1663780395.1</v>
      </c>
      <c r="C775">
        <v>7747</v>
      </c>
      <c r="D775" t="s">
        <v>1884</v>
      </c>
      <c r="E775" t="s">
        <v>1885</v>
      </c>
      <c r="F775">
        <v>5</v>
      </c>
      <c r="G775" t="s">
        <v>1713</v>
      </c>
      <c r="H775" t="s">
        <v>354</v>
      </c>
      <c r="I775">
        <v>1663780387.33214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1460.03586461131</v>
      </c>
      <c r="AK775">
        <v>1429.18896969697</v>
      </c>
      <c r="AL775">
        <v>3.2772862293107</v>
      </c>
      <c r="AM775">
        <v>65.2137211029381</v>
      </c>
      <c r="AN775">
        <f>(AP775 - AO775 + BO775*1E3/(8.314*(BQ775+273.15)) * AR775/BN775 * AQ775) * BN775/(100*BB775) * 1000/(1000 - AP775)</f>
        <v>0</v>
      </c>
      <c r="AO775">
        <v>17.5568210737489</v>
      </c>
      <c r="AP775">
        <v>19.6162327272727</v>
      </c>
      <c r="AQ775">
        <v>-9.2933102399402e-06</v>
      </c>
      <c r="AR775">
        <v>120.820184968013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6</v>
      </c>
      <c r="BC775">
        <v>0.5</v>
      </c>
      <c r="BD775" t="s">
        <v>355</v>
      </c>
      <c r="BE775">
        <v>2</v>
      </c>
      <c r="BF775" t="b">
        <v>1</v>
      </c>
      <c r="BG775">
        <v>1663780387.33214</v>
      </c>
      <c r="BH775">
        <v>1377.33464285714</v>
      </c>
      <c r="BI775">
        <v>1418.36</v>
      </c>
      <c r="BJ775">
        <v>19.6252107142857</v>
      </c>
      <c r="BK775">
        <v>17.5562464285714</v>
      </c>
      <c r="BL775">
        <v>1365.46964285714</v>
      </c>
      <c r="BM775">
        <v>19.3372464285714</v>
      </c>
      <c r="BN775">
        <v>500.063535714286</v>
      </c>
      <c r="BO775">
        <v>90.5014785714286</v>
      </c>
      <c r="BP775">
        <v>0.0998265714285714</v>
      </c>
      <c r="BQ775">
        <v>24.0058071428571</v>
      </c>
      <c r="BR775">
        <v>25.0199</v>
      </c>
      <c r="BS775">
        <v>999.9</v>
      </c>
      <c r="BT775">
        <v>0</v>
      </c>
      <c r="BU775">
        <v>0</v>
      </c>
      <c r="BV775">
        <v>10018.2142857143</v>
      </c>
      <c r="BW775">
        <v>0</v>
      </c>
      <c r="BX775">
        <v>10.8929357142857</v>
      </c>
      <c r="BY775">
        <v>-41.0261642857143</v>
      </c>
      <c r="BZ775">
        <v>1404.90535714286</v>
      </c>
      <c r="CA775">
        <v>1443.70678571429</v>
      </c>
      <c r="CB775">
        <v>2.06896285714286</v>
      </c>
      <c r="CC775">
        <v>1418.36</v>
      </c>
      <c r="CD775">
        <v>17.5562464285714</v>
      </c>
      <c r="CE775">
        <v>1.77611035714286</v>
      </c>
      <c r="CF775">
        <v>1.58886464285714</v>
      </c>
      <c r="CG775">
        <v>15.5781071428571</v>
      </c>
      <c r="CH775">
        <v>13.8512357142857</v>
      </c>
      <c r="CI775">
        <v>1999.98071428571</v>
      </c>
      <c r="CJ775">
        <v>0.979997107142857</v>
      </c>
      <c r="CK775">
        <v>0.0200030857142857</v>
      </c>
      <c r="CL775">
        <v>0</v>
      </c>
      <c r="CM775">
        <v>491.4545</v>
      </c>
      <c r="CN775">
        <v>5.00063</v>
      </c>
      <c r="CO775">
        <v>9797.30821428572</v>
      </c>
      <c r="CP775">
        <v>17256.725</v>
      </c>
      <c r="CQ775">
        <v>38.6272142857143</v>
      </c>
      <c r="CR775">
        <v>38.83675</v>
      </c>
      <c r="CS775">
        <v>38.2455</v>
      </c>
      <c r="CT775">
        <v>38.098</v>
      </c>
      <c r="CU775">
        <v>39.375</v>
      </c>
      <c r="CV775">
        <v>1955.07071428571</v>
      </c>
      <c r="CW775">
        <v>39.91</v>
      </c>
      <c r="CX775">
        <v>0</v>
      </c>
      <c r="CY775">
        <v>1663780392.3</v>
      </c>
      <c r="CZ775">
        <v>0</v>
      </c>
      <c r="DA775">
        <v>0</v>
      </c>
      <c r="DB775" t="s">
        <v>356</v>
      </c>
      <c r="DC775">
        <v>1660677648.1</v>
      </c>
      <c r="DD775">
        <v>1660677649.1</v>
      </c>
      <c r="DE775">
        <v>0</v>
      </c>
      <c r="DF775">
        <v>-1.042</v>
      </c>
      <c r="DG775">
        <v>0.003</v>
      </c>
      <c r="DH775">
        <v>5.218</v>
      </c>
      <c r="DI775">
        <v>0.344</v>
      </c>
      <c r="DJ775">
        <v>417</v>
      </c>
      <c r="DK775">
        <v>22</v>
      </c>
      <c r="DL775">
        <v>1.24</v>
      </c>
      <c r="DM775">
        <v>0.53</v>
      </c>
      <c r="DN775">
        <v>-41.128056097561</v>
      </c>
      <c r="DO775">
        <v>3.46688780487799</v>
      </c>
      <c r="DP775">
        <v>0.583624050411665</v>
      </c>
      <c r="DQ775">
        <v>0</v>
      </c>
      <c r="DR775">
        <v>2.07319</v>
      </c>
      <c r="DS775">
        <v>-0.0603148432055723</v>
      </c>
      <c r="DT775">
        <v>0.00894799745957637</v>
      </c>
      <c r="DU775">
        <v>1</v>
      </c>
      <c r="DV775">
        <v>1</v>
      </c>
      <c r="DW775">
        <v>2</v>
      </c>
      <c r="DX775" t="s">
        <v>383</v>
      </c>
      <c r="DY775">
        <v>2.97362</v>
      </c>
      <c r="DZ775">
        <v>2.75394</v>
      </c>
      <c r="EA775">
        <v>0.205521</v>
      </c>
      <c r="EB775">
        <v>0.209945</v>
      </c>
      <c r="EC775">
        <v>0.0898082</v>
      </c>
      <c r="ED775">
        <v>0.0839303</v>
      </c>
      <c r="EE775">
        <v>30968.7</v>
      </c>
      <c r="EF775">
        <v>33588.3</v>
      </c>
      <c r="EG775">
        <v>35321.3</v>
      </c>
      <c r="EH775">
        <v>38553.8</v>
      </c>
      <c r="EI775">
        <v>45592.2</v>
      </c>
      <c r="EJ775">
        <v>51017.6</v>
      </c>
      <c r="EK775">
        <v>55210.6</v>
      </c>
      <c r="EL775">
        <v>61844.5</v>
      </c>
      <c r="EM775">
        <v>1.9878</v>
      </c>
      <c r="EN775">
        <v>1.8368</v>
      </c>
      <c r="EO775">
        <v>0.110567</v>
      </c>
      <c r="EP775">
        <v>0</v>
      </c>
      <c r="EQ775">
        <v>23.204</v>
      </c>
      <c r="ER775">
        <v>999.9</v>
      </c>
      <c r="ES775">
        <v>46.728</v>
      </c>
      <c r="ET775">
        <v>29.547</v>
      </c>
      <c r="EU775">
        <v>21.4316</v>
      </c>
      <c r="EV775">
        <v>56.4393</v>
      </c>
      <c r="EW775">
        <v>48.9583</v>
      </c>
      <c r="EX775">
        <v>1</v>
      </c>
      <c r="EY775">
        <v>-0.0511585</v>
      </c>
      <c r="EZ775">
        <v>2.70606</v>
      </c>
      <c r="FA775">
        <v>20.1268</v>
      </c>
      <c r="FB775">
        <v>5.19932</v>
      </c>
      <c r="FC775">
        <v>12.0088</v>
      </c>
      <c r="FD775">
        <v>4.9752</v>
      </c>
      <c r="FE775">
        <v>3.2932</v>
      </c>
      <c r="FF775">
        <v>9999</v>
      </c>
      <c r="FG775">
        <v>9999</v>
      </c>
      <c r="FH775">
        <v>704.2</v>
      </c>
      <c r="FI775">
        <v>9999</v>
      </c>
      <c r="FJ775">
        <v>1.86289</v>
      </c>
      <c r="FK775">
        <v>1.86768</v>
      </c>
      <c r="FL775">
        <v>1.86752</v>
      </c>
      <c r="FM775">
        <v>1.86859</v>
      </c>
      <c r="FN775">
        <v>1.86951</v>
      </c>
      <c r="FO775">
        <v>1.86557</v>
      </c>
      <c r="FP775">
        <v>1.86661</v>
      </c>
      <c r="FQ775">
        <v>1.86804</v>
      </c>
      <c r="FR775">
        <v>5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11.99</v>
      </c>
      <c r="GF775">
        <v>0.2877</v>
      </c>
      <c r="GG775">
        <v>3.83412584298339</v>
      </c>
      <c r="GH775">
        <v>0.00658963167372077</v>
      </c>
      <c r="GI775">
        <v>-4.22092532282452e-07</v>
      </c>
      <c r="GJ775">
        <v>-7.06053572793055e-11</v>
      </c>
      <c r="GK775">
        <v>-0.0268881048355736</v>
      </c>
      <c r="GL775">
        <v>-0.0215699510358357</v>
      </c>
      <c r="GM775">
        <v>0.00246731695535422</v>
      </c>
      <c r="GN775">
        <v>-2.63680080038783e-05</v>
      </c>
      <c r="GO775">
        <v>-4</v>
      </c>
      <c r="GP775">
        <v>2079</v>
      </c>
      <c r="GQ775">
        <v>1</v>
      </c>
      <c r="GR775">
        <v>22</v>
      </c>
      <c r="GS775">
        <v>51712.4</v>
      </c>
      <c r="GT775">
        <v>51712.4</v>
      </c>
      <c r="GU775">
        <v>2.77222</v>
      </c>
      <c r="GV775">
        <v>2.60498</v>
      </c>
      <c r="GW775">
        <v>1.54785</v>
      </c>
      <c r="GX775">
        <v>2.30103</v>
      </c>
      <c r="GY775">
        <v>1.34644</v>
      </c>
      <c r="GZ775">
        <v>2.29492</v>
      </c>
      <c r="HA775">
        <v>32.9092</v>
      </c>
      <c r="HB775">
        <v>14.3247</v>
      </c>
      <c r="HC775">
        <v>18</v>
      </c>
      <c r="HD775">
        <v>500.581</v>
      </c>
      <c r="HE775">
        <v>404.463</v>
      </c>
      <c r="HF775">
        <v>18.8733</v>
      </c>
      <c r="HG775">
        <v>26.4377</v>
      </c>
      <c r="HH775">
        <v>30</v>
      </c>
      <c r="HI775">
        <v>26.4511</v>
      </c>
      <c r="HJ775">
        <v>26.4019</v>
      </c>
      <c r="HK775">
        <v>55.476</v>
      </c>
      <c r="HL775">
        <v>20.3477</v>
      </c>
      <c r="HM775">
        <v>20.0023</v>
      </c>
      <c r="HN775">
        <v>18.8618</v>
      </c>
      <c r="HO775">
        <v>1455.92</v>
      </c>
      <c r="HP775">
        <v>17.6596</v>
      </c>
      <c r="HQ775">
        <v>102.419</v>
      </c>
      <c r="HR775">
        <v>102.938</v>
      </c>
    </row>
    <row r="776" spans="1:226">
      <c r="A776">
        <v>760</v>
      </c>
      <c r="B776">
        <v>1663780400.1</v>
      </c>
      <c r="C776">
        <v>7752</v>
      </c>
      <c r="D776" t="s">
        <v>1886</v>
      </c>
      <c r="E776" t="s">
        <v>1887</v>
      </c>
      <c r="F776">
        <v>5</v>
      </c>
      <c r="G776" t="s">
        <v>1713</v>
      </c>
      <c r="H776" t="s">
        <v>354</v>
      </c>
      <c r="I776">
        <v>1663780392.6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1477.05685964928</v>
      </c>
      <c r="AK776">
        <v>1446.17042424242</v>
      </c>
      <c r="AL776">
        <v>3.39621992789616</v>
      </c>
      <c r="AM776">
        <v>65.2137211029381</v>
      </c>
      <c r="AN776">
        <f>(AP776 - AO776 + BO776*1E3/(8.314*(BQ776+273.15)) * AR776/BN776 * AQ776) * BN776/(100*BB776) * 1000/(1000 - AP776)</f>
        <v>0</v>
      </c>
      <c r="AO776">
        <v>17.5858435031435</v>
      </c>
      <c r="AP776">
        <v>19.6172163636364</v>
      </c>
      <c r="AQ776">
        <v>7.91003781404526e-07</v>
      </c>
      <c r="AR776">
        <v>120.820184968013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6</v>
      </c>
      <c r="BC776">
        <v>0.5</v>
      </c>
      <c r="BD776" t="s">
        <v>355</v>
      </c>
      <c r="BE776">
        <v>2</v>
      </c>
      <c r="BF776" t="b">
        <v>1</v>
      </c>
      <c r="BG776">
        <v>1663780392.6</v>
      </c>
      <c r="BH776">
        <v>1394.7837037037</v>
      </c>
      <c r="BI776">
        <v>1435.59444444444</v>
      </c>
      <c r="BJ776">
        <v>19.6213074074074</v>
      </c>
      <c r="BK776">
        <v>17.5662962962963</v>
      </c>
      <c r="BL776">
        <v>1382.83111111111</v>
      </c>
      <c r="BM776">
        <v>19.3335259259259</v>
      </c>
      <c r="BN776">
        <v>500.118925925926</v>
      </c>
      <c r="BO776">
        <v>90.5024481481481</v>
      </c>
      <c r="BP776">
        <v>0.0999622481481482</v>
      </c>
      <c r="BQ776">
        <v>23.9985185185185</v>
      </c>
      <c r="BR776">
        <v>25.0180481481482</v>
      </c>
      <c r="BS776">
        <v>999.9</v>
      </c>
      <c r="BT776">
        <v>0</v>
      </c>
      <c r="BU776">
        <v>0</v>
      </c>
      <c r="BV776">
        <v>10012.037037037</v>
      </c>
      <c r="BW776">
        <v>0</v>
      </c>
      <c r="BX776">
        <v>10.8889740740741</v>
      </c>
      <c r="BY776">
        <v>-40.8110518518519</v>
      </c>
      <c r="BZ776">
        <v>1422.69925925926</v>
      </c>
      <c r="CA776">
        <v>1461.2637037037</v>
      </c>
      <c r="CB776">
        <v>2.05501148148148</v>
      </c>
      <c r="CC776">
        <v>1435.59444444444</v>
      </c>
      <c r="CD776">
        <v>17.5662962962963</v>
      </c>
      <c r="CE776">
        <v>1.77577703703704</v>
      </c>
      <c r="CF776">
        <v>1.58979222222222</v>
      </c>
      <c r="CG776">
        <v>15.5751814814815</v>
      </c>
      <c r="CH776">
        <v>13.8602074074074</v>
      </c>
      <c r="CI776">
        <v>1999.98666666667</v>
      </c>
      <c r="CJ776">
        <v>0.979997111111111</v>
      </c>
      <c r="CK776">
        <v>0.0200030814814815</v>
      </c>
      <c r="CL776">
        <v>0</v>
      </c>
      <c r="CM776">
        <v>491.029925925926</v>
      </c>
      <c r="CN776">
        <v>5.00063</v>
      </c>
      <c r="CO776">
        <v>9790.59592592593</v>
      </c>
      <c r="CP776">
        <v>17256.7666666667</v>
      </c>
      <c r="CQ776">
        <v>38.6295925925926</v>
      </c>
      <c r="CR776">
        <v>38.826</v>
      </c>
      <c r="CS776">
        <v>38.2453333333333</v>
      </c>
      <c r="CT776">
        <v>38.1156666666667</v>
      </c>
      <c r="CU776">
        <v>39.375</v>
      </c>
      <c r="CV776">
        <v>1955.07666666667</v>
      </c>
      <c r="CW776">
        <v>39.91</v>
      </c>
      <c r="CX776">
        <v>0</v>
      </c>
      <c r="CY776">
        <v>1663780397.1</v>
      </c>
      <c r="CZ776">
        <v>0</v>
      </c>
      <c r="DA776">
        <v>0</v>
      </c>
      <c r="DB776" t="s">
        <v>356</v>
      </c>
      <c r="DC776">
        <v>1660677648.1</v>
      </c>
      <c r="DD776">
        <v>1660677649.1</v>
      </c>
      <c r="DE776">
        <v>0</v>
      </c>
      <c r="DF776">
        <v>-1.042</v>
      </c>
      <c r="DG776">
        <v>0.003</v>
      </c>
      <c r="DH776">
        <v>5.218</v>
      </c>
      <c r="DI776">
        <v>0.344</v>
      </c>
      <c r="DJ776">
        <v>417</v>
      </c>
      <c r="DK776">
        <v>22</v>
      </c>
      <c r="DL776">
        <v>1.24</v>
      </c>
      <c r="DM776">
        <v>0.53</v>
      </c>
      <c r="DN776">
        <v>-40.9787585365854</v>
      </c>
      <c r="DO776">
        <v>2.33974912891977</v>
      </c>
      <c r="DP776">
        <v>0.517036879835524</v>
      </c>
      <c r="DQ776">
        <v>0</v>
      </c>
      <c r="DR776">
        <v>2.06048512195122</v>
      </c>
      <c r="DS776">
        <v>-0.146266411149827</v>
      </c>
      <c r="DT776">
        <v>0.0163632364742418</v>
      </c>
      <c r="DU776">
        <v>0</v>
      </c>
      <c r="DV776">
        <v>0</v>
      </c>
      <c r="DW776">
        <v>2</v>
      </c>
      <c r="DX776" t="s">
        <v>357</v>
      </c>
      <c r="DY776">
        <v>2.97325</v>
      </c>
      <c r="DZ776">
        <v>2.75383</v>
      </c>
      <c r="EA776">
        <v>0.206965</v>
      </c>
      <c r="EB776">
        <v>0.211379</v>
      </c>
      <c r="EC776">
        <v>0.0897959</v>
      </c>
      <c r="ED776">
        <v>0.0839791</v>
      </c>
      <c r="EE776">
        <v>30913.1</v>
      </c>
      <c r="EF776">
        <v>33527.6</v>
      </c>
      <c r="EG776">
        <v>35322</v>
      </c>
      <c r="EH776">
        <v>38554</v>
      </c>
      <c r="EI776">
        <v>45593.3</v>
      </c>
      <c r="EJ776">
        <v>51015.4</v>
      </c>
      <c r="EK776">
        <v>55211.1</v>
      </c>
      <c r="EL776">
        <v>61845.2</v>
      </c>
      <c r="EM776">
        <v>1.9898</v>
      </c>
      <c r="EN776">
        <v>1.8368</v>
      </c>
      <c r="EO776">
        <v>0.110269</v>
      </c>
      <c r="EP776">
        <v>0</v>
      </c>
      <c r="EQ776">
        <v>23.2005</v>
      </c>
      <c r="ER776">
        <v>999.9</v>
      </c>
      <c r="ES776">
        <v>46.728</v>
      </c>
      <c r="ET776">
        <v>29.547</v>
      </c>
      <c r="EU776">
        <v>21.4298</v>
      </c>
      <c r="EV776">
        <v>56.6593</v>
      </c>
      <c r="EW776">
        <v>49.2147</v>
      </c>
      <c r="EX776">
        <v>1</v>
      </c>
      <c r="EY776">
        <v>-0.0510976</v>
      </c>
      <c r="EZ776">
        <v>2.7219</v>
      </c>
      <c r="FA776">
        <v>20.1266</v>
      </c>
      <c r="FB776">
        <v>5.20052</v>
      </c>
      <c r="FC776">
        <v>12.004</v>
      </c>
      <c r="FD776">
        <v>4.976</v>
      </c>
      <c r="FE776">
        <v>3.2938</v>
      </c>
      <c r="FF776">
        <v>9999</v>
      </c>
      <c r="FG776">
        <v>9999</v>
      </c>
      <c r="FH776">
        <v>704.2</v>
      </c>
      <c r="FI776">
        <v>9999</v>
      </c>
      <c r="FJ776">
        <v>1.86289</v>
      </c>
      <c r="FK776">
        <v>1.86774</v>
      </c>
      <c r="FL776">
        <v>1.86749</v>
      </c>
      <c r="FM776">
        <v>1.86865</v>
      </c>
      <c r="FN776">
        <v>1.86951</v>
      </c>
      <c r="FO776">
        <v>1.86554</v>
      </c>
      <c r="FP776">
        <v>1.86661</v>
      </c>
      <c r="FQ776">
        <v>1.86798</v>
      </c>
      <c r="FR776">
        <v>5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12.07</v>
      </c>
      <c r="GF776">
        <v>0.2874</v>
      </c>
      <c r="GG776">
        <v>3.83412584298339</v>
      </c>
      <c r="GH776">
        <v>0.00658963167372077</v>
      </c>
      <c r="GI776">
        <v>-4.22092532282452e-07</v>
      </c>
      <c r="GJ776">
        <v>-7.06053572793055e-11</v>
      </c>
      <c r="GK776">
        <v>-0.0268881048355736</v>
      </c>
      <c r="GL776">
        <v>-0.0215699510358357</v>
      </c>
      <c r="GM776">
        <v>0.00246731695535422</v>
      </c>
      <c r="GN776">
        <v>-2.63680080038783e-05</v>
      </c>
      <c r="GO776">
        <v>-4</v>
      </c>
      <c r="GP776">
        <v>2079</v>
      </c>
      <c r="GQ776">
        <v>1</v>
      </c>
      <c r="GR776">
        <v>22</v>
      </c>
      <c r="GS776">
        <v>51712.5</v>
      </c>
      <c r="GT776">
        <v>51712.5</v>
      </c>
      <c r="GU776">
        <v>2.79663</v>
      </c>
      <c r="GV776">
        <v>2.59766</v>
      </c>
      <c r="GW776">
        <v>1.54785</v>
      </c>
      <c r="GX776">
        <v>2.30103</v>
      </c>
      <c r="GY776">
        <v>1.34644</v>
      </c>
      <c r="GZ776">
        <v>2.40845</v>
      </c>
      <c r="HA776">
        <v>32.9092</v>
      </c>
      <c r="HB776">
        <v>14.3334</v>
      </c>
      <c r="HC776">
        <v>18</v>
      </c>
      <c r="HD776">
        <v>501.9</v>
      </c>
      <c r="HE776">
        <v>404.463</v>
      </c>
      <c r="HF776">
        <v>18.8546</v>
      </c>
      <c r="HG776">
        <v>26.4377</v>
      </c>
      <c r="HH776">
        <v>30</v>
      </c>
      <c r="HI776">
        <v>26.4511</v>
      </c>
      <c r="HJ776">
        <v>26.4019</v>
      </c>
      <c r="HK776">
        <v>55.9511</v>
      </c>
      <c r="HL776">
        <v>20.0656</v>
      </c>
      <c r="HM776">
        <v>20.0023</v>
      </c>
      <c r="HN776">
        <v>18.8404</v>
      </c>
      <c r="HO776">
        <v>1476.25</v>
      </c>
      <c r="HP776">
        <v>17.679</v>
      </c>
      <c r="HQ776">
        <v>102.42</v>
      </c>
      <c r="HR776">
        <v>102.939</v>
      </c>
    </row>
    <row r="777" spans="1:226">
      <c r="A777">
        <v>761</v>
      </c>
      <c r="B777">
        <v>1663780405.1</v>
      </c>
      <c r="C777">
        <v>7757</v>
      </c>
      <c r="D777" t="s">
        <v>1888</v>
      </c>
      <c r="E777" t="s">
        <v>1889</v>
      </c>
      <c r="F777">
        <v>5</v>
      </c>
      <c r="G777" t="s">
        <v>1713</v>
      </c>
      <c r="H777" t="s">
        <v>354</v>
      </c>
      <c r="I777">
        <v>1663780397.31429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1494.85876800646</v>
      </c>
      <c r="AK777">
        <v>1463.26709090909</v>
      </c>
      <c r="AL777">
        <v>3.46946787154829</v>
      </c>
      <c r="AM777">
        <v>65.2137211029381</v>
      </c>
      <c r="AN777">
        <f>(AP777 - AO777 + BO777*1E3/(8.314*(BQ777+273.15)) * AR777/BN777 * AQ777) * BN777/(100*BB777) * 1000/(1000 - AP777)</f>
        <v>0</v>
      </c>
      <c r="AO777">
        <v>17.6228936177193</v>
      </c>
      <c r="AP777">
        <v>19.6179472727273</v>
      </c>
      <c r="AQ777">
        <v>1.0214388524951e-06</v>
      </c>
      <c r="AR777">
        <v>120.820184968013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6</v>
      </c>
      <c r="BC777">
        <v>0.5</v>
      </c>
      <c r="BD777" t="s">
        <v>355</v>
      </c>
      <c r="BE777">
        <v>2</v>
      </c>
      <c r="BF777" t="b">
        <v>1</v>
      </c>
      <c r="BG777">
        <v>1663780397.31429</v>
      </c>
      <c r="BH777">
        <v>1410.26928571429</v>
      </c>
      <c r="BI777">
        <v>1451.22821428571</v>
      </c>
      <c r="BJ777">
        <v>19.6180392857143</v>
      </c>
      <c r="BK777">
        <v>17.5848107142857</v>
      </c>
      <c r="BL777">
        <v>1398.23928571429</v>
      </c>
      <c r="BM777">
        <v>19.3304107142857</v>
      </c>
      <c r="BN777">
        <v>500.13675</v>
      </c>
      <c r="BO777">
        <v>90.5013</v>
      </c>
      <c r="BP777">
        <v>0.0998674571428571</v>
      </c>
      <c r="BQ777">
        <v>23.9913714285714</v>
      </c>
      <c r="BR777">
        <v>25.0174035714286</v>
      </c>
      <c r="BS777">
        <v>999.9</v>
      </c>
      <c r="BT777">
        <v>0</v>
      </c>
      <c r="BU777">
        <v>0</v>
      </c>
      <c r="BV777">
        <v>10019.2857142857</v>
      </c>
      <c r="BW777">
        <v>0</v>
      </c>
      <c r="BX777">
        <v>10.9106642857143</v>
      </c>
      <c r="BY777">
        <v>-40.9589678571429</v>
      </c>
      <c r="BZ777">
        <v>1438.49035714286</v>
      </c>
      <c r="CA777">
        <v>1477.20535714286</v>
      </c>
      <c r="CB777">
        <v>2.03323857142857</v>
      </c>
      <c r="CC777">
        <v>1451.22821428571</v>
      </c>
      <c r="CD777">
        <v>17.5848107142857</v>
      </c>
      <c r="CE777">
        <v>1.77545928571429</v>
      </c>
      <c r="CF777">
        <v>1.59144785714286</v>
      </c>
      <c r="CG777">
        <v>15.5723892857143</v>
      </c>
      <c r="CH777">
        <v>13.8762285714286</v>
      </c>
      <c r="CI777">
        <v>2000.01285714286</v>
      </c>
      <c r="CJ777">
        <v>0.979997214285714</v>
      </c>
      <c r="CK777">
        <v>0.0200029714285714</v>
      </c>
      <c r="CL777">
        <v>0</v>
      </c>
      <c r="CM777">
        <v>490.701107142857</v>
      </c>
      <c r="CN777">
        <v>5.00063</v>
      </c>
      <c r="CO777">
        <v>9784.90178571429</v>
      </c>
      <c r="CP777">
        <v>17256.9857142857</v>
      </c>
      <c r="CQ777">
        <v>38.6294285714286</v>
      </c>
      <c r="CR777">
        <v>38.821</v>
      </c>
      <c r="CS777">
        <v>38.2455</v>
      </c>
      <c r="CT777">
        <v>38.1205</v>
      </c>
      <c r="CU777">
        <v>39.375</v>
      </c>
      <c r="CV777">
        <v>1955.10285714286</v>
      </c>
      <c r="CW777">
        <v>39.91</v>
      </c>
      <c r="CX777">
        <v>0</v>
      </c>
      <c r="CY777">
        <v>1663780401.9</v>
      </c>
      <c r="CZ777">
        <v>0</v>
      </c>
      <c r="DA777">
        <v>0</v>
      </c>
      <c r="DB777" t="s">
        <v>356</v>
      </c>
      <c r="DC777">
        <v>1660677648.1</v>
      </c>
      <c r="DD777">
        <v>1660677649.1</v>
      </c>
      <c r="DE777">
        <v>0</v>
      </c>
      <c r="DF777">
        <v>-1.042</v>
      </c>
      <c r="DG777">
        <v>0.003</v>
      </c>
      <c r="DH777">
        <v>5.218</v>
      </c>
      <c r="DI777">
        <v>0.344</v>
      </c>
      <c r="DJ777">
        <v>417</v>
      </c>
      <c r="DK777">
        <v>22</v>
      </c>
      <c r="DL777">
        <v>1.24</v>
      </c>
      <c r="DM777">
        <v>0.53</v>
      </c>
      <c r="DN777">
        <v>-41.0031268292683</v>
      </c>
      <c r="DO777">
        <v>-1.36506062717773</v>
      </c>
      <c r="DP777">
        <v>0.518673804171609</v>
      </c>
      <c r="DQ777">
        <v>0</v>
      </c>
      <c r="DR777">
        <v>2.04349390243902</v>
      </c>
      <c r="DS777">
        <v>-0.269820627177699</v>
      </c>
      <c r="DT777">
        <v>0.0283445718878003</v>
      </c>
      <c r="DU777">
        <v>0</v>
      </c>
      <c r="DV777">
        <v>0</v>
      </c>
      <c r="DW777">
        <v>2</v>
      </c>
      <c r="DX777" t="s">
        <v>357</v>
      </c>
      <c r="DY777">
        <v>2.97329</v>
      </c>
      <c r="DZ777">
        <v>2.75396</v>
      </c>
      <c r="EA777">
        <v>0.208433</v>
      </c>
      <c r="EB777">
        <v>0.212877</v>
      </c>
      <c r="EC777">
        <v>0.0898106</v>
      </c>
      <c r="ED777">
        <v>0.0841378</v>
      </c>
      <c r="EE777">
        <v>30855.8</v>
      </c>
      <c r="EF777">
        <v>33463.7</v>
      </c>
      <c r="EG777">
        <v>35321.9</v>
      </c>
      <c r="EH777">
        <v>38553.8</v>
      </c>
      <c r="EI777">
        <v>45593</v>
      </c>
      <c r="EJ777">
        <v>51006.1</v>
      </c>
      <c r="EK777">
        <v>55211.6</v>
      </c>
      <c r="EL777">
        <v>61844.5</v>
      </c>
      <c r="EM777">
        <v>1.9882</v>
      </c>
      <c r="EN777">
        <v>1.8372</v>
      </c>
      <c r="EO777">
        <v>0.109524</v>
      </c>
      <c r="EP777">
        <v>0</v>
      </c>
      <c r="EQ777">
        <v>23.1962</v>
      </c>
      <c r="ER777">
        <v>999.9</v>
      </c>
      <c r="ES777">
        <v>46.728</v>
      </c>
      <c r="ET777">
        <v>29.547</v>
      </c>
      <c r="EU777">
        <v>21.4323</v>
      </c>
      <c r="EV777">
        <v>56.2793</v>
      </c>
      <c r="EW777">
        <v>48.9463</v>
      </c>
      <c r="EX777">
        <v>1</v>
      </c>
      <c r="EY777">
        <v>-0.0509756</v>
      </c>
      <c r="EZ777">
        <v>2.73734</v>
      </c>
      <c r="FA777">
        <v>20.1263</v>
      </c>
      <c r="FB777">
        <v>5.20052</v>
      </c>
      <c r="FC777">
        <v>12.0064</v>
      </c>
      <c r="FD777">
        <v>4.9756</v>
      </c>
      <c r="FE777">
        <v>3.2936</v>
      </c>
      <c r="FF777">
        <v>9999</v>
      </c>
      <c r="FG777">
        <v>9999</v>
      </c>
      <c r="FH777">
        <v>704.2</v>
      </c>
      <c r="FI777">
        <v>9999</v>
      </c>
      <c r="FJ777">
        <v>1.86292</v>
      </c>
      <c r="FK777">
        <v>1.86771</v>
      </c>
      <c r="FL777">
        <v>1.86749</v>
      </c>
      <c r="FM777">
        <v>1.86868</v>
      </c>
      <c r="FN777">
        <v>1.86951</v>
      </c>
      <c r="FO777">
        <v>1.86554</v>
      </c>
      <c r="FP777">
        <v>1.86661</v>
      </c>
      <c r="FQ777">
        <v>1.86798</v>
      </c>
      <c r="FR777">
        <v>5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12.16</v>
      </c>
      <c r="GF777">
        <v>0.2877</v>
      </c>
      <c r="GG777">
        <v>3.83412584298339</v>
      </c>
      <c r="GH777">
        <v>0.00658963167372077</v>
      </c>
      <c r="GI777">
        <v>-4.22092532282452e-07</v>
      </c>
      <c r="GJ777">
        <v>-7.06053572793055e-11</v>
      </c>
      <c r="GK777">
        <v>-0.0268881048355736</v>
      </c>
      <c r="GL777">
        <v>-0.0215699510358357</v>
      </c>
      <c r="GM777">
        <v>0.00246731695535422</v>
      </c>
      <c r="GN777">
        <v>-2.63680080038783e-05</v>
      </c>
      <c r="GO777">
        <v>-4</v>
      </c>
      <c r="GP777">
        <v>2079</v>
      </c>
      <c r="GQ777">
        <v>1</v>
      </c>
      <c r="GR777">
        <v>22</v>
      </c>
      <c r="GS777">
        <v>51712.6</v>
      </c>
      <c r="GT777">
        <v>51712.6</v>
      </c>
      <c r="GU777">
        <v>2.82349</v>
      </c>
      <c r="GV777">
        <v>2.60376</v>
      </c>
      <c r="GW777">
        <v>1.54785</v>
      </c>
      <c r="GX777">
        <v>2.30103</v>
      </c>
      <c r="GY777">
        <v>1.34644</v>
      </c>
      <c r="GZ777">
        <v>2.37061</v>
      </c>
      <c r="HA777">
        <v>32.9092</v>
      </c>
      <c r="HB777">
        <v>14.3334</v>
      </c>
      <c r="HC777">
        <v>18</v>
      </c>
      <c r="HD777">
        <v>500.845</v>
      </c>
      <c r="HE777">
        <v>404.686</v>
      </c>
      <c r="HF777">
        <v>18.8339</v>
      </c>
      <c r="HG777">
        <v>26.4377</v>
      </c>
      <c r="HH777">
        <v>30.0001</v>
      </c>
      <c r="HI777">
        <v>26.4511</v>
      </c>
      <c r="HJ777">
        <v>26.4019</v>
      </c>
      <c r="HK777">
        <v>56.4912</v>
      </c>
      <c r="HL777">
        <v>20.0656</v>
      </c>
      <c r="HM777">
        <v>20.0023</v>
      </c>
      <c r="HN777">
        <v>18.831</v>
      </c>
      <c r="HO777">
        <v>1489.68</v>
      </c>
      <c r="HP777">
        <v>17.6994</v>
      </c>
      <c r="HQ777">
        <v>102.421</v>
      </c>
      <c r="HR777">
        <v>102.938</v>
      </c>
    </row>
    <row r="778" spans="1:226">
      <c r="A778">
        <v>762</v>
      </c>
      <c r="B778">
        <v>1663780410.1</v>
      </c>
      <c r="C778">
        <v>7762</v>
      </c>
      <c r="D778" t="s">
        <v>1890</v>
      </c>
      <c r="E778" t="s">
        <v>1891</v>
      </c>
      <c r="F778">
        <v>5</v>
      </c>
      <c r="G778" t="s">
        <v>1713</v>
      </c>
      <c r="H778" t="s">
        <v>354</v>
      </c>
      <c r="I778">
        <v>1663780402.6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1511.72280457745</v>
      </c>
      <c r="AK778">
        <v>1480.14484848485</v>
      </c>
      <c r="AL778">
        <v>3.33402742278387</v>
      </c>
      <c r="AM778">
        <v>65.2137211029381</v>
      </c>
      <c r="AN778">
        <f>(AP778 - AO778 + BO778*1E3/(8.314*(BQ778+273.15)) * AR778/BN778 * AQ778) * BN778/(100*BB778) * 1000/(1000 - AP778)</f>
        <v>0</v>
      </c>
      <c r="AO778">
        <v>17.644426139938</v>
      </c>
      <c r="AP778">
        <v>19.6275018181818</v>
      </c>
      <c r="AQ778">
        <v>2.79394414595715e-06</v>
      </c>
      <c r="AR778">
        <v>120.820184968013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6</v>
      </c>
      <c r="BC778">
        <v>0.5</v>
      </c>
      <c r="BD778" t="s">
        <v>355</v>
      </c>
      <c r="BE778">
        <v>2</v>
      </c>
      <c r="BF778" t="b">
        <v>1</v>
      </c>
      <c r="BG778">
        <v>1663780402.6</v>
      </c>
      <c r="BH778">
        <v>1427.82777777778</v>
      </c>
      <c r="BI778">
        <v>1469.08481481482</v>
      </c>
      <c r="BJ778">
        <v>19.6196296296296</v>
      </c>
      <c r="BK778">
        <v>17.6142555555556</v>
      </c>
      <c r="BL778">
        <v>1415.71074074074</v>
      </c>
      <c r="BM778">
        <v>19.331937037037</v>
      </c>
      <c r="BN778">
        <v>500.150814814815</v>
      </c>
      <c r="BO778">
        <v>90.4991518518518</v>
      </c>
      <c r="BP778">
        <v>0.100010762962963</v>
      </c>
      <c r="BQ778">
        <v>23.982262962963</v>
      </c>
      <c r="BR778">
        <v>25.0137666666667</v>
      </c>
      <c r="BS778">
        <v>999.9</v>
      </c>
      <c r="BT778">
        <v>0</v>
      </c>
      <c r="BU778">
        <v>0</v>
      </c>
      <c r="BV778">
        <v>10014.4444444444</v>
      </c>
      <c r="BW778">
        <v>0</v>
      </c>
      <c r="BX778">
        <v>10.9184074074074</v>
      </c>
      <c r="BY778">
        <v>-41.2569481481482</v>
      </c>
      <c r="BZ778">
        <v>1456.40333333333</v>
      </c>
      <c r="CA778">
        <v>1495.4262962963</v>
      </c>
      <c r="CB778">
        <v>2.00539037037037</v>
      </c>
      <c r="CC778">
        <v>1469.08481481482</v>
      </c>
      <c r="CD778">
        <v>17.6142555555556</v>
      </c>
      <c r="CE778">
        <v>1.77556148148148</v>
      </c>
      <c r="CF778">
        <v>1.59407518518519</v>
      </c>
      <c r="CG778">
        <v>15.5732888888889</v>
      </c>
      <c r="CH778">
        <v>13.9016296296296</v>
      </c>
      <c r="CI778">
        <v>1999.99962962963</v>
      </c>
      <c r="CJ778">
        <v>0.979997111111111</v>
      </c>
      <c r="CK778">
        <v>0.0200030814814815</v>
      </c>
      <c r="CL778">
        <v>0</v>
      </c>
      <c r="CM778">
        <v>490.385222222222</v>
      </c>
      <c r="CN778">
        <v>5.00063</v>
      </c>
      <c r="CO778">
        <v>9778.48518518518</v>
      </c>
      <c r="CP778">
        <v>17256.8703703704</v>
      </c>
      <c r="CQ778">
        <v>38.6318888888889</v>
      </c>
      <c r="CR778">
        <v>38.819</v>
      </c>
      <c r="CS778">
        <v>38.243</v>
      </c>
      <c r="CT778">
        <v>38.125</v>
      </c>
      <c r="CU778">
        <v>39.375</v>
      </c>
      <c r="CV778">
        <v>1955.08962962963</v>
      </c>
      <c r="CW778">
        <v>39.91</v>
      </c>
      <c r="CX778">
        <v>0</v>
      </c>
      <c r="CY778">
        <v>1663780407.3</v>
      </c>
      <c r="CZ778">
        <v>0</v>
      </c>
      <c r="DA778">
        <v>0</v>
      </c>
      <c r="DB778" t="s">
        <v>356</v>
      </c>
      <c r="DC778">
        <v>1660677648.1</v>
      </c>
      <c r="DD778">
        <v>1660677649.1</v>
      </c>
      <c r="DE778">
        <v>0</v>
      </c>
      <c r="DF778">
        <v>-1.042</v>
      </c>
      <c r="DG778">
        <v>0.003</v>
      </c>
      <c r="DH778">
        <v>5.218</v>
      </c>
      <c r="DI778">
        <v>0.344</v>
      </c>
      <c r="DJ778">
        <v>417</v>
      </c>
      <c r="DK778">
        <v>22</v>
      </c>
      <c r="DL778">
        <v>1.24</v>
      </c>
      <c r="DM778">
        <v>0.53</v>
      </c>
      <c r="DN778">
        <v>-41.0355</v>
      </c>
      <c r="DO778">
        <v>-3.81394912891981</v>
      </c>
      <c r="DP778">
        <v>0.499948337818824</v>
      </c>
      <c r="DQ778">
        <v>0</v>
      </c>
      <c r="DR778">
        <v>2.02156292682927</v>
      </c>
      <c r="DS778">
        <v>-0.319078118466899</v>
      </c>
      <c r="DT778">
        <v>0.0325339827770304</v>
      </c>
      <c r="DU778">
        <v>0</v>
      </c>
      <c r="DV778">
        <v>0</v>
      </c>
      <c r="DW778">
        <v>2</v>
      </c>
      <c r="DX778" t="s">
        <v>357</v>
      </c>
      <c r="DY778">
        <v>2.97328</v>
      </c>
      <c r="DZ778">
        <v>2.75412</v>
      </c>
      <c r="EA778">
        <v>0.209901</v>
      </c>
      <c r="EB778">
        <v>0.21426</v>
      </c>
      <c r="EC778">
        <v>0.0898354</v>
      </c>
      <c r="ED778">
        <v>0.0841553</v>
      </c>
      <c r="EE778">
        <v>30798.7</v>
      </c>
      <c r="EF778">
        <v>33405</v>
      </c>
      <c r="EG778">
        <v>35322</v>
      </c>
      <c r="EH778">
        <v>38553.9</v>
      </c>
      <c r="EI778">
        <v>45591.4</v>
      </c>
      <c r="EJ778">
        <v>51005</v>
      </c>
      <c r="EK778">
        <v>55211.2</v>
      </c>
      <c r="EL778">
        <v>61844.4</v>
      </c>
      <c r="EM778">
        <v>1.9882</v>
      </c>
      <c r="EN778">
        <v>1.8366</v>
      </c>
      <c r="EO778">
        <v>0.110418</v>
      </c>
      <c r="EP778">
        <v>0</v>
      </c>
      <c r="EQ778">
        <v>23.1927</v>
      </c>
      <c r="ER778">
        <v>999.9</v>
      </c>
      <c r="ES778">
        <v>46.728</v>
      </c>
      <c r="ET778">
        <v>29.547</v>
      </c>
      <c r="EU778">
        <v>21.433</v>
      </c>
      <c r="EV778">
        <v>56.3793</v>
      </c>
      <c r="EW778">
        <v>49.351</v>
      </c>
      <c r="EX778">
        <v>1</v>
      </c>
      <c r="EY778">
        <v>-0.0503862</v>
      </c>
      <c r="EZ778">
        <v>2.72593</v>
      </c>
      <c r="FA778">
        <v>20.1267</v>
      </c>
      <c r="FB778">
        <v>5.20052</v>
      </c>
      <c r="FC778">
        <v>12.0052</v>
      </c>
      <c r="FD778">
        <v>4.976</v>
      </c>
      <c r="FE778">
        <v>3.2934</v>
      </c>
      <c r="FF778">
        <v>9999</v>
      </c>
      <c r="FG778">
        <v>9999</v>
      </c>
      <c r="FH778">
        <v>704.2</v>
      </c>
      <c r="FI778">
        <v>9999</v>
      </c>
      <c r="FJ778">
        <v>1.86292</v>
      </c>
      <c r="FK778">
        <v>1.86774</v>
      </c>
      <c r="FL778">
        <v>1.86752</v>
      </c>
      <c r="FM778">
        <v>1.86868</v>
      </c>
      <c r="FN778">
        <v>1.86951</v>
      </c>
      <c r="FO778">
        <v>1.86557</v>
      </c>
      <c r="FP778">
        <v>1.86661</v>
      </c>
      <c r="FQ778">
        <v>1.86801</v>
      </c>
      <c r="FR778">
        <v>5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12.24</v>
      </c>
      <c r="GF778">
        <v>0.288</v>
      </c>
      <c r="GG778">
        <v>3.83412584298339</v>
      </c>
      <c r="GH778">
        <v>0.00658963167372077</v>
      </c>
      <c r="GI778">
        <v>-4.22092532282452e-07</v>
      </c>
      <c r="GJ778">
        <v>-7.06053572793055e-11</v>
      </c>
      <c r="GK778">
        <v>-0.0268881048355736</v>
      </c>
      <c r="GL778">
        <v>-0.0215699510358357</v>
      </c>
      <c r="GM778">
        <v>0.00246731695535422</v>
      </c>
      <c r="GN778">
        <v>-2.63680080038783e-05</v>
      </c>
      <c r="GO778">
        <v>-4</v>
      </c>
      <c r="GP778">
        <v>2079</v>
      </c>
      <c r="GQ778">
        <v>1</v>
      </c>
      <c r="GR778">
        <v>22</v>
      </c>
      <c r="GS778">
        <v>51712.7</v>
      </c>
      <c r="GT778">
        <v>51712.7</v>
      </c>
      <c r="GU778">
        <v>2.84668</v>
      </c>
      <c r="GV778">
        <v>2.60376</v>
      </c>
      <c r="GW778">
        <v>1.54785</v>
      </c>
      <c r="GX778">
        <v>2.30103</v>
      </c>
      <c r="GY778">
        <v>1.34644</v>
      </c>
      <c r="GZ778">
        <v>2.29858</v>
      </c>
      <c r="HA778">
        <v>32.9092</v>
      </c>
      <c r="HB778">
        <v>14.3247</v>
      </c>
      <c r="HC778">
        <v>18</v>
      </c>
      <c r="HD778">
        <v>500.844</v>
      </c>
      <c r="HE778">
        <v>404.352</v>
      </c>
      <c r="HF778">
        <v>18.8239</v>
      </c>
      <c r="HG778">
        <v>26.4377</v>
      </c>
      <c r="HH778">
        <v>30.0002</v>
      </c>
      <c r="HI778">
        <v>26.4511</v>
      </c>
      <c r="HJ778">
        <v>26.4019</v>
      </c>
      <c r="HK778">
        <v>56.9637</v>
      </c>
      <c r="HL778">
        <v>20.0656</v>
      </c>
      <c r="HM778">
        <v>20.0023</v>
      </c>
      <c r="HN778">
        <v>18.8231</v>
      </c>
      <c r="HO778">
        <v>1509.92</v>
      </c>
      <c r="HP778">
        <v>17.7094</v>
      </c>
      <c r="HQ778">
        <v>102.421</v>
      </c>
      <c r="HR778">
        <v>102.938</v>
      </c>
    </row>
    <row r="779" spans="1:226">
      <c r="A779">
        <v>763</v>
      </c>
      <c r="B779">
        <v>1663780415.1</v>
      </c>
      <c r="C779">
        <v>7767</v>
      </c>
      <c r="D779" t="s">
        <v>1892</v>
      </c>
      <c r="E779" t="s">
        <v>1893</v>
      </c>
      <c r="F779">
        <v>5</v>
      </c>
      <c r="G779" t="s">
        <v>1713</v>
      </c>
      <c r="H779" t="s">
        <v>354</v>
      </c>
      <c r="I779">
        <v>1663780407.31429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1529.36718463302</v>
      </c>
      <c r="AK779">
        <v>1497.45751515151</v>
      </c>
      <c r="AL779">
        <v>3.43102210047118</v>
      </c>
      <c r="AM779">
        <v>65.2137211029381</v>
      </c>
      <c r="AN779">
        <f>(AP779 - AO779 + BO779*1E3/(8.314*(BQ779+273.15)) * AR779/BN779 * AQ779) * BN779/(100*BB779) * 1000/(1000 - AP779)</f>
        <v>0</v>
      </c>
      <c r="AO779">
        <v>17.6469340889102</v>
      </c>
      <c r="AP779">
        <v>19.6252709090909</v>
      </c>
      <c r="AQ779">
        <v>-2.44344371919716e-06</v>
      </c>
      <c r="AR779">
        <v>120.820184968013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6</v>
      </c>
      <c r="BC779">
        <v>0.5</v>
      </c>
      <c r="BD779" t="s">
        <v>355</v>
      </c>
      <c r="BE779">
        <v>2</v>
      </c>
      <c r="BF779" t="b">
        <v>1</v>
      </c>
      <c r="BG779">
        <v>1663780407.31429</v>
      </c>
      <c r="BH779">
        <v>1443.59964285714</v>
      </c>
      <c r="BI779">
        <v>1485.13321428571</v>
      </c>
      <c r="BJ779">
        <v>19.6229392857143</v>
      </c>
      <c r="BK779">
        <v>17.6333678571429</v>
      </c>
      <c r="BL779">
        <v>1431.40464285714</v>
      </c>
      <c r="BM779">
        <v>19.3350964285714</v>
      </c>
      <c r="BN779">
        <v>500.107678571429</v>
      </c>
      <c r="BO779">
        <v>90.4980857142857</v>
      </c>
      <c r="BP779">
        <v>0.0998696392857143</v>
      </c>
      <c r="BQ779">
        <v>23.9750285714286</v>
      </c>
      <c r="BR779">
        <v>25.0044571428571</v>
      </c>
      <c r="BS779">
        <v>999.9</v>
      </c>
      <c r="BT779">
        <v>0</v>
      </c>
      <c r="BU779">
        <v>0</v>
      </c>
      <c r="BV779">
        <v>10022.1428571429</v>
      </c>
      <c r="BW779">
        <v>0</v>
      </c>
      <c r="BX779">
        <v>10.9106678571429</v>
      </c>
      <c r="BY779">
        <v>-41.5339</v>
      </c>
      <c r="BZ779">
        <v>1472.49464285714</v>
      </c>
      <c r="CA779">
        <v>1511.79107142857</v>
      </c>
      <c r="CB779">
        <v>1.98959285714286</v>
      </c>
      <c r="CC779">
        <v>1485.13321428571</v>
      </c>
      <c r="CD779">
        <v>17.6333678571429</v>
      </c>
      <c r="CE779">
        <v>1.77583928571429</v>
      </c>
      <c r="CF779">
        <v>1.59578535714286</v>
      </c>
      <c r="CG779">
        <v>15.5757392857143</v>
      </c>
      <c r="CH779">
        <v>13.9181571428571</v>
      </c>
      <c r="CI779">
        <v>2000.01035714286</v>
      </c>
      <c r="CJ779">
        <v>0.979997321428572</v>
      </c>
      <c r="CK779">
        <v>0.0200028571428571</v>
      </c>
      <c r="CL779">
        <v>0</v>
      </c>
      <c r="CM779">
        <v>490.155214285714</v>
      </c>
      <c r="CN779">
        <v>5.00063</v>
      </c>
      <c r="CO779">
        <v>9772.77</v>
      </c>
      <c r="CP779">
        <v>17256.975</v>
      </c>
      <c r="CQ779">
        <v>38.6316428571429</v>
      </c>
      <c r="CR779">
        <v>38.821</v>
      </c>
      <c r="CS779">
        <v>38.23425</v>
      </c>
      <c r="CT779">
        <v>38.125</v>
      </c>
      <c r="CU779">
        <v>39.375</v>
      </c>
      <c r="CV779">
        <v>1955.10035714286</v>
      </c>
      <c r="CW779">
        <v>39.91</v>
      </c>
      <c r="CX779">
        <v>0</v>
      </c>
      <c r="CY779">
        <v>1663780412.1</v>
      </c>
      <c r="CZ779">
        <v>0</v>
      </c>
      <c r="DA779">
        <v>0</v>
      </c>
      <c r="DB779" t="s">
        <v>356</v>
      </c>
      <c r="DC779">
        <v>1660677648.1</v>
      </c>
      <c r="DD779">
        <v>1660677649.1</v>
      </c>
      <c r="DE779">
        <v>0</v>
      </c>
      <c r="DF779">
        <v>-1.042</v>
      </c>
      <c r="DG779">
        <v>0.003</v>
      </c>
      <c r="DH779">
        <v>5.218</v>
      </c>
      <c r="DI779">
        <v>0.344</v>
      </c>
      <c r="DJ779">
        <v>417</v>
      </c>
      <c r="DK779">
        <v>22</v>
      </c>
      <c r="DL779">
        <v>1.24</v>
      </c>
      <c r="DM779">
        <v>0.53</v>
      </c>
      <c r="DN779">
        <v>-41.3013243902439</v>
      </c>
      <c r="DO779">
        <v>-2.99822508710804</v>
      </c>
      <c r="DP779">
        <v>0.441541970924671</v>
      </c>
      <c r="DQ779">
        <v>0</v>
      </c>
      <c r="DR779">
        <v>2.00534170731707</v>
      </c>
      <c r="DS779">
        <v>-0.250650313588849</v>
      </c>
      <c r="DT779">
        <v>0.0271285729041683</v>
      </c>
      <c r="DU779">
        <v>0</v>
      </c>
      <c r="DV779">
        <v>0</v>
      </c>
      <c r="DW779">
        <v>2</v>
      </c>
      <c r="DX779" t="s">
        <v>357</v>
      </c>
      <c r="DY779">
        <v>2.97419</v>
      </c>
      <c r="DZ779">
        <v>2.75421</v>
      </c>
      <c r="EA779">
        <v>0.211361</v>
      </c>
      <c r="EB779">
        <v>0.215769</v>
      </c>
      <c r="EC779">
        <v>0.0898312</v>
      </c>
      <c r="ED779">
        <v>0.0841792</v>
      </c>
      <c r="EE779">
        <v>30741.5</v>
      </c>
      <c r="EF779">
        <v>33341</v>
      </c>
      <c r="EG779">
        <v>35321.6</v>
      </c>
      <c r="EH779">
        <v>38554</v>
      </c>
      <c r="EI779">
        <v>45591</v>
      </c>
      <c r="EJ779">
        <v>51004.3</v>
      </c>
      <c r="EK779">
        <v>55210.3</v>
      </c>
      <c r="EL779">
        <v>61845.1</v>
      </c>
      <c r="EM779">
        <v>1.9888</v>
      </c>
      <c r="EN779">
        <v>1.837</v>
      </c>
      <c r="EO779">
        <v>0.109971</v>
      </c>
      <c r="EP779">
        <v>0</v>
      </c>
      <c r="EQ779">
        <v>23.1884</v>
      </c>
      <c r="ER779">
        <v>999.9</v>
      </c>
      <c r="ES779">
        <v>46.728</v>
      </c>
      <c r="ET779">
        <v>29.547</v>
      </c>
      <c r="EU779">
        <v>21.4322</v>
      </c>
      <c r="EV779">
        <v>56.0893</v>
      </c>
      <c r="EW779">
        <v>48.8902</v>
      </c>
      <c r="EX779">
        <v>1</v>
      </c>
      <c r="EY779">
        <v>-0.0509146</v>
      </c>
      <c r="EZ779">
        <v>2.7098</v>
      </c>
      <c r="FA779">
        <v>20.127</v>
      </c>
      <c r="FB779">
        <v>5.19932</v>
      </c>
      <c r="FC779">
        <v>12.0052</v>
      </c>
      <c r="FD779">
        <v>4.976</v>
      </c>
      <c r="FE779">
        <v>3.2934</v>
      </c>
      <c r="FF779">
        <v>9999</v>
      </c>
      <c r="FG779">
        <v>9999</v>
      </c>
      <c r="FH779">
        <v>704.3</v>
      </c>
      <c r="FI779">
        <v>9999</v>
      </c>
      <c r="FJ779">
        <v>1.86289</v>
      </c>
      <c r="FK779">
        <v>1.86771</v>
      </c>
      <c r="FL779">
        <v>1.86752</v>
      </c>
      <c r="FM779">
        <v>1.86859</v>
      </c>
      <c r="FN779">
        <v>1.86951</v>
      </c>
      <c r="FO779">
        <v>1.86554</v>
      </c>
      <c r="FP779">
        <v>1.86661</v>
      </c>
      <c r="FQ779">
        <v>1.86798</v>
      </c>
      <c r="FR779">
        <v>5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12.32</v>
      </c>
      <c r="GF779">
        <v>0.288</v>
      </c>
      <c r="GG779">
        <v>3.83412584298339</v>
      </c>
      <c r="GH779">
        <v>0.00658963167372077</v>
      </c>
      <c r="GI779">
        <v>-4.22092532282452e-07</v>
      </c>
      <c r="GJ779">
        <v>-7.06053572793055e-11</v>
      </c>
      <c r="GK779">
        <v>-0.0268881048355736</v>
      </c>
      <c r="GL779">
        <v>-0.0215699510358357</v>
      </c>
      <c r="GM779">
        <v>0.00246731695535422</v>
      </c>
      <c r="GN779">
        <v>-2.63680080038783e-05</v>
      </c>
      <c r="GO779">
        <v>-4</v>
      </c>
      <c r="GP779">
        <v>2079</v>
      </c>
      <c r="GQ779">
        <v>1</v>
      </c>
      <c r="GR779">
        <v>22</v>
      </c>
      <c r="GS779">
        <v>51712.8</v>
      </c>
      <c r="GT779">
        <v>51712.8</v>
      </c>
      <c r="GU779">
        <v>2.87354</v>
      </c>
      <c r="GV779">
        <v>2.6001</v>
      </c>
      <c r="GW779">
        <v>1.54785</v>
      </c>
      <c r="GX779">
        <v>2.30103</v>
      </c>
      <c r="GY779">
        <v>1.34644</v>
      </c>
      <c r="GZ779">
        <v>2.36328</v>
      </c>
      <c r="HA779">
        <v>32.9092</v>
      </c>
      <c r="HB779">
        <v>14.3334</v>
      </c>
      <c r="HC779">
        <v>18</v>
      </c>
      <c r="HD779">
        <v>501.241</v>
      </c>
      <c r="HE779">
        <v>404.574</v>
      </c>
      <c r="HF779">
        <v>18.8164</v>
      </c>
      <c r="HG779">
        <v>26.4377</v>
      </c>
      <c r="HH779">
        <v>30.0001</v>
      </c>
      <c r="HI779">
        <v>26.4511</v>
      </c>
      <c r="HJ779">
        <v>26.4019</v>
      </c>
      <c r="HK779">
        <v>57.4917</v>
      </c>
      <c r="HL779">
        <v>19.7804</v>
      </c>
      <c r="HM779">
        <v>20.0023</v>
      </c>
      <c r="HN779">
        <v>19.1603</v>
      </c>
      <c r="HO779">
        <v>1523.29</v>
      </c>
      <c r="HP779">
        <v>17.7278</v>
      </c>
      <c r="HQ779">
        <v>102.419</v>
      </c>
      <c r="HR779">
        <v>102.938</v>
      </c>
    </row>
    <row r="780" spans="1:226">
      <c r="A780">
        <v>764</v>
      </c>
      <c r="B780">
        <v>1663780420.1</v>
      </c>
      <c r="C780">
        <v>7772</v>
      </c>
      <c r="D780" t="s">
        <v>1894</v>
      </c>
      <c r="E780" t="s">
        <v>1895</v>
      </c>
      <c r="F780">
        <v>5</v>
      </c>
      <c r="G780" t="s">
        <v>1713</v>
      </c>
      <c r="H780" t="s">
        <v>354</v>
      </c>
      <c r="I780">
        <v>1663780412.6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1545.83885406411</v>
      </c>
      <c r="AK780">
        <v>1514.50527272727</v>
      </c>
      <c r="AL780">
        <v>3.36170780084294</v>
      </c>
      <c r="AM780">
        <v>65.2137211029381</v>
      </c>
      <c r="AN780">
        <f>(AP780 - AO780 + BO780*1E3/(8.314*(BQ780+273.15)) * AR780/BN780 * AQ780) * BN780/(100*BB780) * 1000/(1000 - AP780)</f>
        <v>0</v>
      </c>
      <c r="AO780">
        <v>17.6600042594039</v>
      </c>
      <c r="AP780">
        <v>19.64958</v>
      </c>
      <c r="AQ780">
        <v>0.00539320108658276</v>
      </c>
      <c r="AR780">
        <v>120.820184968013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6</v>
      </c>
      <c r="BC780">
        <v>0.5</v>
      </c>
      <c r="BD780" t="s">
        <v>355</v>
      </c>
      <c r="BE780">
        <v>2</v>
      </c>
      <c r="BF780" t="b">
        <v>1</v>
      </c>
      <c r="BG780">
        <v>1663780412.6</v>
      </c>
      <c r="BH780">
        <v>1461.39074074074</v>
      </c>
      <c r="BI780">
        <v>1502.85407407407</v>
      </c>
      <c r="BJ780">
        <v>19.629</v>
      </c>
      <c r="BK780">
        <v>17.6490148148148</v>
      </c>
      <c r="BL780">
        <v>1449.10851851852</v>
      </c>
      <c r="BM780">
        <v>19.3408851851852</v>
      </c>
      <c r="BN780">
        <v>500.081037037037</v>
      </c>
      <c r="BO780">
        <v>90.4969851851852</v>
      </c>
      <c r="BP780">
        <v>0.100016351851852</v>
      </c>
      <c r="BQ780">
        <v>23.9698592592593</v>
      </c>
      <c r="BR780">
        <v>24.9986222222222</v>
      </c>
      <c r="BS780">
        <v>999.9</v>
      </c>
      <c r="BT780">
        <v>0</v>
      </c>
      <c r="BU780">
        <v>0</v>
      </c>
      <c r="BV780">
        <v>10008.7037037037</v>
      </c>
      <c r="BW780">
        <v>0</v>
      </c>
      <c r="BX780">
        <v>10.8918296296296</v>
      </c>
      <c r="BY780">
        <v>-41.4636148148148</v>
      </c>
      <c r="BZ780">
        <v>1490.65037037037</v>
      </c>
      <c r="CA780">
        <v>1529.8537037037</v>
      </c>
      <c r="CB780">
        <v>1.97999037037037</v>
      </c>
      <c r="CC780">
        <v>1502.85407407407</v>
      </c>
      <c r="CD780">
        <v>17.6490148148148</v>
      </c>
      <c r="CE780">
        <v>1.77636481481482</v>
      </c>
      <c r="CF780">
        <v>1.59718259259259</v>
      </c>
      <c r="CG780">
        <v>15.580362962963</v>
      </c>
      <c r="CH780">
        <v>13.9316481481481</v>
      </c>
      <c r="CI780">
        <v>1999.99</v>
      </c>
      <c r="CJ780">
        <v>0.979997333333333</v>
      </c>
      <c r="CK780">
        <v>0.0200028444444444</v>
      </c>
      <c r="CL780">
        <v>0</v>
      </c>
      <c r="CM780">
        <v>489.863851851852</v>
      </c>
      <c r="CN780">
        <v>5.00063</v>
      </c>
      <c r="CO780">
        <v>9766.25074074074</v>
      </c>
      <c r="CP780">
        <v>17256.8111111111</v>
      </c>
      <c r="CQ780">
        <v>38.6295925925926</v>
      </c>
      <c r="CR780">
        <v>38.8236666666667</v>
      </c>
      <c r="CS780">
        <v>38.2336666666667</v>
      </c>
      <c r="CT780">
        <v>38.125</v>
      </c>
      <c r="CU780">
        <v>39.375</v>
      </c>
      <c r="CV780">
        <v>1955.08</v>
      </c>
      <c r="CW780">
        <v>39.91</v>
      </c>
      <c r="CX780">
        <v>0</v>
      </c>
      <c r="CY780">
        <v>1663780417.5</v>
      </c>
      <c r="CZ780">
        <v>0</v>
      </c>
      <c r="DA780">
        <v>0</v>
      </c>
      <c r="DB780" t="s">
        <v>356</v>
      </c>
      <c r="DC780">
        <v>1660677648.1</v>
      </c>
      <c r="DD780">
        <v>1660677649.1</v>
      </c>
      <c r="DE780">
        <v>0</v>
      </c>
      <c r="DF780">
        <v>-1.042</v>
      </c>
      <c r="DG780">
        <v>0.003</v>
      </c>
      <c r="DH780">
        <v>5.218</v>
      </c>
      <c r="DI780">
        <v>0.344</v>
      </c>
      <c r="DJ780">
        <v>417</v>
      </c>
      <c r="DK780">
        <v>22</v>
      </c>
      <c r="DL780">
        <v>1.24</v>
      </c>
      <c r="DM780">
        <v>0.53</v>
      </c>
      <c r="DN780">
        <v>-41.4731585365854</v>
      </c>
      <c r="DO780">
        <v>-0.0221686411150274</v>
      </c>
      <c r="DP780">
        <v>0.363715458321816</v>
      </c>
      <c r="DQ780">
        <v>1</v>
      </c>
      <c r="DR780">
        <v>1.98721536585366</v>
      </c>
      <c r="DS780">
        <v>-0.115138954703835</v>
      </c>
      <c r="DT780">
        <v>0.0160033086666721</v>
      </c>
      <c r="DU780">
        <v>0</v>
      </c>
      <c r="DV780">
        <v>1</v>
      </c>
      <c r="DW780">
        <v>2</v>
      </c>
      <c r="DX780" t="s">
        <v>383</v>
      </c>
      <c r="DY780">
        <v>2.97276</v>
      </c>
      <c r="DZ780">
        <v>2.75384</v>
      </c>
      <c r="EA780">
        <v>0.212791</v>
      </c>
      <c r="EB780">
        <v>0.217104</v>
      </c>
      <c r="EC780">
        <v>0.0899254</v>
      </c>
      <c r="ED780">
        <v>0.0842427</v>
      </c>
      <c r="EE780">
        <v>30685.8</v>
      </c>
      <c r="EF780">
        <v>33285</v>
      </c>
      <c r="EG780">
        <v>35321.5</v>
      </c>
      <c r="EH780">
        <v>38554.8</v>
      </c>
      <c r="EI780">
        <v>45586.3</v>
      </c>
      <c r="EJ780">
        <v>51001.4</v>
      </c>
      <c r="EK780">
        <v>55210.5</v>
      </c>
      <c r="EL780">
        <v>61845.9</v>
      </c>
      <c r="EM780">
        <v>1.9884</v>
      </c>
      <c r="EN780">
        <v>1.8376</v>
      </c>
      <c r="EO780">
        <v>0.111014</v>
      </c>
      <c r="EP780">
        <v>0</v>
      </c>
      <c r="EQ780">
        <v>23.1864</v>
      </c>
      <c r="ER780">
        <v>999.9</v>
      </c>
      <c r="ES780">
        <v>46.728</v>
      </c>
      <c r="ET780">
        <v>29.547</v>
      </c>
      <c r="EU780">
        <v>21.4341</v>
      </c>
      <c r="EV780">
        <v>56.2793</v>
      </c>
      <c r="EW780">
        <v>49.5873</v>
      </c>
      <c r="EX780">
        <v>1</v>
      </c>
      <c r="EY780">
        <v>-0.0551016</v>
      </c>
      <c r="EZ780">
        <v>1.7583</v>
      </c>
      <c r="FA780">
        <v>20.1389</v>
      </c>
      <c r="FB780">
        <v>5.20052</v>
      </c>
      <c r="FC780">
        <v>12.004</v>
      </c>
      <c r="FD780">
        <v>4.9756</v>
      </c>
      <c r="FE780">
        <v>3.293</v>
      </c>
      <c r="FF780">
        <v>9999</v>
      </c>
      <c r="FG780">
        <v>9999</v>
      </c>
      <c r="FH780">
        <v>704.3</v>
      </c>
      <c r="FI780">
        <v>9999</v>
      </c>
      <c r="FJ780">
        <v>1.86292</v>
      </c>
      <c r="FK780">
        <v>1.86783</v>
      </c>
      <c r="FL780">
        <v>1.86752</v>
      </c>
      <c r="FM780">
        <v>1.86865</v>
      </c>
      <c r="FN780">
        <v>1.86951</v>
      </c>
      <c r="FO780">
        <v>1.86554</v>
      </c>
      <c r="FP780">
        <v>1.86661</v>
      </c>
      <c r="FQ780">
        <v>1.86801</v>
      </c>
      <c r="FR780">
        <v>5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12.41</v>
      </c>
      <c r="GF780">
        <v>0.2893</v>
      </c>
      <c r="GG780">
        <v>3.83412584298339</v>
      </c>
      <c r="GH780">
        <v>0.00658963167372077</v>
      </c>
      <c r="GI780">
        <v>-4.22092532282452e-07</v>
      </c>
      <c r="GJ780">
        <v>-7.06053572793055e-11</v>
      </c>
      <c r="GK780">
        <v>-0.0268881048355736</v>
      </c>
      <c r="GL780">
        <v>-0.0215699510358357</v>
      </c>
      <c r="GM780">
        <v>0.00246731695535422</v>
      </c>
      <c r="GN780">
        <v>-2.63680080038783e-05</v>
      </c>
      <c r="GO780">
        <v>-4</v>
      </c>
      <c r="GP780">
        <v>2079</v>
      </c>
      <c r="GQ780">
        <v>1</v>
      </c>
      <c r="GR780">
        <v>22</v>
      </c>
      <c r="GS780">
        <v>51712.9</v>
      </c>
      <c r="GT780">
        <v>51712.8</v>
      </c>
      <c r="GU780">
        <v>2.89673</v>
      </c>
      <c r="GV780">
        <v>2.60254</v>
      </c>
      <c r="GW780">
        <v>1.54785</v>
      </c>
      <c r="GX780">
        <v>2.30103</v>
      </c>
      <c r="GY780">
        <v>1.34644</v>
      </c>
      <c r="GZ780">
        <v>2.34497</v>
      </c>
      <c r="HA780">
        <v>32.9092</v>
      </c>
      <c r="HB780">
        <v>14.3334</v>
      </c>
      <c r="HC780">
        <v>18</v>
      </c>
      <c r="HD780">
        <v>500.977</v>
      </c>
      <c r="HE780">
        <v>404.892</v>
      </c>
      <c r="HF780">
        <v>19.1388</v>
      </c>
      <c r="HG780">
        <v>26.4377</v>
      </c>
      <c r="HH780">
        <v>29.9977</v>
      </c>
      <c r="HI780">
        <v>26.4511</v>
      </c>
      <c r="HJ780">
        <v>26.3997</v>
      </c>
      <c r="HK780">
        <v>57.9593</v>
      </c>
      <c r="HL780">
        <v>19.7804</v>
      </c>
      <c r="HM780">
        <v>20.0023</v>
      </c>
      <c r="HN780">
        <v>19.163</v>
      </c>
      <c r="HO780">
        <v>1543.39</v>
      </c>
      <c r="HP780">
        <v>17.7248</v>
      </c>
      <c r="HQ780">
        <v>102.419</v>
      </c>
      <c r="HR780">
        <v>102.94</v>
      </c>
    </row>
    <row r="781" spans="1:226">
      <c r="A781">
        <v>765</v>
      </c>
      <c r="B781">
        <v>1663780425.1</v>
      </c>
      <c r="C781">
        <v>7777</v>
      </c>
      <c r="D781" t="s">
        <v>1896</v>
      </c>
      <c r="E781" t="s">
        <v>1897</v>
      </c>
      <c r="F781">
        <v>5</v>
      </c>
      <c r="G781" t="s">
        <v>1713</v>
      </c>
      <c r="H781" t="s">
        <v>354</v>
      </c>
      <c r="I781">
        <v>1663780417.31429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1563.30274415082</v>
      </c>
      <c r="AK781">
        <v>1531.78521212121</v>
      </c>
      <c r="AL781">
        <v>3.45456557564428</v>
      </c>
      <c r="AM781">
        <v>65.2137211029381</v>
      </c>
      <c r="AN781">
        <f>(AP781 - AO781 + BO781*1E3/(8.314*(BQ781+273.15)) * AR781/BN781 * AQ781) * BN781/(100*BB781) * 1000/(1000 - AP781)</f>
        <v>0</v>
      </c>
      <c r="AO781">
        <v>17.6722419413854</v>
      </c>
      <c r="AP781">
        <v>19.6913981818182</v>
      </c>
      <c r="AQ781">
        <v>0.00816326141612536</v>
      </c>
      <c r="AR781">
        <v>120.820184968013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6</v>
      </c>
      <c r="BC781">
        <v>0.5</v>
      </c>
      <c r="BD781" t="s">
        <v>355</v>
      </c>
      <c r="BE781">
        <v>2</v>
      </c>
      <c r="BF781" t="b">
        <v>1</v>
      </c>
      <c r="BG781">
        <v>1663780417.31429</v>
      </c>
      <c r="BH781">
        <v>1477.17357142857</v>
      </c>
      <c r="BI781">
        <v>1518.72857142857</v>
      </c>
      <c r="BJ781">
        <v>19.646025</v>
      </c>
      <c r="BK781">
        <v>17.6577821428571</v>
      </c>
      <c r="BL781">
        <v>1464.81392857143</v>
      </c>
      <c r="BM781">
        <v>19.3571892857143</v>
      </c>
      <c r="BN781">
        <v>500.051785714286</v>
      </c>
      <c r="BO781">
        <v>90.4967</v>
      </c>
      <c r="BP781">
        <v>0.100122875</v>
      </c>
      <c r="BQ781">
        <v>23.9693785714286</v>
      </c>
      <c r="BR781">
        <v>24.9965642857143</v>
      </c>
      <c r="BS781">
        <v>999.9</v>
      </c>
      <c r="BT781">
        <v>0</v>
      </c>
      <c r="BU781">
        <v>0</v>
      </c>
      <c r="BV781">
        <v>9986.07142857143</v>
      </c>
      <c r="BW781">
        <v>0</v>
      </c>
      <c r="BX781">
        <v>10.8550964285714</v>
      </c>
      <c r="BY781">
        <v>-41.5555321428571</v>
      </c>
      <c r="BZ781">
        <v>1506.775</v>
      </c>
      <c r="CA781">
        <v>1546.0275</v>
      </c>
      <c r="CB781">
        <v>1.9882475</v>
      </c>
      <c r="CC781">
        <v>1518.72857142857</v>
      </c>
      <c r="CD781">
        <v>17.6577821428571</v>
      </c>
      <c r="CE781">
        <v>1.77789964285714</v>
      </c>
      <c r="CF781">
        <v>1.59797107142857</v>
      </c>
      <c r="CG781">
        <v>15.5938321428571</v>
      </c>
      <c r="CH781">
        <v>13.9392535714286</v>
      </c>
      <c r="CI781">
        <v>1999.9975</v>
      </c>
      <c r="CJ781">
        <v>0.979997428571429</v>
      </c>
      <c r="CK781">
        <v>0.0200027428571429</v>
      </c>
      <c r="CL781">
        <v>0</v>
      </c>
      <c r="CM781">
        <v>489.560714285714</v>
      </c>
      <c r="CN781">
        <v>5.00063</v>
      </c>
      <c r="CO781">
        <v>9760.48928571429</v>
      </c>
      <c r="CP781">
        <v>17256.8785714286</v>
      </c>
      <c r="CQ781">
        <v>38.6338571428571</v>
      </c>
      <c r="CR781">
        <v>38.83</v>
      </c>
      <c r="CS781">
        <v>38.23875</v>
      </c>
      <c r="CT781">
        <v>38.125</v>
      </c>
      <c r="CU781">
        <v>39.375</v>
      </c>
      <c r="CV781">
        <v>1955.0875</v>
      </c>
      <c r="CW781">
        <v>39.91</v>
      </c>
      <c r="CX781">
        <v>0</v>
      </c>
      <c r="CY781">
        <v>1663780422.3</v>
      </c>
      <c r="CZ781">
        <v>0</v>
      </c>
      <c r="DA781">
        <v>0</v>
      </c>
      <c r="DB781" t="s">
        <v>356</v>
      </c>
      <c r="DC781">
        <v>1660677648.1</v>
      </c>
      <c r="DD781">
        <v>1660677649.1</v>
      </c>
      <c r="DE781">
        <v>0</v>
      </c>
      <c r="DF781">
        <v>-1.042</v>
      </c>
      <c r="DG781">
        <v>0.003</v>
      </c>
      <c r="DH781">
        <v>5.218</v>
      </c>
      <c r="DI781">
        <v>0.344</v>
      </c>
      <c r="DJ781">
        <v>417</v>
      </c>
      <c r="DK781">
        <v>22</v>
      </c>
      <c r="DL781">
        <v>1.24</v>
      </c>
      <c r="DM781">
        <v>0.53</v>
      </c>
      <c r="DN781">
        <v>-41.5034195121951</v>
      </c>
      <c r="DO781">
        <v>-0.354970034843291</v>
      </c>
      <c r="DP781">
        <v>0.358906061641049</v>
      </c>
      <c r="DQ781">
        <v>0</v>
      </c>
      <c r="DR781">
        <v>1.98454024390244</v>
      </c>
      <c r="DS781">
        <v>0.0528779790940784</v>
      </c>
      <c r="DT781">
        <v>0.0101660070795033</v>
      </c>
      <c r="DU781">
        <v>1</v>
      </c>
      <c r="DV781">
        <v>1</v>
      </c>
      <c r="DW781">
        <v>2</v>
      </c>
      <c r="DX781" t="s">
        <v>383</v>
      </c>
      <c r="DY781">
        <v>2.97425</v>
      </c>
      <c r="DZ781">
        <v>2.75417</v>
      </c>
      <c r="EA781">
        <v>0.214231</v>
      </c>
      <c r="EB781">
        <v>0.218526</v>
      </c>
      <c r="EC781">
        <v>0.0900631</v>
      </c>
      <c r="ED781">
        <v>0.0842708</v>
      </c>
      <c r="EE781">
        <v>30629.9</v>
      </c>
      <c r="EF781">
        <v>33224.4</v>
      </c>
      <c r="EG781">
        <v>35321.8</v>
      </c>
      <c r="EH781">
        <v>38554.6</v>
      </c>
      <c r="EI781">
        <v>45580.2</v>
      </c>
      <c r="EJ781">
        <v>51000</v>
      </c>
      <c r="EK781">
        <v>55211.5</v>
      </c>
      <c r="EL781">
        <v>61846</v>
      </c>
      <c r="EM781">
        <v>1.9882</v>
      </c>
      <c r="EN781">
        <v>1.837</v>
      </c>
      <c r="EO781">
        <v>0.110418</v>
      </c>
      <c r="EP781">
        <v>0</v>
      </c>
      <c r="EQ781">
        <v>23.1864</v>
      </c>
      <c r="ER781">
        <v>999.9</v>
      </c>
      <c r="ES781">
        <v>46.728</v>
      </c>
      <c r="ET781">
        <v>29.547</v>
      </c>
      <c r="EU781">
        <v>21.4315</v>
      </c>
      <c r="EV781">
        <v>56.7693</v>
      </c>
      <c r="EW781">
        <v>48.9263</v>
      </c>
      <c r="EX781">
        <v>1</v>
      </c>
      <c r="EY781">
        <v>-0.0536585</v>
      </c>
      <c r="EZ781">
        <v>2.13414</v>
      </c>
      <c r="FA781">
        <v>20.1353</v>
      </c>
      <c r="FB781">
        <v>5.19932</v>
      </c>
      <c r="FC781">
        <v>12.004</v>
      </c>
      <c r="FD781">
        <v>4.976</v>
      </c>
      <c r="FE781">
        <v>3.2934</v>
      </c>
      <c r="FF781">
        <v>9999</v>
      </c>
      <c r="FG781">
        <v>9999</v>
      </c>
      <c r="FH781">
        <v>704.3</v>
      </c>
      <c r="FI781">
        <v>9999</v>
      </c>
      <c r="FJ781">
        <v>1.86285</v>
      </c>
      <c r="FK781">
        <v>1.8678</v>
      </c>
      <c r="FL781">
        <v>1.86752</v>
      </c>
      <c r="FM781">
        <v>1.86865</v>
      </c>
      <c r="FN781">
        <v>1.86951</v>
      </c>
      <c r="FO781">
        <v>1.86554</v>
      </c>
      <c r="FP781">
        <v>1.86664</v>
      </c>
      <c r="FQ781">
        <v>1.86804</v>
      </c>
      <c r="FR781">
        <v>5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12.49</v>
      </c>
      <c r="GF781">
        <v>0.291</v>
      </c>
      <c r="GG781">
        <v>3.83412584298339</v>
      </c>
      <c r="GH781">
        <v>0.00658963167372077</v>
      </c>
      <c r="GI781">
        <v>-4.22092532282452e-07</v>
      </c>
      <c r="GJ781">
        <v>-7.06053572793055e-11</v>
      </c>
      <c r="GK781">
        <v>-0.0268881048355736</v>
      </c>
      <c r="GL781">
        <v>-0.0215699510358357</v>
      </c>
      <c r="GM781">
        <v>0.00246731695535422</v>
      </c>
      <c r="GN781">
        <v>-2.63680080038783e-05</v>
      </c>
      <c r="GO781">
        <v>-4</v>
      </c>
      <c r="GP781">
        <v>2079</v>
      </c>
      <c r="GQ781">
        <v>1</v>
      </c>
      <c r="GR781">
        <v>22</v>
      </c>
      <c r="GS781">
        <v>51712.9</v>
      </c>
      <c r="GT781">
        <v>51712.9</v>
      </c>
      <c r="GU781">
        <v>2.92358</v>
      </c>
      <c r="GV781">
        <v>2.60254</v>
      </c>
      <c r="GW781">
        <v>1.54785</v>
      </c>
      <c r="GX781">
        <v>2.30103</v>
      </c>
      <c r="GY781">
        <v>1.34644</v>
      </c>
      <c r="GZ781">
        <v>2.27539</v>
      </c>
      <c r="HA781">
        <v>32.9092</v>
      </c>
      <c r="HB781">
        <v>14.3247</v>
      </c>
      <c r="HC781">
        <v>18</v>
      </c>
      <c r="HD781">
        <v>500.844</v>
      </c>
      <c r="HE781">
        <v>404.558</v>
      </c>
      <c r="HF781">
        <v>19.2027</v>
      </c>
      <c r="HG781">
        <v>26.4377</v>
      </c>
      <c r="HH781">
        <v>29.9999</v>
      </c>
      <c r="HI781">
        <v>26.4511</v>
      </c>
      <c r="HJ781">
        <v>26.3997</v>
      </c>
      <c r="HK781">
        <v>58.5053</v>
      </c>
      <c r="HL781">
        <v>19.7804</v>
      </c>
      <c r="HM781">
        <v>20.0023</v>
      </c>
      <c r="HN781">
        <v>19.1815</v>
      </c>
      <c r="HO781">
        <v>1557.04</v>
      </c>
      <c r="HP781">
        <v>17.7073</v>
      </c>
      <c r="HQ781">
        <v>102.421</v>
      </c>
      <c r="HR781">
        <v>102.94</v>
      </c>
    </row>
    <row r="782" spans="1:226">
      <c r="A782">
        <v>766</v>
      </c>
      <c r="B782">
        <v>1663780430.1</v>
      </c>
      <c r="C782">
        <v>7782</v>
      </c>
      <c r="D782" t="s">
        <v>1898</v>
      </c>
      <c r="E782" t="s">
        <v>1899</v>
      </c>
      <c r="F782">
        <v>5</v>
      </c>
      <c r="G782" t="s">
        <v>1713</v>
      </c>
      <c r="H782" t="s">
        <v>354</v>
      </c>
      <c r="I782">
        <v>1663780422.6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1580.2485524196</v>
      </c>
      <c r="AK782">
        <v>1548.97054545455</v>
      </c>
      <c r="AL782">
        <v>3.45052288080367</v>
      </c>
      <c r="AM782">
        <v>65.2137211029381</v>
      </c>
      <c r="AN782">
        <f>(AP782 - AO782 + BO782*1E3/(8.314*(BQ782+273.15)) * AR782/BN782 * AQ782) * BN782/(100*BB782) * 1000/(1000 - AP782)</f>
        <v>0</v>
      </c>
      <c r="AO782">
        <v>17.6757176735114</v>
      </c>
      <c r="AP782">
        <v>19.6996290909091</v>
      </c>
      <c r="AQ782">
        <v>0.000203582797879674</v>
      </c>
      <c r="AR782">
        <v>120.820184968013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6</v>
      </c>
      <c r="BC782">
        <v>0.5</v>
      </c>
      <c r="BD782" t="s">
        <v>355</v>
      </c>
      <c r="BE782">
        <v>2</v>
      </c>
      <c r="BF782" t="b">
        <v>1</v>
      </c>
      <c r="BG782">
        <v>1663780422.6</v>
      </c>
      <c r="BH782">
        <v>1494.91592592593</v>
      </c>
      <c r="BI782">
        <v>1536.33148148148</v>
      </c>
      <c r="BJ782">
        <v>19.6709037037037</v>
      </c>
      <c r="BK782">
        <v>17.6679666666667</v>
      </c>
      <c r="BL782">
        <v>1482.46925925926</v>
      </c>
      <c r="BM782">
        <v>19.3810111111111</v>
      </c>
      <c r="BN782">
        <v>500.028259259259</v>
      </c>
      <c r="BO782">
        <v>90.4961814814815</v>
      </c>
      <c r="BP782">
        <v>0.100074766666667</v>
      </c>
      <c r="BQ782">
        <v>23.9737888888889</v>
      </c>
      <c r="BR782">
        <v>24.9997851851852</v>
      </c>
      <c r="BS782">
        <v>999.9</v>
      </c>
      <c r="BT782">
        <v>0</v>
      </c>
      <c r="BU782">
        <v>0</v>
      </c>
      <c r="BV782">
        <v>9994.81481481482</v>
      </c>
      <c r="BW782">
        <v>0</v>
      </c>
      <c r="BX782">
        <v>10.8652777777778</v>
      </c>
      <c r="BY782">
        <v>-41.415762962963</v>
      </c>
      <c r="BZ782">
        <v>1524.91148148148</v>
      </c>
      <c r="CA782">
        <v>1563.96296296296</v>
      </c>
      <c r="CB782">
        <v>2.00293481481481</v>
      </c>
      <c r="CC782">
        <v>1536.33148148148</v>
      </c>
      <c r="CD782">
        <v>17.6679666666667</v>
      </c>
      <c r="CE782">
        <v>1.78014185185185</v>
      </c>
      <c r="CF782">
        <v>1.5988837037037</v>
      </c>
      <c r="CG782">
        <v>15.6134888888889</v>
      </c>
      <c r="CH782">
        <v>13.9480555555556</v>
      </c>
      <c r="CI782">
        <v>2000.00333333333</v>
      </c>
      <c r="CJ782">
        <v>0.979997333333333</v>
      </c>
      <c r="CK782">
        <v>0.0200028444444444</v>
      </c>
      <c r="CL782">
        <v>0</v>
      </c>
      <c r="CM782">
        <v>489.240185185185</v>
      </c>
      <c r="CN782">
        <v>5.00063</v>
      </c>
      <c r="CO782">
        <v>9754.01481481482</v>
      </c>
      <c r="CP782">
        <v>17256.9222222222</v>
      </c>
      <c r="CQ782">
        <v>38.6387777777778</v>
      </c>
      <c r="CR782">
        <v>38.8283333333333</v>
      </c>
      <c r="CS782">
        <v>38.25</v>
      </c>
      <c r="CT782">
        <v>38.118</v>
      </c>
      <c r="CU782">
        <v>39.375</v>
      </c>
      <c r="CV782">
        <v>1955.09333333333</v>
      </c>
      <c r="CW782">
        <v>39.91</v>
      </c>
      <c r="CX782">
        <v>0</v>
      </c>
      <c r="CY782">
        <v>1663780427.1</v>
      </c>
      <c r="CZ782">
        <v>0</v>
      </c>
      <c r="DA782">
        <v>0</v>
      </c>
      <c r="DB782" t="s">
        <v>356</v>
      </c>
      <c r="DC782">
        <v>1660677648.1</v>
      </c>
      <c r="DD782">
        <v>1660677649.1</v>
      </c>
      <c r="DE782">
        <v>0</v>
      </c>
      <c r="DF782">
        <v>-1.042</v>
      </c>
      <c r="DG782">
        <v>0.003</v>
      </c>
      <c r="DH782">
        <v>5.218</v>
      </c>
      <c r="DI782">
        <v>0.344</v>
      </c>
      <c r="DJ782">
        <v>417</v>
      </c>
      <c r="DK782">
        <v>22</v>
      </c>
      <c r="DL782">
        <v>1.24</v>
      </c>
      <c r="DM782">
        <v>0.53</v>
      </c>
      <c r="DN782">
        <v>-41.4977170731707</v>
      </c>
      <c r="DO782">
        <v>0.330528919860534</v>
      </c>
      <c r="DP782">
        <v>0.360586351690659</v>
      </c>
      <c r="DQ782">
        <v>0</v>
      </c>
      <c r="DR782">
        <v>1.9945756097561</v>
      </c>
      <c r="DS782">
        <v>0.159531637630665</v>
      </c>
      <c r="DT782">
        <v>0.018782224737544</v>
      </c>
      <c r="DU782">
        <v>0</v>
      </c>
      <c r="DV782">
        <v>0</v>
      </c>
      <c r="DW782">
        <v>2</v>
      </c>
      <c r="DX782" t="s">
        <v>357</v>
      </c>
      <c r="DY782">
        <v>2.97461</v>
      </c>
      <c r="DZ782">
        <v>2.75459</v>
      </c>
      <c r="EA782">
        <v>0.215635</v>
      </c>
      <c r="EB782">
        <v>0.219854</v>
      </c>
      <c r="EC782">
        <v>0.0900626</v>
      </c>
      <c r="ED782">
        <v>0.0842708</v>
      </c>
      <c r="EE782">
        <v>30575.6</v>
      </c>
      <c r="EF782">
        <v>33168.1</v>
      </c>
      <c r="EG782">
        <v>35322.3</v>
      </c>
      <c r="EH782">
        <v>38554.7</v>
      </c>
      <c r="EI782">
        <v>45580.4</v>
      </c>
      <c r="EJ782">
        <v>50999.7</v>
      </c>
      <c r="EK782">
        <v>55211.6</v>
      </c>
      <c r="EL782">
        <v>61845.6</v>
      </c>
      <c r="EM782">
        <v>1.9886</v>
      </c>
      <c r="EN782">
        <v>1.8374</v>
      </c>
      <c r="EO782">
        <v>0.112802</v>
      </c>
      <c r="EP782">
        <v>0</v>
      </c>
      <c r="EQ782">
        <v>23.1845</v>
      </c>
      <c r="ER782">
        <v>999.9</v>
      </c>
      <c r="ES782">
        <v>46.704</v>
      </c>
      <c r="ET782">
        <v>29.547</v>
      </c>
      <c r="EU782">
        <v>21.4209</v>
      </c>
      <c r="EV782">
        <v>56.4193</v>
      </c>
      <c r="EW782">
        <v>49.1466</v>
      </c>
      <c r="EX782">
        <v>1</v>
      </c>
      <c r="EY782">
        <v>-0.0528049</v>
      </c>
      <c r="EZ782">
        <v>2.30708</v>
      </c>
      <c r="FA782">
        <v>20.1331</v>
      </c>
      <c r="FB782">
        <v>5.20172</v>
      </c>
      <c r="FC782">
        <v>12.004</v>
      </c>
      <c r="FD782">
        <v>4.9756</v>
      </c>
      <c r="FE782">
        <v>3.2934</v>
      </c>
      <c r="FF782">
        <v>9999</v>
      </c>
      <c r="FG782">
        <v>9999</v>
      </c>
      <c r="FH782">
        <v>704.3</v>
      </c>
      <c r="FI782">
        <v>9999</v>
      </c>
      <c r="FJ782">
        <v>1.86289</v>
      </c>
      <c r="FK782">
        <v>1.86777</v>
      </c>
      <c r="FL782">
        <v>1.86752</v>
      </c>
      <c r="FM782">
        <v>1.86859</v>
      </c>
      <c r="FN782">
        <v>1.86951</v>
      </c>
      <c r="FO782">
        <v>1.86554</v>
      </c>
      <c r="FP782">
        <v>1.86661</v>
      </c>
      <c r="FQ782">
        <v>1.86798</v>
      </c>
      <c r="FR782">
        <v>5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12.56</v>
      </c>
      <c r="GF782">
        <v>0.2911</v>
      </c>
      <c r="GG782">
        <v>3.83412584298339</v>
      </c>
      <c r="GH782">
        <v>0.00658963167372077</v>
      </c>
      <c r="GI782">
        <v>-4.22092532282452e-07</v>
      </c>
      <c r="GJ782">
        <v>-7.06053572793055e-11</v>
      </c>
      <c r="GK782">
        <v>-0.0268881048355736</v>
      </c>
      <c r="GL782">
        <v>-0.0215699510358357</v>
      </c>
      <c r="GM782">
        <v>0.00246731695535422</v>
      </c>
      <c r="GN782">
        <v>-2.63680080038783e-05</v>
      </c>
      <c r="GO782">
        <v>-4</v>
      </c>
      <c r="GP782">
        <v>2079</v>
      </c>
      <c r="GQ782">
        <v>1</v>
      </c>
      <c r="GR782">
        <v>22</v>
      </c>
      <c r="GS782">
        <v>51713</v>
      </c>
      <c r="GT782">
        <v>51713</v>
      </c>
      <c r="GU782">
        <v>2.94678</v>
      </c>
      <c r="GV782">
        <v>2.60132</v>
      </c>
      <c r="GW782">
        <v>1.54785</v>
      </c>
      <c r="GX782">
        <v>2.30103</v>
      </c>
      <c r="GY782">
        <v>1.34644</v>
      </c>
      <c r="GZ782">
        <v>2.2998</v>
      </c>
      <c r="HA782">
        <v>32.9092</v>
      </c>
      <c r="HB782">
        <v>14.3247</v>
      </c>
      <c r="HC782">
        <v>18</v>
      </c>
      <c r="HD782">
        <v>501.108</v>
      </c>
      <c r="HE782">
        <v>404.781</v>
      </c>
      <c r="HF782">
        <v>19.2228</v>
      </c>
      <c r="HG782">
        <v>26.4377</v>
      </c>
      <c r="HH782">
        <v>30.0006</v>
      </c>
      <c r="HI782">
        <v>26.4511</v>
      </c>
      <c r="HJ782">
        <v>26.3997</v>
      </c>
      <c r="HK782">
        <v>58.9573</v>
      </c>
      <c r="HL782">
        <v>19.7804</v>
      </c>
      <c r="HM782">
        <v>20.0023</v>
      </c>
      <c r="HN782">
        <v>19.1733</v>
      </c>
      <c r="HO782">
        <v>1570.51</v>
      </c>
      <c r="HP782">
        <v>17.7073</v>
      </c>
      <c r="HQ782">
        <v>102.421</v>
      </c>
      <c r="HR782">
        <v>102.94</v>
      </c>
    </row>
    <row r="783" spans="1:226">
      <c r="A783">
        <v>767</v>
      </c>
      <c r="B783">
        <v>1663780435.1</v>
      </c>
      <c r="C783">
        <v>7787</v>
      </c>
      <c r="D783" t="s">
        <v>1900</v>
      </c>
      <c r="E783" t="s">
        <v>1901</v>
      </c>
      <c r="F783">
        <v>5</v>
      </c>
      <c r="G783" t="s">
        <v>1713</v>
      </c>
      <c r="H783" t="s">
        <v>354</v>
      </c>
      <c r="I783">
        <v>1663780427.31429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1597.42365744122</v>
      </c>
      <c r="AK783">
        <v>1565.62436363636</v>
      </c>
      <c r="AL783">
        <v>3.37084088751795</v>
      </c>
      <c r="AM783">
        <v>65.2137211029381</v>
      </c>
      <c r="AN783">
        <f>(AP783 - AO783 + BO783*1E3/(8.314*(BQ783+273.15)) * AR783/BN783 * AQ783) * BN783/(100*BB783) * 1000/(1000 - AP783)</f>
        <v>0</v>
      </c>
      <c r="AO783">
        <v>17.6761947706348</v>
      </c>
      <c r="AP783">
        <v>19.6873484848485</v>
      </c>
      <c r="AQ783">
        <v>-0.000434275607959681</v>
      </c>
      <c r="AR783">
        <v>120.820184968013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6</v>
      </c>
      <c r="BC783">
        <v>0.5</v>
      </c>
      <c r="BD783" t="s">
        <v>355</v>
      </c>
      <c r="BE783">
        <v>2</v>
      </c>
      <c r="BF783" t="b">
        <v>1</v>
      </c>
      <c r="BG783">
        <v>1663780427.31429</v>
      </c>
      <c r="BH783">
        <v>1510.61642857143</v>
      </c>
      <c r="BI783">
        <v>1552.16535714286</v>
      </c>
      <c r="BJ783">
        <v>19.6890607142857</v>
      </c>
      <c r="BK783">
        <v>17.6741035714286</v>
      </c>
      <c r="BL783">
        <v>1498.09428571429</v>
      </c>
      <c r="BM783">
        <v>19.3983964285714</v>
      </c>
      <c r="BN783">
        <v>500.024428571429</v>
      </c>
      <c r="BO783">
        <v>90.4960821428571</v>
      </c>
      <c r="BP783">
        <v>0.0999620642857143</v>
      </c>
      <c r="BQ783">
        <v>23.9807321428571</v>
      </c>
      <c r="BR783">
        <v>25.0132678571429</v>
      </c>
      <c r="BS783">
        <v>999.9</v>
      </c>
      <c r="BT783">
        <v>0</v>
      </c>
      <c r="BU783">
        <v>0</v>
      </c>
      <c r="BV783">
        <v>10001.6071428571</v>
      </c>
      <c r="BW783">
        <v>0</v>
      </c>
      <c r="BX783">
        <v>10.9169714285714</v>
      </c>
      <c r="BY783">
        <v>-41.5488535714286</v>
      </c>
      <c r="BZ783">
        <v>1540.95642857143</v>
      </c>
      <c r="CA783">
        <v>1580.09178571429</v>
      </c>
      <c r="CB783">
        <v>2.01495642857143</v>
      </c>
      <c r="CC783">
        <v>1552.16535714286</v>
      </c>
      <c r="CD783">
        <v>17.6741035714286</v>
      </c>
      <c r="CE783">
        <v>1.78178285714286</v>
      </c>
      <c r="CF783">
        <v>1.59943714285714</v>
      </c>
      <c r="CG783">
        <v>15.6278821428571</v>
      </c>
      <c r="CH783">
        <v>13.9533857142857</v>
      </c>
      <c r="CI783">
        <v>1999.9975</v>
      </c>
      <c r="CJ783">
        <v>0.979997214285714</v>
      </c>
      <c r="CK783">
        <v>0.0200029714285714</v>
      </c>
      <c r="CL783">
        <v>0</v>
      </c>
      <c r="CM783">
        <v>488.947607142857</v>
      </c>
      <c r="CN783">
        <v>5.00063</v>
      </c>
      <c r="CO783">
        <v>9747.80357142857</v>
      </c>
      <c r="CP783">
        <v>17256.8535714286</v>
      </c>
      <c r="CQ783">
        <v>38.6382857142857</v>
      </c>
      <c r="CR783">
        <v>38.82325</v>
      </c>
      <c r="CS783">
        <v>38.25</v>
      </c>
      <c r="CT783">
        <v>38.1025</v>
      </c>
      <c r="CU783">
        <v>39.375</v>
      </c>
      <c r="CV783">
        <v>1955.0875</v>
      </c>
      <c r="CW783">
        <v>39.91</v>
      </c>
      <c r="CX783">
        <v>0</v>
      </c>
      <c r="CY783">
        <v>1663780431.9</v>
      </c>
      <c r="CZ783">
        <v>0</v>
      </c>
      <c r="DA783">
        <v>0</v>
      </c>
      <c r="DB783" t="s">
        <v>356</v>
      </c>
      <c r="DC783">
        <v>1660677648.1</v>
      </c>
      <c r="DD783">
        <v>1660677649.1</v>
      </c>
      <c r="DE783">
        <v>0</v>
      </c>
      <c r="DF783">
        <v>-1.042</v>
      </c>
      <c r="DG783">
        <v>0.003</v>
      </c>
      <c r="DH783">
        <v>5.218</v>
      </c>
      <c r="DI783">
        <v>0.344</v>
      </c>
      <c r="DJ783">
        <v>417</v>
      </c>
      <c r="DK783">
        <v>22</v>
      </c>
      <c r="DL783">
        <v>1.24</v>
      </c>
      <c r="DM783">
        <v>0.53</v>
      </c>
      <c r="DN783">
        <v>-41.4661487804878</v>
      </c>
      <c r="DO783">
        <v>0.206483623693295</v>
      </c>
      <c r="DP783">
        <v>0.400408960525666</v>
      </c>
      <c r="DQ783">
        <v>0</v>
      </c>
      <c r="DR783">
        <v>2.00376</v>
      </c>
      <c r="DS783">
        <v>0.175909337979093</v>
      </c>
      <c r="DT783">
        <v>0.0197947450528497</v>
      </c>
      <c r="DU783">
        <v>0</v>
      </c>
      <c r="DV783">
        <v>0</v>
      </c>
      <c r="DW783">
        <v>2</v>
      </c>
      <c r="DX783" t="s">
        <v>357</v>
      </c>
      <c r="DY783">
        <v>2.97418</v>
      </c>
      <c r="DZ783">
        <v>2.75345</v>
      </c>
      <c r="EA783">
        <v>0.217041</v>
      </c>
      <c r="EB783">
        <v>0.221328</v>
      </c>
      <c r="EC783">
        <v>0.0900191</v>
      </c>
      <c r="ED783">
        <v>0.084276</v>
      </c>
      <c r="EE783">
        <v>30520.6</v>
      </c>
      <c r="EF783">
        <v>33105.4</v>
      </c>
      <c r="EG783">
        <v>35322</v>
      </c>
      <c r="EH783">
        <v>38554.6</v>
      </c>
      <c r="EI783">
        <v>45582.4</v>
      </c>
      <c r="EJ783">
        <v>50999.4</v>
      </c>
      <c r="EK783">
        <v>55211.4</v>
      </c>
      <c r="EL783">
        <v>61845.6</v>
      </c>
      <c r="EM783">
        <v>1.9884</v>
      </c>
      <c r="EN783">
        <v>1.837</v>
      </c>
      <c r="EO783">
        <v>0.112206</v>
      </c>
      <c r="EP783">
        <v>0</v>
      </c>
      <c r="EQ783">
        <v>23.1826</v>
      </c>
      <c r="ER783">
        <v>999.9</v>
      </c>
      <c r="ES783">
        <v>46.704</v>
      </c>
      <c r="ET783">
        <v>29.557</v>
      </c>
      <c r="EU783">
        <v>21.4349</v>
      </c>
      <c r="EV783">
        <v>56.0693</v>
      </c>
      <c r="EW783">
        <v>49.4511</v>
      </c>
      <c r="EX783">
        <v>1</v>
      </c>
      <c r="EY783">
        <v>-0.0517073</v>
      </c>
      <c r="EZ783">
        <v>2.44122</v>
      </c>
      <c r="FA783">
        <v>20.1325</v>
      </c>
      <c r="FB783">
        <v>5.19932</v>
      </c>
      <c r="FC783">
        <v>12.004</v>
      </c>
      <c r="FD783">
        <v>4.9752</v>
      </c>
      <c r="FE783">
        <v>3.2932</v>
      </c>
      <c r="FF783">
        <v>9999</v>
      </c>
      <c r="FG783">
        <v>9999</v>
      </c>
      <c r="FH783">
        <v>704.3</v>
      </c>
      <c r="FI783">
        <v>9999</v>
      </c>
      <c r="FJ783">
        <v>1.86285</v>
      </c>
      <c r="FK783">
        <v>1.86774</v>
      </c>
      <c r="FL783">
        <v>1.86752</v>
      </c>
      <c r="FM783">
        <v>1.86862</v>
      </c>
      <c r="FN783">
        <v>1.86951</v>
      </c>
      <c r="FO783">
        <v>1.86554</v>
      </c>
      <c r="FP783">
        <v>1.86661</v>
      </c>
      <c r="FQ783">
        <v>1.86798</v>
      </c>
      <c r="FR783">
        <v>5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12.64</v>
      </c>
      <c r="GF783">
        <v>0.2905</v>
      </c>
      <c r="GG783">
        <v>3.83412584298339</v>
      </c>
      <c r="GH783">
        <v>0.00658963167372077</v>
      </c>
      <c r="GI783">
        <v>-4.22092532282452e-07</v>
      </c>
      <c r="GJ783">
        <v>-7.06053572793055e-11</v>
      </c>
      <c r="GK783">
        <v>-0.0268881048355736</v>
      </c>
      <c r="GL783">
        <v>-0.0215699510358357</v>
      </c>
      <c r="GM783">
        <v>0.00246731695535422</v>
      </c>
      <c r="GN783">
        <v>-2.63680080038783e-05</v>
      </c>
      <c r="GO783">
        <v>-4</v>
      </c>
      <c r="GP783">
        <v>2079</v>
      </c>
      <c r="GQ783">
        <v>1</v>
      </c>
      <c r="GR783">
        <v>22</v>
      </c>
      <c r="GS783">
        <v>51713.1</v>
      </c>
      <c r="GT783">
        <v>51713.1</v>
      </c>
      <c r="GU783">
        <v>2.97119</v>
      </c>
      <c r="GV783">
        <v>2.60376</v>
      </c>
      <c r="GW783">
        <v>1.54785</v>
      </c>
      <c r="GX783">
        <v>2.30103</v>
      </c>
      <c r="GY783">
        <v>1.34644</v>
      </c>
      <c r="GZ783">
        <v>2.26562</v>
      </c>
      <c r="HA783">
        <v>32.9092</v>
      </c>
      <c r="HB783">
        <v>14.3247</v>
      </c>
      <c r="HC783">
        <v>18</v>
      </c>
      <c r="HD783">
        <v>500.956</v>
      </c>
      <c r="HE783">
        <v>404.558</v>
      </c>
      <c r="HF783">
        <v>19.2023</v>
      </c>
      <c r="HG783">
        <v>26.4377</v>
      </c>
      <c r="HH783">
        <v>30.001</v>
      </c>
      <c r="HI783">
        <v>26.4489</v>
      </c>
      <c r="HJ783">
        <v>26.3997</v>
      </c>
      <c r="HK783">
        <v>59.4607</v>
      </c>
      <c r="HL783">
        <v>19.7804</v>
      </c>
      <c r="HM783">
        <v>20.0023</v>
      </c>
      <c r="HN783">
        <v>19.1379</v>
      </c>
      <c r="HO783">
        <v>1590.79</v>
      </c>
      <c r="HP783">
        <v>17.7073</v>
      </c>
      <c r="HQ783">
        <v>102.421</v>
      </c>
      <c r="HR783">
        <v>102.939</v>
      </c>
    </row>
    <row r="784" spans="1:226">
      <c r="A784">
        <v>768</v>
      </c>
      <c r="B784">
        <v>1663780440.1</v>
      </c>
      <c r="C784">
        <v>7792</v>
      </c>
      <c r="D784" t="s">
        <v>1902</v>
      </c>
      <c r="E784" t="s">
        <v>1903</v>
      </c>
      <c r="F784">
        <v>5</v>
      </c>
      <c r="G784" t="s">
        <v>1713</v>
      </c>
      <c r="H784" t="s">
        <v>354</v>
      </c>
      <c r="I784">
        <v>1663780432.6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1613.54791176978</v>
      </c>
      <c r="AK784">
        <v>1582.40806060606</v>
      </c>
      <c r="AL784">
        <v>3.25655223897412</v>
      </c>
      <c r="AM784">
        <v>65.2137211029381</v>
      </c>
      <c r="AN784">
        <f>(AP784 - AO784 + BO784*1E3/(8.314*(BQ784+273.15)) * AR784/BN784 * AQ784) * BN784/(100*BB784) * 1000/(1000 - AP784)</f>
        <v>0</v>
      </c>
      <c r="AO784">
        <v>17.676456575695</v>
      </c>
      <c r="AP784">
        <v>19.6665563636364</v>
      </c>
      <c r="AQ784">
        <v>-0.000634119819817009</v>
      </c>
      <c r="AR784">
        <v>120.820184968013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6</v>
      </c>
      <c r="BC784">
        <v>0.5</v>
      </c>
      <c r="BD784" t="s">
        <v>355</v>
      </c>
      <c r="BE784">
        <v>2</v>
      </c>
      <c r="BF784" t="b">
        <v>1</v>
      </c>
      <c r="BG784">
        <v>1663780432.6</v>
      </c>
      <c r="BH784">
        <v>1528.26407407407</v>
      </c>
      <c r="BI784">
        <v>1569.65851851852</v>
      </c>
      <c r="BJ784">
        <v>19.689462962963</v>
      </c>
      <c r="BK784">
        <v>17.6760814814815</v>
      </c>
      <c r="BL784">
        <v>1515.65666666667</v>
      </c>
      <c r="BM784">
        <v>19.3987814814815</v>
      </c>
      <c r="BN784">
        <v>500.037037037037</v>
      </c>
      <c r="BO784">
        <v>90.4964111111111</v>
      </c>
      <c r="BP784">
        <v>0.10002742962963</v>
      </c>
      <c r="BQ784">
        <v>23.9870777777778</v>
      </c>
      <c r="BR784">
        <v>25.0204962962963</v>
      </c>
      <c r="BS784">
        <v>999.9</v>
      </c>
      <c r="BT784">
        <v>0</v>
      </c>
      <c r="BU784">
        <v>0</v>
      </c>
      <c r="BV784">
        <v>9993.14814814815</v>
      </c>
      <c r="BW784">
        <v>0</v>
      </c>
      <c r="BX784">
        <v>10.9580407407407</v>
      </c>
      <c r="BY784">
        <v>-41.3948925925926</v>
      </c>
      <c r="BZ784">
        <v>1558.95814814815</v>
      </c>
      <c r="CA784">
        <v>1597.90296296296</v>
      </c>
      <c r="CB784">
        <v>2.01337888888889</v>
      </c>
      <c r="CC784">
        <v>1569.65851851852</v>
      </c>
      <c r="CD784">
        <v>17.6760814814815</v>
      </c>
      <c r="CE784">
        <v>1.7818262962963</v>
      </c>
      <c r="CF784">
        <v>1.59962148148148</v>
      </c>
      <c r="CG784">
        <v>15.628262962963</v>
      </c>
      <c r="CH784">
        <v>13.9551592592593</v>
      </c>
      <c r="CI784">
        <v>2000.00185185185</v>
      </c>
      <c r="CJ784">
        <v>0.979997222222222</v>
      </c>
      <c r="CK784">
        <v>0.020002962962963</v>
      </c>
      <c r="CL784">
        <v>0</v>
      </c>
      <c r="CM784">
        <v>488.635444444444</v>
      </c>
      <c r="CN784">
        <v>5.00063</v>
      </c>
      <c r="CO784">
        <v>9740.98148148148</v>
      </c>
      <c r="CP784">
        <v>17256.8962962963</v>
      </c>
      <c r="CQ784">
        <v>38.6295925925926</v>
      </c>
      <c r="CR784">
        <v>38.8166666666667</v>
      </c>
      <c r="CS784">
        <v>38.25</v>
      </c>
      <c r="CT784">
        <v>38.0806666666667</v>
      </c>
      <c r="CU784">
        <v>39.3703333333333</v>
      </c>
      <c r="CV784">
        <v>1955.09185185185</v>
      </c>
      <c r="CW784">
        <v>39.91</v>
      </c>
      <c r="CX784">
        <v>0</v>
      </c>
      <c r="CY784">
        <v>1663780437.3</v>
      </c>
      <c r="CZ784">
        <v>0</v>
      </c>
      <c r="DA784">
        <v>0</v>
      </c>
      <c r="DB784" t="s">
        <v>356</v>
      </c>
      <c r="DC784">
        <v>1660677648.1</v>
      </c>
      <c r="DD784">
        <v>1660677649.1</v>
      </c>
      <c r="DE784">
        <v>0</v>
      </c>
      <c r="DF784">
        <v>-1.042</v>
      </c>
      <c r="DG784">
        <v>0.003</v>
      </c>
      <c r="DH784">
        <v>5.218</v>
      </c>
      <c r="DI784">
        <v>0.344</v>
      </c>
      <c r="DJ784">
        <v>417</v>
      </c>
      <c r="DK784">
        <v>22</v>
      </c>
      <c r="DL784">
        <v>1.24</v>
      </c>
      <c r="DM784">
        <v>0.53</v>
      </c>
      <c r="DN784">
        <v>-41.4189512195122</v>
      </c>
      <c r="DO784">
        <v>0.382712195121948</v>
      </c>
      <c r="DP784">
        <v>0.417646156757859</v>
      </c>
      <c r="DQ784">
        <v>0</v>
      </c>
      <c r="DR784">
        <v>2.01014512195122</v>
      </c>
      <c r="DS784">
        <v>0.0364281533101094</v>
      </c>
      <c r="DT784">
        <v>0.0140673179654554</v>
      </c>
      <c r="DU784">
        <v>1</v>
      </c>
      <c r="DV784">
        <v>1</v>
      </c>
      <c r="DW784">
        <v>2</v>
      </c>
      <c r="DX784" t="s">
        <v>383</v>
      </c>
      <c r="DY784">
        <v>2.97383</v>
      </c>
      <c r="DZ784">
        <v>2.75371</v>
      </c>
      <c r="EA784">
        <v>0.21842</v>
      </c>
      <c r="EB784">
        <v>0.222654</v>
      </c>
      <c r="EC784">
        <v>0.089941</v>
      </c>
      <c r="ED784">
        <v>0.0842771</v>
      </c>
      <c r="EE784">
        <v>30466.7</v>
      </c>
      <c r="EF784">
        <v>33048.9</v>
      </c>
      <c r="EG784">
        <v>35321.8</v>
      </c>
      <c r="EH784">
        <v>38554.4</v>
      </c>
      <c r="EI784">
        <v>45585.7</v>
      </c>
      <c r="EJ784">
        <v>50999.4</v>
      </c>
      <c r="EK784">
        <v>55210.5</v>
      </c>
      <c r="EL784">
        <v>61845.5</v>
      </c>
      <c r="EM784">
        <v>1.9892</v>
      </c>
      <c r="EN784">
        <v>1.8366</v>
      </c>
      <c r="EO784">
        <v>0.111461</v>
      </c>
      <c r="EP784">
        <v>0</v>
      </c>
      <c r="EQ784">
        <v>23.1826</v>
      </c>
      <c r="ER784">
        <v>999.9</v>
      </c>
      <c r="ES784">
        <v>46.704</v>
      </c>
      <c r="ET784">
        <v>29.547</v>
      </c>
      <c r="EU784">
        <v>21.4219</v>
      </c>
      <c r="EV784">
        <v>56.5893</v>
      </c>
      <c r="EW784">
        <v>49.5393</v>
      </c>
      <c r="EX784">
        <v>1</v>
      </c>
      <c r="EY784">
        <v>-0.0512195</v>
      </c>
      <c r="EZ784">
        <v>2.56216</v>
      </c>
      <c r="FA784">
        <v>20.129</v>
      </c>
      <c r="FB784">
        <v>5.20052</v>
      </c>
      <c r="FC784">
        <v>12.0064</v>
      </c>
      <c r="FD784">
        <v>4.976</v>
      </c>
      <c r="FE784">
        <v>3.2934</v>
      </c>
      <c r="FF784">
        <v>9999</v>
      </c>
      <c r="FG784">
        <v>9999</v>
      </c>
      <c r="FH784">
        <v>704.3</v>
      </c>
      <c r="FI784">
        <v>9999</v>
      </c>
      <c r="FJ784">
        <v>1.86292</v>
      </c>
      <c r="FK784">
        <v>1.86774</v>
      </c>
      <c r="FL784">
        <v>1.86746</v>
      </c>
      <c r="FM784">
        <v>1.86865</v>
      </c>
      <c r="FN784">
        <v>1.86951</v>
      </c>
      <c r="FO784">
        <v>1.86554</v>
      </c>
      <c r="FP784">
        <v>1.86661</v>
      </c>
      <c r="FQ784">
        <v>1.86801</v>
      </c>
      <c r="FR784">
        <v>5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12.73</v>
      </c>
      <c r="GF784">
        <v>0.2894</v>
      </c>
      <c r="GG784">
        <v>3.83412584298339</v>
      </c>
      <c r="GH784">
        <v>0.00658963167372077</v>
      </c>
      <c r="GI784">
        <v>-4.22092532282452e-07</v>
      </c>
      <c r="GJ784">
        <v>-7.06053572793055e-11</v>
      </c>
      <c r="GK784">
        <v>-0.0268881048355736</v>
      </c>
      <c r="GL784">
        <v>-0.0215699510358357</v>
      </c>
      <c r="GM784">
        <v>0.00246731695535422</v>
      </c>
      <c r="GN784">
        <v>-2.63680080038783e-05</v>
      </c>
      <c r="GO784">
        <v>-4</v>
      </c>
      <c r="GP784">
        <v>2079</v>
      </c>
      <c r="GQ784">
        <v>1</v>
      </c>
      <c r="GR784">
        <v>22</v>
      </c>
      <c r="GS784">
        <v>51713.2</v>
      </c>
      <c r="GT784">
        <v>51713.2</v>
      </c>
      <c r="GU784">
        <v>2.99438</v>
      </c>
      <c r="GV784">
        <v>2.58545</v>
      </c>
      <c r="GW784">
        <v>1.54785</v>
      </c>
      <c r="GX784">
        <v>2.30103</v>
      </c>
      <c r="GY784">
        <v>1.34644</v>
      </c>
      <c r="GZ784">
        <v>2.41089</v>
      </c>
      <c r="HA784">
        <v>32.9092</v>
      </c>
      <c r="HB784">
        <v>14.3334</v>
      </c>
      <c r="HC784">
        <v>18</v>
      </c>
      <c r="HD784">
        <v>501.484</v>
      </c>
      <c r="HE784">
        <v>404.336</v>
      </c>
      <c r="HF784">
        <v>19.1529</v>
      </c>
      <c r="HG784">
        <v>26.4377</v>
      </c>
      <c r="HH784">
        <v>30.0006</v>
      </c>
      <c r="HI784">
        <v>26.4489</v>
      </c>
      <c r="HJ784">
        <v>26.3997</v>
      </c>
      <c r="HK784">
        <v>59.9189</v>
      </c>
      <c r="HL784">
        <v>19.7804</v>
      </c>
      <c r="HM784">
        <v>20.0023</v>
      </c>
      <c r="HN784">
        <v>19.1183</v>
      </c>
      <c r="HO784">
        <v>1604.42</v>
      </c>
      <c r="HP784">
        <v>17.7162</v>
      </c>
      <c r="HQ784">
        <v>102.42</v>
      </c>
      <c r="HR784">
        <v>102.939</v>
      </c>
    </row>
    <row r="785" spans="1:226">
      <c r="A785">
        <v>769</v>
      </c>
      <c r="B785">
        <v>1663780862.1</v>
      </c>
      <c r="C785">
        <v>8214</v>
      </c>
      <c r="D785" t="s">
        <v>1904</v>
      </c>
      <c r="E785" t="s">
        <v>1905</v>
      </c>
      <c r="F785">
        <v>5</v>
      </c>
      <c r="G785" t="s">
        <v>1906</v>
      </c>
      <c r="H785" t="s">
        <v>354</v>
      </c>
      <c r="I785">
        <v>1663780854.1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424.404610302615</v>
      </c>
      <c r="AK785">
        <v>395.871593939394</v>
      </c>
      <c r="AL785">
        <v>-0.00126654728811616</v>
      </c>
      <c r="AM785">
        <v>65.2498771015969</v>
      </c>
      <c r="AN785">
        <f>(AP785 - AO785 + BO785*1E3/(8.314*(BQ785+273.15)) * AR785/BN785 * AQ785) * BN785/(100*BB785) * 1000/(1000 - AP785)</f>
        <v>0</v>
      </c>
      <c r="AO785">
        <v>11.7910777753103</v>
      </c>
      <c r="AP785">
        <v>20.2266563636364</v>
      </c>
      <c r="AQ785">
        <v>0.0116059147507059</v>
      </c>
      <c r="AR785">
        <v>120.238145782465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6</v>
      </c>
      <c r="BC785">
        <v>0.5</v>
      </c>
      <c r="BD785" t="s">
        <v>355</v>
      </c>
      <c r="BE785">
        <v>2</v>
      </c>
      <c r="BF785" t="b">
        <v>1</v>
      </c>
      <c r="BG785">
        <v>1663780854.1</v>
      </c>
      <c r="BH785">
        <v>387.880258064516</v>
      </c>
      <c r="BI785">
        <v>419.46764516129</v>
      </c>
      <c r="BJ785">
        <v>20.1434290322581</v>
      </c>
      <c r="BK785">
        <v>11.674564516129</v>
      </c>
      <c r="BL785">
        <v>381.596870967742</v>
      </c>
      <c r="BM785">
        <v>19.8332838709677</v>
      </c>
      <c r="BN785">
        <v>500.133096774194</v>
      </c>
      <c r="BO785">
        <v>90.488035483871</v>
      </c>
      <c r="BP785">
        <v>0.100019777419355</v>
      </c>
      <c r="BQ785">
        <v>25.9020516129032</v>
      </c>
      <c r="BR785">
        <v>25.0533322580645</v>
      </c>
      <c r="BS785">
        <v>999.9</v>
      </c>
      <c r="BT785">
        <v>0</v>
      </c>
      <c r="BU785">
        <v>0</v>
      </c>
      <c r="BV785">
        <v>10004.1935483871</v>
      </c>
      <c r="BW785">
        <v>0</v>
      </c>
      <c r="BX785">
        <v>10.9776</v>
      </c>
      <c r="BY785">
        <v>-31.5874483870968</v>
      </c>
      <c r="BZ785">
        <v>395.854096774194</v>
      </c>
      <c r="CA785">
        <v>424.422612903226</v>
      </c>
      <c r="CB785">
        <v>8.46886419354839</v>
      </c>
      <c r="CC785">
        <v>419.46764516129</v>
      </c>
      <c r="CD785">
        <v>11.674564516129</v>
      </c>
      <c r="CE785">
        <v>1.82273935483871</v>
      </c>
      <c r="CF785">
        <v>1.05640870967742</v>
      </c>
      <c r="CG785">
        <v>15.983135483871</v>
      </c>
      <c r="CH785">
        <v>7.71798741935484</v>
      </c>
      <c r="CI785">
        <v>1999.99580645161</v>
      </c>
      <c r="CJ785">
        <v>0.979999612903226</v>
      </c>
      <c r="CK785">
        <v>0.0200005096774193</v>
      </c>
      <c r="CL785">
        <v>0</v>
      </c>
      <c r="CM785">
        <v>821.950451612903</v>
      </c>
      <c r="CN785">
        <v>5.00063</v>
      </c>
      <c r="CO785">
        <v>16167.5258064516</v>
      </c>
      <c r="CP785">
        <v>17256.8548387097</v>
      </c>
      <c r="CQ785">
        <v>38.55</v>
      </c>
      <c r="CR785">
        <v>38.629</v>
      </c>
      <c r="CS785">
        <v>38.062</v>
      </c>
      <c r="CT785">
        <v>37.9918709677419</v>
      </c>
      <c r="CU785">
        <v>39.375</v>
      </c>
      <c r="CV785">
        <v>1955.09129032258</v>
      </c>
      <c r="CW785">
        <v>39.9045161290323</v>
      </c>
      <c r="CX785">
        <v>0</v>
      </c>
      <c r="CY785">
        <v>1663780859.1</v>
      </c>
      <c r="CZ785">
        <v>0</v>
      </c>
      <c r="DA785">
        <v>0</v>
      </c>
      <c r="DB785" t="s">
        <v>356</v>
      </c>
      <c r="DC785">
        <v>1660677648.1</v>
      </c>
      <c r="DD785">
        <v>1660677649.1</v>
      </c>
      <c r="DE785">
        <v>0</v>
      </c>
      <c r="DF785">
        <v>-1.042</v>
      </c>
      <c r="DG785">
        <v>0.003</v>
      </c>
      <c r="DH785">
        <v>5.218</v>
      </c>
      <c r="DI785">
        <v>0.344</v>
      </c>
      <c r="DJ785">
        <v>417</v>
      </c>
      <c r="DK785">
        <v>22</v>
      </c>
      <c r="DL785">
        <v>1.24</v>
      </c>
      <c r="DM785">
        <v>0.53</v>
      </c>
      <c r="DN785">
        <v>-31.5506512195122</v>
      </c>
      <c r="DO785">
        <v>-0.543602090592333</v>
      </c>
      <c r="DP785">
        <v>0.125050986912464</v>
      </c>
      <c r="DQ785">
        <v>0</v>
      </c>
      <c r="DR785">
        <v>8.49346951219512</v>
      </c>
      <c r="DS785">
        <v>-0.658256864111506</v>
      </c>
      <c r="DT785">
        <v>0.0677685460153183</v>
      </c>
      <c r="DU785">
        <v>0</v>
      </c>
      <c r="DV785">
        <v>0</v>
      </c>
      <c r="DW785">
        <v>2</v>
      </c>
      <c r="DX785" t="s">
        <v>357</v>
      </c>
      <c r="DY785">
        <v>2.97295</v>
      </c>
      <c r="DZ785">
        <v>2.75375</v>
      </c>
      <c r="EA785">
        <v>0.0850872</v>
      </c>
      <c r="EB785">
        <v>0.0915924</v>
      </c>
      <c r="EC785">
        <v>0.0917524</v>
      </c>
      <c r="ED785">
        <v>0.0630082</v>
      </c>
      <c r="EE785">
        <v>35656.8</v>
      </c>
      <c r="EF785">
        <v>38614</v>
      </c>
      <c r="EG785">
        <v>35317.9</v>
      </c>
      <c r="EH785">
        <v>38553.2</v>
      </c>
      <c r="EI785">
        <v>45485.9</v>
      </c>
      <c r="EJ785">
        <v>52183.2</v>
      </c>
      <c r="EK785">
        <v>55205.1</v>
      </c>
      <c r="EL785">
        <v>61844.2</v>
      </c>
      <c r="EM785">
        <v>1.994</v>
      </c>
      <c r="EN785">
        <v>1.8198</v>
      </c>
      <c r="EO785">
        <v>0.0740588</v>
      </c>
      <c r="EP785">
        <v>0</v>
      </c>
      <c r="EQ785">
        <v>23.8768</v>
      </c>
      <c r="ER785">
        <v>999.9</v>
      </c>
      <c r="ES785">
        <v>44.622</v>
      </c>
      <c r="ET785">
        <v>29.598</v>
      </c>
      <c r="EU785">
        <v>20.5274</v>
      </c>
      <c r="EV785">
        <v>56.4793</v>
      </c>
      <c r="EW785">
        <v>49.8598</v>
      </c>
      <c r="EX785">
        <v>1</v>
      </c>
      <c r="EY785">
        <v>-0.0509146</v>
      </c>
      <c r="EZ785">
        <v>1.35455</v>
      </c>
      <c r="FA785">
        <v>20.1418</v>
      </c>
      <c r="FB785">
        <v>5.19932</v>
      </c>
      <c r="FC785">
        <v>12.0064</v>
      </c>
      <c r="FD785">
        <v>4.9756</v>
      </c>
      <c r="FE785">
        <v>3.2934</v>
      </c>
      <c r="FF785">
        <v>9999</v>
      </c>
      <c r="FG785">
        <v>9999</v>
      </c>
      <c r="FH785">
        <v>704.4</v>
      </c>
      <c r="FI785">
        <v>9999</v>
      </c>
      <c r="FJ785">
        <v>1.86295</v>
      </c>
      <c r="FK785">
        <v>1.8678</v>
      </c>
      <c r="FL785">
        <v>1.86752</v>
      </c>
      <c r="FM785">
        <v>1.86865</v>
      </c>
      <c r="FN785">
        <v>1.86951</v>
      </c>
      <c r="FO785">
        <v>1.86554</v>
      </c>
      <c r="FP785">
        <v>1.86661</v>
      </c>
      <c r="FQ785">
        <v>1.86798</v>
      </c>
      <c r="FR785">
        <v>5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6.283</v>
      </c>
      <c r="GF785">
        <v>0.3141</v>
      </c>
      <c r="GG785">
        <v>3.83412584298339</v>
      </c>
      <c r="GH785">
        <v>0.00658963167372077</v>
      </c>
      <c r="GI785">
        <v>-4.22092532282452e-07</v>
      </c>
      <c r="GJ785">
        <v>-7.06053572793055e-11</v>
      </c>
      <c r="GK785">
        <v>-0.0268881048355736</v>
      </c>
      <c r="GL785">
        <v>-0.0215699510358357</v>
      </c>
      <c r="GM785">
        <v>0.00246731695535422</v>
      </c>
      <c r="GN785">
        <v>-2.63680080038783e-05</v>
      </c>
      <c r="GO785">
        <v>-4</v>
      </c>
      <c r="GP785">
        <v>2079</v>
      </c>
      <c r="GQ785">
        <v>1</v>
      </c>
      <c r="GR785">
        <v>22</v>
      </c>
      <c r="GS785">
        <v>51720.2</v>
      </c>
      <c r="GT785">
        <v>51720.2</v>
      </c>
      <c r="GU785">
        <v>1.02417</v>
      </c>
      <c r="GV785">
        <v>2.61108</v>
      </c>
      <c r="GW785">
        <v>1.54785</v>
      </c>
      <c r="GX785">
        <v>2.2998</v>
      </c>
      <c r="GY785">
        <v>1.34644</v>
      </c>
      <c r="GZ785">
        <v>2.44141</v>
      </c>
      <c r="HA785">
        <v>32.976</v>
      </c>
      <c r="HB785">
        <v>14.2634</v>
      </c>
      <c r="HC785">
        <v>18</v>
      </c>
      <c r="HD785">
        <v>504.802</v>
      </c>
      <c r="HE785">
        <v>395.136</v>
      </c>
      <c r="HF785">
        <v>23.5792</v>
      </c>
      <c r="HG785">
        <v>26.5227</v>
      </c>
      <c r="HH785">
        <v>30.0001</v>
      </c>
      <c r="HI785">
        <v>26.4645</v>
      </c>
      <c r="HJ785">
        <v>26.4064</v>
      </c>
      <c r="HK785">
        <v>20.5099</v>
      </c>
      <c r="HL785">
        <v>41.6118</v>
      </c>
      <c r="HM785">
        <v>8.35871</v>
      </c>
      <c r="HN785">
        <v>23.5841</v>
      </c>
      <c r="HO785">
        <v>412.68</v>
      </c>
      <c r="HP785">
        <v>11.9184</v>
      </c>
      <c r="HQ785">
        <v>102.409</v>
      </c>
      <c r="HR785">
        <v>102.937</v>
      </c>
    </row>
    <row r="786" spans="1:226">
      <c r="A786">
        <v>770</v>
      </c>
      <c r="B786">
        <v>1663780867.1</v>
      </c>
      <c r="C786">
        <v>8219</v>
      </c>
      <c r="D786" t="s">
        <v>1907</v>
      </c>
      <c r="E786" t="s">
        <v>1908</v>
      </c>
      <c r="F786">
        <v>5</v>
      </c>
      <c r="G786" t="s">
        <v>1906</v>
      </c>
      <c r="H786" t="s">
        <v>354</v>
      </c>
      <c r="I786">
        <v>1663780859.25517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423.732231369588</v>
      </c>
      <c r="AK786">
        <v>395.56063030303</v>
      </c>
      <c r="AL786">
        <v>-0.119084135700456</v>
      </c>
      <c r="AM786">
        <v>65.2498771015969</v>
      </c>
      <c r="AN786">
        <f>(AP786 - AO786 + BO786*1E3/(8.314*(BQ786+273.15)) * AR786/BN786 * AQ786) * BN786/(100*BB786) * 1000/(1000 - AP786)</f>
        <v>0</v>
      </c>
      <c r="AO786">
        <v>11.8549084261227</v>
      </c>
      <c r="AP786">
        <v>20.2719351515152</v>
      </c>
      <c r="AQ786">
        <v>0.00786801835169338</v>
      </c>
      <c r="AR786">
        <v>120.238145782465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6</v>
      </c>
      <c r="BC786">
        <v>0.5</v>
      </c>
      <c r="BD786" t="s">
        <v>355</v>
      </c>
      <c r="BE786">
        <v>2</v>
      </c>
      <c r="BF786" t="b">
        <v>1</v>
      </c>
      <c r="BG786">
        <v>1663780859.25517</v>
      </c>
      <c r="BH786">
        <v>387.855448275862</v>
      </c>
      <c r="BI786">
        <v>418.946482758621</v>
      </c>
      <c r="BJ786">
        <v>20.1974482758621</v>
      </c>
      <c r="BK786">
        <v>11.7762827586207</v>
      </c>
      <c r="BL786">
        <v>381.57224137931</v>
      </c>
      <c r="BM786">
        <v>19.8849689655172</v>
      </c>
      <c r="BN786">
        <v>500.159413793104</v>
      </c>
      <c r="BO786">
        <v>90.4884517241379</v>
      </c>
      <c r="BP786">
        <v>0.100153520689655</v>
      </c>
      <c r="BQ786">
        <v>25.9064482758621</v>
      </c>
      <c r="BR786">
        <v>25.0807448275862</v>
      </c>
      <c r="BS786">
        <v>999.9</v>
      </c>
      <c r="BT786">
        <v>0</v>
      </c>
      <c r="BU786">
        <v>0</v>
      </c>
      <c r="BV786">
        <v>9981.37931034483</v>
      </c>
      <c r="BW786">
        <v>0</v>
      </c>
      <c r="BX786">
        <v>10.9776</v>
      </c>
      <c r="BY786">
        <v>-31.0911034482759</v>
      </c>
      <c r="BZ786">
        <v>395.850586206897</v>
      </c>
      <c r="CA786">
        <v>423.938931034483</v>
      </c>
      <c r="CB786">
        <v>8.42116413793103</v>
      </c>
      <c r="CC786">
        <v>418.946482758621</v>
      </c>
      <c r="CD786">
        <v>11.7762827586207</v>
      </c>
      <c r="CE786">
        <v>1.82763482758621</v>
      </c>
      <c r="CF786">
        <v>1.06561724137931</v>
      </c>
      <c r="CG786">
        <v>16.0251413793103</v>
      </c>
      <c r="CH786">
        <v>7.84558896551724</v>
      </c>
      <c r="CI786">
        <v>1999.97827586207</v>
      </c>
      <c r="CJ786">
        <v>0.980000068965517</v>
      </c>
      <c r="CK786">
        <v>0.0200000413793103</v>
      </c>
      <c r="CL786">
        <v>0</v>
      </c>
      <c r="CM786">
        <v>819.535965517241</v>
      </c>
      <c r="CN786">
        <v>5.00063</v>
      </c>
      <c r="CO786">
        <v>16121.375862069</v>
      </c>
      <c r="CP786">
        <v>17256.7068965517</v>
      </c>
      <c r="CQ786">
        <v>38.5427586206897</v>
      </c>
      <c r="CR786">
        <v>38.625</v>
      </c>
      <c r="CS786">
        <v>38.062</v>
      </c>
      <c r="CT786">
        <v>37.9826206896552</v>
      </c>
      <c r="CU786">
        <v>39.375</v>
      </c>
      <c r="CV786">
        <v>1955.07517241379</v>
      </c>
      <c r="CW786">
        <v>39.9027586206897</v>
      </c>
      <c r="CX786">
        <v>0</v>
      </c>
      <c r="CY786">
        <v>1663780863.9</v>
      </c>
      <c r="CZ786">
        <v>0</v>
      </c>
      <c r="DA786">
        <v>0</v>
      </c>
      <c r="DB786" t="s">
        <v>356</v>
      </c>
      <c r="DC786">
        <v>1660677648.1</v>
      </c>
      <c r="DD786">
        <v>1660677649.1</v>
      </c>
      <c r="DE786">
        <v>0</v>
      </c>
      <c r="DF786">
        <v>-1.042</v>
      </c>
      <c r="DG786">
        <v>0.003</v>
      </c>
      <c r="DH786">
        <v>5.218</v>
      </c>
      <c r="DI786">
        <v>0.344</v>
      </c>
      <c r="DJ786">
        <v>417</v>
      </c>
      <c r="DK786">
        <v>22</v>
      </c>
      <c r="DL786">
        <v>1.24</v>
      </c>
      <c r="DM786">
        <v>0.53</v>
      </c>
      <c r="DN786">
        <v>-31.4223243902439</v>
      </c>
      <c r="DO786">
        <v>2.41396515679441</v>
      </c>
      <c r="DP786">
        <v>0.532695481939059</v>
      </c>
      <c r="DQ786">
        <v>0</v>
      </c>
      <c r="DR786">
        <v>8.45998243902439</v>
      </c>
      <c r="DS786">
        <v>-0.596895052264794</v>
      </c>
      <c r="DT786">
        <v>0.0635840284739648</v>
      </c>
      <c r="DU786">
        <v>0</v>
      </c>
      <c r="DV786">
        <v>0</v>
      </c>
      <c r="DW786">
        <v>2</v>
      </c>
      <c r="DX786" t="s">
        <v>357</v>
      </c>
      <c r="DY786">
        <v>2.9727</v>
      </c>
      <c r="DZ786">
        <v>2.75347</v>
      </c>
      <c r="EA786">
        <v>0.0849659</v>
      </c>
      <c r="EB786">
        <v>0.0905159</v>
      </c>
      <c r="EC786">
        <v>0.0918576</v>
      </c>
      <c r="ED786">
        <v>0.063012</v>
      </c>
      <c r="EE786">
        <v>35661.4</v>
      </c>
      <c r="EF786">
        <v>38659.9</v>
      </c>
      <c r="EG786">
        <v>35317.8</v>
      </c>
      <c r="EH786">
        <v>38553.5</v>
      </c>
      <c r="EI786">
        <v>45480.3</v>
      </c>
      <c r="EJ786">
        <v>52182.4</v>
      </c>
      <c r="EK786">
        <v>55204.8</v>
      </c>
      <c r="EL786">
        <v>61843.4</v>
      </c>
      <c r="EM786">
        <v>1.9934</v>
      </c>
      <c r="EN786">
        <v>1.82</v>
      </c>
      <c r="EO786">
        <v>0.0743568</v>
      </c>
      <c r="EP786">
        <v>0</v>
      </c>
      <c r="EQ786">
        <v>23.8896</v>
      </c>
      <c r="ER786">
        <v>999.9</v>
      </c>
      <c r="ES786">
        <v>44.573</v>
      </c>
      <c r="ET786">
        <v>29.588</v>
      </c>
      <c r="EU786">
        <v>20.4965</v>
      </c>
      <c r="EV786">
        <v>57.0893</v>
      </c>
      <c r="EW786">
        <v>49.6034</v>
      </c>
      <c r="EX786">
        <v>1</v>
      </c>
      <c r="EY786">
        <v>-0.049878</v>
      </c>
      <c r="EZ786">
        <v>1.47192</v>
      </c>
      <c r="FA786">
        <v>20.1406</v>
      </c>
      <c r="FB786">
        <v>5.19812</v>
      </c>
      <c r="FC786">
        <v>12.004</v>
      </c>
      <c r="FD786">
        <v>4.9756</v>
      </c>
      <c r="FE786">
        <v>3.2936</v>
      </c>
      <c r="FF786">
        <v>9999</v>
      </c>
      <c r="FG786">
        <v>9999</v>
      </c>
      <c r="FH786">
        <v>704.4</v>
      </c>
      <c r="FI786">
        <v>9999</v>
      </c>
      <c r="FJ786">
        <v>1.86292</v>
      </c>
      <c r="FK786">
        <v>1.8678</v>
      </c>
      <c r="FL786">
        <v>1.86752</v>
      </c>
      <c r="FM786">
        <v>1.86874</v>
      </c>
      <c r="FN786">
        <v>1.86951</v>
      </c>
      <c r="FO786">
        <v>1.86557</v>
      </c>
      <c r="FP786">
        <v>1.86661</v>
      </c>
      <c r="FQ786">
        <v>1.86801</v>
      </c>
      <c r="FR786">
        <v>5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6.279</v>
      </c>
      <c r="GF786">
        <v>0.3156</v>
      </c>
      <c r="GG786">
        <v>3.83412584298339</v>
      </c>
      <c r="GH786">
        <v>0.00658963167372077</v>
      </c>
      <c r="GI786">
        <v>-4.22092532282452e-07</v>
      </c>
      <c r="GJ786">
        <v>-7.06053572793055e-11</v>
      </c>
      <c r="GK786">
        <v>-0.0268881048355736</v>
      </c>
      <c r="GL786">
        <v>-0.0215699510358357</v>
      </c>
      <c r="GM786">
        <v>0.00246731695535422</v>
      </c>
      <c r="GN786">
        <v>-2.63680080038783e-05</v>
      </c>
      <c r="GO786">
        <v>-4</v>
      </c>
      <c r="GP786">
        <v>2079</v>
      </c>
      <c r="GQ786">
        <v>1</v>
      </c>
      <c r="GR786">
        <v>22</v>
      </c>
      <c r="GS786">
        <v>51720.3</v>
      </c>
      <c r="GT786">
        <v>51720.3</v>
      </c>
      <c r="GU786">
        <v>0.996094</v>
      </c>
      <c r="GV786">
        <v>2.61108</v>
      </c>
      <c r="GW786">
        <v>1.54785</v>
      </c>
      <c r="GX786">
        <v>2.30103</v>
      </c>
      <c r="GY786">
        <v>1.34644</v>
      </c>
      <c r="GZ786">
        <v>2.42554</v>
      </c>
      <c r="HA786">
        <v>32.976</v>
      </c>
      <c r="HB786">
        <v>14.2634</v>
      </c>
      <c r="HC786">
        <v>18</v>
      </c>
      <c r="HD786">
        <v>504.446</v>
      </c>
      <c r="HE786">
        <v>395.261</v>
      </c>
      <c r="HF786">
        <v>23.5042</v>
      </c>
      <c r="HG786">
        <v>26.5294</v>
      </c>
      <c r="HH786">
        <v>30.0008</v>
      </c>
      <c r="HI786">
        <v>26.4689</v>
      </c>
      <c r="HJ786">
        <v>26.4086</v>
      </c>
      <c r="HK786">
        <v>19.9658</v>
      </c>
      <c r="HL786">
        <v>41.3213</v>
      </c>
      <c r="HM786">
        <v>8.35871</v>
      </c>
      <c r="HN786">
        <v>23.4958</v>
      </c>
      <c r="HO786">
        <v>399.141</v>
      </c>
      <c r="HP786">
        <v>11.9486</v>
      </c>
      <c r="HQ786">
        <v>102.409</v>
      </c>
      <c r="HR786">
        <v>102.936</v>
      </c>
    </row>
    <row r="787" spans="1:226">
      <c r="A787">
        <v>771</v>
      </c>
      <c r="B787">
        <v>1663780872.1</v>
      </c>
      <c r="C787">
        <v>8224</v>
      </c>
      <c r="D787" t="s">
        <v>1909</v>
      </c>
      <c r="E787" t="s">
        <v>1910</v>
      </c>
      <c r="F787">
        <v>5</v>
      </c>
      <c r="G787" t="s">
        <v>1906</v>
      </c>
      <c r="H787" t="s">
        <v>354</v>
      </c>
      <c r="I787">
        <v>1663780864.33214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411.357173396425</v>
      </c>
      <c r="AK787">
        <v>389.666927272727</v>
      </c>
      <c r="AL787">
        <v>-1.42674802210278</v>
      </c>
      <c r="AM787">
        <v>65.2498771015969</v>
      </c>
      <c r="AN787">
        <f>(AP787 - AO787 + BO787*1E3/(8.314*(BQ787+273.15)) * AR787/BN787 * AQ787) * BN787/(100*BB787) * 1000/(1000 - AP787)</f>
        <v>0</v>
      </c>
      <c r="AO787">
        <v>11.8738022502348</v>
      </c>
      <c r="AP787">
        <v>20.2913090909091</v>
      </c>
      <c r="AQ787">
        <v>0.00139796126965341</v>
      </c>
      <c r="AR787">
        <v>120.238145782465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6</v>
      </c>
      <c r="BC787">
        <v>0.5</v>
      </c>
      <c r="BD787" t="s">
        <v>355</v>
      </c>
      <c r="BE787">
        <v>2</v>
      </c>
      <c r="BF787" t="b">
        <v>1</v>
      </c>
      <c r="BG787">
        <v>1663780864.33214</v>
      </c>
      <c r="BH787">
        <v>386.845071428571</v>
      </c>
      <c r="BI787">
        <v>414.532214285714</v>
      </c>
      <c r="BJ787">
        <v>20.2459321428571</v>
      </c>
      <c r="BK787">
        <v>11.8365142857143</v>
      </c>
      <c r="BL787">
        <v>380.568107142857</v>
      </c>
      <c r="BM787">
        <v>19.9313464285714</v>
      </c>
      <c r="BN787">
        <v>500.141035714286</v>
      </c>
      <c r="BO787">
        <v>90.4879892857143</v>
      </c>
      <c r="BP787">
        <v>0.100004542857143</v>
      </c>
      <c r="BQ787">
        <v>25.9119964285714</v>
      </c>
      <c r="BR787">
        <v>25.1012892857143</v>
      </c>
      <c r="BS787">
        <v>999.9</v>
      </c>
      <c r="BT787">
        <v>0</v>
      </c>
      <c r="BU787">
        <v>0</v>
      </c>
      <c r="BV787">
        <v>10000.5357142857</v>
      </c>
      <c r="BW787">
        <v>0</v>
      </c>
      <c r="BX787">
        <v>10.9736642857143</v>
      </c>
      <c r="BY787">
        <v>-27.6871892857143</v>
      </c>
      <c r="BZ787">
        <v>394.838928571429</v>
      </c>
      <c r="CA787">
        <v>419.497428571429</v>
      </c>
      <c r="CB787">
        <v>8.40942607142857</v>
      </c>
      <c r="CC787">
        <v>414.532214285714</v>
      </c>
      <c r="CD787">
        <v>11.8365142857143</v>
      </c>
      <c r="CE787">
        <v>1.83201285714286</v>
      </c>
      <c r="CF787">
        <v>1.07106178571429</v>
      </c>
      <c r="CG787">
        <v>16.0626357142857</v>
      </c>
      <c r="CH787">
        <v>7.92058392857143</v>
      </c>
      <c r="CI787">
        <v>1999.95178571429</v>
      </c>
      <c r="CJ787">
        <v>0.980001428571429</v>
      </c>
      <c r="CK787">
        <v>0.0199986821428571</v>
      </c>
      <c r="CL787">
        <v>0</v>
      </c>
      <c r="CM787">
        <v>817.445464285714</v>
      </c>
      <c r="CN787">
        <v>5.00063</v>
      </c>
      <c r="CO787">
        <v>16079.7392857143</v>
      </c>
      <c r="CP787">
        <v>17256.4892857143</v>
      </c>
      <c r="CQ787">
        <v>38.5354285714286</v>
      </c>
      <c r="CR787">
        <v>38.625</v>
      </c>
      <c r="CS787">
        <v>38.062</v>
      </c>
      <c r="CT787">
        <v>37.964</v>
      </c>
      <c r="CU787">
        <v>39.375</v>
      </c>
      <c r="CV787">
        <v>1955.05285714286</v>
      </c>
      <c r="CW787">
        <v>39.8982142857143</v>
      </c>
      <c r="CX787">
        <v>0</v>
      </c>
      <c r="CY787">
        <v>1663780869.3</v>
      </c>
      <c r="CZ787">
        <v>0</v>
      </c>
      <c r="DA787">
        <v>0</v>
      </c>
      <c r="DB787" t="s">
        <v>356</v>
      </c>
      <c r="DC787">
        <v>1660677648.1</v>
      </c>
      <c r="DD787">
        <v>1660677649.1</v>
      </c>
      <c r="DE787">
        <v>0</v>
      </c>
      <c r="DF787">
        <v>-1.042</v>
      </c>
      <c r="DG787">
        <v>0.003</v>
      </c>
      <c r="DH787">
        <v>5.218</v>
      </c>
      <c r="DI787">
        <v>0.344</v>
      </c>
      <c r="DJ787">
        <v>417</v>
      </c>
      <c r="DK787">
        <v>22</v>
      </c>
      <c r="DL787">
        <v>1.24</v>
      </c>
      <c r="DM787">
        <v>0.53</v>
      </c>
      <c r="DN787">
        <v>-29.4267463414634</v>
      </c>
      <c r="DO787">
        <v>29.2751749128919</v>
      </c>
      <c r="DP787">
        <v>3.74423597697409</v>
      </c>
      <c r="DQ787">
        <v>0</v>
      </c>
      <c r="DR787">
        <v>8.42496414634146</v>
      </c>
      <c r="DS787">
        <v>-0.229072055749123</v>
      </c>
      <c r="DT787">
        <v>0.0323003314168311</v>
      </c>
      <c r="DU787">
        <v>0</v>
      </c>
      <c r="DV787">
        <v>0</v>
      </c>
      <c r="DW787">
        <v>2</v>
      </c>
      <c r="DX787" t="s">
        <v>357</v>
      </c>
      <c r="DY787">
        <v>2.97276</v>
      </c>
      <c r="DZ787">
        <v>2.75374</v>
      </c>
      <c r="EA787">
        <v>0.0838742</v>
      </c>
      <c r="EB787">
        <v>0.0880045</v>
      </c>
      <c r="EC787">
        <v>0.0919159</v>
      </c>
      <c r="ED787">
        <v>0.0631502</v>
      </c>
      <c r="EE787">
        <v>35703.7</v>
      </c>
      <c r="EF787">
        <v>38766.5</v>
      </c>
      <c r="EG787">
        <v>35317.6</v>
      </c>
      <c r="EH787">
        <v>38553.3</v>
      </c>
      <c r="EI787">
        <v>45476.7</v>
      </c>
      <c r="EJ787">
        <v>52174.4</v>
      </c>
      <c r="EK787">
        <v>55204</v>
      </c>
      <c r="EL787">
        <v>61843.2</v>
      </c>
      <c r="EM787">
        <v>1.993</v>
      </c>
      <c r="EN787">
        <v>1.8196</v>
      </c>
      <c r="EO787">
        <v>0.0746548</v>
      </c>
      <c r="EP787">
        <v>0</v>
      </c>
      <c r="EQ787">
        <v>23.9021</v>
      </c>
      <c r="ER787">
        <v>999.9</v>
      </c>
      <c r="ES787">
        <v>44.549</v>
      </c>
      <c r="ET787">
        <v>29.588</v>
      </c>
      <c r="EU787">
        <v>20.4842</v>
      </c>
      <c r="EV787">
        <v>56.8893</v>
      </c>
      <c r="EW787">
        <v>49.4351</v>
      </c>
      <c r="EX787">
        <v>1</v>
      </c>
      <c r="EY787">
        <v>-0.049065</v>
      </c>
      <c r="EZ787">
        <v>1.67939</v>
      </c>
      <c r="FA787">
        <v>20.1388</v>
      </c>
      <c r="FB787">
        <v>5.19812</v>
      </c>
      <c r="FC787">
        <v>12.004</v>
      </c>
      <c r="FD787">
        <v>4.9756</v>
      </c>
      <c r="FE787">
        <v>3.2936</v>
      </c>
      <c r="FF787">
        <v>9999</v>
      </c>
      <c r="FG787">
        <v>9999</v>
      </c>
      <c r="FH787">
        <v>704.4</v>
      </c>
      <c r="FI787">
        <v>9999</v>
      </c>
      <c r="FJ787">
        <v>1.86292</v>
      </c>
      <c r="FK787">
        <v>1.86774</v>
      </c>
      <c r="FL787">
        <v>1.86752</v>
      </c>
      <c r="FM787">
        <v>1.86865</v>
      </c>
      <c r="FN787">
        <v>1.86951</v>
      </c>
      <c r="FO787">
        <v>1.86557</v>
      </c>
      <c r="FP787">
        <v>1.86661</v>
      </c>
      <c r="FQ787">
        <v>1.86804</v>
      </c>
      <c r="FR787">
        <v>5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6.24</v>
      </c>
      <c r="GF787">
        <v>0.3164</v>
      </c>
      <c r="GG787">
        <v>3.83412584298339</v>
      </c>
      <c r="GH787">
        <v>0.00658963167372077</v>
      </c>
      <c r="GI787">
        <v>-4.22092532282452e-07</v>
      </c>
      <c r="GJ787">
        <v>-7.06053572793055e-11</v>
      </c>
      <c r="GK787">
        <v>-0.0268881048355736</v>
      </c>
      <c r="GL787">
        <v>-0.0215699510358357</v>
      </c>
      <c r="GM787">
        <v>0.00246731695535422</v>
      </c>
      <c r="GN787">
        <v>-2.63680080038783e-05</v>
      </c>
      <c r="GO787">
        <v>-4</v>
      </c>
      <c r="GP787">
        <v>2079</v>
      </c>
      <c r="GQ787">
        <v>1</v>
      </c>
      <c r="GR787">
        <v>22</v>
      </c>
      <c r="GS787">
        <v>51720.4</v>
      </c>
      <c r="GT787">
        <v>51720.4</v>
      </c>
      <c r="GU787">
        <v>0.966797</v>
      </c>
      <c r="GV787">
        <v>2.61353</v>
      </c>
      <c r="GW787">
        <v>1.54785</v>
      </c>
      <c r="GX787">
        <v>2.30225</v>
      </c>
      <c r="GY787">
        <v>1.34644</v>
      </c>
      <c r="GZ787">
        <v>2.43164</v>
      </c>
      <c r="HA787">
        <v>32.976</v>
      </c>
      <c r="HB787">
        <v>14.2634</v>
      </c>
      <c r="HC787">
        <v>18</v>
      </c>
      <c r="HD787">
        <v>504.201</v>
      </c>
      <c r="HE787">
        <v>395.058</v>
      </c>
      <c r="HF787">
        <v>23.4101</v>
      </c>
      <c r="HG787">
        <v>26.5339</v>
      </c>
      <c r="HH787">
        <v>30.001</v>
      </c>
      <c r="HI787">
        <v>26.4711</v>
      </c>
      <c r="HJ787">
        <v>26.4108</v>
      </c>
      <c r="HK787">
        <v>19.3764</v>
      </c>
      <c r="HL787">
        <v>41.3213</v>
      </c>
      <c r="HM787">
        <v>7.97024</v>
      </c>
      <c r="HN787">
        <v>23.3851</v>
      </c>
      <c r="HO787">
        <v>379.047</v>
      </c>
      <c r="HP787">
        <v>11.9864</v>
      </c>
      <c r="HQ787">
        <v>102.407</v>
      </c>
      <c r="HR787">
        <v>102.936</v>
      </c>
    </row>
    <row r="788" spans="1:226">
      <c r="A788">
        <v>772</v>
      </c>
      <c r="B788">
        <v>1663780877.1</v>
      </c>
      <c r="C788">
        <v>8229</v>
      </c>
      <c r="D788" t="s">
        <v>1911</v>
      </c>
      <c r="E788" t="s">
        <v>1912</v>
      </c>
      <c r="F788">
        <v>5</v>
      </c>
      <c r="G788" t="s">
        <v>1906</v>
      </c>
      <c r="H788" t="s">
        <v>354</v>
      </c>
      <c r="I788">
        <v>1663780869.6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395.053718235133</v>
      </c>
      <c r="AK788">
        <v>378.594781818182</v>
      </c>
      <c r="AL788">
        <v>-2.37003106777206</v>
      </c>
      <c r="AM788">
        <v>65.2498771015969</v>
      </c>
      <c r="AN788">
        <f>(AP788 - AO788 + BO788*1E3/(8.314*(BQ788+273.15)) * AR788/BN788 * AQ788) * BN788/(100*BB788) * 1000/(1000 - AP788)</f>
        <v>0</v>
      </c>
      <c r="AO788">
        <v>11.9044439774641</v>
      </c>
      <c r="AP788">
        <v>20.3022915151515</v>
      </c>
      <c r="AQ788">
        <v>0.000169519146720517</v>
      </c>
      <c r="AR788">
        <v>120.238145782465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6</v>
      </c>
      <c r="BC788">
        <v>0.5</v>
      </c>
      <c r="BD788" t="s">
        <v>355</v>
      </c>
      <c r="BE788">
        <v>2</v>
      </c>
      <c r="BF788" t="b">
        <v>1</v>
      </c>
      <c r="BG788">
        <v>1663780869.6</v>
      </c>
      <c r="BH788">
        <v>382.727666666667</v>
      </c>
      <c r="BI788">
        <v>404.383592592593</v>
      </c>
      <c r="BJ788">
        <v>20.2789111111111</v>
      </c>
      <c r="BK788">
        <v>11.8771407407407</v>
      </c>
      <c r="BL788">
        <v>376.476222222222</v>
      </c>
      <c r="BM788">
        <v>19.9628962962963</v>
      </c>
      <c r="BN788">
        <v>500.087740740741</v>
      </c>
      <c r="BO788">
        <v>90.4873222222222</v>
      </c>
      <c r="BP788">
        <v>0.1000475</v>
      </c>
      <c r="BQ788">
        <v>25.9167481481482</v>
      </c>
      <c r="BR788">
        <v>25.1217074074074</v>
      </c>
      <c r="BS788">
        <v>999.9</v>
      </c>
      <c r="BT788">
        <v>0</v>
      </c>
      <c r="BU788">
        <v>0</v>
      </c>
      <c r="BV788">
        <v>9998.88888888889</v>
      </c>
      <c r="BW788">
        <v>0</v>
      </c>
      <c r="BX788">
        <v>10.9735185185185</v>
      </c>
      <c r="BY788">
        <v>-21.6560444444444</v>
      </c>
      <c r="BZ788">
        <v>390.649481481481</v>
      </c>
      <c r="CA788">
        <v>409.244037037037</v>
      </c>
      <c r="CB788">
        <v>8.40178</v>
      </c>
      <c r="CC788">
        <v>404.383592592593</v>
      </c>
      <c r="CD788">
        <v>11.8771407407407</v>
      </c>
      <c r="CE788">
        <v>1.8349837037037</v>
      </c>
      <c r="CF788">
        <v>1.07473</v>
      </c>
      <c r="CG788">
        <v>16.0880296296296</v>
      </c>
      <c r="CH788">
        <v>7.97084925925926</v>
      </c>
      <c r="CI788">
        <v>1999.96740740741</v>
      </c>
      <c r="CJ788">
        <v>0.980000851851852</v>
      </c>
      <c r="CK788">
        <v>0.0199992518518519</v>
      </c>
      <c r="CL788">
        <v>0</v>
      </c>
      <c r="CM788">
        <v>815.399444444444</v>
      </c>
      <c r="CN788">
        <v>5.00063</v>
      </c>
      <c r="CO788">
        <v>16040.3740740741</v>
      </c>
      <c r="CP788">
        <v>17256.6259259259</v>
      </c>
      <c r="CQ788">
        <v>38.522962962963</v>
      </c>
      <c r="CR788">
        <v>38.625</v>
      </c>
      <c r="CS788">
        <v>38.062</v>
      </c>
      <c r="CT788">
        <v>37.9463333333333</v>
      </c>
      <c r="CU788">
        <v>39.375</v>
      </c>
      <c r="CV788">
        <v>1955.06925925926</v>
      </c>
      <c r="CW788">
        <v>39.897037037037</v>
      </c>
      <c r="CX788">
        <v>0</v>
      </c>
      <c r="CY788">
        <v>1663780874.1</v>
      </c>
      <c r="CZ788">
        <v>0</v>
      </c>
      <c r="DA788">
        <v>0</v>
      </c>
      <c r="DB788" t="s">
        <v>356</v>
      </c>
      <c r="DC788">
        <v>1660677648.1</v>
      </c>
      <c r="DD788">
        <v>1660677649.1</v>
      </c>
      <c r="DE788">
        <v>0</v>
      </c>
      <c r="DF788">
        <v>-1.042</v>
      </c>
      <c r="DG788">
        <v>0.003</v>
      </c>
      <c r="DH788">
        <v>5.218</v>
      </c>
      <c r="DI788">
        <v>0.344</v>
      </c>
      <c r="DJ788">
        <v>417</v>
      </c>
      <c r="DK788">
        <v>22</v>
      </c>
      <c r="DL788">
        <v>1.24</v>
      </c>
      <c r="DM788">
        <v>0.53</v>
      </c>
      <c r="DN788">
        <v>-25.499612195122</v>
      </c>
      <c r="DO788">
        <v>64.4443986062717</v>
      </c>
      <c r="DP788">
        <v>6.78487086395776</v>
      </c>
      <c r="DQ788">
        <v>0</v>
      </c>
      <c r="DR788">
        <v>8.40766658536585</v>
      </c>
      <c r="DS788">
        <v>-0.0421101742160243</v>
      </c>
      <c r="DT788">
        <v>0.0137480875139598</v>
      </c>
      <c r="DU788">
        <v>1</v>
      </c>
      <c r="DV788">
        <v>1</v>
      </c>
      <c r="DW788">
        <v>2</v>
      </c>
      <c r="DX788" t="s">
        <v>383</v>
      </c>
      <c r="DY788">
        <v>2.9738</v>
      </c>
      <c r="DZ788">
        <v>2.75409</v>
      </c>
      <c r="EA788">
        <v>0.0818918</v>
      </c>
      <c r="EB788">
        <v>0.0851294</v>
      </c>
      <c r="EC788">
        <v>0.091973</v>
      </c>
      <c r="ED788">
        <v>0.063401</v>
      </c>
      <c r="EE788">
        <v>35780.9</v>
      </c>
      <c r="EF788">
        <v>38888.1</v>
      </c>
      <c r="EG788">
        <v>35317.6</v>
      </c>
      <c r="EH788">
        <v>38552.8</v>
      </c>
      <c r="EI788">
        <v>45474.5</v>
      </c>
      <c r="EJ788">
        <v>52159.5</v>
      </c>
      <c r="EK788">
        <v>55204.9</v>
      </c>
      <c r="EL788">
        <v>61842.3</v>
      </c>
      <c r="EM788">
        <v>1.994</v>
      </c>
      <c r="EN788">
        <v>1.8192</v>
      </c>
      <c r="EO788">
        <v>0.0745058</v>
      </c>
      <c r="EP788">
        <v>0</v>
      </c>
      <c r="EQ788">
        <v>23.9157</v>
      </c>
      <c r="ER788">
        <v>999.9</v>
      </c>
      <c r="ES788">
        <v>44.5</v>
      </c>
      <c r="ET788">
        <v>29.598</v>
      </c>
      <c r="EU788">
        <v>20.4743</v>
      </c>
      <c r="EV788">
        <v>57.0493</v>
      </c>
      <c r="EW788">
        <v>49.2708</v>
      </c>
      <c r="EX788">
        <v>1</v>
      </c>
      <c r="EY788">
        <v>-0.0477439</v>
      </c>
      <c r="EZ788">
        <v>1.87028</v>
      </c>
      <c r="FA788">
        <v>20.1364</v>
      </c>
      <c r="FB788">
        <v>5.19692</v>
      </c>
      <c r="FC788">
        <v>12.004</v>
      </c>
      <c r="FD788">
        <v>4.9752</v>
      </c>
      <c r="FE788">
        <v>3.2938</v>
      </c>
      <c r="FF788">
        <v>9999</v>
      </c>
      <c r="FG788">
        <v>9999</v>
      </c>
      <c r="FH788">
        <v>704.4</v>
      </c>
      <c r="FI788">
        <v>9999</v>
      </c>
      <c r="FJ788">
        <v>1.86295</v>
      </c>
      <c r="FK788">
        <v>1.86777</v>
      </c>
      <c r="FL788">
        <v>1.86749</v>
      </c>
      <c r="FM788">
        <v>1.86862</v>
      </c>
      <c r="FN788">
        <v>1.86951</v>
      </c>
      <c r="FO788">
        <v>1.86557</v>
      </c>
      <c r="FP788">
        <v>1.86661</v>
      </c>
      <c r="FQ788">
        <v>1.86798</v>
      </c>
      <c r="FR788">
        <v>5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6.169</v>
      </c>
      <c r="GF788">
        <v>0.3172</v>
      </c>
      <c r="GG788">
        <v>3.83412584298339</v>
      </c>
      <c r="GH788">
        <v>0.00658963167372077</v>
      </c>
      <c r="GI788">
        <v>-4.22092532282452e-07</v>
      </c>
      <c r="GJ788">
        <v>-7.06053572793055e-11</v>
      </c>
      <c r="GK788">
        <v>-0.0268881048355736</v>
      </c>
      <c r="GL788">
        <v>-0.0215699510358357</v>
      </c>
      <c r="GM788">
        <v>0.00246731695535422</v>
      </c>
      <c r="GN788">
        <v>-2.63680080038783e-05</v>
      </c>
      <c r="GO788">
        <v>-4</v>
      </c>
      <c r="GP788">
        <v>2079</v>
      </c>
      <c r="GQ788">
        <v>1</v>
      </c>
      <c r="GR788">
        <v>22</v>
      </c>
      <c r="GS788">
        <v>51720.5</v>
      </c>
      <c r="GT788">
        <v>51720.5</v>
      </c>
      <c r="GU788">
        <v>0.932617</v>
      </c>
      <c r="GV788">
        <v>2.6123</v>
      </c>
      <c r="GW788">
        <v>1.54785</v>
      </c>
      <c r="GX788">
        <v>2.30225</v>
      </c>
      <c r="GY788">
        <v>1.34644</v>
      </c>
      <c r="GZ788">
        <v>2.41821</v>
      </c>
      <c r="HA788">
        <v>32.976</v>
      </c>
      <c r="HB788">
        <v>14.2546</v>
      </c>
      <c r="HC788">
        <v>18</v>
      </c>
      <c r="HD788">
        <v>504.884</v>
      </c>
      <c r="HE788">
        <v>394.856</v>
      </c>
      <c r="HF788">
        <v>23.2733</v>
      </c>
      <c r="HG788">
        <v>26.5384</v>
      </c>
      <c r="HH788">
        <v>30.0012</v>
      </c>
      <c r="HI788">
        <v>26.4734</v>
      </c>
      <c r="HJ788">
        <v>26.413</v>
      </c>
      <c r="HK788">
        <v>18.6884</v>
      </c>
      <c r="HL788">
        <v>41.0191</v>
      </c>
      <c r="HM788">
        <v>7.97024</v>
      </c>
      <c r="HN788">
        <v>23.2473</v>
      </c>
      <c r="HO788">
        <v>365.608</v>
      </c>
      <c r="HP788">
        <v>12.0233</v>
      </c>
      <c r="HQ788">
        <v>102.409</v>
      </c>
      <c r="HR788">
        <v>102.934</v>
      </c>
    </row>
    <row r="789" spans="1:226">
      <c r="A789">
        <v>773</v>
      </c>
      <c r="B789">
        <v>1663780882.1</v>
      </c>
      <c r="C789">
        <v>8234</v>
      </c>
      <c r="D789" t="s">
        <v>1913</v>
      </c>
      <c r="E789" t="s">
        <v>1914</v>
      </c>
      <c r="F789">
        <v>5</v>
      </c>
      <c r="G789" t="s">
        <v>1906</v>
      </c>
      <c r="H789" t="s">
        <v>354</v>
      </c>
      <c r="I789">
        <v>1663780874.31429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378.504819696559</v>
      </c>
      <c r="AK789">
        <v>364.830472727273</v>
      </c>
      <c r="AL789">
        <v>-2.80322325973421</v>
      </c>
      <c r="AM789">
        <v>65.2498771015969</v>
      </c>
      <c r="AN789">
        <f>(AP789 - AO789 + BO789*1E3/(8.314*(BQ789+273.15)) * AR789/BN789 * AQ789) * BN789/(100*BB789) * 1000/(1000 - AP789)</f>
        <v>0</v>
      </c>
      <c r="AO789">
        <v>11.963094954615</v>
      </c>
      <c r="AP789">
        <v>20.3168539393939</v>
      </c>
      <c r="AQ789">
        <v>0.000341643831212784</v>
      </c>
      <c r="AR789">
        <v>120.238145782465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6</v>
      </c>
      <c r="BC789">
        <v>0.5</v>
      </c>
      <c r="BD789" t="s">
        <v>355</v>
      </c>
      <c r="BE789">
        <v>2</v>
      </c>
      <c r="BF789" t="b">
        <v>1</v>
      </c>
      <c r="BG789">
        <v>1663780874.31429</v>
      </c>
      <c r="BH789">
        <v>374.901321428571</v>
      </c>
      <c r="BI789">
        <v>390.415642857143</v>
      </c>
      <c r="BJ789">
        <v>20.2950678571429</v>
      </c>
      <c r="BK789">
        <v>11.9103607142857</v>
      </c>
      <c r="BL789">
        <v>368.698464285714</v>
      </c>
      <c r="BM789">
        <v>19.97835</v>
      </c>
      <c r="BN789">
        <v>500.053035714286</v>
      </c>
      <c r="BO789">
        <v>90.4880714285714</v>
      </c>
      <c r="BP789">
        <v>0.0999063607142857</v>
      </c>
      <c r="BQ789">
        <v>25.9190071428571</v>
      </c>
      <c r="BR789">
        <v>25.1385035714286</v>
      </c>
      <c r="BS789">
        <v>999.9</v>
      </c>
      <c r="BT789">
        <v>0</v>
      </c>
      <c r="BU789">
        <v>0</v>
      </c>
      <c r="BV789">
        <v>10022.8571428571</v>
      </c>
      <c r="BW789">
        <v>0</v>
      </c>
      <c r="BX789">
        <v>10.9736642857143</v>
      </c>
      <c r="BY789">
        <v>-15.5144146428571</v>
      </c>
      <c r="BZ789">
        <v>382.667428571429</v>
      </c>
      <c r="CA789">
        <v>395.121178571429</v>
      </c>
      <c r="CB789">
        <v>8.38470964285714</v>
      </c>
      <c r="CC789">
        <v>390.415642857143</v>
      </c>
      <c r="CD789">
        <v>11.9103607142857</v>
      </c>
      <c r="CE789">
        <v>1.83646035714286</v>
      </c>
      <c r="CF789">
        <v>1.077745</v>
      </c>
      <c r="CG789">
        <v>16.1006321428571</v>
      </c>
      <c r="CH789">
        <v>8.01197964285714</v>
      </c>
      <c r="CI789">
        <v>1999.99714285714</v>
      </c>
      <c r="CJ789">
        <v>0.9799995</v>
      </c>
      <c r="CK789">
        <v>0.0200006142857143</v>
      </c>
      <c r="CL789">
        <v>0</v>
      </c>
      <c r="CM789">
        <v>813.278892857143</v>
      </c>
      <c r="CN789">
        <v>5.00063</v>
      </c>
      <c r="CO789">
        <v>16000.375</v>
      </c>
      <c r="CP789">
        <v>17256.8642857143</v>
      </c>
      <c r="CQ789">
        <v>38.5243571428571</v>
      </c>
      <c r="CR789">
        <v>38.625</v>
      </c>
      <c r="CS789">
        <v>38.062</v>
      </c>
      <c r="CT789">
        <v>37.937</v>
      </c>
      <c r="CU789">
        <v>39.375</v>
      </c>
      <c r="CV789">
        <v>1955.09785714286</v>
      </c>
      <c r="CW789">
        <v>39.8982142857143</v>
      </c>
      <c r="CX789">
        <v>0</v>
      </c>
      <c r="CY789">
        <v>1663780879.5</v>
      </c>
      <c r="CZ789">
        <v>0</v>
      </c>
      <c r="DA789">
        <v>0</v>
      </c>
      <c r="DB789" t="s">
        <v>356</v>
      </c>
      <c r="DC789">
        <v>1660677648.1</v>
      </c>
      <c r="DD789">
        <v>1660677649.1</v>
      </c>
      <c r="DE789">
        <v>0</v>
      </c>
      <c r="DF789">
        <v>-1.042</v>
      </c>
      <c r="DG789">
        <v>0.003</v>
      </c>
      <c r="DH789">
        <v>5.218</v>
      </c>
      <c r="DI789">
        <v>0.344</v>
      </c>
      <c r="DJ789">
        <v>417</v>
      </c>
      <c r="DK789">
        <v>22</v>
      </c>
      <c r="DL789">
        <v>1.24</v>
      </c>
      <c r="DM789">
        <v>0.53</v>
      </c>
      <c r="DN789">
        <v>-19.402466097561</v>
      </c>
      <c r="DO789">
        <v>78.3979532404181</v>
      </c>
      <c r="DP789">
        <v>7.86305228831743</v>
      </c>
      <c r="DQ789">
        <v>0</v>
      </c>
      <c r="DR789">
        <v>8.38860634146342</v>
      </c>
      <c r="DS789">
        <v>-0.189474355400698</v>
      </c>
      <c r="DT789">
        <v>0.026582285478289</v>
      </c>
      <c r="DU789">
        <v>0</v>
      </c>
      <c r="DV789">
        <v>0</v>
      </c>
      <c r="DW789">
        <v>2</v>
      </c>
      <c r="DX789" t="s">
        <v>357</v>
      </c>
      <c r="DY789">
        <v>2.97312</v>
      </c>
      <c r="DZ789">
        <v>2.75331</v>
      </c>
      <c r="EA789">
        <v>0.0795153</v>
      </c>
      <c r="EB789">
        <v>0.0822817</v>
      </c>
      <c r="EC789">
        <v>0.0920091</v>
      </c>
      <c r="ED789">
        <v>0.0634837</v>
      </c>
      <c r="EE789">
        <v>35873.5</v>
      </c>
      <c r="EF789">
        <v>39008.7</v>
      </c>
      <c r="EG789">
        <v>35317.7</v>
      </c>
      <c r="EH789">
        <v>38552.4</v>
      </c>
      <c r="EI789">
        <v>45472.5</v>
      </c>
      <c r="EJ789">
        <v>52155</v>
      </c>
      <c r="EK789">
        <v>55204.8</v>
      </c>
      <c r="EL789">
        <v>61842.5</v>
      </c>
      <c r="EM789">
        <v>1.9934</v>
      </c>
      <c r="EN789">
        <v>1.82</v>
      </c>
      <c r="EO789">
        <v>0.0749528</v>
      </c>
      <c r="EP789">
        <v>0</v>
      </c>
      <c r="EQ789">
        <v>23.9254</v>
      </c>
      <c r="ER789">
        <v>999.9</v>
      </c>
      <c r="ES789">
        <v>44.445</v>
      </c>
      <c r="ET789">
        <v>29.598</v>
      </c>
      <c r="EU789">
        <v>20.4485</v>
      </c>
      <c r="EV789">
        <v>56.6993</v>
      </c>
      <c r="EW789">
        <v>49.4231</v>
      </c>
      <c r="EX789">
        <v>1</v>
      </c>
      <c r="EY789">
        <v>-0.0470732</v>
      </c>
      <c r="EZ789">
        <v>1.97512</v>
      </c>
      <c r="FA789">
        <v>20.1347</v>
      </c>
      <c r="FB789">
        <v>5.19812</v>
      </c>
      <c r="FC789">
        <v>12.0052</v>
      </c>
      <c r="FD789">
        <v>4.9752</v>
      </c>
      <c r="FE789">
        <v>3.2936</v>
      </c>
      <c r="FF789">
        <v>9999</v>
      </c>
      <c r="FG789">
        <v>9999</v>
      </c>
      <c r="FH789">
        <v>704.4</v>
      </c>
      <c r="FI789">
        <v>9999</v>
      </c>
      <c r="FJ789">
        <v>1.86289</v>
      </c>
      <c r="FK789">
        <v>1.86771</v>
      </c>
      <c r="FL789">
        <v>1.86749</v>
      </c>
      <c r="FM789">
        <v>1.86862</v>
      </c>
      <c r="FN789">
        <v>1.86951</v>
      </c>
      <c r="FO789">
        <v>1.86554</v>
      </c>
      <c r="FP789">
        <v>1.86661</v>
      </c>
      <c r="FQ789">
        <v>1.86798</v>
      </c>
      <c r="FR789">
        <v>5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6.086</v>
      </c>
      <c r="GF789">
        <v>0.3177</v>
      </c>
      <c r="GG789">
        <v>3.83412584298339</v>
      </c>
      <c r="GH789">
        <v>0.00658963167372077</v>
      </c>
      <c r="GI789">
        <v>-4.22092532282452e-07</v>
      </c>
      <c r="GJ789">
        <v>-7.06053572793055e-11</v>
      </c>
      <c r="GK789">
        <v>-0.0268881048355736</v>
      </c>
      <c r="GL789">
        <v>-0.0215699510358357</v>
      </c>
      <c r="GM789">
        <v>0.00246731695535422</v>
      </c>
      <c r="GN789">
        <v>-2.63680080038783e-05</v>
      </c>
      <c r="GO789">
        <v>-4</v>
      </c>
      <c r="GP789">
        <v>2079</v>
      </c>
      <c r="GQ789">
        <v>1</v>
      </c>
      <c r="GR789">
        <v>22</v>
      </c>
      <c r="GS789">
        <v>51720.6</v>
      </c>
      <c r="GT789">
        <v>51720.6</v>
      </c>
      <c r="GU789">
        <v>0.900879</v>
      </c>
      <c r="GV789">
        <v>2.62207</v>
      </c>
      <c r="GW789">
        <v>1.54785</v>
      </c>
      <c r="GX789">
        <v>2.30225</v>
      </c>
      <c r="GY789">
        <v>1.34644</v>
      </c>
      <c r="GZ789">
        <v>2.31323</v>
      </c>
      <c r="HA789">
        <v>32.976</v>
      </c>
      <c r="HB789">
        <v>14.2459</v>
      </c>
      <c r="HC789">
        <v>18</v>
      </c>
      <c r="HD789">
        <v>504.507</v>
      </c>
      <c r="HE789">
        <v>395.307</v>
      </c>
      <c r="HF789">
        <v>23.1204</v>
      </c>
      <c r="HG789">
        <v>26.5451</v>
      </c>
      <c r="HH789">
        <v>30.0012</v>
      </c>
      <c r="HI789">
        <v>26.4756</v>
      </c>
      <c r="HJ789">
        <v>26.4152</v>
      </c>
      <c r="HK789">
        <v>18.0649</v>
      </c>
      <c r="HL789">
        <v>40.7482</v>
      </c>
      <c r="HM789">
        <v>7.58917</v>
      </c>
      <c r="HN789">
        <v>23.1076</v>
      </c>
      <c r="HO789">
        <v>345.475</v>
      </c>
      <c r="HP789">
        <v>12.0592</v>
      </c>
      <c r="HQ789">
        <v>102.408</v>
      </c>
      <c r="HR789">
        <v>102.934</v>
      </c>
    </row>
    <row r="790" spans="1:226">
      <c r="A790">
        <v>774</v>
      </c>
      <c r="B790">
        <v>1663780887.1</v>
      </c>
      <c r="C790">
        <v>8239</v>
      </c>
      <c r="D790" t="s">
        <v>1915</v>
      </c>
      <c r="E790" t="s">
        <v>1916</v>
      </c>
      <c r="F790">
        <v>5</v>
      </c>
      <c r="G790" t="s">
        <v>1906</v>
      </c>
      <c r="H790" t="s">
        <v>354</v>
      </c>
      <c r="I790">
        <v>1663780879.6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361.303358523959</v>
      </c>
      <c r="AK790">
        <v>349.891921212121</v>
      </c>
      <c r="AL790">
        <v>-3.05717485272302</v>
      </c>
      <c r="AM790">
        <v>65.2498771015969</v>
      </c>
      <c r="AN790">
        <f>(AP790 - AO790 + BO790*1E3/(8.314*(BQ790+273.15)) * AR790/BN790 * AQ790) * BN790/(100*BB790) * 1000/(1000 - AP790)</f>
        <v>0</v>
      </c>
      <c r="AO790">
        <v>11.9946265431437</v>
      </c>
      <c r="AP790">
        <v>20.3193484848485</v>
      </c>
      <c r="AQ790">
        <v>0.000212222281500456</v>
      </c>
      <c r="AR790">
        <v>120.238145782465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6</v>
      </c>
      <c r="BC790">
        <v>0.5</v>
      </c>
      <c r="BD790" t="s">
        <v>355</v>
      </c>
      <c r="BE790">
        <v>2</v>
      </c>
      <c r="BF790" t="b">
        <v>1</v>
      </c>
      <c r="BG790">
        <v>1663780879.6</v>
      </c>
      <c r="BH790">
        <v>362.452518518519</v>
      </c>
      <c r="BI790">
        <v>373.049666666667</v>
      </c>
      <c r="BJ790">
        <v>20.307537037037</v>
      </c>
      <c r="BK790">
        <v>11.9525740740741</v>
      </c>
      <c r="BL790">
        <v>356.327148148148</v>
      </c>
      <c r="BM790">
        <v>19.9902740740741</v>
      </c>
      <c r="BN790">
        <v>500.054518518519</v>
      </c>
      <c r="BO790">
        <v>90.4883814814815</v>
      </c>
      <c r="BP790">
        <v>0.10011282962963</v>
      </c>
      <c r="BQ790">
        <v>25.9161592592593</v>
      </c>
      <c r="BR790">
        <v>25.1518740740741</v>
      </c>
      <c r="BS790">
        <v>999.9</v>
      </c>
      <c r="BT790">
        <v>0</v>
      </c>
      <c r="BU790">
        <v>0</v>
      </c>
      <c r="BV790">
        <v>10016.8518518519</v>
      </c>
      <c r="BW790">
        <v>0</v>
      </c>
      <c r="BX790">
        <v>10.9776</v>
      </c>
      <c r="BY790">
        <v>-10.5972003703704</v>
      </c>
      <c r="BZ790">
        <v>369.965407407407</v>
      </c>
      <c r="CA790">
        <v>377.562</v>
      </c>
      <c r="CB790">
        <v>8.35495481481481</v>
      </c>
      <c r="CC790">
        <v>373.049666666667</v>
      </c>
      <c r="CD790">
        <v>11.9525740740741</v>
      </c>
      <c r="CE790">
        <v>1.83759518518519</v>
      </c>
      <c r="CF790">
        <v>1.08156925925926</v>
      </c>
      <c r="CG790">
        <v>16.1103148148148</v>
      </c>
      <c r="CH790">
        <v>8.06406592592593</v>
      </c>
      <c r="CI790">
        <v>2000.03111111111</v>
      </c>
      <c r="CJ790">
        <v>0.979997444444444</v>
      </c>
      <c r="CK790">
        <v>0.0200026666666667</v>
      </c>
      <c r="CL790">
        <v>0</v>
      </c>
      <c r="CM790">
        <v>810.118703703704</v>
      </c>
      <c r="CN790">
        <v>5.00063</v>
      </c>
      <c r="CO790">
        <v>15940.8962962963</v>
      </c>
      <c r="CP790">
        <v>17257.1518518519</v>
      </c>
      <c r="CQ790">
        <v>38.5252592592593</v>
      </c>
      <c r="CR790">
        <v>38.625</v>
      </c>
      <c r="CS790">
        <v>38.062</v>
      </c>
      <c r="CT790">
        <v>37.937</v>
      </c>
      <c r="CU790">
        <v>39.375</v>
      </c>
      <c r="CV790">
        <v>1955.12888888889</v>
      </c>
      <c r="CW790">
        <v>39.9018518518519</v>
      </c>
      <c r="CX790">
        <v>0</v>
      </c>
      <c r="CY790">
        <v>1663780884.3</v>
      </c>
      <c r="CZ790">
        <v>0</v>
      </c>
      <c r="DA790">
        <v>0</v>
      </c>
      <c r="DB790" t="s">
        <v>356</v>
      </c>
      <c r="DC790">
        <v>1660677648.1</v>
      </c>
      <c r="DD790">
        <v>1660677649.1</v>
      </c>
      <c r="DE790">
        <v>0</v>
      </c>
      <c r="DF790">
        <v>-1.042</v>
      </c>
      <c r="DG790">
        <v>0.003</v>
      </c>
      <c r="DH790">
        <v>5.218</v>
      </c>
      <c r="DI790">
        <v>0.344</v>
      </c>
      <c r="DJ790">
        <v>417</v>
      </c>
      <c r="DK790">
        <v>22</v>
      </c>
      <c r="DL790">
        <v>1.24</v>
      </c>
      <c r="DM790">
        <v>0.53</v>
      </c>
      <c r="DN790">
        <v>-14.8478995121951</v>
      </c>
      <c r="DO790">
        <v>62.3872294076654</v>
      </c>
      <c r="DP790">
        <v>6.36897617136915</v>
      </c>
      <c r="DQ790">
        <v>0</v>
      </c>
      <c r="DR790">
        <v>8.37542170731707</v>
      </c>
      <c r="DS790">
        <v>-0.337045923344939</v>
      </c>
      <c r="DT790">
        <v>0.0352584303638039</v>
      </c>
      <c r="DU790">
        <v>0</v>
      </c>
      <c r="DV790">
        <v>0</v>
      </c>
      <c r="DW790">
        <v>2</v>
      </c>
      <c r="DX790" t="s">
        <v>357</v>
      </c>
      <c r="DY790">
        <v>2.97422</v>
      </c>
      <c r="DZ790">
        <v>2.75392</v>
      </c>
      <c r="EA790">
        <v>0.0768226</v>
      </c>
      <c r="EB790">
        <v>0.0792475</v>
      </c>
      <c r="EC790">
        <v>0.092002</v>
      </c>
      <c r="ED790">
        <v>0.063584</v>
      </c>
      <c r="EE790">
        <v>35978</v>
      </c>
      <c r="EF790">
        <v>39137.6</v>
      </c>
      <c r="EG790">
        <v>35317.3</v>
      </c>
      <c r="EH790">
        <v>38552.4</v>
      </c>
      <c r="EI790">
        <v>45472.3</v>
      </c>
      <c r="EJ790">
        <v>52148.9</v>
      </c>
      <c r="EK790">
        <v>55204.1</v>
      </c>
      <c r="EL790">
        <v>61842</v>
      </c>
      <c r="EM790">
        <v>1.9936</v>
      </c>
      <c r="EN790">
        <v>1.8194</v>
      </c>
      <c r="EO790">
        <v>0.0748038</v>
      </c>
      <c r="EP790">
        <v>0</v>
      </c>
      <c r="EQ790">
        <v>23.9359</v>
      </c>
      <c r="ER790">
        <v>999.9</v>
      </c>
      <c r="ES790">
        <v>44.421</v>
      </c>
      <c r="ET790">
        <v>29.588</v>
      </c>
      <c r="EU790">
        <v>20.4282</v>
      </c>
      <c r="EV790">
        <v>56.7393</v>
      </c>
      <c r="EW790">
        <v>49.7436</v>
      </c>
      <c r="EX790">
        <v>1</v>
      </c>
      <c r="EY790">
        <v>-0.0464634</v>
      </c>
      <c r="EZ790">
        <v>2.17004</v>
      </c>
      <c r="FA790">
        <v>20.1328</v>
      </c>
      <c r="FB790">
        <v>5.19932</v>
      </c>
      <c r="FC790">
        <v>12.0052</v>
      </c>
      <c r="FD790">
        <v>4.9756</v>
      </c>
      <c r="FE790">
        <v>3.2934</v>
      </c>
      <c r="FF790">
        <v>9999</v>
      </c>
      <c r="FG790">
        <v>9999</v>
      </c>
      <c r="FH790">
        <v>704.4</v>
      </c>
      <c r="FI790">
        <v>9999</v>
      </c>
      <c r="FJ790">
        <v>1.86289</v>
      </c>
      <c r="FK790">
        <v>1.86774</v>
      </c>
      <c r="FL790">
        <v>1.86752</v>
      </c>
      <c r="FM790">
        <v>1.86868</v>
      </c>
      <c r="FN790">
        <v>1.86951</v>
      </c>
      <c r="FO790">
        <v>1.86554</v>
      </c>
      <c r="FP790">
        <v>1.86661</v>
      </c>
      <c r="FQ790">
        <v>1.86801</v>
      </c>
      <c r="FR790">
        <v>5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5.994</v>
      </c>
      <c r="GF790">
        <v>0.3176</v>
      </c>
      <c r="GG790">
        <v>3.83412584298339</v>
      </c>
      <c r="GH790">
        <v>0.00658963167372077</v>
      </c>
      <c r="GI790">
        <v>-4.22092532282452e-07</v>
      </c>
      <c r="GJ790">
        <v>-7.06053572793055e-11</v>
      </c>
      <c r="GK790">
        <v>-0.0268881048355736</v>
      </c>
      <c r="GL790">
        <v>-0.0215699510358357</v>
      </c>
      <c r="GM790">
        <v>0.00246731695535422</v>
      </c>
      <c r="GN790">
        <v>-2.63680080038783e-05</v>
      </c>
      <c r="GO790">
        <v>-4</v>
      </c>
      <c r="GP790">
        <v>2079</v>
      </c>
      <c r="GQ790">
        <v>1</v>
      </c>
      <c r="GR790">
        <v>22</v>
      </c>
      <c r="GS790">
        <v>51720.7</v>
      </c>
      <c r="GT790">
        <v>51720.6</v>
      </c>
      <c r="GU790">
        <v>0.866699</v>
      </c>
      <c r="GV790">
        <v>2.62085</v>
      </c>
      <c r="GW790">
        <v>1.54785</v>
      </c>
      <c r="GX790">
        <v>2.30225</v>
      </c>
      <c r="GY790">
        <v>1.34644</v>
      </c>
      <c r="GZ790">
        <v>2.27417</v>
      </c>
      <c r="HA790">
        <v>32.976</v>
      </c>
      <c r="HB790">
        <v>14.2459</v>
      </c>
      <c r="HC790">
        <v>18</v>
      </c>
      <c r="HD790">
        <v>504.661</v>
      </c>
      <c r="HE790">
        <v>394.996</v>
      </c>
      <c r="HF790">
        <v>22.9691</v>
      </c>
      <c r="HG790">
        <v>26.5496</v>
      </c>
      <c r="HH790">
        <v>30.0012</v>
      </c>
      <c r="HI790">
        <v>26.4778</v>
      </c>
      <c r="HJ790">
        <v>26.4174</v>
      </c>
      <c r="HK790">
        <v>17.3693</v>
      </c>
      <c r="HL790">
        <v>40.4602</v>
      </c>
      <c r="HM790">
        <v>7.58917</v>
      </c>
      <c r="HN790">
        <v>22.948</v>
      </c>
      <c r="HO790">
        <v>332</v>
      </c>
      <c r="HP790">
        <v>12.0997</v>
      </c>
      <c r="HQ790">
        <v>102.407</v>
      </c>
      <c r="HR790">
        <v>102.934</v>
      </c>
    </row>
    <row r="791" spans="1:226">
      <c r="A791">
        <v>775</v>
      </c>
      <c r="B791">
        <v>1663780892.1</v>
      </c>
      <c r="C791">
        <v>8244</v>
      </c>
      <c r="D791" t="s">
        <v>1917</v>
      </c>
      <c r="E791" t="s">
        <v>1918</v>
      </c>
      <c r="F791">
        <v>5</v>
      </c>
      <c r="G791" t="s">
        <v>1906</v>
      </c>
      <c r="H791" t="s">
        <v>354</v>
      </c>
      <c r="I791">
        <v>1663780884.31429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344.933151754607</v>
      </c>
      <c r="AK791">
        <v>334.701915151515</v>
      </c>
      <c r="AL791">
        <v>-3.04077572470728</v>
      </c>
      <c r="AM791">
        <v>65.2498771015969</v>
      </c>
      <c r="AN791">
        <f>(AP791 - AO791 + BO791*1E3/(8.314*(BQ791+273.15)) * AR791/BN791 * AQ791) * BN791/(100*BB791) * 1000/(1000 - AP791)</f>
        <v>0</v>
      </c>
      <c r="AO791">
        <v>12.0515435721513</v>
      </c>
      <c r="AP791">
        <v>20.3097127272727</v>
      </c>
      <c r="AQ791">
        <v>-0.000158829623008227</v>
      </c>
      <c r="AR791">
        <v>120.238145782465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6</v>
      </c>
      <c r="BC791">
        <v>0.5</v>
      </c>
      <c r="BD791" t="s">
        <v>355</v>
      </c>
      <c r="BE791">
        <v>2</v>
      </c>
      <c r="BF791" t="b">
        <v>1</v>
      </c>
      <c r="BG791">
        <v>1663780884.31429</v>
      </c>
      <c r="BH791">
        <v>349.334357142857</v>
      </c>
      <c r="BI791">
        <v>357.445464285714</v>
      </c>
      <c r="BJ791">
        <v>20.3115535714286</v>
      </c>
      <c r="BK791">
        <v>11.99525</v>
      </c>
      <c r="BL791">
        <v>343.290785714286</v>
      </c>
      <c r="BM791">
        <v>19.9941142857143</v>
      </c>
      <c r="BN791">
        <v>500.053571428572</v>
      </c>
      <c r="BO791">
        <v>90.4878785714286</v>
      </c>
      <c r="BP791">
        <v>0.100093614285714</v>
      </c>
      <c r="BQ791">
        <v>25.9052821428571</v>
      </c>
      <c r="BR791">
        <v>25.1480821428571</v>
      </c>
      <c r="BS791">
        <v>999.9</v>
      </c>
      <c r="BT791">
        <v>0</v>
      </c>
      <c r="BU791">
        <v>0</v>
      </c>
      <c r="BV791">
        <v>10021.6071428571</v>
      </c>
      <c r="BW791">
        <v>0</v>
      </c>
      <c r="BX791">
        <v>10.9776</v>
      </c>
      <c r="BY791">
        <v>-8.11107107142857</v>
      </c>
      <c r="BZ791">
        <v>356.576964285714</v>
      </c>
      <c r="CA791">
        <v>361.784642857143</v>
      </c>
      <c r="CB791">
        <v>8.31630035714286</v>
      </c>
      <c r="CC791">
        <v>357.445464285714</v>
      </c>
      <c r="CD791">
        <v>11.99525</v>
      </c>
      <c r="CE791">
        <v>1.83794857142857</v>
      </c>
      <c r="CF791">
        <v>1.085425</v>
      </c>
      <c r="CG791">
        <v>16.1133321428571</v>
      </c>
      <c r="CH791">
        <v>8.11640857142857</v>
      </c>
      <c r="CI791">
        <v>2000.04107142857</v>
      </c>
      <c r="CJ791">
        <v>0.979996571428572</v>
      </c>
      <c r="CK791">
        <v>0.0200035142857143</v>
      </c>
      <c r="CL791">
        <v>0</v>
      </c>
      <c r="CM791">
        <v>806.274107142857</v>
      </c>
      <c r="CN791">
        <v>5.00063</v>
      </c>
      <c r="CO791">
        <v>15866.9285714286</v>
      </c>
      <c r="CP791">
        <v>17257.2357142857</v>
      </c>
      <c r="CQ791">
        <v>38.531</v>
      </c>
      <c r="CR791">
        <v>38.625</v>
      </c>
      <c r="CS791">
        <v>38.062</v>
      </c>
      <c r="CT791">
        <v>37.937</v>
      </c>
      <c r="CU791">
        <v>39.375</v>
      </c>
      <c r="CV791">
        <v>1955.1375</v>
      </c>
      <c r="CW791">
        <v>39.9035714285714</v>
      </c>
      <c r="CX791">
        <v>0</v>
      </c>
      <c r="CY791">
        <v>1663780889.7</v>
      </c>
      <c r="CZ791">
        <v>0</v>
      </c>
      <c r="DA791">
        <v>0</v>
      </c>
      <c r="DB791" t="s">
        <v>356</v>
      </c>
      <c r="DC791">
        <v>1660677648.1</v>
      </c>
      <c r="DD791">
        <v>1660677649.1</v>
      </c>
      <c r="DE791">
        <v>0</v>
      </c>
      <c r="DF791">
        <v>-1.042</v>
      </c>
      <c r="DG791">
        <v>0.003</v>
      </c>
      <c r="DH791">
        <v>5.218</v>
      </c>
      <c r="DI791">
        <v>0.344</v>
      </c>
      <c r="DJ791">
        <v>417</v>
      </c>
      <c r="DK791">
        <v>22</v>
      </c>
      <c r="DL791">
        <v>1.24</v>
      </c>
      <c r="DM791">
        <v>0.53</v>
      </c>
      <c r="DN791">
        <v>-9.82893585365854</v>
      </c>
      <c r="DO791">
        <v>33.8628146341463</v>
      </c>
      <c r="DP791">
        <v>3.44091562000792</v>
      </c>
      <c r="DQ791">
        <v>0</v>
      </c>
      <c r="DR791">
        <v>8.33760024390244</v>
      </c>
      <c r="DS791">
        <v>-0.454357003484321</v>
      </c>
      <c r="DT791">
        <v>0.0477197601085605</v>
      </c>
      <c r="DU791">
        <v>0</v>
      </c>
      <c r="DV791">
        <v>0</v>
      </c>
      <c r="DW791">
        <v>2</v>
      </c>
      <c r="DX791" t="s">
        <v>357</v>
      </c>
      <c r="DY791">
        <v>2.97455</v>
      </c>
      <c r="DZ791">
        <v>2.7542</v>
      </c>
      <c r="EA791">
        <v>0.074088</v>
      </c>
      <c r="EB791">
        <v>0.0762719</v>
      </c>
      <c r="EC791">
        <v>0.0919854</v>
      </c>
      <c r="ED791">
        <v>0.0638638</v>
      </c>
      <c r="EE791">
        <v>36084.2</v>
      </c>
      <c r="EF791">
        <v>39262.7</v>
      </c>
      <c r="EG791">
        <v>35317.1</v>
      </c>
      <c r="EH791">
        <v>38551.1</v>
      </c>
      <c r="EI791">
        <v>45473.2</v>
      </c>
      <c r="EJ791">
        <v>52132.1</v>
      </c>
      <c r="EK791">
        <v>55204.3</v>
      </c>
      <c r="EL791">
        <v>61840.8</v>
      </c>
      <c r="EM791">
        <v>1.9934</v>
      </c>
      <c r="EN791">
        <v>1.8204</v>
      </c>
      <c r="EO791">
        <v>0.0719726</v>
      </c>
      <c r="EP791">
        <v>0</v>
      </c>
      <c r="EQ791">
        <v>23.9459</v>
      </c>
      <c r="ER791">
        <v>999.9</v>
      </c>
      <c r="ES791">
        <v>44.372</v>
      </c>
      <c r="ET791">
        <v>29.598</v>
      </c>
      <c r="EU791">
        <v>20.4148</v>
      </c>
      <c r="EV791">
        <v>56.3593</v>
      </c>
      <c r="EW791">
        <v>49.4872</v>
      </c>
      <c r="EX791">
        <v>1</v>
      </c>
      <c r="EY791">
        <v>-0.0456504</v>
      </c>
      <c r="EZ791">
        <v>2.24671</v>
      </c>
      <c r="FA791">
        <v>20.1313</v>
      </c>
      <c r="FB791">
        <v>5.19932</v>
      </c>
      <c r="FC791">
        <v>12.004</v>
      </c>
      <c r="FD791">
        <v>4.976</v>
      </c>
      <c r="FE791">
        <v>3.294</v>
      </c>
      <c r="FF791">
        <v>9999</v>
      </c>
      <c r="FG791">
        <v>9999</v>
      </c>
      <c r="FH791">
        <v>704.4</v>
      </c>
      <c r="FI791">
        <v>9999</v>
      </c>
      <c r="FJ791">
        <v>1.86289</v>
      </c>
      <c r="FK791">
        <v>1.86774</v>
      </c>
      <c r="FL791">
        <v>1.86752</v>
      </c>
      <c r="FM791">
        <v>1.86868</v>
      </c>
      <c r="FN791">
        <v>1.86951</v>
      </c>
      <c r="FO791">
        <v>1.86554</v>
      </c>
      <c r="FP791">
        <v>1.86661</v>
      </c>
      <c r="FQ791">
        <v>1.86801</v>
      </c>
      <c r="FR791">
        <v>5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5.9</v>
      </c>
      <c r="GF791">
        <v>0.3174</v>
      </c>
      <c r="GG791">
        <v>3.83412584298339</v>
      </c>
      <c r="GH791">
        <v>0.00658963167372077</v>
      </c>
      <c r="GI791">
        <v>-4.22092532282452e-07</v>
      </c>
      <c r="GJ791">
        <v>-7.06053572793055e-11</v>
      </c>
      <c r="GK791">
        <v>-0.0268881048355736</v>
      </c>
      <c r="GL791">
        <v>-0.0215699510358357</v>
      </c>
      <c r="GM791">
        <v>0.00246731695535422</v>
      </c>
      <c r="GN791">
        <v>-2.63680080038783e-05</v>
      </c>
      <c r="GO791">
        <v>-4</v>
      </c>
      <c r="GP791">
        <v>2079</v>
      </c>
      <c r="GQ791">
        <v>1</v>
      </c>
      <c r="GR791">
        <v>22</v>
      </c>
      <c r="GS791">
        <v>51720.7</v>
      </c>
      <c r="GT791">
        <v>51720.7</v>
      </c>
      <c r="GU791">
        <v>0.83374</v>
      </c>
      <c r="GV791">
        <v>2.61353</v>
      </c>
      <c r="GW791">
        <v>1.54785</v>
      </c>
      <c r="GX791">
        <v>2.30225</v>
      </c>
      <c r="GY791">
        <v>1.34644</v>
      </c>
      <c r="GZ791">
        <v>2.33521</v>
      </c>
      <c r="HA791">
        <v>32.976</v>
      </c>
      <c r="HB791">
        <v>14.2459</v>
      </c>
      <c r="HC791">
        <v>18</v>
      </c>
      <c r="HD791">
        <v>504.548</v>
      </c>
      <c r="HE791">
        <v>395.557</v>
      </c>
      <c r="HF791">
        <v>22.8014</v>
      </c>
      <c r="HG791">
        <v>26.554</v>
      </c>
      <c r="HH791">
        <v>30.0013</v>
      </c>
      <c r="HI791">
        <v>26.4801</v>
      </c>
      <c r="HJ791">
        <v>26.4196</v>
      </c>
      <c r="HK791">
        <v>16.731</v>
      </c>
      <c r="HL791">
        <v>40.4602</v>
      </c>
      <c r="HM791">
        <v>7.21885</v>
      </c>
      <c r="HN791">
        <v>22.793</v>
      </c>
      <c r="HO791">
        <v>311.709</v>
      </c>
      <c r="HP791">
        <v>12.1455</v>
      </c>
      <c r="HQ791">
        <v>102.407</v>
      </c>
      <c r="HR791">
        <v>102.931</v>
      </c>
    </row>
    <row r="792" spans="1:226">
      <c r="A792">
        <v>776</v>
      </c>
      <c r="B792">
        <v>1663780897.1</v>
      </c>
      <c r="C792">
        <v>8249</v>
      </c>
      <c r="D792" t="s">
        <v>1919</v>
      </c>
      <c r="E792" t="s">
        <v>1920</v>
      </c>
      <c r="F792">
        <v>5</v>
      </c>
      <c r="G792" t="s">
        <v>1906</v>
      </c>
      <c r="H792" t="s">
        <v>354</v>
      </c>
      <c r="I792">
        <v>1663780889.6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327.749957787014</v>
      </c>
      <c r="AK792">
        <v>319.128775757576</v>
      </c>
      <c r="AL792">
        <v>-3.12706115278012</v>
      </c>
      <c r="AM792">
        <v>65.2498771015969</v>
      </c>
      <c r="AN792">
        <f>(AP792 - AO792 + BO792*1E3/(8.314*(BQ792+273.15)) * AR792/BN792 * AQ792) * BN792/(100*BB792) * 1000/(1000 - AP792)</f>
        <v>0</v>
      </c>
      <c r="AO792">
        <v>12.0719006360912</v>
      </c>
      <c r="AP792">
        <v>20.3196018181818</v>
      </c>
      <c r="AQ792">
        <v>1.03900496889299e-05</v>
      </c>
      <c r="AR792">
        <v>120.238145782465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6</v>
      </c>
      <c r="BC792">
        <v>0.5</v>
      </c>
      <c r="BD792" t="s">
        <v>355</v>
      </c>
      <c r="BE792">
        <v>2</v>
      </c>
      <c r="BF792" t="b">
        <v>1</v>
      </c>
      <c r="BG792">
        <v>1663780889.6</v>
      </c>
      <c r="BH792">
        <v>333.807037037037</v>
      </c>
      <c r="BI792">
        <v>339.819407407407</v>
      </c>
      <c r="BJ792">
        <v>20.3143333333333</v>
      </c>
      <c r="BK792">
        <v>12.033837037037</v>
      </c>
      <c r="BL792">
        <v>327.860407407407</v>
      </c>
      <c r="BM792">
        <v>19.9967777777778</v>
      </c>
      <c r="BN792">
        <v>500.094074074074</v>
      </c>
      <c r="BO792">
        <v>90.4863148148148</v>
      </c>
      <c r="BP792">
        <v>0.0999759259259259</v>
      </c>
      <c r="BQ792">
        <v>25.8962962962963</v>
      </c>
      <c r="BR792">
        <v>25.1420333333333</v>
      </c>
      <c r="BS792">
        <v>999.9</v>
      </c>
      <c r="BT792">
        <v>0</v>
      </c>
      <c r="BU792">
        <v>0</v>
      </c>
      <c r="BV792">
        <v>10021.6666666667</v>
      </c>
      <c r="BW792">
        <v>0</v>
      </c>
      <c r="BX792">
        <v>10.9776</v>
      </c>
      <c r="BY792">
        <v>-6.01232148148148</v>
      </c>
      <c r="BZ792">
        <v>340.72862962963</v>
      </c>
      <c r="CA792">
        <v>343.957888888889</v>
      </c>
      <c r="CB792">
        <v>8.28049481481481</v>
      </c>
      <c r="CC792">
        <v>339.819407407407</v>
      </c>
      <c r="CD792">
        <v>12.033837037037</v>
      </c>
      <c r="CE792">
        <v>1.83816925925926</v>
      </c>
      <c r="CF792">
        <v>1.08889740740741</v>
      </c>
      <c r="CG792">
        <v>16.1152074074074</v>
      </c>
      <c r="CH792">
        <v>8.16340814814815</v>
      </c>
      <c r="CI792">
        <v>2000.02851851852</v>
      </c>
      <c r="CJ792">
        <v>0.979996666666667</v>
      </c>
      <c r="CK792">
        <v>0.0200034222222222</v>
      </c>
      <c r="CL792">
        <v>0</v>
      </c>
      <c r="CM792">
        <v>800.989962962963</v>
      </c>
      <c r="CN792">
        <v>5.00063</v>
      </c>
      <c r="CO792">
        <v>15763.7703703704</v>
      </c>
      <c r="CP792">
        <v>17257.1296296296</v>
      </c>
      <c r="CQ792">
        <v>38.5275555555556</v>
      </c>
      <c r="CR792">
        <v>38.625</v>
      </c>
      <c r="CS792">
        <v>38.062</v>
      </c>
      <c r="CT792">
        <v>37.937</v>
      </c>
      <c r="CU792">
        <v>39.375</v>
      </c>
      <c r="CV792">
        <v>1955.12518518519</v>
      </c>
      <c r="CW792">
        <v>39.9033333333333</v>
      </c>
      <c r="CX792">
        <v>0</v>
      </c>
      <c r="CY792">
        <v>1663780893.9</v>
      </c>
      <c r="CZ792">
        <v>0</v>
      </c>
      <c r="DA792">
        <v>0</v>
      </c>
      <c r="DB792" t="s">
        <v>356</v>
      </c>
      <c r="DC792">
        <v>1660677648.1</v>
      </c>
      <c r="DD792">
        <v>1660677649.1</v>
      </c>
      <c r="DE792">
        <v>0</v>
      </c>
      <c r="DF792">
        <v>-1.042</v>
      </c>
      <c r="DG792">
        <v>0.003</v>
      </c>
      <c r="DH792">
        <v>5.218</v>
      </c>
      <c r="DI792">
        <v>0.344</v>
      </c>
      <c r="DJ792">
        <v>417</v>
      </c>
      <c r="DK792">
        <v>22</v>
      </c>
      <c r="DL792">
        <v>1.24</v>
      </c>
      <c r="DM792">
        <v>0.53</v>
      </c>
      <c r="DN792">
        <v>-7.3715325</v>
      </c>
      <c r="DO792">
        <v>24.0467288555347</v>
      </c>
      <c r="DP792">
        <v>2.35106820912192</v>
      </c>
      <c r="DQ792">
        <v>0</v>
      </c>
      <c r="DR792">
        <v>8.30224725</v>
      </c>
      <c r="DS792">
        <v>-0.434754484052557</v>
      </c>
      <c r="DT792">
        <v>0.0446569494025007</v>
      </c>
      <c r="DU792">
        <v>0</v>
      </c>
      <c r="DV792">
        <v>0</v>
      </c>
      <c r="DW792">
        <v>2</v>
      </c>
      <c r="DX792" t="s">
        <v>357</v>
      </c>
      <c r="DY792">
        <v>2.97304</v>
      </c>
      <c r="DZ792">
        <v>2.75424</v>
      </c>
      <c r="EA792">
        <v>0.0712164</v>
      </c>
      <c r="EB792">
        <v>0.0733494</v>
      </c>
      <c r="EC792">
        <v>0.0920013</v>
      </c>
      <c r="ED792">
        <v>0.0638863</v>
      </c>
      <c r="EE792">
        <v>36195.6</v>
      </c>
      <c r="EF792">
        <v>39386</v>
      </c>
      <c r="EG792">
        <v>35316.6</v>
      </c>
      <c r="EH792">
        <v>38550.3</v>
      </c>
      <c r="EI792">
        <v>45471.4</v>
      </c>
      <c r="EJ792">
        <v>52129.4</v>
      </c>
      <c r="EK792">
        <v>55203.2</v>
      </c>
      <c r="EL792">
        <v>61839.2</v>
      </c>
      <c r="EM792">
        <v>1.9936</v>
      </c>
      <c r="EN792">
        <v>1.8198</v>
      </c>
      <c r="EO792">
        <v>0.0737607</v>
      </c>
      <c r="EP792">
        <v>0</v>
      </c>
      <c r="EQ792">
        <v>23.9532</v>
      </c>
      <c r="ER792">
        <v>999.9</v>
      </c>
      <c r="ES792">
        <v>44.347</v>
      </c>
      <c r="ET792">
        <v>29.598</v>
      </c>
      <c r="EU792">
        <v>20.4033</v>
      </c>
      <c r="EV792">
        <v>56.6093</v>
      </c>
      <c r="EW792">
        <v>49.8958</v>
      </c>
      <c r="EX792">
        <v>1</v>
      </c>
      <c r="EY792">
        <v>-0.0463008</v>
      </c>
      <c r="EZ792">
        <v>2.27105</v>
      </c>
      <c r="FA792">
        <v>20.1313</v>
      </c>
      <c r="FB792">
        <v>5.19932</v>
      </c>
      <c r="FC792">
        <v>12.004</v>
      </c>
      <c r="FD792">
        <v>4.976</v>
      </c>
      <c r="FE792">
        <v>3.2936</v>
      </c>
      <c r="FF792">
        <v>9999</v>
      </c>
      <c r="FG792">
        <v>9999</v>
      </c>
      <c r="FH792">
        <v>704.4</v>
      </c>
      <c r="FI792">
        <v>9999</v>
      </c>
      <c r="FJ792">
        <v>1.86285</v>
      </c>
      <c r="FK792">
        <v>1.86783</v>
      </c>
      <c r="FL792">
        <v>1.86752</v>
      </c>
      <c r="FM792">
        <v>1.86868</v>
      </c>
      <c r="FN792">
        <v>1.86951</v>
      </c>
      <c r="FO792">
        <v>1.86554</v>
      </c>
      <c r="FP792">
        <v>1.86661</v>
      </c>
      <c r="FQ792">
        <v>1.86798</v>
      </c>
      <c r="FR792">
        <v>5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5.804</v>
      </c>
      <c r="GF792">
        <v>0.3176</v>
      </c>
      <c r="GG792">
        <v>3.83412584298339</v>
      </c>
      <c r="GH792">
        <v>0.00658963167372077</v>
      </c>
      <c r="GI792">
        <v>-4.22092532282452e-07</v>
      </c>
      <c r="GJ792">
        <v>-7.06053572793055e-11</v>
      </c>
      <c r="GK792">
        <v>-0.0268881048355736</v>
      </c>
      <c r="GL792">
        <v>-0.0215699510358357</v>
      </c>
      <c r="GM792">
        <v>0.00246731695535422</v>
      </c>
      <c r="GN792">
        <v>-2.63680080038783e-05</v>
      </c>
      <c r="GO792">
        <v>-4</v>
      </c>
      <c r="GP792">
        <v>2079</v>
      </c>
      <c r="GQ792">
        <v>1</v>
      </c>
      <c r="GR792">
        <v>22</v>
      </c>
      <c r="GS792">
        <v>51720.8</v>
      </c>
      <c r="GT792">
        <v>51720.8</v>
      </c>
      <c r="GU792">
        <v>0.79834</v>
      </c>
      <c r="GV792">
        <v>2.61597</v>
      </c>
      <c r="GW792">
        <v>1.54785</v>
      </c>
      <c r="GX792">
        <v>2.30225</v>
      </c>
      <c r="GY792">
        <v>1.34644</v>
      </c>
      <c r="GZ792">
        <v>2.39868</v>
      </c>
      <c r="HA792">
        <v>32.976</v>
      </c>
      <c r="HB792">
        <v>14.2459</v>
      </c>
      <c r="HC792">
        <v>18</v>
      </c>
      <c r="HD792">
        <v>504.701</v>
      </c>
      <c r="HE792">
        <v>395.245</v>
      </c>
      <c r="HF792">
        <v>22.6851</v>
      </c>
      <c r="HG792">
        <v>26.5586</v>
      </c>
      <c r="HH792">
        <v>30</v>
      </c>
      <c r="HI792">
        <v>26.4823</v>
      </c>
      <c r="HJ792">
        <v>26.4219</v>
      </c>
      <c r="HK792">
        <v>15.9963</v>
      </c>
      <c r="HL792">
        <v>40.1746</v>
      </c>
      <c r="HM792">
        <v>7.21885</v>
      </c>
      <c r="HN792">
        <v>22.6683</v>
      </c>
      <c r="HO792">
        <v>298.246</v>
      </c>
      <c r="HP792">
        <v>12.1796</v>
      </c>
      <c r="HQ792">
        <v>102.405</v>
      </c>
      <c r="HR792">
        <v>102.929</v>
      </c>
    </row>
    <row r="793" spans="1:226">
      <c r="A793">
        <v>777</v>
      </c>
      <c r="B793">
        <v>1663780902.1</v>
      </c>
      <c r="C793">
        <v>8254</v>
      </c>
      <c r="D793" t="s">
        <v>1921</v>
      </c>
      <c r="E793" t="s">
        <v>1922</v>
      </c>
      <c r="F793">
        <v>5</v>
      </c>
      <c r="G793" t="s">
        <v>1906</v>
      </c>
      <c r="H793" t="s">
        <v>354</v>
      </c>
      <c r="I793">
        <v>1663780894.31429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310.724806631516</v>
      </c>
      <c r="AK793">
        <v>303.4694</v>
      </c>
      <c r="AL793">
        <v>-3.15716939767134</v>
      </c>
      <c r="AM793">
        <v>65.2498771015969</v>
      </c>
      <c r="AN793">
        <f>(AP793 - AO793 + BO793*1E3/(8.314*(BQ793+273.15)) * AR793/BN793 * AQ793) * BN793/(100*BB793) * 1000/(1000 - AP793)</f>
        <v>0</v>
      </c>
      <c r="AO793">
        <v>12.106438003709</v>
      </c>
      <c r="AP793">
        <v>20.3138757575758</v>
      </c>
      <c r="AQ793">
        <v>-8.3153424416024e-05</v>
      </c>
      <c r="AR793">
        <v>120.238145782465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6</v>
      </c>
      <c r="BC793">
        <v>0.5</v>
      </c>
      <c r="BD793" t="s">
        <v>355</v>
      </c>
      <c r="BE793">
        <v>2</v>
      </c>
      <c r="BF793" t="b">
        <v>1</v>
      </c>
      <c r="BG793">
        <v>1663780894.31429</v>
      </c>
      <c r="BH793">
        <v>319.584535714286</v>
      </c>
      <c r="BI793">
        <v>324.1685</v>
      </c>
      <c r="BJ793">
        <v>20.3145178571429</v>
      </c>
      <c r="BK793">
        <v>12.0679107142857</v>
      </c>
      <c r="BL793">
        <v>313.726821428571</v>
      </c>
      <c r="BM793">
        <v>19.9969642857143</v>
      </c>
      <c r="BN793">
        <v>500.12725</v>
      </c>
      <c r="BO793">
        <v>90.4843964285714</v>
      </c>
      <c r="BP793">
        <v>0.100035607142857</v>
      </c>
      <c r="BQ793">
        <v>25.8876821428571</v>
      </c>
      <c r="BR793">
        <v>25.1457642857143</v>
      </c>
      <c r="BS793">
        <v>999.9</v>
      </c>
      <c r="BT793">
        <v>0</v>
      </c>
      <c r="BU793">
        <v>0</v>
      </c>
      <c r="BV793">
        <v>10014.1071428571</v>
      </c>
      <c r="BW793">
        <v>0</v>
      </c>
      <c r="BX793">
        <v>10.9736642857143</v>
      </c>
      <c r="BY793">
        <v>-4.58398678571429</v>
      </c>
      <c r="BZ793">
        <v>326.211285714286</v>
      </c>
      <c r="CA793">
        <v>328.127821428571</v>
      </c>
      <c r="CB793">
        <v>8.24660928571428</v>
      </c>
      <c r="CC793">
        <v>324.1685</v>
      </c>
      <c r="CD793">
        <v>12.0679107142857</v>
      </c>
      <c r="CE793">
        <v>1.83814714285714</v>
      </c>
      <c r="CF793">
        <v>1.09195714285714</v>
      </c>
      <c r="CG793">
        <v>16.1150214285714</v>
      </c>
      <c r="CH793">
        <v>8.20472857142857</v>
      </c>
      <c r="CI793">
        <v>2000.01535714286</v>
      </c>
      <c r="CJ793">
        <v>0.979996464285715</v>
      </c>
      <c r="CK793">
        <v>0.0200036214285714</v>
      </c>
      <c r="CL793">
        <v>0</v>
      </c>
      <c r="CM793">
        <v>795.820678571429</v>
      </c>
      <c r="CN793">
        <v>5.00063</v>
      </c>
      <c r="CO793">
        <v>15662.1964285714</v>
      </c>
      <c r="CP793">
        <v>17257.0107142857</v>
      </c>
      <c r="CQ793">
        <v>38.5243571428571</v>
      </c>
      <c r="CR793">
        <v>38.625</v>
      </c>
      <c r="CS793">
        <v>38.062</v>
      </c>
      <c r="CT793">
        <v>37.937</v>
      </c>
      <c r="CU793">
        <v>39.375</v>
      </c>
      <c r="CV793">
        <v>1955.11142857143</v>
      </c>
      <c r="CW793">
        <v>39.9039285714286</v>
      </c>
      <c r="CX793">
        <v>0</v>
      </c>
      <c r="CY793">
        <v>1663780899.3</v>
      </c>
      <c r="CZ793">
        <v>0</v>
      </c>
      <c r="DA793">
        <v>0</v>
      </c>
      <c r="DB793" t="s">
        <v>356</v>
      </c>
      <c r="DC793">
        <v>1660677648.1</v>
      </c>
      <c r="DD793">
        <v>1660677649.1</v>
      </c>
      <c r="DE793">
        <v>0</v>
      </c>
      <c r="DF793">
        <v>-1.042</v>
      </c>
      <c r="DG793">
        <v>0.003</v>
      </c>
      <c r="DH793">
        <v>5.218</v>
      </c>
      <c r="DI793">
        <v>0.344</v>
      </c>
      <c r="DJ793">
        <v>417</v>
      </c>
      <c r="DK793">
        <v>22</v>
      </c>
      <c r="DL793">
        <v>1.24</v>
      </c>
      <c r="DM793">
        <v>0.53</v>
      </c>
      <c r="DN793">
        <v>-5.81186341463415</v>
      </c>
      <c r="DO793">
        <v>19.5740709407665</v>
      </c>
      <c r="DP793">
        <v>1.97406468587347</v>
      </c>
      <c r="DQ793">
        <v>0</v>
      </c>
      <c r="DR793">
        <v>8.27550390243902</v>
      </c>
      <c r="DS793">
        <v>-0.447812822299639</v>
      </c>
      <c r="DT793">
        <v>0.0466402301942846</v>
      </c>
      <c r="DU793">
        <v>0</v>
      </c>
      <c r="DV793">
        <v>0</v>
      </c>
      <c r="DW793">
        <v>2</v>
      </c>
      <c r="DX793" t="s">
        <v>357</v>
      </c>
      <c r="DY793">
        <v>2.97335</v>
      </c>
      <c r="DZ793">
        <v>2.75405</v>
      </c>
      <c r="EA793">
        <v>0.0682971</v>
      </c>
      <c r="EB793">
        <v>0.0700475</v>
      </c>
      <c r="EC793">
        <v>0.0919807</v>
      </c>
      <c r="ED793">
        <v>0.0640592</v>
      </c>
      <c r="EE793">
        <v>36309.3</v>
      </c>
      <c r="EF793">
        <v>39526.2</v>
      </c>
      <c r="EG793">
        <v>35316.6</v>
      </c>
      <c r="EH793">
        <v>38550.2</v>
      </c>
      <c r="EI793">
        <v>45472.5</v>
      </c>
      <c r="EJ793">
        <v>52120.2</v>
      </c>
      <c r="EK793">
        <v>55203.4</v>
      </c>
      <c r="EL793">
        <v>61839.9</v>
      </c>
      <c r="EM793">
        <v>1.9934</v>
      </c>
      <c r="EN793">
        <v>1.8198</v>
      </c>
      <c r="EO793">
        <v>0.0736117</v>
      </c>
      <c r="EP793">
        <v>0</v>
      </c>
      <c r="EQ793">
        <v>23.9613</v>
      </c>
      <c r="ER793">
        <v>999.9</v>
      </c>
      <c r="ES793">
        <v>44.299</v>
      </c>
      <c r="ET793">
        <v>29.598</v>
      </c>
      <c r="EU793">
        <v>20.3813</v>
      </c>
      <c r="EV793">
        <v>56.9493</v>
      </c>
      <c r="EW793">
        <v>49.4591</v>
      </c>
      <c r="EX793">
        <v>1</v>
      </c>
      <c r="EY793">
        <v>-0.0445528</v>
      </c>
      <c r="EZ793">
        <v>2.34588</v>
      </c>
      <c r="FA793">
        <v>20.1301</v>
      </c>
      <c r="FB793">
        <v>5.19812</v>
      </c>
      <c r="FC793">
        <v>12.0052</v>
      </c>
      <c r="FD793">
        <v>4.9756</v>
      </c>
      <c r="FE793">
        <v>3.2936</v>
      </c>
      <c r="FF793">
        <v>9999</v>
      </c>
      <c r="FG793">
        <v>9999</v>
      </c>
      <c r="FH793">
        <v>704.4</v>
      </c>
      <c r="FI793">
        <v>9999</v>
      </c>
      <c r="FJ793">
        <v>1.86295</v>
      </c>
      <c r="FK793">
        <v>1.8678</v>
      </c>
      <c r="FL793">
        <v>1.86752</v>
      </c>
      <c r="FM793">
        <v>1.86868</v>
      </c>
      <c r="FN793">
        <v>1.86951</v>
      </c>
      <c r="FO793">
        <v>1.86557</v>
      </c>
      <c r="FP793">
        <v>1.86664</v>
      </c>
      <c r="FQ793">
        <v>1.86798</v>
      </c>
      <c r="FR793">
        <v>5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5.708</v>
      </c>
      <c r="GF793">
        <v>0.3174</v>
      </c>
      <c r="GG793">
        <v>3.83412584298339</v>
      </c>
      <c r="GH793">
        <v>0.00658963167372077</v>
      </c>
      <c r="GI793">
        <v>-4.22092532282452e-07</v>
      </c>
      <c r="GJ793">
        <v>-7.06053572793055e-11</v>
      </c>
      <c r="GK793">
        <v>-0.0268881048355736</v>
      </c>
      <c r="GL793">
        <v>-0.0215699510358357</v>
      </c>
      <c r="GM793">
        <v>0.00246731695535422</v>
      </c>
      <c r="GN793">
        <v>-2.63680080038783e-05</v>
      </c>
      <c r="GO793">
        <v>-4</v>
      </c>
      <c r="GP793">
        <v>2079</v>
      </c>
      <c r="GQ793">
        <v>1</v>
      </c>
      <c r="GR793">
        <v>22</v>
      </c>
      <c r="GS793">
        <v>51720.9</v>
      </c>
      <c r="GT793">
        <v>51720.9</v>
      </c>
      <c r="GU793">
        <v>0.766602</v>
      </c>
      <c r="GV793">
        <v>2.61841</v>
      </c>
      <c r="GW793">
        <v>1.54785</v>
      </c>
      <c r="GX793">
        <v>2.30225</v>
      </c>
      <c r="GY793">
        <v>1.34644</v>
      </c>
      <c r="GZ793">
        <v>2.44385</v>
      </c>
      <c r="HA793">
        <v>32.976</v>
      </c>
      <c r="HB793">
        <v>14.2459</v>
      </c>
      <c r="HC793">
        <v>18</v>
      </c>
      <c r="HD793">
        <v>504.589</v>
      </c>
      <c r="HE793">
        <v>395.261</v>
      </c>
      <c r="HF793">
        <v>22.52</v>
      </c>
      <c r="HG793">
        <v>26.563</v>
      </c>
      <c r="HH793">
        <v>30.0013</v>
      </c>
      <c r="HI793">
        <v>26.4846</v>
      </c>
      <c r="HJ793">
        <v>26.4241</v>
      </c>
      <c r="HK793">
        <v>15.3822</v>
      </c>
      <c r="HL793">
        <v>39.8841</v>
      </c>
      <c r="HM793">
        <v>6.83384</v>
      </c>
      <c r="HN793">
        <v>22.5147</v>
      </c>
      <c r="HO793">
        <v>284.844</v>
      </c>
      <c r="HP793">
        <v>12.2235</v>
      </c>
      <c r="HQ793">
        <v>102.406</v>
      </c>
      <c r="HR793">
        <v>102.929</v>
      </c>
    </row>
    <row r="794" spans="1:226">
      <c r="A794">
        <v>778</v>
      </c>
      <c r="B794">
        <v>1663780907.1</v>
      </c>
      <c r="C794">
        <v>8259</v>
      </c>
      <c r="D794" t="s">
        <v>1923</v>
      </c>
      <c r="E794" t="s">
        <v>1924</v>
      </c>
      <c r="F794">
        <v>5</v>
      </c>
      <c r="G794" t="s">
        <v>1906</v>
      </c>
      <c r="H794" t="s">
        <v>354</v>
      </c>
      <c r="I794">
        <v>1663780899.6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294.020912352938</v>
      </c>
      <c r="AK794">
        <v>287.789448484849</v>
      </c>
      <c r="AL794">
        <v>-3.13737964515737</v>
      </c>
      <c r="AM794">
        <v>65.2498771015969</v>
      </c>
      <c r="AN794">
        <f>(AP794 - AO794 + BO794*1E3/(8.314*(BQ794+273.15)) * AR794/BN794 * AQ794) * BN794/(100*BB794) * 1000/(1000 - AP794)</f>
        <v>0</v>
      </c>
      <c r="AO794">
        <v>12.1728398586589</v>
      </c>
      <c r="AP794">
        <v>20.3221024242424</v>
      </c>
      <c r="AQ794">
        <v>0.00014314085833553</v>
      </c>
      <c r="AR794">
        <v>120.238145782465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6</v>
      </c>
      <c r="BC794">
        <v>0.5</v>
      </c>
      <c r="BD794" t="s">
        <v>355</v>
      </c>
      <c r="BE794">
        <v>2</v>
      </c>
      <c r="BF794" t="b">
        <v>1</v>
      </c>
      <c r="BG794">
        <v>1663780899.6</v>
      </c>
      <c r="BH794">
        <v>303.46662962963</v>
      </c>
      <c r="BI794">
        <v>306.51037037037</v>
      </c>
      <c r="BJ794">
        <v>20.3162185185185</v>
      </c>
      <c r="BK794">
        <v>12.112437037037</v>
      </c>
      <c r="BL794">
        <v>297.710074074074</v>
      </c>
      <c r="BM794">
        <v>19.9985851851852</v>
      </c>
      <c r="BN794">
        <v>500.160111111111</v>
      </c>
      <c r="BO794">
        <v>90.4838333333333</v>
      </c>
      <c r="BP794">
        <v>0.099979362962963</v>
      </c>
      <c r="BQ794">
        <v>25.8818925925926</v>
      </c>
      <c r="BR794">
        <v>25.1606703703704</v>
      </c>
      <c r="BS794">
        <v>999.9</v>
      </c>
      <c r="BT794">
        <v>0</v>
      </c>
      <c r="BU794">
        <v>0</v>
      </c>
      <c r="BV794">
        <v>9995.55555555555</v>
      </c>
      <c r="BW794">
        <v>0</v>
      </c>
      <c r="BX794">
        <v>10.9735185185185</v>
      </c>
      <c r="BY794">
        <v>-3.04376444444444</v>
      </c>
      <c r="BZ794">
        <v>309.759777777778</v>
      </c>
      <c r="CA794">
        <v>310.267925925926</v>
      </c>
      <c r="CB794">
        <v>8.20377185185185</v>
      </c>
      <c r="CC794">
        <v>306.51037037037</v>
      </c>
      <c r="CD794">
        <v>12.112437037037</v>
      </c>
      <c r="CE794">
        <v>1.83828851851852</v>
      </c>
      <c r="CF794">
        <v>1.09597925925926</v>
      </c>
      <c r="CG794">
        <v>16.1162296296296</v>
      </c>
      <c r="CH794">
        <v>8.25885148148148</v>
      </c>
      <c r="CI794">
        <v>2000.00851851852</v>
      </c>
      <c r="CJ794">
        <v>0.979996074074074</v>
      </c>
      <c r="CK794">
        <v>0.0200039703703704</v>
      </c>
      <c r="CL794">
        <v>0</v>
      </c>
      <c r="CM794">
        <v>789.787407407407</v>
      </c>
      <c r="CN794">
        <v>5.00063</v>
      </c>
      <c r="CO794">
        <v>15544.5037037037</v>
      </c>
      <c r="CP794">
        <v>17256.9518518519</v>
      </c>
      <c r="CQ794">
        <v>38.522962962963</v>
      </c>
      <c r="CR794">
        <v>38.625</v>
      </c>
      <c r="CS794">
        <v>38.062</v>
      </c>
      <c r="CT794">
        <v>37.937</v>
      </c>
      <c r="CU794">
        <v>39.375</v>
      </c>
      <c r="CV794">
        <v>1955.10333333333</v>
      </c>
      <c r="CW794">
        <v>39.9048148148148</v>
      </c>
      <c r="CX794">
        <v>0</v>
      </c>
      <c r="CY794">
        <v>1663780904.1</v>
      </c>
      <c r="CZ794">
        <v>0</v>
      </c>
      <c r="DA794">
        <v>0</v>
      </c>
      <c r="DB794" t="s">
        <v>356</v>
      </c>
      <c r="DC794">
        <v>1660677648.1</v>
      </c>
      <c r="DD794">
        <v>1660677649.1</v>
      </c>
      <c r="DE794">
        <v>0</v>
      </c>
      <c r="DF794">
        <v>-1.042</v>
      </c>
      <c r="DG794">
        <v>0.003</v>
      </c>
      <c r="DH794">
        <v>5.218</v>
      </c>
      <c r="DI794">
        <v>0.344</v>
      </c>
      <c r="DJ794">
        <v>417</v>
      </c>
      <c r="DK794">
        <v>22</v>
      </c>
      <c r="DL794">
        <v>1.24</v>
      </c>
      <c r="DM794">
        <v>0.53</v>
      </c>
      <c r="DN794">
        <v>-3.98273048780488</v>
      </c>
      <c r="DO794">
        <v>17.4058294076655</v>
      </c>
      <c r="DP794">
        <v>1.75132745636678</v>
      </c>
      <c r="DQ794">
        <v>0</v>
      </c>
      <c r="DR794">
        <v>8.22548951219512</v>
      </c>
      <c r="DS794">
        <v>-0.484646759581877</v>
      </c>
      <c r="DT794">
        <v>0.0506078501551194</v>
      </c>
      <c r="DU794">
        <v>0</v>
      </c>
      <c r="DV794">
        <v>0</v>
      </c>
      <c r="DW794">
        <v>2</v>
      </c>
      <c r="DX794" t="s">
        <v>357</v>
      </c>
      <c r="DY794">
        <v>2.97329</v>
      </c>
      <c r="DZ794">
        <v>2.75312</v>
      </c>
      <c r="EA794">
        <v>0.065288</v>
      </c>
      <c r="EB794">
        <v>0.0667963</v>
      </c>
      <c r="EC794">
        <v>0.0920229</v>
      </c>
      <c r="ED794">
        <v>0.0642916</v>
      </c>
      <c r="EE794">
        <v>36426.6</v>
      </c>
      <c r="EF794">
        <v>39664.3</v>
      </c>
      <c r="EG794">
        <v>35316.7</v>
      </c>
      <c r="EH794">
        <v>38550.2</v>
      </c>
      <c r="EI794">
        <v>45470.5</v>
      </c>
      <c r="EJ794">
        <v>52106.8</v>
      </c>
      <c r="EK794">
        <v>55203.6</v>
      </c>
      <c r="EL794">
        <v>61839.5</v>
      </c>
      <c r="EM794">
        <v>1.9928</v>
      </c>
      <c r="EN794">
        <v>1.8198</v>
      </c>
      <c r="EO794">
        <v>0.0743568</v>
      </c>
      <c r="EP794">
        <v>0</v>
      </c>
      <c r="EQ794">
        <v>23.9693</v>
      </c>
      <c r="ER794">
        <v>999.9</v>
      </c>
      <c r="ES794">
        <v>44.274</v>
      </c>
      <c r="ET794">
        <v>29.598</v>
      </c>
      <c r="EU794">
        <v>20.3703</v>
      </c>
      <c r="EV794">
        <v>56.8693</v>
      </c>
      <c r="EW794">
        <v>49.2748</v>
      </c>
      <c r="EX794">
        <v>1</v>
      </c>
      <c r="EY794">
        <v>-0.0439024</v>
      </c>
      <c r="EZ794">
        <v>2.53115</v>
      </c>
      <c r="FA794">
        <v>20.1276</v>
      </c>
      <c r="FB794">
        <v>5.19573</v>
      </c>
      <c r="FC794">
        <v>12.0076</v>
      </c>
      <c r="FD794">
        <v>4.9752</v>
      </c>
      <c r="FE794">
        <v>3.2936</v>
      </c>
      <c r="FF794">
        <v>9999</v>
      </c>
      <c r="FG794">
        <v>9999</v>
      </c>
      <c r="FH794">
        <v>704.4</v>
      </c>
      <c r="FI794">
        <v>9999</v>
      </c>
      <c r="FJ794">
        <v>1.86295</v>
      </c>
      <c r="FK794">
        <v>1.86774</v>
      </c>
      <c r="FL794">
        <v>1.86749</v>
      </c>
      <c r="FM794">
        <v>1.86868</v>
      </c>
      <c r="FN794">
        <v>1.86951</v>
      </c>
      <c r="FO794">
        <v>1.86554</v>
      </c>
      <c r="FP794">
        <v>1.86661</v>
      </c>
      <c r="FQ794">
        <v>1.86801</v>
      </c>
      <c r="FR794">
        <v>5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5.611</v>
      </c>
      <c r="GF794">
        <v>0.318</v>
      </c>
      <c r="GG794">
        <v>3.83412584298339</v>
      </c>
      <c r="GH794">
        <v>0.00658963167372077</v>
      </c>
      <c r="GI794">
        <v>-4.22092532282452e-07</v>
      </c>
      <c r="GJ794">
        <v>-7.06053572793055e-11</v>
      </c>
      <c r="GK794">
        <v>-0.0268881048355736</v>
      </c>
      <c r="GL794">
        <v>-0.0215699510358357</v>
      </c>
      <c r="GM794">
        <v>0.00246731695535422</v>
      </c>
      <c r="GN794">
        <v>-2.63680080038783e-05</v>
      </c>
      <c r="GO794">
        <v>-4</v>
      </c>
      <c r="GP794">
        <v>2079</v>
      </c>
      <c r="GQ794">
        <v>1</v>
      </c>
      <c r="GR794">
        <v>22</v>
      </c>
      <c r="GS794">
        <v>51721</v>
      </c>
      <c r="GT794">
        <v>51721</v>
      </c>
      <c r="GU794">
        <v>0.732422</v>
      </c>
      <c r="GV794">
        <v>2.62573</v>
      </c>
      <c r="GW794">
        <v>1.54785</v>
      </c>
      <c r="GX794">
        <v>2.30225</v>
      </c>
      <c r="GY794">
        <v>1.34644</v>
      </c>
      <c r="GZ794">
        <v>2.41455</v>
      </c>
      <c r="HA794">
        <v>32.976</v>
      </c>
      <c r="HB794">
        <v>14.2459</v>
      </c>
      <c r="HC794">
        <v>18</v>
      </c>
      <c r="HD794">
        <v>504.212</v>
      </c>
      <c r="HE794">
        <v>395.276</v>
      </c>
      <c r="HF794">
        <v>22.3533</v>
      </c>
      <c r="HG794">
        <v>26.5653</v>
      </c>
      <c r="HH794">
        <v>30.0013</v>
      </c>
      <c r="HI794">
        <v>26.4867</v>
      </c>
      <c r="HJ794">
        <v>26.4263</v>
      </c>
      <c r="HK794">
        <v>14.7009</v>
      </c>
      <c r="HL794">
        <v>39.8841</v>
      </c>
      <c r="HM794">
        <v>6.83384</v>
      </c>
      <c r="HN794">
        <v>22.3394</v>
      </c>
      <c r="HO794">
        <v>264.435</v>
      </c>
      <c r="HP794">
        <v>12.2579</v>
      </c>
      <c r="HQ794">
        <v>102.406</v>
      </c>
      <c r="HR794">
        <v>102.929</v>
      </c>
    </row>
    <row r="795" spans="1:226">
      <c r="A795">
        <v>779</v>
      </c>
      <c r="B795">
        <v>1663780912.1</v>
      </c>
      <c r="C795">
        <v>8264</v>
      </c>
      <c r="D795" t="s">
        <v>1925</v>
      </c>
      <c r="E795" t="s">
        <v>1926</v>
      </c>
      <c r="F795">
        <v>5</v>
      </c>
      <c r="G795" t="s">
        <v>1906</v>
      </c>
      <c r="H795" t="s">
        <v>354</v>
      </c>
      <c r="I795">
        <v>1663780904.31429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278.22350755566</v>
      </c>
      <c r="AK795">
        <v>272.487709090909</v>
      </c>
      <c r="AL795">
        <v>-3.0217851607664</v>
      </c>
      <c r="AM795">
        <v>65.2498771015969</v>
      </c>
      <c r="AN795">
        <f>(AP795 - AO795 + BO795*1E3/(8.314*(BQ795+273.15)) * AR795/BN795 * AQ795) * BN795/(100*BB795) * 1000/(1000 - AP795)</f>
        <v>0</v>
      </c>
      <c r="AO795">
        <v>12.1865865360315</v>
      </c>
      <c r="AP795">
        <v>20.3145672727273</v>
      </c>
      <c r="AQ795">
        <v>-0.000126454663091557</v>
      </c>
      <c r="AR795">
        <v>120.238145782465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6</v>
      </c>
      <c r="BC795">
        <v>0.5</v>
      </c>
      <c r="BD795" t="s">
        <v>355</v>
      </c>
      <c r="BE795">
        <v>2</v>
      </c>
      <c r="BF795" t="b">
        <v>1</v>
      </c>
      <c r="BG795">
        <v>1663780904.31429</v>
      </c>
      <c r="BH795">
        <v>289.034892857143</v>
      </c>
      <c r="BI795">
        <v>291.064321428571</v>
      </c>
      <c r="BJ795">
        <v>20.3156321428571</v>
      </c>
      <c r="BK795">
        <v>12.1485928571429</v>
      </c>
      <c r="BL795">
        <v>283.369035714286</v>
      </c>
      <c r="BM795">
        <v>19.998025</v>
      </c>
      <c r="BN795">
        <v>500.085107142857</v>
      </c>
      <c r="BO795">
        <v>90.4833</v>
      </c>
      <c r="BP795">
        <v>0.100161939285714</v>
      </c>
      <c r="BQ795">
        <v>25.8708357142857</v>
      </c>
      <c r="BR795">
        <v>25.1767464285714</v>
      </c>
      <c r="BS795">
        <v>999.9</v>
      </c>
      <c r="BT795">
        <v>0</v>
      </c>
      <c r="BU795">
        <v>0</v>
      </c>
      <c r="BV795">
        <v>9981.07142857143</v>
      </c>
      <c r="BW795">
        <v>0</v>
      </c>
      <c r="BX795">
        <v>10.9697285714286</v>
      </c>
      <c r="BY795">
        <v>-2.02945739285714</v>
      </c>
      <c r="BZ795">
        <v>295.028607142857</v>
      </c>
      <c r="CA795">
        <v>294.64325</v>
      </c>
      <c r="CB795">
        <v>8.1670275</v>
      </c>
      <c r="CC795">
        <v>291.064321428571</v>
      </c>
      <c r="CD795">
        <v>12.1485928571429</v>
      </c>
      <c r="CE795">
        <v>1.83822428571429</v>
      </c>
      <c r="CF795">
        <v>1.09924464285714</v>
      </c>
      <c r="CG795">
        <v>16.1156785714286</v>
      </c>
      <c r="CH795">
        <v>8.3026725</v>
      </c>
      <c r="CI795">
        <v>1999.98571428571</v>
      </c>
      <c r="CJ795">
        <v>0.979996392857143</v>
      </c>
      <c r="CK795">
        <v>0.0200036357142857</v>
      </c>
      <c r="CL795">
        <v>0</v>
      </c>
      <c r="CM795">
        <v>784.645892857143</v>
      </c>
      <c r="CN795">
        <v>5.00063</v>
      </c>
      <c r="CO795">
        <v>15444.9464285714</v>
      </c>
      <c r="CP795">
        <v>17256.7535714286</v>
      </c>
      <c r="CQ795">
        <v>38.5265714285714</v>
      </c>
      <c r="CR795">
        <v>38.625</v>
      </c>
      <c r="CS795">
        <v>38.062</v>
      </c>
      <c r="CT795">
        <v>37.94375</v>
      </c>
      <c r="CU795">
        <v>39.375</v>
      </c>
      <c r="CV795">
        <v>1955.08142857143</v>
      </c>
      <c r="CW795">
        <v>39.9039285714286</v>
      </c>
      <c r="CX795">
        <v>0</v>
      </c>
      <c r="CY795">
        <v>1663780908.9</v>
      </c>
      <c r="CZ795">
        <v>0</v>
      </c>
      <c r="DA795">
        <v>0</v>
      </c>
      <c r="DB795" t="s">
        <v>356</v>
      </c>
      <c r="DC795">
        <v>1660677648.1</v>
      </c>
      <c r="DD795">
        <v>1660677649.1</v>
      </c>
      <c r="DE795">
        <v>0</v>
      </c>
      <c r="DF795">
        <v>-1.042</v>
      </c>
      <c r="DG795">
        <v>0.003</v>
      </c>
      <c r="DH795">
        <v>5.218</v>
      </c>
      <c r="DI795">
        <v>0.344</v>
      </c>
      <c r="DJ795">
        <v>417</v>
      </c>
      <c r="DK795">
        <v>22</v>
      </c>
      <c r="DL795">
        <v>1.24</v>
      </c>
      <c r="DM795">
        <v>0.53</v>
      </c>
      <c r="DN795">
        <v>-2.9639786097561</v>
      </c>
      <c r="DO795">
        <v>14.7013306620209</v>
      </c>
      <c r="DP795">
        <v>1.50588180342631</v>
      </c>
      <c r="DQ795">
        <v>0</v>
      </c>
      <c r="DR795">
        <v>8.19437804878049</v>
      </c>
      <c r="DS795">
        <v>-0.445942787456445</v>
      </c>
      <c r="DT795">
        <v>0.0462057873167268</v>
      </c>
      <c r="DU795">
        <v>0</v>
      </c>
      <c r="DV795">
        <v>0</v>
      </c>
      <c r="DW795">
        <v>2</v>
      </c>
      <c r="DX795" t="s">
        <v>357</v>
      </c>
      <c r="DY795">
        <v>2.9744</v>
      </c>
      <c r="DZ795">
        <v>2.75398</v>
      </c>
      <c r="EA795">
        <v>0.0623271</v>
      </c>
      <c r="EB795">
        <v>0.0636576</v>
      </c>
      <c r="EC795">
        <v>0.0919997</v>
      </c>
      <c r="ED795">
        <v>0.0644119</v>
      </c>
      <c r="EE795">
        <v>36541.7</v>
      </c>
      <c r="EF795">
        <v>39797.1</v>
      </c>
      <c r="EG795">
        <v>35316.5</v>
      </c>
      <c r="EH795">
        <v>38549.7</v>
      </c>
      <c r="EI795">
        <v>45471.1</v>
      </c>
      <c r="EJ795">
        <v>52099.3</v>
      </c>
      <c r="EK795">
        <v>55203</v>
      </c>
      <c r="EL795">
        <v>61838.6</v>
      </c>
      <c r="EM795">
        <v>1.9928</v>
      </c>
      <c r="EN795">
        <v>1.8196</v>
      </c>
      <c r="EO795">
        <v>0.0739098</v>
      </c>
      <c r="EP795">
        <v>0</v>
      </c>
      <c r="EQ795">
        <v>23.9754</v>
      </c>
      <c r="ER795">
        <v>999.9</v>
      </c>
      <c r="ES795">
        <v>44.25</v>
      </c>
      <c r="ET795">
        <v>29.598</v>
      </c>
      <c r="EU795">
        <v>20.3589</v>
      </c>
      <c r="EV795">
        <v>57.0293</v>
      </c>
      <c r="EW795">
        <v>49.391</v>
      </c>
      <c r="EX795">
        <v>1</v>
      </c>
      <c r="EY795">
        <v>-0.0427439</v>
      </c>
      <c r="EZ795">
        <v>2.68383</v>
      </c>
      <c r="FA795">
        <v>20.1252</v>
      </c>
      <c r="FB795">
        <v>5.19932</v>
      </c>
      <c r="FC795">
        <v>12.0052</v>
      </c>
      <c r="FD795">
        <v>4.9756</v>
      </c>
      <c r="FE795">
        <v>3.2936</v>
      </c>
      <c r="FF795">
        <v>9999</v>
      </c>
      <c r="FG795">
        <v>9999</v>
      </c>
      <c r="FH795">
        <v>704.4</v>
      </c>
      <c r="FI795">
        <v>9999</v>
      </c>
      <c r="FJ795">
        <v>1.86292</v>
      </c>
      <c r="FK795">
        <v>1.86768</v>
      </c>
      <c r="FL795">
        <v>1.86749</v>
      </c>
      <c r="FM795">
        <v>1.86871</v>
      </c>
      <c r="FN795">
        <v>1.86951</v>
      </c>
      <c r="FO795">
        <v>1.86554</v>
      </c>
      <c r="FP795">
        <v>1.86661</v>
      </c>
      <c r="FQ795">
        <v>1.86798</v>
      </c>
      <c r="FR795">
        <v>5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5.517</v>
      </c>
      <c r="GF795">
        <v>0.3176</v>
      </c>
      <c r="GG795">
        <v>3.83412584298339</v>
      </c>
      <c r="GH795">
        <v>0.00658963167372077</v>
      </c>
      <c r="GI795">
        <v>-4.22092532282452e-07</v>
      </c>
      <c r="GJ795">
        <v>-7.06053572793055e-11</v>
      </c>
      <c r="GK795">
        <v>-0.0268881048355736</v>
      </c>
      <c r="GL795">
        <v>-0.0215699510358357</v>
      </c>
      <c r="GM795">
        <v>0.00246731695535422</v>
      </c>
      <c r="GN795">
        <v>-2.63680080038783e-05</v>
      </c>
      <c r="GO795">
        <v>-4</v>
      </c>
      <c r="GP795">
        <v>2079</v>
      </c>
      <c r="GQ795">
        <v>1</v>
      </c>
      <c r="GR795">
        <v>22</v>
      </c>
      <c r="GS795">
        <v>51721.1</v>
      </c>
      <c r="GT795">
        <v>51721.1</v>
      </c>
      <c r="GU795">
        <v>0.700684</v>
      </c>
      <c r="GV795">
        <v>2.63184</v>
      </c>
      <c r="GW795">
        <v>1.54785</v>
      </c>
      <c r="GX795">
        <v>2.30225</v>
      </c>
      <c r="GY795">
        <v>1.34644</v>
      </c>
      <c r="GZ795">
        <v>2.34741</v>
      </c>
      <c r="HA795">
        <v>32.976</v>
      </c>
      <c r="HB795">
        <v>14.2371</v>
      </c>
      <c r="HC795">
        <v>18</v>
      </c>
      <c r="HD795">
        <v>504.232</v>
      </c>
      <c r="HE795">
        <v>395.183</v>
      </c>
      <c r="HF795">
        <v>22.1724</v>
      </c>
      <c r="HG795">
        <v>26.5698</v>
      </c>
      <c r="HH795">
        <v>30.0013</v>
      </c>
      <c r="HI795">
        <v>26.489</v>
      </c>
      <c r="HJ795">
        <v>26.4285</v>
      </c>
      <c r="HK795">
        <v>14.047</v>
      </c>
      <c r="HL795">
        <v>39.5948</v>
      </c>
      <c r="HM795">
        <v>6.46083</v>
      </c>
      <c r="HN795">
        <v>22.1599</v>
      </c>
      <c r="HO795">
        <v>250.812</v>
      </c>
      <c r="HP795">
        <v>12.3042</v>
      </c>
      <c r="HQ795">
        <v>102.405</v>
      </c>
      <c r="HR795">
        <v>102.927</v>
      </c>
    </row>
    <row r="796" spans="1:226">
      <c r="A796">
        <v>780</v>
      </c>
      <c r="B796">
        <v>1663780917.1</v>
      </c>
      <c r="C796">
        <v>8269</v>
      </c>
      <c r="D796" t="s">
        <v>1927</v>
      </c>
      <c r="E796" t="s">
        <v>1928</v>
      </c>
      <c r="F796">
        <v>5</v>
      </c>
      <c r="G796" t="s">
        <v>1906</v>
      </c>
      <c r="H796" t="s">
        <v>354</v>
      </c>
      <c r="I796">
        <v>1663780909.6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261.620697805899</v>
      </c>
      <c r="AK796">
        <v>257.367309090909</v>
      </c>
      <c r="AL796">
        <v>-2.99918892896206</v>
      </c>
      <c r="AM796">
        <v>65.2498771015969</v>
      </c>
      <c r="AN796">
        <f>(AP796 - AO796 + BO796*1E3/(8.314*(BQ796+273.15)) * AR796/BN796 * AQ796) * BN796/(100*BB796) * 1000/(1000 - AP796)</f>
        <v>0</v>
      </c>
      <c r="AO796">
        <v>12.2149606625456</v>
      </c>
      <c r="AP796">
        <v>20.2914363636364</v>
      </c>
      <c r="AQ796">
        <v>-0.00707380229389758</v>
      </c>
      <c r="AR796">
        <v>120.238145782465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6</v>
      </c>
      <c r="BC796">
        <v>0.5</v>
      </c>
      <c r="BD796" t="s">
        <v>355</v>
      </c>
      <c r="BE796">
        <v>2</v>
      </c>
      <c r="BF796" t="b">
        <v>1</v>
      </c>
      <c r="BG796">
        <v>1663780909.6</v>
      </c>
      <c r="BH796">
        <v>272.986703703704</v>
      </c>
      <c r="BI796">
        <v>273.87</v>
      </c>
      <c r="BJ796">
        <v>20.3123666666667</v>
      </c>
      <c r="BK796">
        <v>12.1911</v>
      </c>
      <c r="BL796">
        <v>267.422037037037</v>
      </c>
      <c r="BM796">
        <v>19.9948925925926</v>
      </c>
      <c r="BN796">
        <v>500.045148148148</v>
      </c>
      <c r="BO796">
        <v>90.4847185185185</v>
      </c>
      <c r="BP796">
        <v>0.100118362962963</v>
      </c>
      <c r="BQ796">
        <v>25.851562962963</v>
      </c>
      <c r="BR796">
        <v>25.1818148148148</v>
      </c>
      <c r="BS796">
        <v>999.9</v>
      </c>
      <c r="BT796">
        <v>0</v>
      </c>
      <c r="BU796">
        <v>0</v>
      </c>
      <c r="BV796">
        <v>9982.96296296296</v>
      </c>
      <c r="BW796">
        <v>0</v>
      </c>
      <c r="BX796">
        <v>10.9735185185185</v>
      </c>
      <c r="BY796">
        <v>-0.883224288888889</v>
      </c>
      <c r="BZ796">
        <v>278.646777777778</v>
      </c>
      <c r="CA796">
        <v>277.249555555556</v>
      </c>
      <c r="CB796">
        <v>8.12126111111111</v>
      </c>
      <c r="CC796">
        <v>273.87</v>
      </c>
      <c r="CD796">
        <v>12.1911</v>
      </c>
      <c r="CE796">
        <v>1.83795777777778</v>
      </c>
      <c r="CF796">
        <v>1.10310814814815</v>
      </c>
      <c r="CG796">
        <v>16.1133962962963</v>
      </c>
      <c r="CH796">
        <v>8.35440666666667</v>
      </c>
      <c r="CI796">
        <v>1999.99814814815</v>
      </c>
      <c r="CJ796">
        <v>0.979996814814815</v>
      </c>
      <c r="CK796">
        <v>0.0200032</v>
      </c>
      <c r="CL796">
        <v>0</v>
      </c>
      <c r="CM796">
        <v>779.305407407407</v>
      </c>
      <c r="CN796">
        <v>5.00063</v>
      </c>
      <c r="CO796">
        <v>15342.1333333333</v>
      </c>
      <c r="CP796">
        <v>17256.8666666667</v>
      </c>
      <c r="CQ796">
        <v>38.5275555555556</v>
      </c>
      <c r="CR796">
        <v>38.625</v>
      </c>
      <c r="CS796">
        <v>38.062</v>
      </c>
      <c r="CT796">
        <v>37.951</v>
      </c>
      <c r="CU796">
        <v>39.375</v>
      </c>
      <c r="CV796">
        <v>1955.09444444444</v>
      </c>
      <c r="CW796">
        <v>39.9033333333333</v>
      </c>
      <c r="CX796">
        <v>0</v>
      </c>
      <c r="CY796">
        <v>1663780914.3</v>
      </c>
      <c r="CZ796">
        <v>0</v>
      </c>
      <c r="DA796">
        <v>0</v>
      </c>
      <c r="DB796" t="s">
        <v>356</v>
      </c>
      <c r="DC796">
        <v>1660677648.1</v>
      </c>
      <c r="DD796">
        <v>1660677649.1</v>
      </c>
      <c r="DE796">
        <v>0</v>
      </c>
      <c r="DF796">
        <v>-1.042</v>
      </c>
      <c r="DG796">
        <v>0.003</v>
      </c>
      <c r="DH796">
        <v>5.218</v>
      </c>
      <c r="DI796">
        <v>0.344</v>
      </c>
      <c r="DJ796">
        <v>417</v>
      </c>
      <c r="DK796">
        <v>22</v>
      </c>
      <c r="DL796">
        <v>1.24</v>
      </c>
      <c r="DM796">
        <v>0.53</v>
      </c>
      <c r="DN796">
        <v>-1.78448538536585</v>
      </c>
      <c r="DO796">
        <v>13.5603974195122</v>
      </c>
      <c r="DP796">
        <v>1.40136473043628</v>
      </c>
      <c r="DQ796">
        <v>0</v>
      </c>
      <c r="DR796">
        <v>8.15946975609756</v>
      </c>
      <c r="DS796">
        <v>-0.491601324041815</v>
      </c>
      <c r="DT796">
        <v>0.0497164513424564</v>
      </c>
      <c r="DU796">
        <v>0</v>
      </c>
      <c r="DV796">
        <v>0</v>
      </c>
      <c r="DW796">
        <v>2</v>
      </c>
      <c r="DX796" t="s">
        <v>357</v>
      </c>
      <c r="DY796">
        <v>2.97368</v>
      </c>
      <c r="DZ796">
        <v>2.75421</v>
      </c>
      <c r="EA796">
        <v>0.0593418</v>
      </c>
      <c r="EB796">
        <v>0.0604045</v>
      </c>
      <c r="EC796">
        <v>0.0919129</v>
      </c>
      <c r="ED796">
        <v>0.0646398</v>
      </c>
      <c r="EE796">
        <v>36658</v>
      </c>
      <c r="EF796">
        <v>39935</v>
      </c>
      <c r="EG796">
        <v>35316.5</v>
      </c>
      <c r="EH796">
        <v>38549.4</v>
      </c>
      <c r="EI796">
        <v>45475.1</v>
      </c>
      <c r="EJ796">
        <v>52086.1</v>
      </c>
      <c r="EK796">
        <v>55202.6</v>
      </c>
      <c r="EL796">
        <v>61838.2</v>
      </c>
      <c r="EM796">
        <v>1.9928</v>
      </c>
      <c r="EN796">
        <v>1.8194</v>
      </c>
      <c r="EO796">
        <v>0.0700355</v>
      </c>
      <c r="EP796">
        <v>0</v>
      </c>
      <c r="EQ796">
        <v>23.9802</v>
      </c>
      <c r="ER796">
        <v>999.9</v>
      </c>
      <c r="ES796">
        <v>44.201</v>
      </c>
      <c r="ET796">
        <v>29.598</v>
      </c>
      <c r="EU796">
        <v>20.3345</v>
      </c>
      <c r="EV796">
        <v>57.3393</v>
      </c>
      <c r="EW796">
        <v>49.7476</v>
      </c>
      <c r="EX796">
        <v>1</v>
      </c>
      <c r="EY796">
        <v>-0.0421341</v>
      </c>
      <c r="EZ796">
        <v>2.84839</v>
      </c>
      <c r="FA796">
        <v>20.1228</v>
      </c>
      <c r="FB796">
        <v>5.19932</v>
      </c>
      <c r="FC796">
        <v>12.0052</v>
      </c>
      <c r="FD796">
        <v>4.9756</v>
      </c>
      <c r="FE796">
        <v>3.2934</v>
      </c>
      <c r="FF796">
        <v>9999</v>
      </c>
      <c r="FG796">
        <v>9999</v>
      </c>
      <c r="FH796">
        <v>704.4</v>
      </c>
      <c r="FI796">
        <v>9999</v>
      </c>
      <c r="FJ796">
        <v>1.86285</v>
      </c>
      <c r="FK796">
        <v>1.86771</v>
      </c>
      <c r="FL796">
        <v>1.86752</v>
      </c>
      <c r="FM796">
        <v>1.86871</v>
      </c>
      <c r="FN796">
        <v>1.86951</v>
      </c>
      <c r="FO796">
        <v>1.86554</v>
      </c>
      <c r="FP796">
        <v>1.86661</v>
      </c>
      <c r="FQ796">
        <v>1.86798</v>
      </c>
      <c r="FR796">
        <v>5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5.424</v>
      </c>
      <c r="GF796">
        <v>0.3163</v>
      </c>
      <c r="GG796">
        <v>3.83412584298339</v>
      </c>
      <c r="GH796">
        <v>0.00658963167372077</v>
      </c>
      <c r="GI796">
        <v>-4.22092532282452e-07</v>
      </c>
      <c r="GJ796">
        <v>-7.06053572793055e-11</v>
      </c>
      <c r="GK796">
        <v>-0.0268881048355736</v>
      </c>
      <c r="GL796">
        <v>-0.0215699510358357</v>
      </c>
      <c r="GM796">
        <v>0.00246731695535422</v>
      </c>
      <c r="GN796">
        <v>-2.63680080038783e-05</v>
      </c>
      <c r="GO796">
        <v>-4</v>
      </c>
      <c r="GP796">
        <v>2079</v>
      </c>
      <c r="GQ796">
        <v>1</v>
      </c>
      <c r="GR796">
        <v>22</v>
      </c>
      <c r="GS796">
        <v>51721.2</v>
      </c>
      <c r="GT796">
        <v>51721.1</v>
      </c>
      <c r="GU796">
        <v>0.664062</v>
      </c>
      <c r="GV796">
        <v>2.63672</v>
      </c>
      <c r="GW796">
        <v>1.54785</v>
      </c>
      <c r="GX796">
        <v>2.30225</v>
      </c>
      <c r="GY796">
        <v>1.34644</v>
      </c>
      <c r="GZ796">
        <v>2.25952</v>
      </c>
      <c r="HA796">
        <v>32.976</v>
      </c>
      <c r="HB796">
        <v>14.2283</v>
      </c>
      <c r="HC796">
        <v>18</v>
      </c>
      <c r="HD796">
        <v>504.253</v>
      </c>
      <c r="HE796">
        <v>395.08</v>
      </c>
      <c r="HF796">
        <v>21.9831</v>
      </c>
      <c r="HG796">
        <v>26.5743</v>
      </c>
      <c r="HH796">
        <v>30.0013</v>
      </c>
      <c r="HI796">
        <v>26.4912</v>
      </c>
      <c r="HJ796">
        <v>26.4298</v>
      </c>
      <c r="HK796">
        <v>13.3367</v>
      </c>
      <c r="HL796">
        <v>39.3005</v>
      </c>
      <c r="HM796">
        <v>6.46083</v>
      </c>
      <c r="HN796">
        <v>21.9695</v>
      </c>
      <c r="HO796">
        <v>230.741</v>
      </c>
      <c r="HP796">
        <v>12.3633</v>
      </c>
      <c r="HQ796">
        <v>102.405</v>
      </c>
      <c r="HR796">
        <v>102.927</v>
      </c>
    </row>
    <row r="797" spans="1:226">
      <c r="A797">
        <v>781</v>
      </c>
      <c r="B797">
        <v>1663780922.1</v>
      </c>
      <c r="C797">
        <v>8274</v>
      </c>
      <c r="D797" t="s">
        <v>1929</v>
      </c>
      <c r="E797" t="s">
        <v>1930</v>
      </c>
      <c r="F797">
        <v>5</v>
      </c>
      <c r="G797" t="s">
        <v>1906</v>
      </c>
      <c r="H797" t="s">
        <v>354</v>
      </c>
      <c r="I797">
        <v>1663780914.31429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244.844107026301</v>
      </c>
      <c r="AK797">
        <v>242.054333333333</v>
      </c>
      <c r="AL797">
        <v>-3.08505857836998</v>
      </c>
      <c r="AM797">
        <v>65.2498771015969</v>
      </c>
      <c r="AN797">
        <f>(AP797 - AO797 + BO797*1E3/(8.314*(BQ797+273.15)) * AR797/BN797 * AQ797) * BN797/(100*BB797) * 1000/(1000 - AP797)</f>
        <v>0</v>
      </c>
      <c r="AO797">
        <v>12.2908156691749</v>
      </c>
      <c r="AP797">
        <v>20.2999496969697</v>
      </c>
      <c r="AQ797">
        <v>0.000232092635074443</v>
      </c>
      <c r="AR797">
        <v>120.238145782465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6</v>
      </c>
      <c r="BC797">
        <v>0.5</v>
      </c>
      <c r="BD797" t="s">
        <v>355</v>
      </c>
      <c r="BE797">
        <v>2</v>
      </c>
      <c r="BF797" t="b">
        <v>1</v>
      </c>
      <c r="BG797">
        <v>1663780914.31429</v>
      </c>
      <c r="BH797">
        <v>258.8765</v>
      </c>
      <c r="BI797">
        <v>258.521892857143</v>
      </c>
      <c r="BJ797">
        <v>20.3075964285714</v>
      </c>
      <c r="BK797">
        <v>12.2309714285714</v>
      </c>
      <c r="BL797">
        <v>253.400928571429</v>
      </c>
      <c r="BM797">
        <v>19.9903321428571</v>
      </c>
      <c r="BN797">
        <v>500.033571428571</v>
      </c>
      <c r="BO797">
        <v>90.4850642857143</v>
      </c>
      <c r="BP797">
        <v>0.100224739285714</v>
      </c>
      <c r="BQ797">
        <v>25.8296285714286</v>
      </c>
      <c r="BR797">
        <v>25.1740392857143</v>
      </c>
      <c r="BS797">
        <v>999.9</v>
      </c>
      <c r="BT797">
        <v>0</v>
      </c>
      <c r="BU797">
        <v>0</v>
      </c>
      <c r="BV797">
        <v>9994.10714285714</v>
      </c>
      <c r="BW797">
        <v>0</v>
      </c>
      <c r="BX797">
        <v>10.9736642857143</v>
      </c>
      <c r="BY797">
        <v>0.35472015</v>
      </c>
      <c r="BZ797">
        <v>264.24275</v>
      </c>
      <c r="CA797">
        <v>261.722142857143</v>
      </c>
      <c r="CB797">
        <v>8.07663142857143</v>
      </c>
      <c r="CC797">
        <v>258.521892857143</v>
      </c>
      <c r="CD797">
        <v>12.2309714285714</v>
      </c>
      <c r="CE797">
        <v>1.83753428571429</v>
      </c>
      <c r="CF797">
        <v>1.10671964285714</v>
      </c>
      <c r="CG797">
        <v>16.1097857142857</v>
      </c>
      <c r="CH797">
        <v>8.40253821428571</v>
      </c>
      <c r="CI797">
        <v>2000.00178571429</v>
      </c>
      <c r="CJ797">
        <v>0.979997285714286</v>
      </c>
      <c r="CK797">
        <v>0.02000275</v>
      </c>
      <c r="CL797">
        <v>0</v>
      </c>
      <c r="CM797">
        <v>775.283285714286</v>
      </c>
      <c r="CN797">
        <v>5.00063</v>
      </c>
      <c r="CO797">
        <v>15264.225</v>
      </c>
      <c r="CP797">
        <v>17256.9</v>
      </c>
      <c r="CQ797">
        <v>38.5332142857143</v>
      </c>
      <c r="CR797">
        <v>38.625</v>
      </c>
      <c r="CS797">
        <v>38.062</v>
      </c>
      <c r="CT797">
        <v>37.9595</v>
      </c>
      <c r="CU797">
        <v>39.375</v>
      </c>
      <c r="CV797">
        <v>1955.09892857143</v>
      </c>
      <c r="CW797">
        <v>39.9028571428571</v>
      </c>
      <c r="CX797">
        <v>0</v>
      </c>
      <c r="CY797">
        <v>1663780919.1</v>
      </c>
      <c r="CZ797">
        <v>0</v>
      </c>
      <c r="DA797">
        <v>0</v>
      </c>
      <c r="DB797" t="s">
        <v>356</v>
      </c>
      <c r="DC797">
        <v>1660677648.1</v>
      </c>
      <c r="DD797">
        <v>1660677649.1</v>
      </c>
      <c r="DE797">
        <v>0</v>
      </c>
      <c r="DF797">
        <v>-1.042</v>
      </c>
      <c r="DG797">
        <v>0.003</v>
      </c>
      <c r="DH797">
        <v>5.218</v>
      </c>
      <c r="DI797">
        <v>0.344</v>
      </c>
      <c r="DJ797">
        <v>417</v>
      </c>
      <c r="DK797">
        <v>22</v>
      </c>
      <c r="DL797">
        <v>1.24</v>
      </c>
      <c r="DM797">
        <v>0.53</v>
      </c>
      <c r="DN797">
        <v>-0.51866792195122</v>
      </c>
      <c r="DO797">
        <v>14.4726858376307</v>
      </c>
      <c r="DP797">
        <v>1.47901507155396</v>
      </c>
      <c r="DQ797">
        <v>0</v>
      </c>
      <c r="DR797">
        <v>8.10853024390244</v>
      </c>
      <c r="DS797">
        <v>-0.567489198606259</v>
      </c>
      <c r="DT797">
        <v>0.0581588814385593</v>
      </c>
      <c r="DU797">
        <v>0</v>
      </c>
      <c r="DV797">
        <v>0</v>
      </c>
      <c r="DW797">
        <v>2</v>
      </c>
      <c r="DX797" t="s">
        <v>357</v>
      </c>
      <c r="DY797">
        <v>2.97332</v>
      </c>
      <c r="DZ797">
        <v>2.75467</v>
      </c>
      <c r="EA797">
        <v>0.0562079</v>
      </c>
      <c r="EB797">
        <v>0.0568216</v>
      </c>
      <c r="EC797">
        <v>0.091954</v>
      </c>
      <c r="ED797">
        <v>0.0648181</v>
      </c>
      <c r="EE797">
        <v>36780.1</v>
      </c>
      <c r="EF797">
        <v>40087.2</v>
      </c>
      <c r="EG797">
        <v>35316.5</v>
      </c>
      <c r="EH797">
        <v>38549.4</v>
      </c>
      <c r="EI797">
        <v>45474</v>
      </c>
      <c r="EJ797">
        <v>52076.4</v>
      </c>
      <c r="EK797">
        <v>55203.9</v>
      </c>
      <c r="EL797">
        <v>61838.7</v>
      </c>
      <c r="EM797">
        <v>1.9924</v>
      </c>
      <c r="EN797">
        <v>1.8202</v>
      </c>
      <c r="EO797">
        <v>0.0718236</v>
      </c>
      <c r="EP797">
        <v>0</v>
      </c>
      <c r="EQ797">
        <v>23.9843</v>
      </c>
      <c r="ER797">
        <v>999.9</v>
      </c>
      <c r="ES797">
        <v>44.177</v>
      </c>
      <c r="ET797">
        <v>29.598</v>
      </c>
      <c r="EU797">
        <v>20.3267</v>
      </c>
      <c r="EV797">
        <v>57.1693</v>
      </c>
      <c r="EW797">
        <v>49.8998</v>
      </c>
      <c r="EX797">
        <v>1</v>
      </c>
      <c r="EY797">
        <v>-0.0415854</v>
      </c>
      <c r="EZ797">
        <v>2.82214</v>
      </c>
      <c r="FA797">
        <v>20.1232</v>
      </c>
      <c r="FB797">
        <v>5.19932</v>
      </c>
      <c r="FC797">
        <v>12.0052</v>
      </c>
      <c r="FD797">
        <v>4.9756</v>
      </c>
      <c r="FE797">
        <v>3.2936</v>
      </c>
      <c r="FF797">
        <v>9999</v>
      </c>
      <c r="FG797">
        <v>9999</v>
      </c>
      <c r="FH797">
        <v>704.4</v>
      </c>
      <c r="FI797">
        <v>9999</v>
      </c>
      <c r="FJ797">
        <v>1.86282</v>
      </c>
      <c r="FK797">
        <v>1.86768</v>
      </c>
      <c r="FL797">
        <v>1.86749</v>
      </c>
      <c r="FM797">
        <v>1.86868</v>
      </c>
      <c r="FN797">
        <v>1.86954</v>
      </c>
      <c r="FO797">
        <v>1.86557</v>
      </c>
      <c r="FP797">
        <v>1.86661</v>
      </c>
      <c r="FQ797">
        <v>1.86804</v>
      </c>
      <c r="FR797">
        <v>5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5.328</v>
      </c>
      <c r="GF797">
        <v>0.317</v>
      </c>
      <c r="GG797">
        <v>3.83412584298339</v>
      </c>
      <c r="GH797">
        <v>0.00658963167372077</v>
      </c>
      <c r="GI797">
        <v>-4.22092532282452e-07</v>
      </c>
      <c r="GJ797">
        <v>-7.06053572793055e-11</v>
      </c>
      <c r="GK797">
        <v>-0.0268881048355736</v>
      </c>
      <c r="GL797">
        <v>-0.0215699510358357</v>
      </c>
      <c r="GM797">
        <v>0.00246731695535422</v>
      </c>
      <c r="GN797">
        <v>-2.63680080038783e-05</v>
      </c>
      <c r="GO797">
        <v>-4</v>
      </c>
      <c r="GP797">
        <v>2079</v>
      </c>
      <c r="GQ797">
        <v>1</v>
      </c>
      <c r="GR797">
        <v>22</v>
      </c>
      <c r="GS797">
        <v>51721.2</v>
      </c>
      <c r="GT797">
        <v>51721.2</v>
      </c>
      <c r="GU797">
        <v>0.631104</v>
      </c>
      <c r="GV797">
        <v>2.6355</v>
      </c>
      <c r="GW797">
        <v>1.54785</v>
      </c>
      <c r="GX797">
        <v>2.30225</v>
      </c>
      <c r="GY797">
        <v>1.34644</v>
      </c>
      <c r="GZ797">
        <v>2.28149</v>
      </c>
      <c r="HA797">
        <v>32.976</v>
      </c>
      <c r="HB797">
        <v>14.2283</v>
      </c>
      <c r="HC797">
        <v>18</v>
      </c>
      <c r="HD797">
        <v>504.008</v>
      </c>
      <c r="HE797">
        <v>395.532</v>
      </c>
      <c r="HF797">
        <v>21.8061</v>
      </c>
      <c r="HG797">
        <v>26.5765</v>
      </c>
      <c r="HH797">
        <v>30.0012</v>
      </c>
      <c r="HI797">
        <v>26.4935</v>
      </c>
      <c r="HJ797">
        <v>26.432</v>
      </c>
      <c r="HK797">
        <v>12.6676</v>
      </c>
      <c r="HL797">
        <v>39.0183</v>
      </c>
      <c r="HM797">
        <v>6.08699</v>
      </c>
      <c r="HN797">
        <v>21.8137</v>
      </c>
      <c r="HO797">
        <v>217.245</v>
      </c>
      <c r="HP797">
        <v>12.4036</v>
      </c>
      <c r="HQ797">
        <v>102.406</v>
      </c>
      <c r="HR797">
        <v>102.927</v>
      </c>
    </row>
    <row r="798" spans="1:226">
      <c r="A798">
        <v>782</v>
      </c>
      <c r="B798">
        <v>1663780927.1</v>
      </c>
      <c r="C798">
        <v>8279</v>
      </c>
      <c r="D798" t="s">
        <v>1931</v>
      </c>
      <c r="E798" t="s">
        <v>1932</v>
      </c>
      <c r="F798">
        <v>5</v>
      </c>
      <c r="G798" t="s">
        <v>1906</v>
      </c>
      <c r="H798" t="s">
        <v>354</v>
      </c>
      <c r="I798">
        <v>1663780919.6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228.160796725224</v>
      </c>
      <c r="AK798">
        <v>226.622903030303</v>
      </c>
      <c r="AL798">
        <v>-3.07653325892854</v>
      </c>
      <c r="AM798">
        <v>65.2498771015969</v>
      </c>
      <c r="AN798">
        <f>(AP798 - AO798 + BO798*1E3/(8.314*(BQ798+273.15)) * AR798/BN798 * AQ798) * BN798/(100*BB798) * 1000/(1000 - AP798)</f>
        <v>0</v>
      </c>
      <c r="AO798">
        <v>12.3163531732624</v>
      </c>
      <c r="AP798">
        <v>20.2898945454546</v>
      </c>
      <c r="AQ798">
        <v>-0.000279624691835177</v>
      </c>
      <c r="AR798">
        <v>120.238145782465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6</v>
      </c>
      <c r="BC798">
        <v>0.5</v>
      </c>
      <c r="BD798" t="s">
        <v>355</v>
      </c>
      <c r="BE798">
        <v>2</v>
      </c>
      <c r="BF798" t="b">
        <v>1</v>
      </c>
      <c r="BG798">
        <v>1663780919.6</v>
      </c>
      <c r="BH798">
        <v>243.077592592593</v>
      </c>
      <c r="BI798">
        <v>241.180592592593</v>
      </c>
      <c r="BJ798">
        <v>20.2995444444444</v>
      </c>
      <c r="BK798">
        <v>12.2772851851852</v>
      </c>
      <c r="BL798">
        <v>237.702037037037</v>
      </c>
      <c r="BM798">
        <v>19.9826333333333</v>
      </c>
      <c r="BN798">
        <v>500.077962962963</v>
      </c>
      <c r="BO798">
        <v>90.4843888888889</v>
      </c>
      <c r="BP798">
        <v>0.100198607407407</v>
      </c>
      <c r="BQ798">
        <v>25.8054444444444</v>
      </c>
      <c r="BR798">
        <v>25.1637666666667</v>
      </c>
      <c r="BS798">
        <v>999.9</v>
      </c>
      <c r="BT798">
        <v>0</v>
      </c>
      <c r="BU798">
        <v>0</v>
      </c>
      <c r="BV798">
        <v>10007.037037037</v>
      </c>
      <c r="BW798">
        <v>0</v>
      </c>
      <c r="BX798">
        <v>10.9776</v>
      </c>
      <c r="BY798">
        <v>1.89709597037037</v>
      </c>
      <c r="BZ798">
        <v>248.114296296296</v>
      </c>
      <c r="CA798">
        <v>244.177666666667</v>
      </c>
      <c r="CB798">
        <v>8.02227777777778</v>
      </c>
      <c r="CC798">
        <v>241.180592592593</v>
      </c>
      <c r="CD798">
        <v>12.2772851851852</v>
      </c>
      <c r="CE798">
        <v>1.83679259259259</v>
      </c>
      <c r="CF798">
        <v>1.11090148148148</v>
      </c>
      <c r="CG798">
        <v>16.1034666666667</v>
      </c>
      <c r="CH798">
        <v>8.45816814814815</v>
      </c>
      <c r="CI798">
        <v>2000.0162962963</v>
      </c>
      <c r="CJ798">
        <v>0.979998222222222</v>
      </c>
      <c r="CK798">
        <v>0.020001837037037</v>
      </c>
      <c r="CL798">
        <v>0</v>
      </c>
      <c r="CM798">
        <v>771.566111111111</v>
      </c>
      <c r="CN798">
        <v>5.00063</v>
      </c>
      <c r="CO798">
        <v>15192.1037037037</v>
      </c>
      <c r="CP798">
        <v>17257.0407407407</v>
      </c>
      <c r="CQ798">
        <v>38.5344444444444</v>
      </c>
      <c r="CR798">
        <v>38.625</v>
      </c>
      <c r="CS798">
        <v>38.062</v>
      </c>
      <c r="CT798">
        <v>37.9533333333333</v>
      </c>
      <c r="CU798">
        <v>39.375</v>
      </c>
      <c r="CV798">
        <v>1955.11481481481</v>
      </c>
      <c r="CW798">
        <v>39.9014814814815</v>
      </c>
      <c r="CX798">
        <v>0</v>
      </c>
      <c r="CY798">
        <v>1663780923.9</v>
      </c>
      <c r="CZ798">
        <v>0</v>
      </c>
      <c r="DA798">
        <v>0</v>
      </c>
      <c r="DB798" t="s">
        <v>356</v>
      </c>
      <c r="DC798">
        <v>1660677648.1</v>
      </c>
      <c r="DD798">
        <v>1660677649.1</v>
      </c>
      <c r="DE798">
        <v>0</v>
      </c>
      <c r="DF798">
        <v>-1.042</v>
      </c>
      <c r="DG798">
        <v>0.003</v>
      </c>
      <c r="DH798">
        <v>5.218</v>
      </c>
      <c r="DI798">
        <v>0.344</v>
      </c>
      <c r="DJ798">
        <v>417</v>
      </c>
      <c r="DK798">
        <v>22</v>
      </c>
      <c r="DL798">
        <v>1.24</v>
      </c>
      <c r="DM798">
        <v>0.53</v>
      </c>
      <c r="DN798">
        <v>1.03154207804878</v>
      </c>
      <c r="DO798">
        <v>17.6912467630662</v>
      </c>
      <c r="DP798">
        <v>1.78315994075365</v>
      </c>
      <c r="DQ798">
        <v>0</v>
      </c>
      <c r="DR798">
        <v>8.05251804878049</v>
      </c>
      <c r="DS798">
        <v>-0.643156933797891</v>
      </c>
      <c r="DT798">
        <v>0.0646858210881742</v>
      </c>
      <c r="DU798">
        <v>0</v>
      </c>
      <c r="DV798">
        <v>0</v>
      </c>
      <c r="DW798">
        <v>2</v>
      </c>
      <c r="DX798" t="s">
        <v>357</v>
      </c>
      <c r="DY798">
        <v>2.97334</v>
      </c>
      <c r="DZ798">
        <v>2.75458</v>
      </c>
      <c r="EA798">
        <v>0.0530192</v>
      </c>
      <c r="EB798">
        <v>0.0534239</v>
      </c>
      <c r="EC798">
        <v>0.0919135</v>
      </c>
      <c r="ED798">
        <v>0.0650147</v>
      </c>
      <c r="EE798">
        <v>36903.9</v>
      </c>
      <c r="EF798">
        <v>40231.6</v>
      </c>
      <c r="EG798">
        <v>35316.2</v>
      </c>
      <c r="EH798">
        <v>38549.4</v>
      </c>
      <c r="EI798">
        <v>45475.9</v>
      </c>
      <c r="EJ798">
        <v>52064.7</v>
      </c>
      <c r="EK798">
        <v>55203.7</v>
      </c>
      <c r="EL798">
        <v>61837.9</v>
      </c>
      <c r="EM798">
        <v>1.9926</v>
      </c>
      <c r="EN798">
        <v>1.8196</v>
      </c>
      <c r="EO798">
        <v>0.0712276</v>
      </c>
      <c r="EP798">
        <v>0</v>
      </c>
      <c r="EQ798">
        <v>23.9883</v>
      </c>
      <c r="ER798">
        <v>999.9</v>
      </c>
      <c r="ES798">
        <v>44.152</v>
      </c>
      <c r="ET798">
        <v>29.598</v>
      </c>
      <c r="EU798">
        <v>20.314</v>
      </c>
      <c r="EV798">
        <v>56.6393</v>
      </c>
      <c r="EW798">
        <v>49.8838</v>
      </c>
      <c r="EX798">
        <v>1</v>
      </c>
      <c r="EY798">
        <v>-0.0412195</v>
      </c>
      <c r="EZ798">
        <v>2.8751</v>
      </c>
      <c r="FA798">
        <v>20.1224</v>
      </c>
      <c r="FB798">
        <v>5.19932</v>
      </c>
      <c r="FC798">
        <v>12.0064</v>
      </c>
      <c r="FD798">
        <v>4.976</v>
      </c>
      <c r="FE798">
        <v>3.2934</v>
      </c>
      <c r="FF798">
        <v>9999</v>
      </c>
      <c r="FG798">
        <v>9999</v>
      </c>
      <c r="FH798">
        <v>704.4</v>
      </c>
      <c r="FI798">
        <v>9999</v>
      </c>
      <c r="FJ798">
        <v>1.86285</v>
      </c>
      <c r="FK798">
        <v>1.86777</v>
      </c>
      <c r="FL798">
        <v>1.86752</v>
      </c>
      <c r="FM798">
        <v>1.86862</v>
      </c>
      <c r="FN798">
        <v>1.86951</v>
      </c>
      <c r="FO798">
        <v>1.86554</v>
      </c>
      <c r="FP798">
        <v>1.86661</v>
      </c>
      <c r="FQ798">
        <v>1.86798</v>
      </c>
      <c r="FR798">
        <v>5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5.232</v>
      </c>
      <c r="GF798">
        <v>0.3165</v>
      </c>
      <c r="GG798">
        <v>3.83412584298339</v>
      </c>
      <c r="GH798">
        <v>0.00658963167372077</v>
      </c>
      <c r="GI798">
        <v>-4.22092532282452e-07</v>
      </c>
      <c r="GJ798">
        <v>-7.06053572793055e-11</v>
      </c>
      <c r="GK798">
        <v>-0.0268881048355736</v>
      </c>
      <c r="GL798">
        <v>-0.0215699510358357</v>
      </c>
      <c r="GM798">
        <v>0.00246731695535422</v>
      </c>
      <c r="GN798">
        <v>-2.63680080038783e-05</v>
      </c>
      <c r="GO798">
        <v>-4</v>
      </c>
      <c r="GP798">
        <v>2079</v>
      </c>
      <c r="GQ798">
        <v>1</v>
      </c>
      <c r="GR798">
        <v>22</v>
      </c>
      <c r="GS798">
        <v>51721.3</v>
      </c>
      <c r="GT798">
        <v>51721.3</v>
      </c>
      <c r="GU798">
        <v>0.594482</v>
      </c>
      <c r="GV798">
        <v>2.62939</v>
      </c>
      <c r="GW798">
        <v>1.54785</v>
      </c>
      <c r="GX798">
        <v>2.30225</v>
      </c>
      <c r="GY798">
        <v>1.34644</v>
      </c>
      <c r="GZ798">
        <v>2.34253</v>
      </c>
      <c r="HA798">
        <v>32.976</v>
      </c>
      <c r="HB798">
        <v>14.2371</v>
      </c>
      <c r="HC798">
        <v>18</v>
      </c>
      <c r="HD798">
        <v>504.162</v>
      </c>
      <c r="HE798">
        <v>395.22</v>
      </c>
      <c r="HF798">
        <v>21.648</v>
      </c>
      <c r="HG798">
        <v>26.581</v>
      </c>
      <c r="HH798">
        <v>30.0011</v>
      </c>
      <c r="HI798">
        <v>26.4957</v>
      </c>
      <c r="HJ798">
        <v>26.4343</v>
      </c>
      <c r="HK798">
        <v>11.9408</v>
      </c>
      <c r="HL798">
        <v>38.7262</v>
      </c>
      <c r="HM798">
        <v>6.08699</v>
      </c>
      <c r="HN798">
        <v>21.6543</v>
      </c>
      <c r="HO798">
        <v>197.156</v>
      </c>
      <c r="HP798">
        <v>12.4592</v>
      </c>
      <c r="HQ798">
        <v>102.406</v>
      </c>
      <c r="HR798">
        <v>102.926</v>
      </c>
    </row>
    <row r="799" spans="1:226">
      <c r="A799">
        <v>783</v>
      </c>
      <c r="B799">
        <v>1663780932.1</v>
      </c>
      <c r="C799">
        <v>8284</v>
      </c>
      <c r="D799" t="s">
        <v>1933</v>
      </c>
      <c r="E799" t="s">
        <v>1934</v>
      </c>
      <c r="F799">
        <v>5</v>
      </c>
      <c r="G799" t="s">
        <v>1906</v>
      </c>
      <c r="H799" t="s">
        <v>354</v>
      </c>
      <c r="I799">
        <v>1663780924.31429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211.170535855123</v>
      </c>
      <c r="AK799">
        <v>211.130109090909</v>
      </c>
      <c r="AL799">
        <v>-3.12411636260537</v>
      </c>
      <c r="AM799">
        <v>65.2498771015969</v>
      </c>
      <c r="AN799">
        <f>(AP799 - AO799 + BO799*1E3/(8.314*(BQ799+273.15)) * AR799/BN799 * AQ799) * BN799/(100*BB799) * 1000/(1000 - AP799)</f>
        <v>0</v>
      </c>
      <c r="AO799">
        <v>12.3941539987966</v>
      </c>
      <c r="AP799">
        <v>20.2900490909091</v>
      </c>
      <c r="AQ799">
        <v>0.00014061387925941</v>
      </c>
      <c r="AR799">
        <v>120.238145782465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6</v>
      </c>
      <c r="BC799">
        <v>0.5</v>
      </c>
      <c r="BD799" t="s">
        <v>355</v>
      </c>
      <c r="BE799">
        <v>2</v>
      </c>
      <c r="BF799" t="b">
        <v>1</v>
      </c>
      <c r="BG799">
        <v>1663780924.31429</v>
      </c>
      <c r="BH799">
        <v>228.932964285714</v>
      </c>
      <c r="BI799">
        <v>225.443821428571</v>
      </c>
      <c r="BJ799">
        <v>20.2934142857143</v>
      </c>
      <c r="BK799">
        <v>12.3312535714286</v>
      </c>
      <c r="BL799">
        <v>223.647107142857</v>
      </c>
      <c r="BM799">
        <v>19.976775</v>
      </c>
      <c r="BN799">
        <v>500.062285714286</v>
      </c>
      <c r="BO799">
        <v>90.4831428571429</v>
      </c>
      <c r="BP799">
        <v>0.100118560714286</v>
      </c>
      <c r="BQ799">
        <v>25.7850321428571</v>
      </c>
      <c r="BR799">
        <v>25.1572571428571</v>
      </c>
      <c r="BS799">
        <v>999.9</v>
      </c>
      <c r="BT799">
        <v>0</v>
      </c>
      <c r="BU799">
        <v>0</v>
      </c>
      <c r="BV799">
        <v>10015.1785714286</v>
      </c>
      <c r="BW799">
        <v>0</v>
      </c>
      <c r="BX799">
        <v>10.9776</v>
      </c>
      <c r="BY799">
        <v>3.48910607142857</v>
      </c>
      <c r="BZ799">
        <v>233.675107142857</v>
      </c>
      <c r="CA799">
        <v>228.257821428571</v>
      </c>
      <c r="CB799">
        <v>7.96217964285714</v>
      </c>
      <c r="CC799">
        <v>225.443821428571</v>
      </c>
      <c r="CD799">
        <v>12.3312535714286</v>
      </c>
      <c r="CE799">
        <v>1.83621214285714</v>
      </c>
      <c r="CF799">
        <v>1.11576857142857</v>
      </c>
      <c r="CG799">
        <v>16.0985214285714</v>
      </c>
      <c r="CH799">
        <v>8.52268142857143</v>
      </c>
      <c r="CI799">
        <v>2000.00357142857</v>
      </c>
      <c r="CJ799">
        <v>0.980002357142857</v>
      </c>
      <c r="CK799">
        <v>0.0199977571428571</v>
      </c>
      <c r="CL799">
        <v>0</v>
      </c>
      <c r="CM799">
        <v>768.996964285714</v>
      </c>
      <c r="CN799">
        <v>5.00063</v>
      </c>
      <c r="CO799">
        <v>15141.9535714286</v>
      </c>
      <c r="CP799">
        <v>17256.9571428571</v>
      </c>
      <c r="CQ799">
        <v>38.5287857142857</v>
      </c>
      <c r="CR799">
        <v>38.625</v>
      </c>
      <c r="CS799">
        <v>38.062</v>
      </c>
      <c r="CT799">
        <v>37.94825</v>
      </c>
      <c r="CU799">
        <v>39.375</v>
      </c>
      <c r="CV799">
        <v>1955.11035714286</v>
      </c>
      <c r="CW799">
        <v>39.8932142857143</v>
      </c>
      <c r="CX799">
        <v>0</v>
      </c>
      <c r="CY799">
        <v>1663780929.3</v>
      </c>
      <c r="CZ799">
        <v>0</v>
      </c>
      <c r="DA799">
        <v>0</v>
      </c>
      <c r="DB799" t="s">
        <v>356</v>
      </c>
      <c r="DC799">
        <v>1660677648.1</v>
      </c>
      <c r="DD799">
        <v>1660677649.1</v>
      </c>
      <c r="DE799">
        <v>0</v>
      </c>
      <c r="DF799">
        <v>-1.042</v>
      </c>
      <c r="DG799">
        <v>0.003</v>
      </c>
      <c r="DH799">
        <v>5.218</v>
      </c>
      <c r="DI799">
        <v>0.344</v>
      </c>
      <c r="DJ799">
        <v>417</v>
      </c>
      <c r="DK799">
        <v>22</v>
      </c>
      <c r="DL799">
        <v>1.24</v>
      </c>
      <c r="DM799">
        <v>0.53</v>
      </c>
      <c r="DN799">
        <v>2.25295866341463</v>
      </c>
      <c r="DO799">
        <v>19.024645754007</v>
      </c>
      <c r="DP799">
        <v>1.9091627059895</v>
      </c>
      <c r="DQ799">
        <v>0</v>
      </c>
      <c r="DR799">
        <v>8.00655463414634</v>
      </c>
      <c r="DS799">
        <v>-0.702093240418094</v>
      </c>
      <c r="DT799">
        <v>0.0705089415224924</v>
      </c>
      <c r="DU799">
        <v>0</v>
      </c>
      <c r="DV799">
        <v>0</v>
      </c>
      <c r="DW799">
        <v>2</v>
      </c>
      <c r="DX799" t="s">
        <v>357</v>
      </c>
      <c r="DY799">
        <v>2.97209</v>
      </c>
      <c r="DZ799">
        <v>2.75434</v>
      </c>
      <c r="EA799">
        <v>0.0497584</v>
      </c>
      <c r="EB799">
        <v>0.0496498</v>
      </c>
      <c r="EC799">
        <v>0.0919295</v>
      </c>
      <c r="ED799">
        <v>0.0652057</v>
      </c>
      <c r="EE799">
        <v>37030.4</v>
      </c>
      <c r="EF799">
        <v>40390.6</v>
      </c>
      <c r="EG799">
        <v>35315.7</v>
      </c>
      <c r="EH799">
        <v>38548.1</v>
      </c>
      <c r="EI799">
        <v>45474.2</v>
      </c>
      <c r="EJ799">
        <v>52052.4</v>
      </c>
      <c r="EK799">
        <v>55202.7</v>
      </c>
      <c r="EL799">
        <v>61836.1</v>
      </c>
      <c r="EM799">
        <v>1.9926</v>
      </c>
      <c r="EN799">
        <v>1.8204</v>
      </c>
      <c r="EO799">
        <v>0.0710785</v>
      </c>
      <c r="EP799">
        <v>0</v>
      </c>
      <c r="EQ799">
        <v>23.9915</v>
      </c>
      <c r="ER799">
        <v>999.9</v>
      </c>
      <c r="ES799">
        <v>44.128</v>
      </c>
      <c r="ET799">
        <v>29.618</v>
      </c>
      <c r="EU799">
        <v>20.3242</v>
      </c>
      <c r="EV799">
        <v>56.6193</v>
      </c>
      <c r="EW799">
        <v>49.8157</v>
      </c>
      <c r="EX799">
        <v>1</v>
      </c>
      <c r="EY799">
        <v>-0.0408943</v>
      </c>
      <c r="EZ799">
        <v>2.94852</v>
      </c>
      <c r="FA799">
        <v>20.1215</v>
      </c>
      <c r="FB799">
        <v>5.19932</v>
      </c>
      <c r="FC799">
        <v>12.0064</v>
      </c>
      <c r="FD799">
        <v>4.976</v>
      </c>
      <c r="FE799">
        <v>3.2938</v>
      </c>
      <c r="FF799">
        <v>9999</v>
      </c>
      <c r="FG799">
        <v>9999</v>
      </c>
      <c r="FH799">
        <v>704.4</v>
      </c>
      <c r="FI799">
        <v>9999</v>
      </c>
      <c r="FJ799">
        <v>1.86282</v>
      </c>
      <c r="FK799">
        <v>1.86771</v>
      </c>
      <c r="FL799">
        <v>1.86752</v>
      </c>
      <c r="FM799">
        <v>1.86865</v>
      </c>
      <c r="FN799">
        <v>1.86951</v>
      </c>
      <c r="FO799">
        <v>1.86554</v>
      </c>
      <c r="FP799">
        <v>1.86661</v>
      </c>
      <c r="FQ799">
        <v>1.86798</v>
      </c>
      <c r="FR799">
        <v>5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5.136</v>
      </c>
      <c r="GF799">
        <v>0.3166</v>
      </c>
      <c r="GG799">
        <v>3.83412584298339</v>
      </c>
      <c r="GH799">
        <v>0.00658963167372077</v>
      </c>
      <c r="GI799">
        <v>-4.22092532282452e-07</v>
      </c>
      <c r="GJ799">
        <v>-7.06053572793055e-11</v>
      </c>
      <c r="GK799">
        <v>-0.0268881048355736</v>
      </c>
      <c r="GL799">
        <v>-0.0215699510358357</v>
      </c>
      <c r="GM799">
        <v>0.00246731695535422</v>
      </c>
      <c r="GN799">
        <v>-2.63680080038783e-05</v>
      </c>
      <c r="GO799">
        <v>-4</v>
      </c>
      <c r="GP799">
        <v>2079</v>
      </c>
      <c r="GQ799">
        <v>1</v>
      </c>
      <c r="GR799">
        <v>22</v>
      </c>
      <c r="GS799">
        <v>51721.4</v>
      </c>
      <c r="GT799">
        <v>51721.4</v>
      </c>
      <c r="GU799">
        <v>0.560303</v>
      </c>
      <c r="GV799">
        <v>2.63184</v>
      </c>
      <c r="GW799">
        <v>1.54785</v>
      </c>
      <c r="GX799">
        <v>2.30225</v>
      </c>
      <c r="GY799">
        <v>1.34644</v>
      </c>
      <c r="GZ799">
        <v>2.38037</v>
      </c>
      <c r="HA799">
        <v>32.976</v>
      </c>
      <c r="HB799">
        <v>14.2371</v>
      </c>
      <c r="HC799">
        <v>18</v>
      </c>
      <c r="HD799">
        <v>504.182</v>
      </c>
      <c r="HE799">
        <v>395.666</v>
      </c>
      <c r="HF799">
        <v>21.4928</v>
      </c>
      <c r="HG799">
        <v>26.5832</v>
      </c>
      <c r="HH799">
        <v>30.0013</v>
      </c>
      <c r="HI799">
        <v>26.4979</v>
      </c>
      <c r="HJ799">
        <v>26.4351</v>
      </c>
      <c r="HK799">
        <v>11.2628</v>
      </c>
      <c r="HL799">
        <v>38.4356</v>
      </c>
      <c r="HM799">
        <v>5.71179</v>
      </c>
      <c r="HN799">
        <v>21.4959</v>
      </c>
      <c r="HO799">
        <v>183.7</v>
      </c>
      <c r="HP799">
        <v>12.5065</v>
      </c>
      <c r="HQ799">
        <v>102.404</v>
      </c>
      <c r="HR799">
        <v>102.923</v>
      </c>
    </row>
    <row r="800" spans="1:226">
      <c r="A800">
        <v>784</v>
      </c>
      <c r="B800">
        <v>1663780936.6</v>
      </c>
      <c r="C800">
        <v>8288.5</v>
      </c>
      <c r="D800" t="s">
        <v>1935</v>
      </c>
      <c r="E800" t="s">
        <v>1936</v>
      </c>
      <c r="F800">
        <v>5</v>
      </c>
      <c r="G800" t="s">
        <v>1906</v>
      </c>
      <c r="H800" t="s">
        <v>354</v>
      </c>
      <c r="I800">
        <v>1663780928.76071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195.871324454526</v>
      </c>
      <c r="AK800">
        <v>197.058666666667</v>
      </c>
      <c r="AL800">
        <v>-3.13108706821913</v>
      </c>
      <c r="AM800">
        <v>65.2498771015969</v>
      </c>
      <c r="AN800">
        <f>(AP800 - AO800 + BO800*1E3/(8.314*(BQ800+273.15)) * AR800/BN800 * AQ800) * BN800/(100*BB800) * 1000/(1000 - AP800)</f>
        <v>0</v>
      </c>
      <c r="AO800">
        <v>12.4342738114705</v>
      </c>
      <c r="AP800">
        <v>20.2971715151515</v>
      </c>
      <c r="AQ800">
        <v>3.8622966766136e-05</v>
      </c>
      <c r="AR800">
        <v>120.238145782465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6</v>
      </c>
      <c r="BC800">
        <v>0.5</v>
      </c>
      <c r="BD800" t="s">
        <v>355</v>
      </c>
      <c r="BE800">
        <v>2</v>
      </c>
      <c r="BF800" t="b">
        <v>1</v>
      </c>
      <c r="BG800">
        <v>1663780928.76071</v>
      </c>
      <c r="BH800">
        <v>215.434035714286</v>
      </c>
      <c r="BI800">
        <v>210.660714285714</v>
      </c>
      <c r="BJ800">
        <v>20.2923357142857</v>
      </c>
      <c r="BK800">
        <v>12.3741928571429</v>
      </c>
      <c r="BL800">
        <v>210.234035714286</v>
      </c>
      <c r="BM800">
        <v>19.97575</v>
      </c>
      <c r="BN800">
        <v>500.078107142857</v>
      </c>
      <c r="BO800">
        <v>90.4823714285714</v>
      </c>
      <c r="BP800">
        <v>0.100094007142857</v>
      </c>
      <c r="BQ800">
        <v>25.7672857142857</v>
      </c>
      <c r="BR800">
        <v>25.165075</v>
      </c>
      <c r="BS800">
        <v>999.9</v>
      </c>
      <c r="BT800">
        <v>0</v>
      </c>
      <c r="BU800">
        <v>0</v>
      </c>
      <c r="BV800">
        <v>10010.5357142857</v>
      </c>
      <c r="BW800">
        <v>0</v>
      </c>
      <c r="BX800">
        <v>10.9776</v>
      </c>
      <c r="BY800">
        <v>4.77324357142857</v>
      </c>
      <c r="BZ800">
        <v>219.896285714286</v>
      </c>
      <c r="CA800">
        <v>213.299464285714</v>
      </c>
      <c r="CB800">
        <v>7.91815928571429</v>
      </c>
      <c r="CC800">
        <v>210.660714285714</v>
      </c>
      <c r="CD800">
        <v>12.3741928571429</v>
      </c>
      <c r="CE800">
        <v>1.83609857142857</v>
      </c>
      <c r="CF800">
        <v>1.11964464285714</v>
      </c>
      <c r="CG800">
        <v>16.0975464285714</v>
      </c>
      <c r="CH800">
        <v>8.57385821428571</v>
      </c>
      <c r="CI800">
        <v>2000.00928571429</v>
      </c>
      <c r="CJ800">
        <v>0.980004714285714</v>
      </c>
      <c r="CK800">
        <v>0.0199954285714286</v>
      </c>
      <c r="CL800">
        <v>0</v>
      </c>
      <c r="CM800">
        <v>767.075785714286</v>
      </c>
      <c r="CN800">
        <v>5.00063</v>
      </c>
      <c r="CO800">
        <v>15104.9678571429</v>
      </c>
      <c r="CP800">
        <v>17257.0035714286</v>
      </c>
      <c r="CQ800">
        <v>38.5177142857143</v>
      </c>
      <c r="CR800">
        <v>38.625</v>
      </c>
      <c r="CS800">
        <v>38.062</v>
      </c>
      <c r="CT800">
        <v>37.937</v>
      </c>
      <c r="CU800">
        <v>39.375</v>
      </c>
      <c r="CV800">
        <v>1955.12071428571</v>
      </c>
      <c r="CW800">
        <v>39.8885714285714</v>
      </c>
      <c r="CX800">
        <v>0</v>
      </c>
      <c r="CY800">
        <v>1663780934.1</v>
      </c>
      <c r="CZ800">
        <v>0</v>
      </c>
      <c r="DA800">
        <v>0</v>
      </c>
      <c r="DB800" t="s">
        <v>356</v>
      </c>
      <c r="DC800">
        <v>1660677648.1</v>
      </c>
      <c r="DD800">
        <v>1660677649.1</v>
      </c>
      <c r="DE800">
        <v>0</v>
      </c>
      <c r="DF800">
        <v>-1.042</v>
      </c>
      <c r="DG800">
        <v>0.003</v>
      </c>
      <c r="DH800">
        <v>5.218</v>
      </c>
      <c r="DI800">
        <v>0.344</v>
      </c>
      <c r="DJ800">
        <v>417</v>
      </c>
      <c r="DK800">
        <v>22</v>
      </c>
      <c r="DL800">
        <v>1.24</v>
      </c>
      <c r="DM800">
        <v>0.53</v>
      </c>
      <c r="DN800">
        <v>3.81425551463415</v>
      </c>
      <c r="DO800">
        <v>18.9047073031359</v>
      </c>
      <c r="DP800">
        <v>1.90609995251412</v>
      </c>
      <c r="DQ800">
        <v>0</v>
      </c>
      <c r="DR800">
        <v>7.94944780487805</v>
      </c>
      <c r="DS800">
        <v>-0.628187874564455</v>
      </c>
      <c r="DT800">
        <v>0.0629915884246032</v>
      </c>
      <c r="DU800">
        <v>0</v>
      </c>
      <c r="DV800">
        <v>0</v>
      </c>
      <c r="DW800">
        <v>2</v>
      </c>
      <c r="DX800" t="s">
        <v>357</v>
      </c>
      <c r="DY800">
        <v>2.97418</v>
      </c>
      <c r="DZ800">
        <v>2.7534</v>
      </c>
      <c r="EA800">
        <v>0.0467556</v>
      </c>
      <c r="EB800">
        <v>0.0465641</v>
      </c>
      <c r="EC800">
        <v>0.0919336</v>
      </c>
      <c r="ED800">
        <v>0.0652946</v>
      </c>
      <c r="EE800">
        <v>37147.5</v>
      </c>
      <c r="EF800">
        <v>40522.4</v>
      </c>
      <c r="EG800">
        <v>35315.9</v>
      </c>
      <c r="EH800">
        <v>38548.8</v>
      </c>
      <c r="EI800">
        <v>45473.6</v>
      </c>
      <c r="EJ800">
        <v>52046.8</v>
      </c>
      <c r="EK800">
        <v>55202.4</v>
      </c>
      <c r="EL800">
        <v>61835.5</v>
      </c>
      <c r="EM800">
        <v>1.9926</v>
      </c>
      <c r="EN800">
        <v>1.8198</v>
      </c>
      <c r="EO800">
        <v>0.0715256</v>
      </c>
      <c r="EP800">
        <v>0</v>
      </c>
      <c r="EQ800">
        <v>23.9923</v>
      </c>
      <c r="ER800">
        <v>999.9</v>
      </c>
      <c r="ES800">
        <v>44.103</v>
      </c>
      <c r="ET800">
        <v>29.598</v>
      </c>
      <c r="EU800">
        <v>20.2898</v>
      </c>
      <c r="EV800">
        <v>56.8493</v>
      </c>
      <c r="EW800">
        <v>49.4511</v>
      </c>
      <c r="EX800">
        <v>1</v>
      </c>
      <c r="EY800">
        <v>-0.0404268</v>
      </c>
      <c r="EZ800">
        <v>3.09237</v>
      </c>
      <c r="FA800">
        <v>20.1179</v>
      </c>
      <c r="FB800">
        <v>5.19932</v>
      </c>
      <c r="FC800">
        <v>12.0064</v>
      </c>
      <c r="FD800">
        <v>4.976</v>
      </c>
      <c r="FE800">
        <v>3.2936</v>
      </c>
      <c r="FF800">
        <v>9999</v>
      </c>
      <c r="FG800">
        <v>9999</v>
      </c>
      <c r="FH800">
        <v>704.4</v>
      </c>
      <c r="FI800">
        <v>9999</v>
      </c>
      <c r="FJ800">
        <v>1.86282</v>
      </c>
      <c r="FK800">
        <v>1.86768</v>
      </c>
      <c r="FL800">
        <v>1.86749</v>
      </c>
      <c r="FM800">
        <v>1.86859</v>
      </c>
      <c r="FN800">
        <v>1.86951</v>
      </c>
      <c r="FO800">
        <v>1.86554</v>
      </c>
      <c r="FP800">
        <v>1.86661</v>
      </c>
      <c r="FQ800">
        <v>1.86798</v>
      </c>
      <c r="FR800">
        <v>5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5.049</v>
      </c>
      <c r="GF800">
        <v>0.3167</v>
      </c>
      <c r="GG800">
        <v>3.83412584298339</v>
      </c>
      <c r="GH800">
        <v>0.00658963167372077</v>
      </c>
      <c r="GI800">
        <v>-4.22092532282452e-07</v>
      </c>
      <c r="GJ800">
        <v>-7.06053572793055e-11</v>
      </c>
      <c r="GK800">
        <v>-0.0268881048355736</v>
      </c>
      <c r="GL800">
        <v>-0.0215699510358357</v>
      </c>
      <c r="GM800">
        <v>0.00246731695535422</v>
      </c>
      <c r="GN800">
        <v>-2.63680080038783e-05</v>
      </c>
      <c r="GO800">
        <v>-4</v>
      </c>
      <c r="GP800">
        <v>2079</v>
      </c>
      <c r="GQ800">
        <v>1</v>
      </c>
      <c r="GR800">
        <v>22</v>
      </c>
      <c r="GS800">
        <v>51721.5</v>
      </c>
      <c r="GT800">
        <v>51721.5</v>
      </c>
      <c r="GU800">
        <v>0.531006</v>
      </c>
      <c r="GV800">
        <v>2.63794</v>
      </c>
      <c r="GW800">
        <v>1.54785</v>
      </c>
      <c r="GX800">
        <v>2.30225</v>
      </c>
      <c r="GY800">
        <v>1.34644</v>
      </c>
      <c r="GZ800">
        <v>2.42065</v>
      </c>
      <c r="HA800">
        <v>32.976</v>
      </c>
      <c r="HB800">
        <v>14.2371</v>
      </c>
      <c r="HC800">
        <v>18</v>
      </c>
      <c r="HD800">
        <v>504.202</v>
      </c>
      <c r="HE800">
        <v>395.354</v>
      </c>
      <c r="HF800">
        <v>21.3427</v>
      </c>
      <c r="HG800">
        <v>26.5855</v>
      </c>
      <c r="HH800">
        <v>30.0012</v>
      </c>
      <c r="HI800">
        <v>26.5001</v>
      </c>
      <c r="HJ800">
        <v>26.4374</v>
      </c>
      <c r="HK800">
        <v>10.6488</v>
      </c>
      <c r="HL800">
        <v>38.129</v>
      </c>
      <c r="HM800">
        <v>5.71179</v>
      </c>
      <c r="HN800">
        <v>21.3318</v>
      </c>
      <c r="HO800">
        <v>163.483</v>
      </c>
      <c r="HP800">
        <v>12.5463</v>
      </c>
      <c r="HQ800">
        <v>102.404</v>
      </c>
      <c r="HR800">
        <v>102.923</v>
      </c>
    </row>
    <row r="801" spans="1:226">
      <c r="A801">
        <v>785</v>
      </c>
      <c r="B801">
        <v>1663780942.1</v>
      </c>
      <c r="C801">
        <v>8294</v>
      </c>
      <c r="D801" t="s">
        <v>1937</v>
      </c>
      <c r="E801" t="s">
        <v>1938</v>
      </c>
      <c r="F801">
        <v>5</v>
      </c>
      <c r="G801" t="s">
        <v>1906</v>
      </c>
      <c r="H801" t="s">
        <v>354</v>
      </c>
      <c r="I801">
        <v>1663780934.33214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177.719302900003</v>
      </c>
      <c r="AK801">
        <v>180.241484848485</v>
      </c>
      <c r="AL801">
        <v>-3.10900811771412</v>
      </c>
      <c r="AM801">
        <v>65.2498771015969</v>
      </c>
      <c r="AN801">
        <f>(AP801 - AO801 + BO801*1E3/(8.314*(BQ801+273.15)) * AR801/BN801 * AQ801) * BN801/(100*BB801) * 1000/(1000 - AP801)</f>
        <v>0</v>
      </c>
      <c r="AO801">
        <v>12.5075914601728</v>
      </c>
      <c r="AP801">
        <v>20.2882503030303</v>
      </c>
      <c r="AQ801">
        <v>-9.93894467654649e-05</v>
      </c>
      <c r="AR801">
        <v>120.238145782465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6</v>
      </c>
      <c r="BC801">
        <v>0.5</v>
      </c>
      <c r="BD801" t="s">
        <v>355</v>
      </c>
      <c r="BE801">
        <v>2</v>
      </c>
      <c r="BF801" t="b">
        <v>1</v>
      </c>
      <c r="BG801">
        <v>1663780934.33214</v>
      </c>
      <c r="BH801">
        <v>198.585035714286</v>
      </c>
      <c r="BI801">
        <v>192.107035714286</v>
      </c>
      <c r="BJ801">
        <v>20.2903035714286</v>
      </c>
      <c r="BK801">
        <v>12.4360178571429</v>
      </c>
      <c r="BL801">
        <v>193.492321428571</v>
      </c>
      <c r="BM801">
        <v>19.9738</v>
      </c>
      <c r="BN801">
        <v>500.078821428571</v>
      </c>
      <c r="BO801">
        <v>90.4828107142857</v>
      </c>
      <c r="BP801">
        <v>0.100103285714286</v>
      </c>
      <c r="BQ801">
        <v>25.7398892857143</v>
      </c>
      <c r="BR801">
        <v>25.166775</v>
      </c>
      <c r="BS801">
        <v>999.9</v>
      </c>
      <c r="BT801">
        <v>0</v>
      </c>
      <c r="BU801">
        <v>0</v>
      </c>
      <c r="BV801">
        <v>9998.92857142857</v>
      </c>
      <c r="BW801">
        <v>0</v>
      </c>
      <c r="BX801">
        <v>10.9776</v>
      </c>
      <c r="BY801">
        <v>6.47793571428571</v>
      </c>
      <c r="BZ801">
        <v>202.697928571429</v>
      </c>
      <c r="CA801">
        <v>194.525535714286</v>
      </c>
      <c r="CB801">
        <v>7.85429357142857</v>
      </c>
      <c r="CC801">
        <v>192.107035714286</v>
      </c>
      <c r="CD801">
        <v>12.4360178571429</v>
      </c>
      <c r="CE801">
        <v>1.83592321428571</v>
      </c>
      <c r="CF801">
        <v>1.12524571428571</v>
      </c>
      <c r="CG801">
        <v>16.09605</v>
      </c>
      <c r="CH801">
        <v>8.64755035714286</v>
      </c>
      <c r="CI801">
        <v>1999.99892857143</v>
      </c>
      <c r="CJ801">
        <v>0.980007392857143</v>
      </c>
      <c r="CK801">
        <v>0.0199927928571429</v>
      </c>
      <c r="CL801">
        <v>0</v>
      </c>
      <c r="CM801">
        <v>765.390214285714</v>
      </c>
      <c r="CN801">
        <v>5.00063</v>
      </c>
      <c r="CO801">
        <v>15070.6892857143</v>
      </c>
      <c r="CP801">
        <v>17256.9285714286</v>
      </c>
      <c r="CQ801">
        <v>38.5221428571429</v>
      </c>
      <c r="CR801">
        <v>38.625</v>
      </c>
      <c r="CS801">
        <v>38.062</v>
      </c>
      <c r="CT801">
        <v>37.937</v>
      </c>
      <c r="CU801">
        <v>39.375</v>
      </c>
      <c r="CV801">
        <v>1955.11571428571</v>
      </c>
      <c r="CW801">
        <v>39.8832142857143</v>
      </c>
      <c r="CX801">
        <v>0</v>
      </c>
      <c r="CY801">
        <v>1663780938.9</v>
      </c>
      <c r="CZ801">
        <v>0</v>
      </c>
      <c r="DA801">
        <v>0</v>
      </c>
      <c r="DB801" t="s">
        <v>356</v>
      </c>
      <c r="DC801">
        <v>1660677648.1</v>
      </c>
      <c r="DD801">
        <v>1660677649.1</v>
      </c>
      <c r="DE801">
        <v>0</v>
      </c>
      <c r="DF801">
        <v>-1.042</v>
      </c>
      <c r="DG801">
        <v>0.003</v>
      </c>
      <c r="DH801">
        <v>5.218</v>
      </c>
      <c r="DI801">
        <v>0.344</v>
      </c>
      <c r="DJ801">
        <v>417</v>
      </c>
      <c r="DK801">
        <v>22</v>
      </c>
      <c r="DL801">
        <v>1.24</v>
      </c>
      <c r="DM801">
        <v>0.53</v>
      </c>
      <c r="DN801">
        <v>5.63180707317073</v>
      </c>
      <c r="DO801">
        <v>17.7711273867596</v>
      </c>
      <c r="DP801">
        <v>1.79470331328966</v>
      </c>
      <c r="DQ801">
        <v>0</v>
      </c>
      <c r="DR801">
        <v>7.88714829268293</v>
      </c>
      <c r="DS801">
        <v>-0.657086968641108</v>
      </c>
      <c r="DT801">
        <v>0.0661144885011447</v>
      </c>
      <c r="DU801">
        <v>0</v>
      </c>
      <c r="DV801">
        <v>0</v>
      </c>
      <c r="DW801">
        <v>2</v>
      </c>
      <c r="DX801" t="s">
        <v>357</v>
      </c>
      <c r="DY801">
        <v>2.97308</v>
      </c>
      <c r="DZ801">
        <v>2.75397</v>
      </c>
      <c r="EA801">
        <v>0.0430101</v>
      </c>
      <c r="EB801">
        <v>0.0421566</v>
      </c>
      <c r="EC801">
        <v>0.0919165</v>
      </c>
      <c r="ED801">
        <v>0.065582</v>
      </c>
      <c r="EE801">
        <v>37292.8</v>
      </c>
      <c r="EF801">
        <v>40709.2</v>
      </c>
      <c r="EG801">
        <v>35315.3</v>
      </c>
      <c r="EH801">
        <v>38548.4</v>
      </c>
      <c r="EI801">
        <v>45474.7</v>
      </c>
      <c r="EJ801">
        <v>52031.2</v>
      </c>
      <c r="EK801">
        <v>55202.7</v>
      </c>
      <c r="EL801">
        <v>61836.2</v>
      </c>
      <c r="EM801">
        <v>1.9926</v>
      </c>
      <c r="EN801">
        <v>1.8198</v>
      </c>
      <c r="EO801">
        <v>0.0710785</v>
      </c>
      <c r="EP801">
        <v>0</v>
      </c>
      <c r="EQ801">
        <v>23.9944</v>
      </c>
      <c r="ER801">
        <v>999.9</v>
      </c>
      <c r="ES801">
        <v>44.079</v>
      </c>
      <c r="ET801">
        <v>29.598</v>
      </c>
      <c r="EU801">
        <v>20.2799</v>
      </c>
      <c r="EV801">
        <v>56.9093</v>
      </c>
      <c r="EW801">
        <v>49.4872</v>
      </c>
      <c r="EX801">
        <v>1</v>
      </c>
      <c r="EY801">
        <v>-0.0396748</v>
      </c>
      <c r="EZ801">
        <v>3.17488</v>
      </c>
      <c r="FA801">
        <v>20.1176</v>
      </c>
      <c r="FB801">
        <v>5.19932</v>
      </c>
      <c r="FC801">
        <v>12.0076</v>
      </c>
      <c r="FD801">
        <v>4.976</v>
      </c>
      <c r="FE801">
        <v>3.2934</v>
      </c>
      <c r="FF801">
        <v>9999</v>
      </c>
      <c r="FG801">
        <v>9999</v>
      </c>
      <c r="FH801">
        <v>704.4</v>
      </c>
      <c r="FI801">
        <v>9999</v>
      </c>
      <c r="FJ801">
        <v>1.86282</v>
      </c>
      <c r="FK801">
        <v>1.86771</v>
      </c>
      <c r="FL801">
        <v>1.86749</v>
      </c>
      <c r="FM801">
        <v>1.86862</v>
      </c>
      <c r="FN801">
        <v>1.86951</v>
      </c>
      <c r="FO801">
        <v>1.86554</v>
      </c>
      <c r="FP801">
        <v>1.86661</v>
      </c>
      <c r="FQ801">
        <v>1.86798</v>
      </c>
      <c r="FR801">
        <v>5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4.943</v>
      </c>
      <c r="GF801">
        <v>0.3165</v>
      </c>
      <c r="GG801">
        <v>3.83412584298339</v>
      </c>
      <c r="GH801">
        <v>0.00658963167372077</v>
      </c>
      <c r="GI801">
        <v>-4.22092532282452e-07</v>
      </c>
      <c r="GJ801">
        <v>-7.06053572793055e-11</v>
      </c>
      <c r="GK801">
        <v>-0.0268881048355736</v>
      </c>
      <c r="GL801">
        <v>-0.0215699510358357</v>
      </c>
      <c r="GM801">
        <v>0.00246731695535422</v>
      </c>
      <c r="GN801">
        <v>-2.63680080038783e-05</v>
      </c>
      <c r="GO801">
        <v>-4</v>
      </c>
      <c r="GP801">
        <v>2079</v>
      </c>
      <c r="GQ801">
        <v>1</v>
      </c>
      <c r="GR801">
        <v>22</v>
      </c>
      <c r="GS801">
        <v>51721.6</v>
      </c>
      <c r="GT801">
        <v>51721.6</v>
      </c>
      <c r="GU801">
        <v>0.488281</v>
      </c>
      <c r="GV801">
        <v>2.63672</v>
      </c>
      <c r="GW801">
        <v>1.54785</v>
      </c>
      <c r="GX801">
        <v>2.30225</v>
      </c>
      <c r="GY801">
        <v>1.34644</v>
      </c>
      <c r="GZ801">
        <v>2.4292</v>
      </c>
      <c r="HA801">
        <v>32.976</v>
      </c>
      <c r="HB801">
        <v>14.2283</v>
      </c>
      <c r="HC801">
        <v>18</v>
      </c>
      <c r="HD801">
        <v>504.223</v>
      </c>
      <c r="HE801">
        <v>395.37</v>
      </c>
      <c r="HF801">
        <v>21.1684</v>
      </c>
      <c r="HG801">
        <v>26.59</v>
      </c>
      <c r="HH801">
        <v>30.0013</v>
      </c>
      <c r="HI801">
        <v>26.5024</v>
      </c>
      <c r="HJ801">
        <v>26.4396</v>
      </c>
      <c r="HK801">
        <v>9.82349</v>
      </c>
      <c r="HL801">
        <v>37.844</v>
      </c>
      <c r="HM801">
        <v>5.34157</v>
      </c>
      <c r="HN801">
        <v>21.1629</v>
      </c>
      <c r="HO801">
        <v>149.99</v>
      </c>
      <c r="HP801">
        <v>12.6071</v>
      </c>
      <c r="HQ801">
        <v>102.403</v>
      </c>
      <c r="HR801">
        <v>102.923</v>
      </c>
    </row>
    <row r="802" spans="1:226">
      <c r="A802">
        <v>786</v>
      </c>
      <c r="B802">
        <v>1663780947.1</v>
      </c>
      <c r="C802">
        <v>8299</v>
      </c>
      <c r="D802" t="s">
        <v>1939</v>
      </c>
      <c r="E802" t="s">
        <v>1940</v>
      </c>
      <c r="F802">
        <v>5</v>
      </c>
      <c r="G802" t="s">
        <v>1906</v>
      </c>
      <c r="H802" t="s">
        <v>354</v>
      </c>
      <c r="I802">
        <v>1663780939.61852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160.338516038566</v>
      </c>
      <c r="AK802">
        <v>164.573218181818</v>
      </c>
      <c r="AL802">
        <v>-3.13309596622033</v>
      </c>
      <c r="AM802">
        <v>65.2498771015969</v>
      </c>
      <c r="AN802">
        <f>(AP802 - AO802 + BO802*1E3/(8.314*(BQ802+273.15)) * AR802/BN802 * AQ802) * BN802/(100*BB802) * 1000/(1000 - AP802)</f>
        <v>0</v>
      </c>
      <c r="AO802">
        <v>12.5267697923491</v>
      </c>
      <c r="AP802">
        <v>20.2815496969697</v>
      </c>
      <c r="AQ802">
        <v>-9.7656757209746e-05</v>
      </c>
      <c r="AR802">
        <v>120.238145782465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6</v>
      </c>
      <c r="BC802">
        <v>0.5</v>
      </c>
      <c r="BD802" t="s">
        <v>355</v>
      </c>
      <c r="BE802">
        <v>2</v>
      </c>
      <c r="BF802" t="b">
        <v>1</v>
      </c>
      <c r="BG802">
        <v>1663780939.61852</v>
      </c>
      <c r="BH802">
        <v>182.506037037037</v>
      </c>
      <c r="BI802">
        <v>174.490222222222</v>
      </c>
      <c r="BJ802">
        <v>20.2896259259259</v>
      </c>
      <c r="BK802">
        <v>12.4842888888889</v>
      </c>
      <c r="BL802">
        <v>177.515925925926</v>
      </c>
      <c r="BM802">
        <v>19.9731481481481</v>
      </c>
      <c r="BN802">
        <v>500.103962962963</v>
      </c>
      <c r="BO802">
        <v>90.4827222222222</v>
      </c>
      <c r="BP802">
        <v>0.100064218518519</v>
      </c>
      <c r="BQ802">
        <v>25.7125851851852</v>
      </c>
      <c r="BR802">
        <v>25.1642851851852</v>
      </c>
      <c r="BS802">
        <v>999.9</v>
      </c>
      <c r="BT802">
        <v>0</v>
      </c>
      <c r="BU802">
        <v>0</v>
      </c>
      <c r="BV802">
        <v>9991.11111111111</v>
      </c>
      <c r="BW802">
        <v>0</v>
      </c>
      <c r="BX802">
        <v>10.9776</v>
      </c>
      <c r="BY802">
        <v>8.01577851851852</v>
      </c>
      <c r="BZ802">
        <v>186.285777777778</v>
      </c>
      <c r="CA802">
        <v>176.695518518518</v>
      </c>
      <c r="CB802">
        <v>7.80533555555555</v>
      </c>
      <c r="CC802">
        <v>174.490222222222</v>
      </c>
      <c r="CD802">
        <v>12.4842888888889</v>
      </c>
      <c r="CE802">
        <v>1.83586</v>
      </c>
      <c r="CF802">
        <v>1.12961333333333</v>
      </c>
      <c r="CG802">
        <v>16.0955148148148</v>
      </c>
      <c r="CH802">
        <v>8.70481296296296</v>
      </c>
      <c r="CI802">
        <v>1999.98777777778</v>
      </c>
      <c r="CJ802">
        <v>0.980007222222222</v>
      </c>
      <c r="CK802">
        <v>0.0199929703703704</v>
      </c>
      <c r="CL802">
        <v>0</v>
      </c>
      <c r="CM802">
        <v>764.373851851852</v>
      </c>
      <c r="CN802">
        <v>5.00063</v>
      </c>
      <c r="CO802">
        <v>15050.4185185185</v>
      </c>
      <c r="CP802">
        <v>17256.8185185185</v>
      </c>
      <c r="CQ802">
        <v>38.522962962963</v>
      </c>
      <c r="CR802">
        <v>38.625</v>
      </c>
      <c r="CS802">
        <v>38.0574074074074</v>
      </c>
      <c r="CT802">
        <v>37.937</v>
      </c>
      <c r="CU802">
        <v>39.375</v>
      </c>
      <c r="CV802">
        <v>1955.10444444444</v>
      </c>
      <c r="CW802">
        <v>39.8833333333333</v>
      </c>
      <c r="CX802">
        <v>0</v>
      </c>
      <c r="CY802">
        <v>1663780944.3</v>
      </c>
      <c r="CZ802">
        <v>0</v>
      </c>
      <c r="DA802">
        <v>0</v>
      </c>
      <c r="DB802" t="s">
        <v>356</v>
      </c>
      <c r="DC802">
        <v>1660677648.1</v>
      </c>
      <c r="DD802">
        <v>1660677649.1</v>
      </c>
      <c r="DE802">
        <v>0</v>
      </c>
      <c r="DF802">
        <v>-1.042</v>
      </c>
      <c r="DG802">
        <v>0.003</v>
      </c>
      <c r="DH802">
        <v>5.218</v>
      </c>
      <c r="DI802">
        <v>0.344</v>
      </c>
      <c r="DJ802">
        <v>417</v>
      </c>
      <c r="DK802">
        <v>22</v>
      </c>
      <c r="DL802">
        <v>1.24</v>
      </c>
      <c r="DM802">
        <v>0.53</v>
      </c>
      <c r="DN802">
        <v>6.86025780487805</v>
      </c>
      <c r="DO802">
        <v>18.8520050174216</v>
      </c>
      <c r="DP802">
        <v>1.90197856300467</v>
      </c>
      <c r="DQ802">
        <v>0</v>
      </c>
      <c r="DR802">
        <v>7.84518926829268</v>
      </c>
      <c r="DS802">
        <v>-0.600463693379794</v>
      </c>
      <c r="DT802">
        <v>0.0605467417660851</v>
      </c>
      <c r="DU802">
        <v>0</v>
      </c>
      <c r="DV802">
        <v>0</v>
      </c>
      <c r="DW802">
        <v>2</v>
      </c>
      <c r="DX802" t="s">
        <v>357</v>
      </c>
      <c r="DY802">
        <v>2.9725</v>
      </c>
      <c r="DZ802">
        <v>2.75311</v>
      </c>
      <c r="EA802">
        <v>0.0394928</v>
      </c>
      <c r="EB802">
        <v>0.038485</v>
      </c>
      <c r="EC802">
        <v>0.0918854</v>
      </c>
      <c r="ED802">
        <v>0.0656793</v>
      </c>
      <c r="EE802">
        <v>37429.9</v>
      </c>
      <c r="EF802">
        <v>40864.3</v>
      </c>
      <c r="EG802">
        <v>35315.4</v>
      </c>
      <c r="EH802">
        <v>38547.6</v>
      </c>
      <c r="EI802">
        <v>45475.8</v>
      </c>
      <c r="EJ802">
        <v>52024.8</v>
      </c>
      <c r="EK802">
        <v>55202.3</v>
      </c>
      <c r="EL802">
        <v>61835.1</v>
      </c>
      <c r="EM802">
        <v>1.992</v>
      </c>
      <c r="EN802">
        <v>1.8206</v>
      </c>
      <c r="EO802">
        <v>0.0709295</v>
      </c>
      <c r="EP802">
        <v>0</v>
      </c>
      <c r="EQ802">
        <v>23.9964</v>
      </c>
      <c r="ER802">
        <v>999.9</v>
      </c>
      <c r="ES802">
        <v>44.054</v>
      </c>
      <c r="ET802">
        <v>29.618</v>
      </c>
      <c r="EU802">
        <v>20.2929</v>
      </c>
      <c r="EV802">
        <v>56.8893</v>
      </c>
      <c r="EW802">
        <v>49.403</v>
      </c>
      <c r="EX802">
        <v>1</v>
      </c>
      <c r="EY802">
        <v>-0.0392683</v>
      </c>
      <c r="EZ802">
        <v>3.25355</v>
      </c>
      <c r="FA802">
        <v>20.1151</v>
      </c>
      <c r="FB802">
        <v>5.19812</v>
      </c>
      <c r="FC802">
        <v>12.0064</v>
      </c>
      <c r="FD802">
        <v>4.9752</v>
      </c>
      <c r="FE802">
        <v>3.2934</v>
      </c>
      <c r="FF802">
        <v>9999</v>
      </c>
      <c r="FG802">
        <v>9999</v>
      </c>
      <c r="FH802">
        <v>704.4</v>
      </c>
      <c r="FI802">
        <v>9999</v>
      </c>
      <c r="FJ802">
        <v>1.86279</v>
      </c>
      <c r="FK802">
        <v>1.86768</v>
      </c>
      <c r="FL802">
        <v>1.86746</v>
      </c>
      <c r="FM802">
        <v>1.86865</v>
      </c>
      <c r="FN802">
        <v>1.86951</v>
      </c>
      <c r="FO802">
        <v>1.86554</v>
      </c>
      <c r="FP802">
        <v>1.86661</v>
      </c>
      <c r="FQ802">
        <v>1.86798</v>
      </c>
      <c r="FR802">
        <v>5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4.844</v>
      </c>
      <c r="GF802">
        <v>0.3161</v>
      </c>
      <c r="GG802">
        <v>3.83412584298339</v>
      </c>
      <c r="GH802">
        <v>0.00658963167372077</v>
      </c>
      <c r="GI802">
        <v>-4.22092532282452e-07</v>
      </c>
      <c r="GJ802">
        <v>-7.06053572793055e-11</v>
      </c>
      <c r="GK802">
        <v>-0.0268881048355736</v>
      </c>
      <c r="GL802">
        <v>-0.0215699510358357</v>
      </c>
      <c r="GM802">
        <v>0.00246731695535422</v>
      </c>
      <c r="GN802">
        <v>-2.63680080038783e-05</v>
      </c>
      <c r="GO802">
        <v>-4</v>
      </c>
      <c r="GP802">
        <v>2079</v>
      </c>
      <c r="GQ802">
        <v>1</v>
      </c>
      <c r="GR802">
        <v>22</v>
      </c>
      <c r="GS802">
        <v>51721.7</v>
      </c>
      <c r="GT802">
        <v>51721.6</v>
      </c>
      <c r="GU802">
        <v>0.457764</v>
      </c>
      <c r="GV802">
        <v>2.63916</v>
      </c>
      <c r="GW802">
        <v>1.54785</v>
      </c>
      <c r="GX802">
        <v>2.30225</v>
      </c>
      <c r="GY802">
        <v>1.34644</v>
      </c>
      <c r="GZ802">
        <v>2.41455</v>
      </c>
      <c r="HA802">
        <v>32.976</v>
      </c>
      <c r="HB802">
        <v>14.2283</v>
      </c>
      <c r="HC802">
        <v>18</v>
      </c>
      <c r="HD802">
        <v>503.846</v>
      </c>
      <c r="HE802">
        <v>395.822</v>
      </c>
      <c r="HF802">
        <v>21.0023</v>
      </c>
      <c r="HG802">
        <v>26.5922</v>
      </c>
      <c r="HH802">
        <v>30.0012</v>
      </c>
      <c r="HI802">
        <v>26.5046</v>
      </c>
      <c r="HJ802">
        <v>26.4418</v>
      </c>
      <c r="HK802">
        <v>9.07885</v>
      </c>
      <c r="HL802">
        <v>37.5403</v>
      </c>
      <c r="HM802">
        <v>5.34157</v>
      </c>
      <c r="HN802">
        <v>21.0003</v>
      </c>
      <c r="HO802">
        <v>129.822</v>
      </c>
      <c r="HP802">
        <v>12.6629</v>
      </c>
      <c r="HQ802">
        <v>102.403</v>
      </c>
      <c r="HR802">
        <v>102.922</v>
      </c>
    </row>
    <row r="803" spans="1:226">
      <c r="A803">
        <v>787</v>
      </c>
      <c r="B803">
        <v>1663780952.1</v>
      </c>
      <c r="C803">
        <v>8304</v>
      </c>
      <c r="D803" t="s">
        <v>1941</v>
      </c>
      <c r="E803" t="s">
        <v>1942</v>
      </c>
      <c r="F803">
        <v>5</v>
      </c>
      <c r="G803" t="s">
        <v>1906</v>
      </c>
      <c r="H803" t="s">
        <v>354</v>
      </c>
      <c r="I803">
        <v>1663780944.33214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143.569240291583</v>
      </c>
      <c r="AK803">
        <v>149.06376969697</v>
      </c>
      <c r="AL803">
        <v>-3.14287582246694</v>
      </c>
      <c r="AM803">
        <v>65.2498771015969</v>
      </c>
      <c r="AN803">
        <f>(AP803 - AO803 + BO803*1E3/(8.314*(BQ803+273.15)) * AR803/BN803 * AQ803) * BN803/(100*BB803) * 1000/(1000 - AP803)</f>
        <v>0</v>
      </c>
      <c r="AO803">
        <v>12.5941437672101</v>
      </c>
      <c r="AP803">
        <v>20.2761</v>
      </c>
      <c r="AQ803">
        <v>-0.000128195809261255</v>
      </c>
      <c r="AR803">
        <v>120.238145782465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6</v>
      </c>
      <c r="BC803">
        <v>0.5</v>
      </c>
      <c r="BD803" t="s">
        <v>355</v>
      </c>
      <c r="BE803">
        <v>2</v>
      </c>
      <c r="BF803" t="b">
        <v>1</v>
      </c>
      <c r="BG803">
        <v>1663780944.33214</v>
      </c>
      <c r="BH803">
        <v>168.232535714286</v>
      </c>
      <c r="BI803">
        <v>158.717035714286</v>
      </c>
      <c r="BJ803">
        <v>20.2842607142857</v>
      </c>
      <c r="BK803">
        <v>12.5306428571429</v>
      </c>
      <c r="BL803">
        <v>163.333678571429</v>
      </c>
      <c r="BM803">
        <v>19.9680142857143</v>
      </c>
      <c r="BN803">
        <v>500.0575</v>
      </c>
      <c r="BO803">
        <v>90.4826178571429</v>
      </c>
      <c r="BP803">
        <v>0.100033357142857</v>
      </c>
      <c r="BQ803">
        <v>25.685675</v>
      </c>
      <c r="BR803">
        <v>25.1557964285714</v>
      </c>
      <c r="BS803">
        <v>999.9</v>
      </c>
      <c r="BT803">
        <v>0</v>
      </c>
      <c r="BU803">
        <v>0</v>
      </c>
      <c r="BV803">
        <v>9992.32142857143</v>
      </c>
      <c r="BW803">
        <v>0</v>
      </c>
      <c r="BX803">
        <v>10.9776</v>
      </c>
      <c r="BY803">
        <v>9.51544107142857</v>
      </c>
      <c r="BZ803">
        <v>171.715642857143</v>
      </c>
      <c r="CA803">
        <v>160.730321428571</v>
      </c>
      <c r="CB803">
        <v>7.75360571428571</v>
      </c>
      <c r="CC803">
        <v>158.717035714286</v>
      </c>
      <c r="CD803">
        <v>12.5306428571429</v>
      </c>
      <c r="CE803">
        <v>1.83537214285714</v>
      </c>
      <c r="CF803">
        <v>1.13380678571429</v>
      </c>
      <c r="CG803">
        <v>16.0913571428571</v>
      </c>
      <c r="CH803">
        <v>8.75958821428572</v>
      </c>
      <c r="CI803">
        <v>1999.99821428571</v>
      </c>
      <c r="CJ803">
        <v>0.980002464285715</v>
      </c>
      <c r="CK803">
        <v>0.0199976642857143</v>
      </c>
      <c r="CL803">
        <v>0</v>
      </c>
      <c r="CM803">
        <v>763.915071428571</v>
      </c>
      <c r="CN803">
        <v>5.00063</v>
      </c>
      <c r="CO803">
        <v>15041.5071428571</v>
      </c>
      <c r="CP803">
        <v>17256.8892857143</v>
      </c>
      <c r="CQ803">
        <v>38.5265714285714</v>
      </c>
      <c r="CR803">
        <v>38.625</v>
      </c>
      <c r="CS803">
        <v>38.0531428571429</v>
      </c>
      <c r="CT803">
        <v>37.937</v>
      </c>
      <c r="CU803">
        <v>39.375</v>
      </c>
      <c r="CV803">
        <v>1955.10535714286</v>
      </c>
      <c r="CW803">
        <v>39.8928571428572</v>
      </c>
      <c r="CX803">
        <v>0</v>
      </c>
      <c r="CY803">
        <v>1663780949.1</v>
      </c>
      <c r="CZ803">
        <v>0</v>
      </c>
      <c r="DA803">
        <v>0</v>
      </c>
      <c r="DB803" t="s">
        <v>356</v>
      </c>
      <c r="DC803">
        <v>1660677648.1</v>
      </c>
      <c r="DD803">
        <v>1660677649.1</v>
      </c>
      <c r="DE803">
        <v>0</v>
      </c>
      <c r="DF803">
        <v>-1.042</v>
      </c>
      <c r="DG803">
        <v>0.003</v>
      </c>
      <c r="DH803">
        <v>5.218</v>
      </c>
      <c r="DI803">
        <v>0.344</v>
      </c>
      <c r="DJ803">
        <v>417</v>
      </c>
      <c r="DK803">
        <v>22</v>
      </c>
      <c r="DL803">
        <v>1.24</v>
      </c>
      <c r="DM803">
        <v>0.53</v>
      </c>
      <c r="DN803">
        <v>8.579768</v>
      </c>
      <c r="DO803">
        <v>18.1407311819887</v>
      </c>
      <c r="DP803">
        <v>1.79440283341868</v>
      </c>
      <c r="DQ803">
        <v>0</v>
      </c>
      <c r="DR803">
        <v>7.78737775</v>
      </c>
      <c r="DS803">
        <v>-0.633700525328318</v>
      </c>
      <c r="DT803">
        <v>0.0626202374032349</v>
      </c>
      <c r="DU803">
        <v>0</v>
      </c>
      <c r="DV803">
        <v>0</v>
      </c>
      <c r="DW803">
        <v>2</v>
      </c>
      <c r="DX803" t="s">
        <v>357</v>
      </c>
      <c r="DY803">
        <v>2.97393</v>
      </c>
      <c r="DZ803">
        <v>2.75367</v>
      </c>
      <c r="EA803">
        <v>0.0359514</v>
      </c>
      <c r="EB803">
        <v>0.0343879</v>
      </c>
      <c r="EC803">
        <v>0.0918488</v>
      </c>
      <c r="ED803">
        <v>0.0659925</v>
      </c>
      <c r="EE803">
        <v>37567.2</v>
      </c>
      <c r="EF803">
        <v>41038.9</v>
      </c>
      <c r="EG803">
        <v>35314.8</v>
      </c>
      <c r="EH803">
        <v>38548.1</v>
      </c>
      <c r="EI803">
        <v>45476.8</v>
      </c>
      <c r="EJ803">
        <v>52007.8</v>
      </c>
      <c r="EK803">
        <v>55201.4</v>
      </c>
      <c r="EL803">
        <v>61835.9</v>
      </c>
      <c r="EM803">
        <v>1.9924</v>
      </c>
      <c r="EN803">
        <v>1.8198</v>
      </c>
      <c r="EO803">
        <v>0.0701845</v>
      </c>
      <c r="EP803">
        <v>0</v>
      </c>
      <c r="EQ803">
        <v>23.9964</v>
      </c>
      <c r="ER803">
        <v>999.9</v>
      </c>
      <c r="ES803">
        <v>44.03</v>
      </c>
      <c r="ET803">
        <v>29.618</v>
      </c>
      <c r="EU803">
        <v>20.2792</v>
      </c>
      <c r="EV803">
        <v>56.9893</v>
      </c>
      <c r="EW803">
        <v>49.2308</v>
      </c>
      <c r="EX803">
        <v>1</v>
      </c>
      <c r="EY803">
        <v>-0.0390854</v>
      </c>
      <c r="EZ803">
        <v>3.33481</v>
      </c>
      <c r="FA803">
        <v>20.1146</v>
      </c>
      <c r="FB803">
        <v>5.19812</v>
      </c>
      <c r="FC803">
        <v>12.0064</v>
      </c>
      <c r="FD803">
        <v>4.9752</v>
      </c>
      <c r="FE803">
        <v>3.294</v>
      </c>
      <c r="FF803">
        <v>9999</v>
      </c>
      <c r="FG803">
        <v>9999</v>
      </c>
      <c r="FH803">
        <v>704.4</v>
      </c>
      <c r="FI803">
        <v>9999</v>
      </c>
      <c r="FJ803">
        <v>1.86279</v>
      </c>
      <c r="FK803">
        <v>1.86771</v>
      </c>
      <c r="FL803">
        <v>1.86743</v>
      </c>
      <c r="FM803">
        <v>1.86868</v>
      </c>
      <c r="FN803">
        <v>1.86951</v>
      </c>
      <c r="FO803">
        <v>1.86554</v>
      </c>
      <c r="FP803">
        <v>1.86661</v>
      </c>
      <c r="FQ803">
        <v>1.86801</v>
      </c>
      <c r="FR803">
        <v>5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4.748</v>
      </c>
      <c r="GF803">
        <v>0.3156</v>
      </c>
      <c r="GG803">
        <v>3.83412584298339</v>
      </c>
      <c r="GH803">
        <v>0.00658963167372077</v>
      </c>
      <c r="GI803">
        <v>-4.22092532282452e-07</v>
      </c>
      <c r="GJ803">
        <v>-7.06053572793055e-11</v>
      </c>
      <c r="GK803">
        <v>-0.0268881048355736</v>
      </c>
      <c r="GL803">
        <v>-0.0215699510358357</v>
      </c>
      <c r="GM803">
        <v>0.00246731695535422</v>
      </c>
      <c r="GN803">
        <v>-2.63680080038783e-05</v>
      </c>
      <c r="GO803">
        <v>-4</v>
      </c>
      <c r="GP803">
        <v>2079</v>
      </c>
      <c r="GQ803">
        <v>1</v>
      </c>
      <c r="GR803">
        <v>22</v>
      </c>
      <c r="GS803">
        <v>51721.7</v>
      </c>
      <c r="GT803">
        <v>51721.7</v>
      </c>
      <c r="GU803">
        <v>0.41748</v>
      </c>
      <c r="GV803">
        <v>2.64526</v>
      </c>
      <c r="GW803">
        <v>1.54785</v>
      </c>
      <c r="GX803">
        <v>2.30225</v>
      </c>
      <c r="GY803">
        <v>1.34644</v>
      </c>
      <c r="GZ803">
        <v>2.43042</v>
      </c>
      <c r="HA803">
        <v>32.976</v>
      </c>
      <c r="HB803">
        <v>14.2283</v>
      </c>
      <c r="HC803">
        <v>18</v>
      </c>
      <c r="HD803">
        <v>504.128</v>
      </c>
      <c r="HE803">
        <v>395.401</v>
      </c>
      <c r="HF803">
        <v>20.8534</v>
      </c>
      <c r="HG803">
        <v>26.5945</v>
      </c>
      <c r="HH803">
        <v>30.0008</v>
      </c>
      <c r="HI803">
        <v>26.5068</v>
      </c>
      <c r="HJ803">
        <v>26.444</v>
      </c>
      <c r="HK803">
        <v>8.40515</v>
      </c>
      <c r="HL803">
        <v>37.2431</v>
      </c>
      <c r="HM803">
        <v>5.34157</v>
      </c>
      <c r="HN803">
        <v>20.846</v>
      </c>
      <c r="HO803">
        <v>115.849</v>
      </c>
      <c r="HP803">
        <v>12.7214</v>
      </c>
      <c r="HQ803">
        <v>102.401</v>
      </c>
      <c r="HR803">
        <v>102.923</v>
      </c>
    </row>
    <row r="804" spans="1:226">
      <c r="A804">
        <v>788</v>
      </c>
      <c r="B804">
        <v>1663780957.1</v>
      </c>
      <c r="C804">
        <v>8309</v>
      </c>
      <c r="D804" t="s">
        <v>1943</v>
      </c>
      <c r="E804" t="s">
        <v>1944</v>
      </c>
      <c r="F804">
        <v>5</v>
      </c>
      <c r="G804" t="s">
        <v>1906</v>
      </c>
      <c r="H804" t="s">
        <v>354</v>
      </c>
      <c r="I804">
        <v>1663780949.6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127.166319091225</v>
      </c>
      <c r="AK804">
        <v>133.75983030303</v>
      </c>
      <c r="AL804">
        <v>-3.06270973278301</v>
      </c>
      <c r="AM804">
        <v>65.2498771015969</v>
      </c>
      <c r="AN804">
        <f>(AP804 - AO804 + BO804*1E3/(8.314*(BQ804+273.15)) * AR804/BN804 * AQ804) * BN804/(100*BB804) * 1000/(1000 - AP804)</f>
        <v>0</v>
      </c>
      <c r="AO804">
        <v>12.6530973314514</v>
      </c>
      <c r="AP804">
        <v>20.2764012121212</v>
      </c>
      <c r="AQ804">
        <v>1.60669282017828e-05</v>
      </c>
      <c r="AR804">
        <v>120.238145782465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6</v>
      </c>
      <c r="BC804">
        <v>0.5</v>
      </c>
      <c r="BD804" t="s">
        <v>355</v>
      </c>
      <c r="BE804">
        <v>2</v>
      </c>
      <c r="BF804" t="b">
        <v>1</v>
      </c>
      <c r="BG804">
        <v>1663780949.6</v>
      </c>
      <c r="BH804">
        <v>152.210740740741</v>
      </c>
      <c r="BI804">
        <v>141.220407407407</v>
      </c>
      <c r="BJ804">
        <v>20.2800074074074</v>
      </c>
      <c r="BK804">
        <v>12.5841148148148</v>
      </c>
      <c r="BL804">
        <v>147.414592592593</v>
      </c>
      <c r="BM804">
        <v>19.9639407407407</v>
      </c>
      <c r="BN804">
        <v>500.095222222222</v>
      </c>
      <c r="BO804">
        <v>90.4822185185185</v>
      </c>
      <c r="BP804">
        <v>0.0999795777777778</v>
      </c>
      <c r="BQ804">
        <v>25.6553185185185</v>
      </c>
      <c r="BR804">
        <v>25.1460222222222</v>
      </c>
      <c r="BS804">
        <v>999.9</v>
      </c>
      <c r="BT804">
        <v>0</v>
      </c>
      <c r="BU804">
        <v>0</v>
      </c>
      <c r="BV804">
        <v>10019.0740740741</v>
      </c>
      <c r="BW804">
        <v>0</v>
      </c>
      <c r="BX804">
        <v>10.9710703703704</v>
      </c>
      <c r="BY804">
        <v>10.9902637037037</v>
      </c>
      <c r="BZ804">
        <v>155.361296296296</v>
      </c>
      <c r="CA804">
        <v>143.019259259259</v>
      </c>
      <c r="CB804">
        <v>7.69587111111111</v>
      </c>
      <c r="CC804">
        <v>141.220407407407</v>
      </c>
      <c r="CD804">
        <v>12.5841148148148</v>
      </c>
      <c r="CE804">
        <v>1.83497851851852</v>
      </c>
      <c r="CF804">
        <v>1.13863925925926</v>
      </c>
      <c r="CG804">
        <v>16.0879851851852</v>
      </c>
      <c r="CH804">
        <v>8.82247518518519</v>
      </c>
      <c r="CI804">
        <v>2000.00407407407</v>
      </c>
      <c r="CJ804">
        <v>0.980000518518518</v>
      </c>
      <c r="CK804">
        <v>0.0199995555555556</v>
      </c>
      <c r="CL804">
        <v>0</v>
      </c>
      <c r="CM804">
        <v>763.726666666667</v>
      </c>
      <c r="CN804">
        <v>5.00063</v>
      </c>
      <c r="CO804">
        <v>15040.0925925926</v>
      </c>
      <c r="CP804">
        <v>17256.9148148148</v>
      </c>
      <c r="CQ804">
        <v>38.5091851851852</v>
      </c>
      <c r="CR804">
        <v>38.625</v>
      </c>
      <c r="CS804">
        <v>38.0528148148148</v>
      </c>
      <c r="CT804">
        <v>37.937</v>
      </c>
      <c r="CU804">
        <v>39.375</v>
      </c>
      <c r="CV804">
        <v>1955.10740740741</v>
      </c>
      <c r="CW804">
        <v>39.8966666666667</v>
      </c>
      <c r="CX804">
        <v>0</v>
      </c>
      <c r="CY804">
        <v>1663780953.9</v>
      </c>
      <c r="CZ804">
        <v>0</v>
      </c>
      <c r="DA804">
        <v>0</v>
      </c>
      <c r="DB804" t="s">
        <v>356</v>
      </c>
      <c r="DC804">
        <v>1660677648.1</v>
      </c>
      <c r="DD804">
        <v>1660677649.1</v>
      </c>
      <c r="DE804">
        <v>0</v>
      </c>
      <c r="DF804">
        <v>-1.042</v>
      </c>
      <c r="DG804">
        <v>0.003</v>
      </c>
      <c r="DH804">
        <v>5.218</v>
      </c>
      <c r="DI804">
        <v>0.344</v>
      </c>
      <c r="DJ804">
        <v>417</v>
      </c>
      <c r="DK804">
        <v>22</v>
      </c>
      <c r="DL804">
        <v>1.24</v>
      </c>
      <c r="DM804">
        <v>0.53</v>
      </c>
      <c r="DN804">
        <v>9.77139268292683</v>
      </c>
      <c r="DO804">
        <v>18.0569282926829</v>
      </c>
      <c r="DP804">
        <v>1.82495693647024</v>
      </c>
      <c r="DQ804">
        <v>0</v>
      </c>
      <c r="DR804">
        <v>7.73936829268293</v>
      </c>
      <c r="DS804">
        <v>-0.703457351916373</v>
      </c>
      <c r="DT804">
        <v>0.0708518181566956</v>
      </c>
      <c r="DU804">
        <v>0</v>
      </c>
      <c r="DV804">
        <v>0</v>
      </c>
      <c r="DW804">
        <v>2</v>
      </c>
      <c r="DX804" t="s">
        <v>357</v>
      </c>
      <c r="DY804">
        <v>2.97303</v>
      </c>
      <c r="DZ804">
        <v>2.75453</v>
      </c>
      <c r="EA804">
        <v>0.0323379</v>
      </c>
      <c r="EB804">
        <v>0.0304705</v>
      </c>
      <c r="EC804">
        <v>0.0918728</v>
      </c>
      <c r="ED804">
        <v>0.0661579</v>
      </c>
      <c r="EE804">
        <v>37708.2</v>
      </c>
      <c r="EF804">
        <v>41205.2</v>
      </c>
      <c r="EG804">
        <v>35315.1</v>
      </c>
      <c r="EH804">
        <v>38547.9</v>
      </c>
      <c r="EI804">
        <v>45476.2</v>
      </c>
      <c r="EJ804">
        <v>51998</v>
      </c>
      <c r="EK804">
        <v>55202.2</v>
      </c>
      <c r="EL804">
        <v>61835.3</v>
      </c>
      <c r="EM804">
        <v>1.9922</v>
      </c>
      <c r="EN804">
        <v>1.8206</v>
      </c>
      <c r="EO804">
        <v>0.0698566</v>
      </c>
      <c r="EP804">
        <v>0</v>
      </c>
      <c r="EQ804">
        <v>23.994</v>
      </c>
      <c r="ER804">
        <v>999.9</v>
      </c>
      <c r="ES804">
        <v>44.006</v>
      </c>
      <c r="ET804">
        <v>29.628</v>
      </c>
      <c r="EU804">
        <v>20.2802</v>
      </c>
      <c r="EV804">
        <v>56.5493</v>
      </c>
      <c r="EW804">
        <v>49.9639</v>
      </c>
      <c r="EX804">
        <v>1</v>
      </c>
      <c r="EY804">
        <v>-0.0391057</v>
      </c>
      <c r="EZ804">
        <v>3.36126</v>
      </c>
      <c r="FA804">
        <v>20.1144</v>
      </c>
      <c r="FB804">
        <v>5.19932</v>
      </c>
      <c r="FC804">
        <v>12.0076</v>
      </c>
      <c r="FD804">
        <v>4.9756</v>
      </c>
      <c r="FE804">
        <v>3.2932</v>
      </c>
      <c r="FF804">
        <v>9999</v>
      </c>
      <c r="FG804">
        <v>9999</v>
      </c>
      <c r="FH804">
        <v>704.4</v>
      </c>
      <c r="FI804">
        <v>9999</v>
      </c>
      <c r="FJ804">
        <v>1.86282</v>
      </c>
      <c r="FK804">
        <v>1.86771</v>
      </c>
      <c r="FL804">
        <v>1.86749</v>
      </c>
      <c r="FM804">
        <v>1.86862</v>
      </c>
      <c r="FN804">
        <v>1.86951</v>
      </c>
      <c r="FO804">
        <v>1.86554</v>
      </c>
      <c r="FP804">
        <v>1.86661</v>
      </c>
      <c r="FQ804">
        <v>1.86798</v>
      </c>
      <c r="FR804">
        <v>5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4.65</v>
      </c>
      <c r="GF804">
        <v>0.3159</v>
      </c>
      <c r="GG804">
        <v>3.83412584298339</v>
      </c>
      <c r="GH804">
        <v>0.00658963167372077</v>
      </c>
      <c r="GI804">
        <v>-4.22092532282452e-07</v>
      </c>
      <c r="GJ804">
        <v>-7.06053572793055e-11</v>
      </c>
      <c r="GK804">
        <v>-0.0268881048355736</v>
      </c>
      <c r="GL804">
        <v>-0.0215699510358357</v>
      </c>
      <c r="GM804">
        <v>0.00246731695535422</v>
      </c>
      <c r="GN804">
        <v>-2.63680080038783e-05</v>
      </c>
      <c r="GO804">
        <v>-4</v>
      </c>
      <c r="GP804">
        <v>2079</v>
      </c>
      <c r="GQ804">
        <v>1</v>
      </c>
      <c r="GR804">
        <v>22</v>
      </c>
      <c r="GS804">
        <v>51721.8</v>
      </c>
      <c r="GT804">
        <v>51721.8</v>
      </c>
      <c r="GU804">
        <v>0.384521</v>
      </c>
      <c r="GV804">
        <v>2.65137</v>
      </c>
      <c r="GW804">
        <v>1.54785</v>
      </c>
      <c r="GX804">
        <v>2.30103</v>
      </c>
      <c r="GY804">
        <v>1.34644</v>
      </c>
      <c r="GZ804">
        <v>2.43896</v>
      </c>
      <c r="HA804">
        <v>32.976</v>
      </c>
      <c r="HB804">
        <v>14.2283</v>
      </c>
      <c r="HC804">
        <v>18</v>
      </c>
      <c r="HD804">
        <v>503.998</v>
      </c>
      <c r="HE804">
        <v>395.854</v>
      </c>
      <c r="HF804">
        <v>20.7079</v>
      </c>
      <c r="HG804">
        <v>26.5981</v>
      </c>
      <c r="HH804">
        <v>30.0005</v>
      </c>
      <c r="HI804">
        <v>26.5068</v>
      </c>
      <c r="HJ804">
        <v>26.4463</v>
      </c>
      <c r="HK804">
        <v>7.72927</v>
      </c>
      <c r="HL804">
        <v>36.9588</v>
      </c>
      <c r="HM804">
        <v>4.96245</v>
      </c>
      <c r="HN804">
        <v>20.7066</v>
      </c>
      <c r="HO804">
        <v>95.763</v>
      </c>
      <c r="HP804">
        <v>12.7729</v>
      </c>
      <c r="HQ804">
        <v>102.403</v>
      </c>
      <c r="HR804">
        <v>102.922</v>
      </c>
    </row>
    <row r="805" spans="1:226">
      <c r="A805">
        <v>789</v>
      </c>
      <c r="B805">
        <v>1663780962.1</v>
      </c>
      <c r="C805">
        <v>8314</v>
      </c>
      <c r="D805" t="s">
        <v>1945</v>
      </c>
      <c r="E805" t="s">
        <v>1946</v>
      </c>
      <c r="F805">
        <v>5</v>
      </c>
      <c r="G805" t="s">
        <v>1906</v>
      </c>
      <c r="H805" t="s">
        <v>354</v>
      </c>
      <c r="I805">
        <v>1663780954.31429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110.361168569952</v>
      </c>
      <c r="AK805">
        <v>118.378266666667</v>
      </c>
      <c r="AL805">
        <v>-3.08461419735356</v>
      </c>
      <c r="AM805">
        <v>65.2498771015969</v>
      </c>
      <c r="AN805">
        <f>(AP805 - AO805 + BO805*1E3/(8.314*(BQ805+273.15)) * AR805/BN805 * AQ805) * BN805/(100*BB805) * 1000/(1000 - AP805)</f>
        <v>0</v>
      </c>
      <c r="AO805">
        <v>12.7178556922266</v>
      </c>
      <c r="AP805">
        <v>20.2705539393939</v>
      </c>
      <c r="AQ805">
        <v>-4.39835751397152e-05</v>
      </c>
      <c r="AR805">
        <v>120.238145782465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6</v>
      </c>
      <c r="BC805">
        <v>0.5</v>
      </c>
      <c r="BD805" t="s">
        <v>355</v>
      </c>
      <c r="BE805">
        <v>2</v>
      </c>
      <c r="BF805" t="b">
        <v>1</v>
      </c>
      <c r="BG805">
        <v>1663780954.31429</v>
      </c>
      <c r="BH805">
        <v>137.961</v>
      </c>
      <c r="BI805">
        <v>125.653857142857</v>
      </c>
      <c r="BJ805">
        <v>20.2751</v>
      </c>
      <c r="BK805">
        <v>12.6401678571429</v>
      </c>
      <c r="BL805">
        <v>133.2565</v>
      </c>
      <c r="BM805">
        <v>19.9592464285714</v>
      </c>
      <c r="BN805">
        <v>500.116607142857</v>
      </c>
      <c r="BO805">
        <v>90.4816178571429</v>
      </c>
      <c r="BP805">
        <v>0.100086467857143</v>
      </c>
      <c r="BQ805">
        <v>25.6268392857143</v>
      </c>
      <c r="BR805">
        <v>25.137025</v>
      </c>
      <c r="BS805">
        <v>999.9</v>
      </c>
      <c r="BT805">
        <v>0</v>
      </c>
      <c r="BU805">
        <v>0</v>
      </c>
      <c r="BV805">
        <v>10020.7142857143</v>
      </c>
      <c r="BW805">
        <v>0</v>
      </c>
      <c r="BX805">
        <v>10.9713035714286</v>
      </c>
      <c r="BY805">
        <v>12.3070760714286</v>
      </c>
      <c r="BZ805">
        <v>140.815892857143</v>
      </c>
      <c r="CA805">
        <v>127.261535714286</v>
      </c>
      <c r="CB805">
        <v>7.63490892857143</v>
      </c>
      <c r="CC805">
        <v>125.653857142857</v>
      </c>
      <c r="CD805">
        <v>12.6401678571429</v>
      </c>
      <c r="CE805">
        <v>1.83452178571429</v>
      </c>
      <c r="CF805">
        <v>1.14370321428571</v>
      </c>
      <c r="CG805">
        <v>16.0840821428571</v>
      </c>
      <c r="CH805">
        <v>8.88811964285714</v>
      </c>
      <c r="CI805">
        <v>1999.97035714286</v>
      </c>
      <c r="CJ805">
        <v>0.979998821428571</v>
      </c>
      <c r="CK805">
        <v>0.0200011928571429</v>
      </c>
      <c r="CL805">
        <v>0</v>
      </c>
      <c r="CM805">
        <v>764.043214285714</v>
      </c>
      <c r="CN805">
        <v>5.00063</v>
      </c>
      <c r="CO805">
        <v>15045.3964285714</v>
      </c>
      <c r="CP805">
        <v>17256.6321428571</v>
      </c>
      <c r="CQ805">
        <v>38.5088571428571</v>
      </c>
      <c r="CR805">
        <v>38.625</v>
      </c>
      <c r="CS805">
        <v>38.0531428571429</v>
      </c>
      <c r="CT805">
        <v>37.937</v>
      </c>
      <c r="CU805">
        <v>39.375</v>
      </c>
      <c r="CV805">
        <v>1955.07107142857</v>
      </c>
      <c r="CW805">
        <v>39.8992857142857</v>
      </c>
      <c r="CX805">
        <v>0</v>
      </c>
      <c r="CY805">
        <v>1663780959.3</v>
      </c>
      <c r="CZ805">
        <v>0</v>
      </c>
      <c r="DA805">
        <v>0</v>
      </c>
      <c r="DB805" t="s">
        <v>356</v>
      </c>
      <c r="DC805">
        <v>1660677648.1</v>
      </c>
      <c r="DD805">
        <v>1660677649.1</v>
      </c>
      <c r="DE805">
        <v>0</v>
      </c>
      <c r="DF805">
        <v>-1.042</v>
      </c>
      <c r="DG805">
        <v>0.003</v>
      </c>
      <c r="DH805">
        <v>5.218</v>
      </c>
      <c r="DI805">
        <v>0.344</v>
      </c>
      <c r="DJ805">
        <v>417</v>
      </c>
      <c r="DK805">
        <v>22</v>
      </c>
      <c r="DL805">
        <v>1.24</v>
      </c>
      <c r="DM805">
        <v>0.53</v>
      </c>
      <c r="DN805">
        <v>11.2790709756098</v>
      </c>
      <c r="DO805">
        <v>16.2275765853659</v>
      </c>
      <c r="DP805">
        <v>1.62965858286525</v>
      </c>
      <c r="DQ805">
        <v>0</v>
      </c>
      <c r="DR805">
        <v>7.68143951219512</v>
      </c>
      <c r="DS805">
        <v>-0.733914355400695</v>
      </c>
      <c r="DT805">
        <v>0.0736051862552123</v>
      </c>
      <c r="DU805">
        <v>0</v>
      </c>
      <c r="DV805">
        <v>0</v>
      </c>
      <c r="DW805">
        <v>2</v>
      </c>
      <c r="DX805" t="s">
        <v>357</v>
      </c>
      <c r="DY805">
        <v>2.97356</v>
      </c>
      <c r="DZ805">
        <v>2.75428</v>
      </c>
      <c r="EA805">
        <v>0.0286636</v>
      </c>
      <c r="EB805">
        <v>0.0262402</v>
      </c>
      <c r="EC805">
        <v>0.0918581</v>
      </c>
      <c r="ED805">
        <v>0.0664756</v>
      </c>
      <c r="EE805">
        <v>37851.7</v>
      </c>
      <c r="EF805">
        <v>41385.6</v>
      </c>
      <c r="EG805">
        <v>35315.4</v>
      </c>
      <c r="EH805">
        <v>38548.5</v>
      </c>
      <c r="EI805">
        <v>45477.2</v>
      </c>
      <c r="EJ805">
        <v>51980.8</v>
      </c>
      <c r="EK805">
        <v>55202.5</v>
      </c>
      <c r="EL805">
        <v>61836.2</v>
      </c>
      <c r="EM805">
        <v>1.9922</v>
      </c>
      <c r="EN805">
        <v>1.8202</v>
      </c>
      <c r="EO805">
        <v>0.0694394</v>
      </c>
      <c r="EP805">
        <v>0</v>
      </c>
      <c r="EQ805">
        <v>23.9871</v>
      </c>
      <c r="ER805">
        <v>999.9</v>
      </c>
      <c r="ES805">
        <v>43.981</v>
      </c>
      <c r="ET805">
        <v>29.618</v>
      </c>
      <c r="EU805">
        <v>20.2593</v>
      </c>
      <c r="EV805">
        <v>56.8293</v>
      </c>
      <c r="EW805">
        <v>49.2628</v>
      </c>
      <c r="EX805">
        <v>1</v>
      </c>
      <c r="EY805">
        <v>-0.0382317</v>
      </c>
      <c r="EZ805">
        <v>3.34989</v>
      </c>
      <c r="FA805">
        <v>20.1147</v>
      </c>
      <c r="FB805">
        <v>5.19932</v>
      </c>
      <c r="FC805">
        <v>12.0064</v>
      </c>
      <c r="FD805">
        <v>4.9756</v>
      </c>
      <c r="FE805">
        <v>3.2934</v>
      </c>
      <c r="FF805">
        <v>9999</v>
      </c>
      <c r="FG805">
        <v>9999</v>
      </c>
      <c r="FH805">
        <v>704.4</v>
      </c>
      <c r="FI805">
        <v>9999</v>
      </c>
      <c r="FJ805">
        <v>1.86282</v>
      </c>
      <c r="FK805">
        <v>1.8678</v>
      </c>
      <c r="FL805">
        <v>1.86743</v>
      </c>
      <c r="FM805">
        <v>1.86865</v>
      </c>
      <c r="FN805">
        <v>1.86951</v>
      </c>
      <c r="FO805">
        <v>1.86554</v>
      </c>
      <c r="FP805">
        <v>1.86664</v>
      </c>
      <c r="FQ805">
        <v>1.86804</v>
      </c>
      <c r="FR805">
        <v>5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4.553</v>
      </c>
      <c r="GF805">
        <v>0.3157</v>
      </c>
      <c r="GG805">
        <v>3.83412584298339</v>
      </c>
      <c r="GH805">
        <v>0.00658963167372077</v>
      </c>
      <c r="GI805">
        <v>-4.22092532282452e-07</v>
      </c>
      <c r="GJ805">
        <v>-7.06053572793055e-11</v>
      </c>
      <c r="GK805">
        <v>-0.0268881048355736</v>
      </c>
      <c r="GL805">
        <v>-0.0215699510358357</v>
      </c>
      <c r="GM805">
        <v>0.00246731695535422</v>
      </c>
      <c r="GN805">
        <v>-2.63680080038783e-05</v>
      </c>
      <c r="GO805">
        <v>-4</v>
      </c>
      <c r="GP805">
        <v>2079</v>
      </c>
      <c r="GQ805">
        <v>1</v>
      </c>
      <c r="GR805">
        <v>22</v>
      </c>
      <c r="GS805">
        <v>51721.9</v>
      </c>
      <c r="GT805">
        <v>51721.9</v>
      </c>
      <c r="GU805">
        <v>0.34668</v>
      </c>
      <c r="GV805">
        <v>2.65381</v>
      </c>
      <c r="GW805">
        <v>1.54785</v>
      </c>
      <c r="GX805">
        <v>2.30225</v>
      </c>
      <c r="GY805">
        <v>1.34644</v>
      </c>
      <c r="GZ805">
        <v>2.44019</v>
      </c>
      <c r="HA805">
        <v>32.976</v>
      </c>
      <c r="HB805">
        <v>14.2283</v>
      </c>
      <c r="HC805">
        <v>18</v>
      </c>
      <c r="HD805">
        <v>504.019</v>
      </c>
      <c r="HE805">
        <v>395.642</v>
      </c>
      <c r="HF805">
        <v>20.5633</v>
      </c>
      <c r="HG805">
        <v>26.6012</v>
      </c>
      <c r="HH805">
        <v>30.001</v>
      </c>
      <c r="HI805">
        <v>26.5091</v>
      </c>
      <c r="HJ805">
        <v>26.4476</v>
      </c>
      <c r="HK805">
        <v>6.97167</v>
      </c>
      <c r="HL805">
        <v>36.6835</v>
      </c>
      <c r="HM805">
        <v>4.96245</v>
      </c>
      <c r="HN805">
        <v>20.5699</v>
      </c>
      <c r="HO805">
        <v>82.3689</v>
      </c>
      <c r="HP805">
        <v>12.8301</v>
      </c>
      <c r="HQ805">
        <v>102.403</v>
      </c>
      <c r="HR805">
        <v>102.924</v>
      </c>
    </row>
    <row r="806" spans="1:226">
      <c r="A806">
        <v>790</v>
      </c>
      <c r="B806">
        <v>1663780967.1</v>
      </c>
      <c r="C806">
        <v>8319</v>
      </c>
      <c r="D806" t="s">
        <v>1947</v>
      </c>
      <c r="E806" t="s">
        <v>1948</v>
      </c>
      <c r="F806">
        <v>5</v>
      </c>
      <c r="G806" t="s">
        <v>1906</v>
      </c>
      <c r="H806" t="s">
        <v>354</v>
      </c>
      <c r="I806">
        <v>1663780959.6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93.7821630962224</v>
      </c>
      <c r="AK806">
        <v>103.086206060606</v>
      </c>
      <c r="AL806">
        <v>-3.04179905188859</v>
      </c>
      <c r="AM806">
        <v>65.2498771015969</v>
      </c>
      <c r="AN806">
        <f>(AP806 - AO806 + BO806*1E3/(8.314*(BQ806+273.15)) * AR806/BN806 * AQ806) * BN806/(100*BB806) * 1000/(1000 - AP806)</f>
        <v>0</v>
      </c>
      <c r="AO806">
        <v>12.7642147080048</v>
      </c>
      <c r="AP806">
        <v>20.2707636363636</v>
      </c>
      <c r="AQ806">
        <v>1.87039918239826e-05</v>
      </c>
      <c r="AR806">
        <v>120.238145782465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6</v>
      </c>
      <c r="BC806">
        <v>0.5</v>
      </c>
      <c r="BD806" t="s">
        <v>355</v>
      </c>
      <c r="BE806">
        <v>2</v>
      </c>
      <c r="BF806" t="b">
        <v>1</v>
      </c>
      <c r="BG806">
        <v>1663780959.6</v>
      </c>
      <c r="BH806">
        <v>122.003259259259</v>
      </c>
      <c r="BI806">
        <v>108.314051851852</v>
      </c>
      <c r="BJ806">
        <v>20.2719037037037</v>
      </c>
      <c r="BK806">
        <v>12.7034074074074</v>
      </c>
      <c r="BL806">
        <v>117.401581481481</v>
      </c>
      <c r="BM806">
        <v>19.9561888888889</v>
      </c>
      <c r="BN806">
        <v>500.112592592593</v>
      </c>
      <c r="BO806">
        <v>90.4822666666667</v>
      </c>
      <c r="BP806">
        <v>0.100118588888889</v>
      </c>
      <c r="BQ806">
        <v>25.5942148148148</v>
      </c>
      <c r="BR806">
        <v>25.1236481481481</v>
      </c>
      <c r="BS806">
        <v>999.9</v>
      </c>
      <c r="BT806">
        <v>0</v>
      </c>
      <c r="BU806">
        <v>0</v>
      </c>
      <c r="BV806">
        <v>10017.2222222222</v>
      </c>
      <c r="BW806">
        <v>0</v>
      </c>
      <c r="BX806">
        <v>10.9678037037037</v>
      </c>
      <c r="BY806">
        <v>13.6892555555556</v>
      </c>
      <c r="BZ806">
        <v>124.527703703704</v>
      </c>
      <c r="CA806">
        <v>109.706955555556</v>
      </c>
      <c r="CB806">
        <v>7.5684762962963</v>
      </c>
      <c r="CC806">
        <v>108.314051851852</v>
      </c>
      <c r="CD806">
        <v>12.7034074074074</v>
      </c>
      <c r="CE806">
        <v>1.83424592592593</v>
      </c>
      <c r="CF806">
        <v>1.14943333333333</v>
      </c>
      <c r="CG806">
        <v>16.0817222222222</v>
      </c>
      <c r="CH806">
        <v>8.96214851851852</v>
      </c>
      <c r="CI806">
        <v>1999.97777777778</v>
      </c>
      <c r="CJ806">
        <v>0.979998555555556</v>
      </c>
      <c r="CK806">
        <v>0.0200014444444444</v>
      </c>
      <c r="CL806">
        <v>0</v>
      </c>
      <c r="CM806">
        <v>764.762222222222</v>
      </c>
      <c r="CN806">
        <v>5.00063</v>
      </c>
      <c r="CO806">
        <v>15058.6740740741</v>
      </c>
      <c r="CP806">
        <v>17256.7037037037</v>
      </c>
      <c r="CQ806">
        <v>38.5068888888889</v>
      </c>
      <c r="CR806">
        <v>38.625</v>
      </c>
      <c r="CS806">
        <v>38.0482222222222</v>
      </c>
      <c r="CT806">
        <v>37.937</v>
      </c>
      <c r="CU806">
        <v>39.375</v>
      </c>
      <c r="CV806">
        <v>1955.07777777778</v>
      </c>
      <c r="CW806">
        <v>39.9</v>
      </c>
      <c r="CX806">
        <v>0</v>
      </c>
      <c r="CY806">
        <v>1663780964.1</v>
      </c>
      <c r="CZ806">
        <v>0</v>
      </c>
      <c r="DA806">
        <v>0</v>
      </c>
      <c r="DB806" t="s">
        <v>356</v>
      </c>
      <c r="DC806">
        <v>1660677648.1</v>
      </c>
      <c r="DD806">
        <v>1660677649.1</v>
      </c>
      <c r="DE806">
        <v>0</v>
      </c>
      <c r="DF806">
        <v>-1.042</v>
      </c>
      <c r="DG806">
        <v>0.003</v>
      </c>
      <c r="DH806">
        <v>5.218</v>
      </c>
      <c r="DI806">
        <v>0.344</v>
      </c>
      <c r="DJ806">
        <v>417</v>
      </c>
      <c r="DK806">
        <v>22</v>
      </c>
      <c r="DL806">
        <v>1.24</v>
      </c>
      <c r="DM806">
        <v>0.53</v>
      </c>
      <c r="DN806">
        <v>12.8854143902439</v>
      </c>
      <c r="DO806">
        <v>16.2942974216028</v>
      </c>
      <c r="DP806">
        <v>1.63488741718758</v>
      </c>
      <c r="DQ806">
        <v>0</v>
      </c>
      <c r="DR806">
        <v>7.6070612195122</v>
      </c>
      <c r="DS806">
        <v>-0.775441463414633</v>
      </c>
      <c r="DT806">
        <v>0.0773880063246433</v>
      </c>
      <c r="DU806">
        <v>0</v>
      </c>
      <c r="DV806">
        <v>0</v>
      </c>
      <c r="DW806">
        <v>2</v>
      </c>
      <c r="DX806" t="s">
        <v>357</v>
      </c>
      <c r="DY806">
        <v>2.97268</v>
      </c>
      <c r="DZ806">
        <v>2.75377</v>
      </c>
      <c r="EA806">
        <v>0.024991</v>
      </c>
      <c r="EB806">
        <v>0.0222751</v>
      </c>
      <c r="EC806">
        <v>0.0918513</v>
      </c>
      <c r="ED806">
        <v>0.0666173</v>
      </c>
      <c r="EE806">
        <v>37994.3</v>
      </c>
      <c r="EF806">
        <v>41553.5</v>
      </c>
      <c r="EG806">
        <v>35315</v>
      </c>
      <c r="EH806">
        <v>38548.1</v>
      </c>
      <c r="EI806">
        <v>45476.4</v>
      </c>
      <c r="EJ806">
        <v>51972.5</v>
      </c>
      <c r="EK806">
        <v>55201.4</v>
      </c>
      <c r="EL806">
        <v>61835.8</v>
      </c>
      <c r="EM806">
        <v>1.9916</v>
      </c>
      <c r="EN806">
        <v>1.8204</v>
      </c>
      <c r="EO806">
        <v>0.0677109</v>
      </c>
      <c r="EP806">
        <v>0</v>
      </c>
      <c r="EQ806">
        <v>23.9794</v>
      </c>
      <c r="ER806">
        <v>999.9</v>
      </c>
      <c r="ES806">
        <v>43.957</v>
      </c>
      <c r="ET806">
        <v>29.618</v>
      </c>
      <c r="EU806">
        <v>20.2464</v>
      </c>
      <c r="EV806">
        <v>56.9893</v>
      </c>
      <c r="EW806">
        <v>49.6995</v>
      </c>
      <c r="EX806">
        <v>1</v>
      </c>
      <c r="EY806">
        <v>-0.0383333</v>
      </c>
      <c r="EZ806">
        <v>3.36468</v>
      </c>
      <c r="FA806">
        <v>20.1142</v>
      </c>
      <c r="FB806">
        <v>5.19812</v>
      </c>
      <c r="FC806">
        <v>12.004</v>
      </c>
      <c r="FD806">
        <v>4.9752</v>
      </c>
      <c r="FE806">
        <v>3.2934</v>
      </c>
      <c r="FF806">
        <v>9999</v>
      </c>
      <c r="FG806">
        <v>9999</v>
      </c>
      <c r="FH806">
        <v>704.4</v>
      </c>
      <c r="FI806">
        <v>9999</v>
      </c>
      <c r="FJ806">
        <v>1.86279</v>
      </c>
      <c r="FK806">
        <v>1.86771</v>
      </c>
      <c r="FL806">
        <v>1.86737</v>
      </c>
      <c r="FM806">
        <v>1.86859</v>
      </c>
      <c r="FN806">
        <v>1.86951</v>
      </c>
      <c r="FO806">
        <v>1.86554</v>
      </c>
      <c r="FP806">
        <v>1.86661</v>
      </c>
      <c r="FQ806">
        <v>1.86798</v>
      </c>
      <c r="FR806">
        <v>5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4.457</v>
      </c>
      <c r="GF806">
        <v>0.3157</v>
      </c>
      <c r="GG806">
        <v>3.83412584298339</v>
      </c>
      <c r="GH806">
        <v>0.00658963167372077</v>
      </c>
      <c r="GI806">
        <v>-4.22092532282452e-07</v>
      </c>
      <c r="GJ806">
        <v>-7.06053572793055e-11</v>
      </c>
      <c r="GK806">
        <v>-0.0268881048355736</v>
      </c>
      <c r="GL806">
        <v>-0.0215699510358357</v>
      </c>
      <c r="GM806">
        <v>0.00246731695535422</v>
      </c>
      <c r="GN806">
        <v>-2.63680080038783e-05</v>
      </c>
      <c r="GO806">
        <v>-4</v>
      </c>
      <c r="GP806">
        <v>2079</v>
      </c>
      <c r="GQ806">
        <v>1</v>
      </c>
      <c r="GR806">
        <v>22</v>
      </c>
      <c r="GS806">
        <v>51722</v>
      </c>
      <c r="GT806">
        <v>51722</v>
      </c>
      <c r="GU806">
        <v>0.3125</v>
      </c>
      <c r="GV806">
        <v>2.66357</v>
      </c>
      <c r="GW806">
        <v>1.54785</v>
      </c>
      <c r="GX806">
        <v>2.30225</v>
      </c>
      <c r="GY806">
        <v>1.34644</v>
      </c>
      <c r="GZ806">
        <v>2.41699</v>
      </c>
      <c r="HA806">
        <v>32.976</v>
      </c>
      <c r="HB806">
        <v>14.2283</v>
      </c>
      <c r="HC806">
        <v>18</v>
      </c>
      <c r="HD806">
        <v>503.642</v>
      </c>
      <c r="HE806">
        <v>395.76</v>
      </c>
      <c r="HF806">
        <v>20.4442</v>
      </c>
      <c r="HG806">
        <v>26.6035</v>
      </c>
      <c r="HH806">
        <v>30.0008</v>
      </c>
      <c r="HI806">
        <v>26.5113</v>
      </c>
      <c r="HJ806">
        <v>26.4484</v>
      </c>
      <c r="HK806">
        <v>6.29245</v>
      </c>
      <c r="HL806">
        <v>36.6835</v>
      </c>
      <c r="HM806">
        <v>4.58742</v>
      </c>
      <c r="HN806">
        <v>20.4496</v>
      </c>
      <c r="HO806">
        <v>62.097</v>
      </c>
      <c r="HP806">
        <v>12.7268</v>
      </c>
      <c r="HQ806">
        <v>102.401</v>
      </c>
      <c r="HR806">
        <v>102.923</v>
      </c>
    </row>
    <row r="807" spans="1:226">
      <c r="A807">
        <v>791</v>
      </c>
      <c r="B807">
        <v>1663780972.1</v>
      </c>
      <c r="C807">
        <v>8324</v>
      </c>
      <c r="D807" t="s">
        <v>1949</v>
      </c>
      <c r="E807" t="s">
        <v>1950</v>
      </c>
      <c r="F807">
        <v>5</v>
      </c>
      <c r="G807" t="s">
        <v>1906</v>
      </c>
      <c r="H807" t="s">
        <v>354</v>
      </c>
      <c r="I807">
        <v>1663780964.31429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76.8428333980135</v>
      </c>
      <c r="AK807">
        <v>87.8242612121212</v>
      </c>
      <c r="AL807">
        <v>-3.08344480420129</v>
      </c>
      <c r="AM807">
        <v>65.2498771015969</v>
      </c>
      <c r="AN807">
        <f>(AP807 - AO807 + BO807*1E3/(8.314*(BQ807+273.15)) * AR807/BN807 * AQ807) * BN807/(100*BB807) * 1000/(1000 - AP807)</f>
        <v>0</v>
      </c>
      <c r="AO807">
        <v>12.7755607407065</v>
      </c>
      <c r="AP807">
        <v>20.2638775757576</v>
      </c>
      <c r="AQ807">
        <v>-5.45493401436596e-05</v>
      </c>
      <c r="AR807">
        <v>120.238145782465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6</v>
      </c>
      <c r="BC807">
        <v>0.5</v>
      </c>
      <c r="BD807" t="s">
        <v>355</v>
      </c>
      <c r="BE807">
        <v>2</v>
      </c>
      <c r="BF807" t="b">
        <v>1</v>
      </c>
      <c r="BG807">
        <v>1663780964.31429</v>
      </c>
      <c r="BH807">
        <v>107.8819</v>
      </c>
      <c r="BI807">
        <v>92.7051</v>
      </c>
      <c r="BJ807">
        <v>20.2685</v>
      </c>
      <c r="BK807">
        <v>12.7438642857143</v>
      </c>
      <c r="BL807">
        <v>103.371342857143</v>
      </c>
      <c r="BM807">
        <v>19.9529357142857</v>
      </c>
      <c r="BN807">
        <v>500.091464285714</v>
      </c>
      <c r="BO807">
        <v>90.4821964285714</v>
      </c>
      <c r="BP807">
        <v>0.100146621428571</v>
      </c>
      <c r="BQ807">
        <v>25.5627892857143</v>
      </c>
      <c r="BR807">
        <v>25.1117178571429</v>
      </c>
      <c r="BS807">
        <v>999.9</v>
      </c>
      <c r="BT807">
        <v>0</v>
      </c>
      <c r="BU807">
        <v>0</v>
      </c>
      <c r="BV807">
        <v>9993.57142857143</v>
      </c>
      <c r="BW807">
        <v>0</v>
      </c>
      <c r="BX807">
        <v>10.9622464285714</v>
      </c>
      <c r="BY807">
        <v>15.1768571428571</v>
      </c>
      <c r="BZ807">
        <v>110.113810714286</v>
      </c>
      <c r="CA807">
        <v>93.9012428571428</v>
      </c>
      <c r="CB807">
        <v>7.52461928571429</v>
      </c>
      <c r="CC807">
        <v>92.7051</v>
      </c>
      <c r="CD807">
        <v>12.7438642857143</v>
      </c>
      <c r="CE807">
        <v>1.83393678571429</v>
      </c>
      <c r="CF807">
        <v>1.15309285714286</v>
      </c>
      <c r="CG807">
        <v>16.0790857142857</v>
      </c>
      <c r="CH807">
        <v>9.00928785714286</v>
      </c>
      <c r="CI807">
        <v>1999.97821428571</v>
      </c>
      <c r="CJ807">
        <v>0.979997357142857</v>
      </c>
      <c r="CK807">
        <v>0.02000265</v>
      </c>
      <c r="CL807">
        <v>0</v>
      </c>
      <c r="CM807">
        <v>765.771214285714</v>
      </c>
      <c r="CN807">
        <v>5.00063</v>
      </c>
      <c r="CO807">
        <v>15076.2464285714</v>
      </c>
      <c r="CP807">
        <v>17256.7</v>
      </c>
      <c r="CQ807">
        <v>38.5066428571429</v>
      </c>
      <c r="CR807">
        <v>38.625</v>
      </c>
      <c r="CS807">
        <v>38.0354285714286</v>
      </c>
      <c r="CT807">
        <v>37.937</v>
      </c>
      <c r="CU807">
        <v>39.375</v>
      </c>
      <c r="CV807">
        <v>1955.07571428571</v>
      </c>
      <c r="CW807">
        <v>39.9025</v>
      </c>
      <c r="CX807">
        <v>0</v>
      </c>
      <c r="CY807">
        <v>1663780968.9</v>
      </c>
      <c r="CZ807">
        <v>0</v>
      </c>
      <c r="DA807">
        <v>0</v>
      </c>
      <c r="DB807" t="s">
        <v>356</v>
      </c>
      <c r="DC807">
        <v>1660677648.1</v>
      </c>
      <c r="DD807">
        <v>1660677649.1</v>
      </c>
      <c r="DE807">
        <v>0</v>
      </c>
      <c r="DF807">
        <v>-1.042</v>
      </c>
      <c r="DG807">
        <v>0.003</v>
      </c>
      <c r="DH807">
        <v>5.218</v>
      </c>
      <c r="DI807">
        <v>0.344</v>
      </c>
      <c r="DJ807">
        <v>417</v>
      </c>
      <c r="DK807">
        <v>22</v>
      </c>
      <c r="DL807">
        <v>1.24</v>
      </c>
      <c r="DM807">
        <v>0.53</v>
      </c>
      <c r="DN807">
        <v>14.0628341463415</v>
      </c>
      <c r="DO807">
        <v>17.2607728222996</v>
      </c>
      <c r="DP807">
        <v>1.73074477195897</v>
      </c>
      <c r="DQ807">
        <v>0</v>
      </c>
      <c r="DR807">
        <v>7.56257341463415</v>
      </c>
      <c r="DS807">
        <v>-0.628429337979101</v>
      </c>
      <c r="DT807">
        <v>0.063635484946984</v>
      </c>
      <c r="DU807">
        <v>0</v>
      </c>
      <c r="DV807">
        <v>0</v>
      </c>
      <c r="DW807">
        <v>2</v>
      </c>
      <c r="DX807" t="s">
        <v>357</v>
      </c>
      <c r="DY807">
        <v>2.97365</v>
      </c>
      <c r="DZ807">
        <v>2.75377</v>
      </c>
      <c r="EA807">
        <v>0.0211646</v>
      </c>
      <c r="EB807">
        <v>0.0177173</v>
      </c>
      <c r="EC807">
        <v>0.091813</v>
      </c>
      <c r="ED807">
        <v>0.0666044</v>
      </c>
      <c r="EE807">
        <v>38141.8</v>
      </c>
      <c r="EF807">
        <v>41747.1</v>
      </c>
      <c r="EG807">
        <v>35313.6</v>
      </c>
      <c r="EH807">
        <v>38548</v>
      </c>
      <c r="EI807">
        <v>45477.8</v>
      </c>
      <c r="EJ807">
        <v>51972.3</v>
      </c>
      <c r="EK807">
        <v>55200.8</v>
      </c>
      <c r="EL807">
        <v>61834.9</v>
      </c>
      <c r="EM807">
        <v>1.991</v>
      </c>
      <c r="EN807">
        <v>1.8198</v>
      </c>
      <c r="EO807">
        <v>0.0673532</v>
      </c>
      <c r="EP807">
        <v>0</v>
      </c>
      <c r="EQ807">
        <v>23.9689</v>
      </c>
      <c r="ER807">
        <v>999.9</v>
      </c>
      <c r="ES807">
        <v>43.932</v>
      </c>
      <c r="ET807">
        <v>29.618</v>
      </c>
      <c r="EU807">
        <v>20.2359</v>
      </c>
      <c r="EV807">
        <v>56.6693</v>
      </c>
      <c r="EW807">
        <v>49.2548</v>
      </c>
      <c r="EX807">
        <v>1</v>
      </c>
      <c r="EY807">
        <v>-0.0389431</v>
      </c>
      <c r="EZ807">
        <v>3.27926</v>
      </c>
      <c r="FA807">
        <v>20.1157</v>
      </c>
      <c r="FB807">
        <v>5.19932</v>
      </c>
      <c r="FC807">
        <v>12.0076</v>
      </c>
      <c r="FD807">
        <v>4.976</v>
      </c>
      <c r="FE807">
        <v>3.2934</v>
      </c>
      <c r="FF807">
        <v>9999</v>
      </c>
      <c r="FG807">
        <v>9999</v>
      </c>
      <c r="FH807">
        <v>704.4</v>
      </c>
      <c r="FI807">
        <v>9999</v>
      </c>
      <c r="FJ807">
        <v>1.86279</v>
      </c>
      <c r="FK807">
        <v>1.86777</v>
      </c>
      <c r="FL807">
        <v>1.86743</v>
      </c>
      <c r="FM807">
        <v>1.86865</v>
      </c>
      <c r="FN807">
        <v>1.86951</v>
      </c>
      <c r="FO807">
        <v>1.86554</v>
      </c>
      <c r="FP807">
        <v>1.86661</v>
      </c>
      <c r="FQ807">
        <v>1.86798</v>
      </c>
      <c r="FR807">
        <v>5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4.359</v>
      </c>
      <c r="GF807">
        <v>0.3152</v>
      </c>
      <c r="GG807">
        <v>3.83412584298339</v>
      </c>
      <c r="GH807">
        <v>0.00658963167372077</v>
      </c>
      <c r="GI807">
        <v>-4.22092532282452e-07</v>
      </c>
      <c r="GJ807">
        <v>-7.06053572793055e-11</v>
      </c>
      <c r="GK807">
        <v>-0.0268881048355736</v>
      </c>
      <c r="GL807">
        <v>-0.0215699510358357</v>
      </c>
      <c r="GM807">
        <v>0.00246731695535422</v>
      </c>
      <c r="GN807">
        <v>-2.63680080038783e-05</v>
      </c>
      <c r="GO807">
        <v>-4</v>
      </c>
      <c r="GP807">
        <v>2079</v>
      </c>
      <c r="GQ807">
        <v>1</v>
      </c>
      <c r="GR807">
        <v>22</v>
      </c>
      <c r="GS807">
        <v>51722.1</v>
      </c>
      <c r="GT807">
        <v>51722.1</v>
      </c>
      <c r="GU807">
        <v>0.273438</v>
      </c>
      <c r="GV807">
        <v>2.6709</v>
      </c>
      <c r="GW807">
        <v>1.54785</v>
      </c>
      <c r="GX807">
        <v>2.30225</v>
      </c>
      <c r="GY807">
        <v>1.34644</v>
      </c>
      <c r="GZ807">
        <v>2.43652</v>
      </c>
      <c r="HA807">
        <v>32.976</v>
      </c>
      <c r="HB807">
        <v>14.2283</v>
      </c>
      <c r="HC807">
        <v>18</v>
      </c>
      <c r="HD807">
        <v>503.265</v>
      </c>
      <c r="HE807">
        <v>395.448</v>
      </c>
      <c r="HF807">
        <v>20.3363</v>
      </c>
      <c r="HG807">
        <v>26.6057</v>
      </c>
      <c r="HH807">
        <v>30</v>
      </c>
      <c r="HI807">
        <v>26.5136</v>
      </c>
      <c r="HJ807">
        <v>26.4507</v>
      </c>
      <c r="HK807">
        <v>5.5102</v>
      </c>
      <c r="HL807">
        <v>36.6835</v>
      </c>
      <c r="HM807">
        <v>4.58742</v>
      </c>
      <c r="HN807">
        <v>20.3509</v>
      </c>
      <c r="HO807">
        <v>48.5704</v>
      </c>
      <c r="HP807">
        <v>12.7268</v>
      </c>
      <c r="HQ807">
        <v>102.399</v>
      </c>
      <c r="HR807">
        <v>102.922</v>
      </c>
    </row>
    <row r="808" spans="1:226">
      <c r="A808">
        <v>792</v>
      </c>
      <c r="B808">
        <v>1663780977.1</v>
      </c>
      <c r="C808">
        <v>8329</v>
      </c>
      <c r="D808" t="s">
        <v>1951</v>
      </c>
      <c r="E808" t="s">
        <v>1952</v>
      </c>
      <c r="F808">
        <v>5</v>
      </c>
      <c r="G808" t="s">
        <v>1906</v>
      </c>
      <c r="H808" t="s">
        <v>354</v>
      </c>
      <c r="I808">
        <v>1663780969.6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59.5843715809446</v>
      </c>
      <c r="AK808">
        <v>72.1712357575757</v>
      </c>
      <c r="AL808">
        <v>-3.11777579355948</v>
      </c>
      <c r="AM808">
        <v>65.2498771015969</v>
      </c>
      <c r="AN808">
        <f>(AP808 - AO808 + BO808*1E3/(8.314*(BQ808+273.15)) * AR808/BN808 * AQ808) * BN808/(100*BB808) * 1000/(1000 - AP808)</f>
        <v>0</v>
      </c>
      <c r="AO808">
        <v>12.7771651622983</v>
      </c>
      <c r="AP808">
        <v>20.2383090909091</v>
      </c>
      <c r="AQ808">
        <v>-0.00222938345637298</v>
      </c>
      <c r="AR808">
        <v>120.238145782465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6</v>
      </c>
      <c r="BC808">
        <v>0.5</v>
      </c>
      <c r="BD808" t="s">
        <v>355</v>
      </c>
      <c r="BE808">
        <v>2</v>
      </c>
      <c r="BF808" t="b">
        <v>1</v>
      </c>
      <c r="BG808">
        <v>1663780969.6</v>
      </c>
      <c r="BH808">
        <v>91.9529259259259</v>
      </c>
      <c r="BI808">
        <v>75.0804407407407</v>
      </c>
      <c r="BJ808">
        <v>20.2589333333333</v>
      </c>
      <c r="BK808">
        <v>12.7709074074074</v>
      </c>
      <c r="BL808">
        <v>87.5453148148148</v>
      </c>
      <c r="BM808">
        <v>19.9437851851852</v>
      </c>
      <c r="BN808">
        <v>500.092185185185</v>
      </c>
      <c r="BO808">
        <v>90.4822037037037</v>
      </c>
      <c r="BP808">
        <v>0.100069940740741</v>
      </c>
      <c r="BQ808">
        <v>25.5254111111111</v>
      </c>
      <c r="BR808">
        <v>25.0890740740741</v>
      </c>
      <c r="BS808">
        <v>999.9</v>
      </c>
      <c r="BT808">
        <v>0</v>
      </c>
      <c r="BU808">
        <v>0</v>
      </c>
      <c r="BV808">
        <v>9984.25925925926</v>
      </c>
      <c r="BW808">
        <v>0</v>
      </c>
      <c r="BX808">
        <v>10.9637185185185</v>
      </c>
      <c r="BY808">
        <v>16.872537037037</v>
      </c>
      <c r="BZ808">
        <v>93.8545259259259</v>
      </c>
      <c r="CA808">
        <v>76.0515740740741</v>
      </c>
      <c r="CB808">
        <v>7.48802481481481</v>
      </c>
      <c r="CC808">
        <v>75.0804407407407</v>
      </c>
      <c r="CD808">
        <v>12.7709074074074</v>
      </c>
      <c r="CE808">
        <v>1.83307259259259</v>
      </c>
      <c r="CF808">
        <v>1.15554</v>
      </c>
      <c r="CG808">
        <v>16.0716962962963</v>
      </c>
      <c r="CH808">
        <v>9.04075037037037</v>
      </c>
      <c r="CI808">
        <v>2000.01407407407</v>
      </c>
      <c r="CJ808">
        <v>0.979996777777778</v>
      </c>
      <c r="CK808">
        <v>0.0200032740740741</v>
      </c>
      <c r="CL808">
        <v>0</v>
      </c>
      <c r="CM808">
        <v>767.106037037037</v>
      </c>
      <c r="CN808">
        <v>5.00063</v>
      </c>
      <c r="CO808">
        <v>15102.1259259259</v>
      </c>
      <c r="CP808">
        <v>17257</v>
      </c>
      <c r="CQ808">
        <v>38.5022962962963</v>
      </c>
      <c r="CR808">
        <v>38.625</v>
      </c>
      <c r="CS808">
        <v>38.0252592592593</v>
      </c>
      <c r="CT808">
        <v>37.937</v>
      </c>
      <c r="CU808">
        <v>39.375</v>
      </c>
      <c r="CV808">
        <v>1955.10962962963</v>
      </c>
      <c r="CW808">
        <v>39.9044444444444</v>
      </c>
      <c r="CX808">
        <v>0</v>
      </c>
      <c r="CY808">
        <v>1663780974.3</v>
      </c>
      <c r="CZ808">
        <v>0</v>
      </c>
      <c r="DA808">
        <v>0</v>
      </c>
      <c r="DB808" t="s">
        <v>356</v>
      </c>
      <c r="DC808">
        <v>1660677648.1</v>
      </c>
      <c r="DD808">
        <v>1660677649.1</v>
      </c>
      <c r="DE808">
        <v>0</v>
      </c>
      <c r="DF808">
        <v>-1.042</v>
      </c>
      <c r="DG808">
        <v>0.003</v>
      </c>
      <c r="DH808">
        <v>5.218</v>
      </c>
      <c r="DI808">
        <v>0.344</v>
      </c>
      <c r="DJ808">
        <v>417</v>
      </c>
      <c r="DK808">
        <v>22</v>
      </c>
      <c r="DL808">
        <v>1.24</v>
      </c>
      <c r="DM808">
        <v>0.53</v>
      </c>
      <c r="DN808">
        <v>15.9501731707317</v>
      </c>
      <c r="DO808">
        <v>19.5393700348432</v>
      </c>
      <c r="DP808">
        <v>1.95428504449424</v>
      </c>
      <c r="DQ808">
        <v>0</v>
      </c>
      <c r="DR808">
        <v>7.51241390243902</v>
      </c>
      <c r="DS808">
        <v>-0.419739094076657</v>
      </c>
      <c r="DT808">
        <v>0.0449536180956875</v>
      </c>
      <c r="DU808">
        <v>0</v>
      </c>
      <c r="DV808">
        <v>0</v>
      </c>
      <c r="DW808">
        <v>2</v>
      </c>
      <c r="DX808" t="s">
        <v>357</v>
      </c>
      <c r="DY808">
        <v>2.97244</v>
      </c>
      <c r="DZ808">
        <v>2.75321</v>
      </c>
      <c r="EA808">
        <v>0.0172778</v>
      </c>
      <c r="EB808">
        <v>0.0134444</v>
      </c>
      <c r="EC808">
        <v>0.0917505</v>
      </c>
      <c r="ED808">
        <v>0.0666142</v>
      </c>
      <c r="EE808">
        <v>38294.6</v>
      </c>
      <c r="EF808">
        <v>41928.7</v>
      </c>
      <c r="EG808">
        <v>35314.9</v>
      </c>
      <c r="EH808">
        <v>38548.1</v>
      </c>
      <c r="EI808">
        <v>45481.5</v>
      </c>
      <c r="EJ808">
        <v>51972.3</v>
      </c>
      <c r="EK808">
        <v>55201.5</v>
      </c>
      <c r="EL808">
        <v>61835.7</v>
      </c>
      <c r="EM808">
        <v>1.9914</v>
      </c>
      <c r="EN808">
        <v>1.8208</v>
      </c>
      <c r="EO808">
        <v>0.0678003</v>
      </c>
      <c r="EP808">
        <v>0</v>
      </c>
      <c r="EQ808">
        <v>23.9609</v>
      </c>
      <c r="ER808">
        <v>999.9</v>
      </c>
      <c r="ES808">
        <v>43.884</v>
      </c>
      <c r="ET808">
        <v>29.618</v>
      </c>
      <c r="EU808">
        <v>20.215</v>
      </c>
      <c r="EV808">
        <v>56.9793</v>
      </c>
      <c r="EW808">
        <v>49.4191</v>
      </c>
      <c r="EX808">
        <v>1</v>
      </c>
      <c r="EY808">
        <v>-0.0389431</v>
      </c>
      <c r="EZ808">
        <v>3.21802</v>
      </c>
      <c r="FA808">
        <v>20.1176</v>
      </c>
      <c r="FB808">
        <v>5.19573</v>
      </c>
      <c r="FC808">
        <v>12.0064</v>
      </c>
      <c r="FD808">
        <v>4.974</v>
      </c>
      <c r="FE808">
        <v>3.2936</v>
      </c>
      <c r="FF808">
        <v>9999</v>
      </c>
      <c r="FG808">
        <v>9999</v>
      </c>
      <c r="FH808">
        <v>704.4</v>
      </c>
      <c r="FI808">
        <v>9999</v>
      </c>
      <c r="FJ808">
        <v>1.86282</v>
      </c>
      <c r="FK808">
        <v>1.86768</v>
      </c>
      <c r="FL808">
        <v>1.86743</v>
      </c>
      <c r="FM808">
        <v>1.86868</v>
      </c>
      <c r="FN808">
        <v>1.86951</v>
      </c>
      <c r="FO808">
        <v>1.86554</v>
      </c>
      <c r="FP808">
        <v>1.86661</v>
      </c>
      <c r="FQ808">
        <v>1.86798</v>
      </c>
      <c r="FR808">
        <v>5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4.261</v>
      </c>
      <c r="GF808">
        <v>0.3143</v>
      </c>
      <c r="GG808">
        <v>3.83412584298339</v>
      </c>
      <c r="GH808">
        <v>0.00658963167372077</v>
      </c>
      <c r="GI808">
        <v>-4.22092532282452e-07</v>
      </c>
      <c r="GJ808">
        <v>-7.06053572793055e-11</v>
      </c>
      <c r="GK808">
        <v>-0.0268881048355736</v>
      </c>
      <c r="GL808">
        <v>-0.0215699510358357</v>
      </c>
      <c r="GM808">
        <v>0.00246731695535422</v>
      </c>
      <c r="GN808">
        <v>-2.63680080038783e-05</v>
      </c>
      <c r="GO808">
        <v>-4</v>
      </c>
      <c r="GP808">
        <v>2079</v>
      </c>
      <c r="GQ808">
        <v>1</v>
      </c>
      <c r="GR808">
        <v>22</v>
      </c>
      <c r="GS808">
        <v>51722.2</v>
      </c>
      <c r="GT808">
        <v>51722.1</v>
      </c>
      <c r="GU808">
        <v>0.239258</v>
      </c>
      <c r="GV808">
        <v>2.67334</v>
      </c>
      <c r="GW808">
        <v>1.54785</v>
      </c>
      <c r="GX808">
        <v>2.30225</v>
      </c>
      <c r="GY808">
        <v>1.34644</v>
      </c>
      <c r="GZ808">
        <v>2.4292</v>
      </c>
      <c r="HA808">
        <v>32.976</v>
      </c>
      <c r="HB808">
        <v>14.2283</v>
      </c>
      <c r="HC808">
        <v>18</v>
      </c>
      <c r="HD808">
        <v>503.548</v>
      </c>
      <c r="HE808">
        <v>396.01</v>
      </c>
      <c r="HF808">
        <v>20.2516</v>
      </c>
      <c r="HG808">
        <v>26.608</v>
      </c>
      <c r="HH808">
        <v>30</v>
      </c>
      <c r="HI808">
        <v>26.5158</v>
      </c>
      <c r="HJ808">
        <v>26.4529</v>
      </c>
      <c r="HK808">
        <v>4.83721</v>
      </c>
      <c r="HL808">
        <v>36.6835</v>
      </c>
      <c r="HM808">
        <v>4.20697</v>
      </c>
      <c r="HN808">
        <v>20.269</v>
      </c>
      <c r="HO808">
        <v>28.4525</v>
      </c>
      <c r="HP808">
        <v>12.6989</v>
      </c>
      <c r="HQ808">
        <v>102.402</v>
      </c>
      <c r="HR808">
        <v>102.923</v>
      </c>
    </row>
    <row r="809" spans="1:226">
      <c r="A809">
        <v>793</v>
      </c>
      <c r="B809">
        <v>1663781074.1</v>
      </c>
      <c r="C809">
        <v>8426</v>
      </c>
      <c r="D809" t="s">
        <v>1953</v>
      </c>
      <c r="E809" t="s">
        <v>1954</v>
      </c>
      <c r="F809">
        <v>5</v>
      </c>
      <c r="G809" t="s">
        <v>1906</v>
      </c>
      <c r="H809" t="s">
        <v>354</v>
      </c>
      <c r="I809">
        <v>1663781066.1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424.936141022276</v>
      </c>
      <c r="AK809">
        <v>397.305636363636</v>
      </c>
      <c r="AL809">
        <v>-0.00992541458345208</v>
      </c>
      <c r="AM809">
        <v>65.2498771015969</v>
      </c>
      <c r="AN809">
        <f>(AP809 - AO809 + BO809*1E3/(8.314*(BQ809+273.15)) * AR809/BN809 * AQ809) * BN809/(100*BB809) * 1000/(1000 - AP809)</f>
        <v>0</v>
      </c>
      <c r="AO809">
        <v>12.8117266898572</v>
      </c>
      <c r="AP809">
        <v>19.9573012121212</v>
      </c>
      <c r="AQ809">
        <v>0.000249183661420602</v>
      </c>
      <c r="AR809">
        <v>120.238145782465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6</v>
      </c>
      <c r="BC809">
        <v>0.5</v>
      </c>
      <c r="BD809" t="s">
        <v>355</v>
      </c>
      <c r="BE809">
        <v>2</v>
      </c>
      <c r="BF809" t="b">
        <v>1</v>
      </c>
      <c r="BG809">
        <v>1663781066.1</v>
      </c>
      <c r="BH809">
        <v>389.467064516129</v>
      </c>
      <c r="BI809">
        <v>419.511967741936</v>
      </c>
      <c r="BJ809">
        <v>19.9358967741935</v>
      </c>
      <c r="BK809">
        <v>12.7458580645161</v>
      </c>
      <c r="BL809">
        <v>383.174</v>
      </c>
      <c r="BM809">
        <v>19.6346870967742</v>
      </c>
      <c r="BN809">
        <v>500.071967741935</v>
      </c>
      <c r="BO809">
        <v>90.4771709677419</v>
      </c>
      <c r="BP809">
        <v>0.0999390741935484</v>
      </c>
      <c r="BQ809">
        <v>25.3841193548387</v>
      </c>
      <c r="BR809">
        <v>25.0596193548387</v>
      </c>
      <c r="BS809">
        <v>999.9</v>
      </c>
      <c r="BT809">
        <v>0</v>
      </c>
      <c r="BU809">
        <v>0</v>
      </c>
      <c r="BV809">
        <v>10014.6774193548</v>
      </c>
      <c r="BW809">
        <v>0</v>
      </c>
      <c r="BX809">
        <v>10.9776</v>
      </c>
      <c r="BY809">
        <v>-30.0448322580645</v>
      </c>
      <c r="BZ809">
        <v>397.389419354839</v>
      </c>
      <c r="CA809">
        <v>424.928</v>
      </c>
      <c r="CB809">
        <v>7.19004</v>
      </c>
      <c r="CC809">
        <v>419.511967741936</v>
      </c>
      <c r="CD809">
        <v>12.7458580645161</v>
      </c>
      <c r="CE809">
        <v>1.80374322580645</v>
      </c>
      <c r="CF809">
        <v>1.15320903225806</v>
      </c>
      <c r="CG809">
        <v>15.819264516129</v>
      </c>
      <c r="CH809">
        <v>9.01074483870968</v>
      </c>
      <c r="CI809">
        <v>2000.02548387097</v>
      </c>
      <c r="CJ809">
        <v>0.979994580645162</v>
      </c>
      <c r="CK809">
        <v>0.0200053806451613</v>
      </c>
      <c r="CL809">
        <v>0</v>
      </c>
      <c r="CM809">
        <v>767.527677419355</v>
      </c>
      <c r="CN809">
        <v>5.00063</v>
      </c>
      <c r="CO809">
        <v>15126.4451612903</v>
      </c>
      <c r="CP809">
        <v>17257.0935483871</v>
      </c>
      <c r="CQ809">
        <v>38.5</v>
      </c>
      <c r="CR809">
        <v>38.6046774193548</v>
      </c>
      <c r="CS809">
        <v>38</v>
      </c>
      <c r="CT809">
        <v>37.937</v>
      </c>
      <c r="CU809">
        <v>39.3445161290322</v>
      </c>
      <c r="CV809">
        <v>1955.11516129032</v>
      </c>
      <c r="CW809">
        <v>39.9103225806452</v>
      </c>
      <c r="CX809">
        <v>0</v>
      </c>
      <c r="CY809">
        <v>1663781071.5</v>
      </c>
      <c r="CZ809">
        <v>0</v>
      </c>
      <c r="DA809">
        <v>0</v>
      </c>
      <c r="DB809" t="s">
        <v>356</v>
      </c>
      <c r="DC809">
        <v>1660677648.1</v>
      </c>
      <c r="DD809">
        <v>1660677649.1</v>
      </c>
      <c r="DE809">
        <v>0</v>
      </c>
      <c r="DF809">
        <v>-1.042</v>
      </c>
      <c r="DG809">
        <v>0.003</v>
      </c>
      <c r="DH809">
        <v>5.218</v>
      </c>
      <c r="DI809">
        <v>0.344</v>
      </c>
      <c r="DJ809">
        <v>417</v>
      </c>
      <c r="DK809">
        <v>22</v>
      </c>
      <c r="DL809">
        <v>1.24</v>
      </c>
      <c r="DM809">
        <v>0.53</v>
      </c>
      <c r="DN809">
        <v>-30.0316146341463</v>
      </c>
      <c r="DO809">
        <v>-0.346488501742258</v>
      </c>
      <c r="DP809">
        <v>0.10318716492546</v>
      </c>
      <c r="DQ809">
        <v>0</v>
      </c>
      <c r="DR809">
        <v>7.20272658536585</v>
      </c>
      <c r="DS809">
        <v>-0.383559721254361</v>
      </c>
      <c r="DT809">
        <v>0.040264673653686</v>
      </c>
      <c r="DU809">
        <v>0</v>
      </c>
      <c r="DV809">
        <v>0</v>
      </c>
      <c r="DW809">
        <v>2</v>
      </c>
      <c r="DX809" t="s">
        <v>357</v>
      </c>
      <c r="DY809">
        <v>2.97475</v>
      </c>
      <c r="DZ809">
        <v>2.75359</v>
      </c>
      <c r="EA809">
        <v>0.0853158</v>
      </c>
      <c r="EB809">
        <v>0.0915855</v>
      </c>
      <c r="EC809">
        <v>0.0908417</v>
      </c>
      <c r="ED809">
        <v>0.0667439</v>
      </c>
      <c r="EE809">
        <v>35643.6</v>
      </c>
      <c r="EF809">
        <v>38606.8</v>
      </c>
      <c r="EG809">
        <v>35314.4</v>
      </c>
      <c r="EH809">
        <v>38546</v>
      </c>
      <c r="EI809">
        <v>45529.3</v>
      </c>
      <c r="EJ809">
        <v>51964.8</v>
      </c>
      <c r="EK809">
        <v>55201.4</v>
      </c>
      <c r="EL809">
        <v>61832.9</v>
      </c>
      <c r="EM809">
        <v>1.9914</v>
      </c>
      <c r="EN809">
        <v>1.8216</v>
      </c>
      <c r="EO809">
        <v>0.0704825</v>
      </c>
      <c r="EP809">
        <v>0</v>
      </c>
      <c r="EQ809">
        <v>23.8776</v>
      </c>
      <c r="ER809">
        <v>999.9</v>
      </c>
      <c r="ES809">
        <v>43.56</v>
      </c>
      <c r="ET809">
        <v>29.648</v>
      </c>
      <c r="EU809">
        <v>20.1012</v>
      </c>
      <c r="EV809">
        <v>56.6093</v>
      </c>
      <c r="EW809">
        <v>49.1026</v>
      </c>
      <c r="EX809">
        <v>1</v>
      </c>
      <c r="EY809">
        <v>-0.0402439</v>
      </c>
      <c r="EZ809">
        <v>2.18784</v>
      </c>
      <c r="FA809">
        <v>20.1332</v>
      </c>
      <c r="FB809">
        <v>5.19932</v>
      </c>
      <c r="FC809">
        <v>12.0052</v>
      </c>
      <c r="FD809">
        <v>4.9756</v>
      </c>
      <c r="FE809">
        <v>3.2938</v>
      </c>
      <c r="FF809">
        <v>9999</v>
      </c>
      <c r="FG809">
        <v>9999</v>
      </c>
      <c r="FH809">
        <v>704.4</v>
      </c>
      <c r="FI809">
        <v>9999</v>
      </c>
      <c r="FJ809">
        <v>1.86292</v>
      </c>
      <c r="FK809">
        <v>1.86768</v>
      </c>
      <c r="FL809">
        <v>1.86752</v>
      </c>
      <c r="FM809">
        <v>1.86871</v>
      </c>
      <c r="FN809">
        <v>1.86951</v>
      </c>
      <c r="FO809">
        <v>1.86554</v>
      </c>
      <c r="FP809">
        <v>1.86661</v>
      </c>
      <c r="FQ809">
        <v>1.86801</v>
      </c>
      <c r="FR809">
        <v>5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6.293</v>
      </c>
      <c r="GF809">
        <v>0.3021</v>
      </c>
      <c r="GG809">
        <v>3.83412584298339</v>
      </c>
      <c r="GH809">
        <v>0.00658963167372077</v>
      </c>
      <c r="GI809">
        <v>-4.22092532282452e-07</v>
      </c>
      <c r="GJ809">
        <v>-7.06053572793055e-11</v>
      </c>
      <c r="GK809">
        <v>-0.0268881048355736</v>
      </c>
      <c r="GL809">
        <v>-0.0215699510358357</v>
      </c>
      <c r="GM809">
        <v>0.00246731695535422</v>
      </c>
      <c r="GN809">
        <v>-2.63680080038783e-05</v>
      </c>
      <c r="GO809">
        <v>-4</v>
      </c>
      <c r="GP809">
        <v>2079</v>
      </c>
      <c r="GQ809">
        <v>1</v>
      </c>
      <c r="GR809">
        <v>22</v>
      </c>
      <c r="GS809">
        <v>51723.8</v>
      </c>
      <c r="GT809">
        <v>51723.8</v>
      </c>
      <c r="GU809">
        <v>1.02539</v>
      </c>
      <c r="GV809">
        <v>2.63184</v>
      </c>
      <c r="GW809">
        <v>1.54785</v>
      </c>
      <c r="GX809">
        <v>2.30225</v>
      </c>
      <c r="GY809">
        <v>1.34644</v>
      </c>
      <c r="GZ809">
        <v>2.3999</v>
      </c>
      <c r="HA809">
        <v>32.976</v>
      </c>
      <c r="HB809">
        <v>14.2283</v>
      </c>
      <c r="HC809">
        <v>18</v>
      </c>
      <c r="HD809">
        <v>503.796</v>
      </c>
      <c r="HE809">
        <v>396.636</v>
      </c>
      <c r="HF809">
        <v>21.0512</v>
      </c>
      <c r="HG809">
        <v>26.6282</v>
      </c>
      <c r="HH809">
        <v>29.9999</v>
      </c>
      <c r="HI809">
        <v>26.5426</v>
      </c>
      <c r="HJ809">
        <v>26.4795</v>
      </c>
      <c r="HK809">
        <v>20.5344</v>
      </c>
      <c r="HL809">
        <v>36.4012</v>
      </c>
      <c r="HM809">
        <v>0.807497</v>
      </c>
      <c r="HN809">
        <v>21.0354</v>
      </c>
      <c r="HO809">
        <v>426.289</v>
      </c>
      <c r="HP809">
        <v>12.8741</v>
      </c>
      <c r="HQ809">
        <v>102.401</v>
      </c>
      <c r="HR809">
        <v>102.918</v>
      </c>
    </row>
    <row r="810" spans="1:226">
      <c r="A810">
        <v>794</v>
      </c>
      <c r="B810">
        <v>1663781079.1</v>
      </c>
      <c r="C810">
        <v>8431</v>
      </c>
      <c r="D810" t="s">
        <v>1955</v>
      </c>
      <c r="E810" t="s">
        <v>1956</v>
      </c>
      <c r="F810">
        <v>5</v>
      </c>
      <c r="G810" t="s">
        <v>1906</v>
      </c>
      <c r="H810" t="s">
        <v>354</v>
      </c>
      <c r="I810">
        <v>1663781071.25517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425.639128697155</v>
      </c>
      <c r="AK810">
        <v>397.608715151515</v>
      </c>
      <c r="AL810">
        <v>0.0868611199177397</v>
      </c>
      <c r="AM810">
        <v>65.2498771015969</v>
      </c>
      <c r="AN810">
        <f>(AP810 - AO810 + BO810*1E3/(8.314*(BQ810+273.15)) * AR810/BN810 * AQ810) * BN810/(100*BB810) * 1000/(1000 - AP810)</f>
        <v>0</v>
      </c>
      <c r="AO810">
        <v>12.8164238515398</v>
      </c>
      <c r="AP810">
        <v>19.9633715151515</v>
      </c>
      <c r="AQ810">
        <v>8.73057866900152e-05</v>
      </c>
      <c r="AR810">
        <v>120.238145782465</v>
      </c>
      <c r="AS810">
        <v>0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6</v>
      </c>
      <c r="BC810">
        <v>0.5</v>
      </c>
      <c r="BD810" t="s">
        <v>355</v>
      </c>
      <c r="BE810">
        <v>2</v>
      </c>
      <c r="BF810" t="b">
        <v>1</v>
      </c>
      <c r="BG810">
        <v>1663781071.25517</v>
      </c>
      <c r="BH810">
        <v>389.450724137931</v>
      </c>
      <c r="BI810">
        <v>420.004655172414</v>
      </c>
      <c r="BJ810">
        <v>19.9469034482759</v>
      </c>
      <c r="BK810">
        <v>12.785524137931</v>
      </c>
      <c r="BL810">
        <v>383.157724137931</v>
      </c>
      <c r="BM810">
        <v>19.6452275862069</v>
      </c>
      <c r="BN810">
        <v>500.049068965517</v>
      </c>
      <c r="BO810">
        <v>90.4768034482758</v>
      </c>
      <c r="BP810">
        <v>0.100026855172414</v>
      </c>
      <c r="BQ810">
        <v>25.3728344827586</v>
      </c>
      <c r="BR810">
        <v>25.0617413793103</v>
      </c>
      <c r="BS810">
        <v>999.9</v>
      </c>
      <c r="BT810">
        <v>0</v>
      </c>
      <c r="BU810">
        <v>0</v>
      </c>
      <c r="BV810">
        <v>9999.65517241379</v>
      </c>
      <c r="BW810">
        <v>0</v>
      </c>
      <c r="BX810">
        <v>10.9776</v>
      </c>
      <c r="BY810">
        <v>-30.5539689655172</v>
      </c>
      <c r="BZ810">
        <v>397.37724137931</v>
      </c>
      <c r="CA810">
        <v>425.44424137931</v>
      </c>
      <c r="CB810">
        <v>7.16138827586207</v>
      </c>
      <c r="CC810">
        <v>420.004655172414</v>
      </c>
      <c r="CD810">
        <v>12.785524137931</v>
      </c>
      <c r="CE810">
        <v>1.80473206896552</v>
      </c>
      <c r="CF810">
        <v>1.15679310344828</v>
      </c>
      <c r="CG810">
        <v>15.8278344827586</v>
      </c>
      <c r="CH810">
        <v>9.05676344827586</v>
      </c>
      <c r="CI810">
        <v>2000.02344827586</v>
      </c>
      <c r="CJ810">
        <v>0.97999451724138</v>
      </c>
      <c r="CK810">
        <v>0.0200054482758621</v>
      </c>
      <c r="CL810">
        <v>0</v>
      </c>
      <c r="CM810">
        <v>767.069482758621</v>
      </c>
      <c r="CN810">
        <v>5.00063</v>
      </c>
      <c r="CO810">
        <v>15117.4931034483</v>
      </c>
      <c r="CP810">
        <v>17257.0827586207</v>
      </c>
      <c r="CQ810">
        <v>38.5</v>
      </c>
      <c r="CR810">
        <v>38.5989310344828</v>
      </c>
      <c r="CS810">
        <v>38</v>
      </c>
      <c r="CT810">
        <v>37.937</v>
      </c>
      <c r="CU810">
        <v>39.3380689655172</v>
      </c>
      <c r="CV810">
        <v>1955.11275862069</v>
      </c>
      <c r="CW810">
        <v>39.9106896551724</v>
      </c>
      <c r="CX810">
        <v>0</v>
      </c>
      <c r="CY810">
        <v>1663781076.3</v>
      </c>
      <c r="CZ810">
        <v>0</v>
      </c>
      <c r="DA810">
        <v>0</v>
      </c>
      <c r="DB810" t="s">
        <v>356</v>
      </c>
      <c r="DC810">
        <v>1660677648.1</v>
      </c>
      <c r="DD810">
        <v>1660677649.1</v>
      </c>
      <c r="DE810">
        <v>0</v>
      </c>
      <c r="DF810">
        <v>-1.042</v>
      </c>
      <c r="DG810">
        <v>0.003</v>
      </c>
      <c r="DH810">
        <v>5.218</v>
      </c>
      <c r="DI810">
        <v>0.344</v>
      </c>
      <c r="DJ810">
        <v>417</v>
      </c>
      <c r="DK810">
        <v>22</v>
      </c>
      <c r="DL810">
        <v>1.24</v>
      </c>
      <c r="DM810">
        <v>0.53</v>
      </c>
      <c r="DN810">
        <v>-30.1964243902439</v>
      </c>
      <c r="DO810">
        <v>-2.57545505226486</v>
      </c>
      <c r="DP810">
        <v>0.526751189833001</v>
      </c>
      <c r="DQ810">
        <v>0</v>
      </c>
      <c r="DR810">
        <v>7.18362975609756</v>
      </c>
      <c r="DS810">
        <v>-0.373937560975624</v>
      </c>
      <c r="DT810">
        <v>0.0397425264327469</v>
      </c>
      <c r="DU810">
        <v>0</v>
      </c>
      <c r="DV810">
        <v>0</v>
      </c>
      <c r="DW810">
        <v>2</v>
      </c>
      <c r="DX810" t="s">
        <v>357</v>
      </c>
      <c r="DY810">
        <v>2.97316</v>
      </c>
      <c r="DZ810">
        <v>2.75365</v>
      </c>
      <c r="EA810">
        <v>0.0854321</v>
      </c>
      <c r="EB810">
        <v>0.0926653</v>
      </c>
      <c r="EC810">
        <v>0.0908423</v>
      </c>
      <c r="ED810">
        <v>0.0667438</v>
      </c>
      <c r="EE810">
        <v>35639.2</v>
      </c>
      <c r="EF810">
        <v>38560.7</v>
      </c>
      <c r="EG810">
        <v>35314.4</v>
      </c>
      <c r="EH810">
        <v>38545.9</v>
      </c>
      <c r="EI810">
        <v>45528.6</v>
      </c>
      <c r="EJ810">
        <v>51964.8</v>
      </c>
      <c r="EK810">
        <v>55200.6</v>
      </c>
      <c r="EL810">
        <v>61832.9</v>
      </c>
      <c r="EM810">
        <v>1.991</v>
      </c>
      <c r="EN810">
        <v>1.8216</v>
      </c>
      <c r="EO810">
        <v>0.0722706</v>
      </c>
      <c r="EP810">
        <v>0</v>
      </c>
      <c r="EQ810">
        <v>23.8716</v>
      </c>
      <c r="ER810">
        <v>999.9</v>
      </c>
      <c r="ES810">
        <v>43.536</v>
      </c>
      <c r="ET810">
        <v>29.628</v>
      </c>
      <c r="EU810">
        <v>20.0699</v>
      </c>
      <c r="EV810">
        <v>56.8293</v>
      </c>
      <c r="EW810">
        <v>49.8197</v>
      </c>
      <c r="EX810">
        <v>1</v>
      </c>
      <c r="EY810">
        <v>-0.0408537</v>
      </c>
      <c r="EZ810">
        <v>2.14915</v>
      </c>
      <c r="FA810">
        <v>20.1339</v>
      </c>
      <c r="FB810">
        <v>5.19812</v>
      </c>
      <c r="FC810">
        <v>12.0064</v>
      </c>
      <c r="FD810">
        <v>4.9752</v>
      </c>
      <c r="FE810">
        <v>3.2936</v>
      </c>
      <c r="FF810">
        <v>9999</v>
      </c>
      <c r="FG810">
        <v>9999</v>
      </c>
      <c r="FH810">
        <v>704.4</v>
      </c>
      <c r="FI810">
        <v>9999</v>
      </c>
      <c r="FJ810">
        <v>1.86289</v>
      </c>
      <c r="FK810">
        <v>1.8678</v>
      </c>
      <c r="FL810">
        <v>1.86749</v>
      </c>
      <c r="FM810">
        <v>1.86871</v>
      </c>
      <c r="FN810">
        <v>1.86951</v>
      </c>
      <c r="FO810">
        <v>1.86554</v>
      </c>
      <c r="FP810">
        <v>1.86661</v>
      </c>
      <c r="FQ810">
        <v>1.86801</v>
      </c>
      <c r="FR810">
        <v>5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6.297</v>
      </c>
      <c r="GF810">
        <v>0.3021</v>
      </c>
      <c r="GG810">
        <v>3.83412584298339</v>
      </c>
      <c r="GH810">
        <v>0.00658963167372077</v>
      </c>
      <c r="GI810">
        <v>-4.22092532282452e-07</v>
      </c>
      <c r="GJ810">
        <v>-7.06053572793055e-11</v>
      </c>
      <c r="GK810">
        <v>-0.0268881048355736</v>
      </c>
      <c r="GL810">
        <v>-0.0215699510358357</v>
      </c>
      <c r="GM810">
        <v>0.00246731695535422</v>
      </c>
      <c r="GN810">
        <v>-2.63680080038783e-05</v>
      </c>
      <c r="GO810">
        <v>-4</v>
      </c>
      <c r="GP810">
        <v>2079</v>
      </c>
      <c r="GQ810">
        <v>1</v>
      </c>
      <c r="GR810">
        <v>22</v>
      </c>
      <c r="GS810">
        <v>51723.8</v>
      </c>
      <c r="GT810">
        <v>51723.8</v>
      </c>
      <c r="GU810">
        <v>1.05225</v>
      </c>
      <c r="GV810">
        <v>2.63794</v>
      </c>
      <c r="GW810">
        <v>1.54785</v>
      </c>
      <c r="GX810">
        <v>2.30347</v>
      </c>
      <c r="GY810">
        <v>1.34644</v>
      </c>
      <c r="GZ810">
        <v>2.34985</v>
      </c>
      <c r="HA810">
        <v>32.976</v>
      </c>
      <c r="HB810">
        <v>14.2196</v>
      </c>
      <c r="HC810">
        <v>18</v>
      </c>
      <c r="HD810">
        <v>503.532</v>
      </c>
      <c r="HE810">
        <v>396.635</v>
      </c>
      <c r="HF810">
        <v>21.0078</v>
      </c>
      <c r="HG810">
        <v>26.6282</v>
      </c>
      <c r="HH810">
        <v>29.9999</v>
      </c>
      <c r="HI810">
        <v>26.5426</v>
      </c>
      <c r="HJ810">
        <v>26.4795</v>
      </c>
      <c r="HK810">
        <v>21.075</v>
      </c>
      <c r="HL810">
        <v>36.1194</v>
      </c>
      <c r="HM810">
        <v>0.807497</v>
      </c>
      <c r="HN810">
        <v>20.976</v>
      </c>
      <c r="HO810">
        <v>439.71</v>
      </c>
      <c r="HP810">
        <v>12.9056</v>
      </c>
      <c r="HQ810">
        <v>102.4</v>
      </c>
      <c r="HR810">
        <v>102.918</v>
      </c>
    </row>
    <row r="811" spans="1:226">
      <c r="A811">
        <v>795</v>
      </c>
      <c r="B811">
        <v>1663781084.1</v>
      </c>
      <c r="C811">
        <v>8436</v>
      </c>
      <c r="D811" t="s">
        <v>1957</v>
      </c>
      <c r="E811" t="s">
        <v>1958</v>
      </c>
      <c r="F811">
        <v>5</v>
      </c>
      <c r="G811" t="s">
        <v>1906</v>
      </c>
      <c r="H811" t="s">
        <v>354</v>
      </c>
      <c r="I811">
        <v>1663781076.33214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437.947845353631</v>
      </c>
      <c r="AK811">
        <v>403.437854545455</v>
      </c>
      <c r="AL811">
        <v>1.37786336219191</v>
      </c>
      <c r="AM811">
        <v>65.2498771015969</v>
      </c>
      <c r="AN811">
        <f>(AP811 - AO811 + BO811*1E3/(8.314*(BQ811+273.15)) * AR811/BN811 * AQ811) * BN811/(100*BB811) * 1000/(1000 - AP811)</f>
        <v>0</v>
      </c>
      <c r="AO811">
        <v>12.8440753312407</v>
      </c>
      <c r="AP811">
        <v>19.9691121212121</v>
      </c>
      <c r="AQ811">
        <v>5.58618938436776e-05</v>
      </c>
      <c r="AR811">
        <v>120.238145782465</v>
      </c>
      <c r="AS811">
        <v>0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6</v>
      </c>
      <c r="BC811">
        <v>0.5</v>
      </c>
      <c r="BD811" t="s">
        <v>355</v>
      </c>
      <c r="BE811">
        <v>2</v>
      </c>
      <c r="BF811" t="b">
        <v>1</v>
      </c>
      <c r="BG811">
        <v>1663781076.33214</v>
      </c>
      <c r="BH811">
        <v>390.447357142857</v>
      </c>
      <c r="BI811">
        <v>424.359714285714</v>
      </c>
      <c r="BJ811">
        <v>19.9595571428571</v>
      </c>
      <c r="BK811">
        <v>12.819825</v>
      </c>
      <c r="BL811">
        <v>384.148071428572</v>
      </c>
      <c r="BM811">
        <v>19.6573464285714</v>
      </c>
      <c r="BN811">
        <v>500.062035714286</v>
      </c>
      <c r="BO811">
        <v>90.475575</v>
      </c>
      <c r="BP811">
        <v>0.100050285714286</v>
      </c>
      <c r="BQ811">
        <v>25.3569321428571</v>
      </c>
      <c r="BR811">
        <v>25.0599107142857</v>
      </c>
      <c r="BS811">
        <v>999.9</v>
      </c>
      <c r="BT811">
        <v>0</v>
      </c>
      <c r="BU811">
        <v>0</v>
      </c>
      <c r="BV811">
        <v>9998.75</v>
      </c>
      <c r="BW811">
        <v>0</v>
      </c>
      <c r="BX811">
        <v>10.9776</v>
      </c>
      <c r="BY811">
        <v>-33.9124607142857</v>
      </c>
      <c r="BZ811">
        <v>398.39925</v>
      </c>
      <c r="CA811">
        <v>429.87075</v>
      </c>
      <c r="CB811">
        <v>7.13974535714286</v>
      </c>
      <c r="CC811">
        <v>424.359714285714</v>
      </c>
      <c r="CD811">
        <v>12.819825</v>
      </c>
      <c r="CE811">
        <v>1.80585214285714</v>
      </c>
      <c r="CF811">
        <v>1.15988</v>
      </c>
      <c r="CG811">
        <v>15.8375392857143</v>
      </c>
      <c r="CH811">
        <v>9.09632357142857</v>
      </c>
      <c r="CI811">
        <v>2000.00892857143</v>
      </c>
      <c r="CJ811">
        <v>0.979994428571429</v>
      </c>
      <c r="CK811">
        <v>0.0200055428571429</v>
      </c>
      <c r="CL811">
        <v>0</v>
      </c>
      <c r="CM811">
        <v>766.486678571429</v>
      </c>
      <c r="CN811">
        <v>5.00063</v>
      </c>
      <c r="CO811">
        <v>15106.1428571429</v>
      </c>
      <c r="CP811">
        <v>17256.9678571429</v>
      </c>
      <c r="CQ811">
        <v>38.5</v>
      </c>
      <c r="CR811">
        <v>38.6025</v>
      </c>
      <c r="CS811">
        <v>38</v>
      </c>
      <c r="CT811">
        <v>37.937</v>
      </c>
      <c r="CU811">
        <v>39.33</v>
      </c>
      <c r="CV811">
        <v>1955.09821428571</v>
      </c>
      <c r="CW811">
        <v>39.9107142857143</v>
      </c>
      <c r="CX811">
        <v>0</v>
      </c>
      <c r="CY811">
        <v>1663781081.1</v>
      </c>
      <c r="CZ811">
        <v>0</v>
      </c>
      <c r="DA811">
        <v>0</v>
      </c>
      <c r="DB811" t="s">
        <v>356</v>
      </c>
      <c r="DC811">
        <v>1660677648.1</v>
      </c>
      <c r="DD811">
        <v>1660677649.1</v>
      </c>
      <c r="DE811">
        <v>0</v>
      </c>
      <c r="DF811">
        <v>-1.042</v>
      </c>
      <c r="DG811">
        <v>0.003</v>
      </c>
      <c r="DH811">
        <v>5.218</v>
      </c>
      <c r="DI811">
        <v>0.344</v>
      </c>
      <c r="DJ811">
        <v>417</v>
      </c>
      <c r="DK811">
        <v>22</v>
      </c>
      <c r="DL811">
        <v>1.24</v>
      </c>
      <c r="DM811">
        <v>0.53</v>
      </c>
      <c r="DN811">
        <v>-32.8470853658537</v>
      </c>
      <c r="DO811">
        <v>-36.2165142857142</v>
      </c>
      <c r="DP811">
        <v>4.36792330946261</v>
      </c>
      <c r="DQ811">
        <v>0</v>
      </c>
      <c r="DR811">
        <v>7.15522512195122</v>
      </c>
      <c r="DS811">
        <v>-0.231086550522647</v>
      </c>
      <c r="DT811">
        <v>0.0283401717916503</v>
      </c>
      <c r="DU811">
        <v>0</v>
      </c>
      <c r="DV811">
        <v>0</v>
      </c>
      <c r="DW811">
        <v>2</v>
      </c>
      <c r="DX811" t="s">
        <v>357</v>
      </c>
      <c r="DY811">
        <v>2.9729</v>
      </c>
      <c r="DZ811">
        <v>2.75378</v>
      </c>
      <c r="EA811">
        <v>0.0864882</v>
      </c>
      <c r="EB811">
        <v>0.0950211</v>
      </c>
      <c r="EC811">
        <v>0.0908944</v>
      </c>
      <c r="ED811">
        <v>0.06692</v>
      </c>
      <c r="EE811">
        <v>35597.8</v>
      </c>
      <c r="EF811">
        <v>38460.5</v>
      </c>
      <c r="EG811">
        <v>35314.2</v>
      </c>
      <c r="EH811">
        <v>38545.7</v>
      </c>
      <c r="EI811">
        <v>45526.5</v>
      </c>
      <c r="EJ811">
        <v>51955.6</v>
      </c>
      <c r="EK811">
        <v>55201.2</v>
      </c>
      <c r="EL811">
        <v>61833.6</v>
      </c>
      <c r="EM811">
        <v>1.9902</v>
      </c>
      <c r="EN811">
        <v>1.8218</v>
      </c>
      <c r="EO811">
        <v>0.0726283</v>
      </c>
      <c r="EP811">
        <v>0</v>
      </c>
      <c r="EQ811">
        <v>23.8655</v>
      </c>
      <c r="ER811">
        <v>999.9</v>
      </c>
      <c r="ES811">
        <v>43.511</v>
      </c>
      <c r="ET811">
        <v>29.628</v>
      </c>
      <c r="EU811">
        <v>20.0555</v>
      </c>
      <c r="EV811">
        <v>56.6293</v>
      </c>
      <c r="EW811">
        <v>49.2067</v>
      </c>
      <c r="EX811">
        <v>1</v>
      </c>
      <c r="EY811">
        <v>-0.0405488</v>
      </c>
      <c r="EZ811">
        <v>2.19621</v>
      </c>
      <c r="FA811">
        <v>20.1336</v>
      </c>
      <c r="FB811">
        <v>5.20052</v>
      </c>
      <c r="FC811">
        <v>12.0052</v>
      </c>
      <c r="FD811">
        <v>4.976</v>
      </c>
      <c r="FE811">
        <v>3.2938</v>
      </c>
      <c r="FF811">
        <v>9999</v>
      </c>
      <c r="FG811">
        <v>9999</v>
      </c>
      <c r="FH811">
        <v>704.4</v>
      </c>
      <c r="FI811">
        <v>9999</v>
      </c>
      <c r="FJ811">
        <v>1.86285</v>
      </c>
      <c r="FK811">
        <v>1.86777</v>
      </c>
      <c r="FL811">
        <v>1.86749</v>
      </c>
      <c r="FM811">
        <v>1.86871</v>
      </c>
      <c r="FN811">
        <v>1.86951</v>
      </c>
      <c r="FO811">
        <v>1.86554</v>
      </c>
      <c r="FP811">
        <v>1.86661</v>
      </c>
      <c r="FQ811">
        <v>1.86801</v>
      </c>
      <c r="FR811">
        <v>5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6.335</v>
      </c>
      <c r="GF811">
        <v>0.3028</v>
      </c>
      <c r="GG811">
        <v>3.83412584298339</v>
      </c>
      <c r="GH811">
        <v>0.00658963167372077</v>
      </c>
      <c r="GI811">
        <v>-4.22092532282452e-07</v>
      </c>
      <c r="GJ811">
        <v>-7.06053572793055e-11</v>
      </c>
      <c r="GK811">
        <v>-0.0268881048355736</v>
      </c>
      <c r="GL811">
        <v>-0.0215699510358357</v>
      </c>
      <c r="GM811">
        <v>0.00246731695535422</v>
      </c>
      <c r="GN811">
        <v>-2.63680080038783e-05</v>
      </c>
      <c r="GO811">
        <v>-4</v>
      </c>
      <c r="GP811">
        <v>2079</v>
      </c>
      <c r="GQ811">
        <v>1</v>
      </c>
      <c r="GR811">
        <v>22</v>
      </c>
      <c r="GS811">
        <v>51723.9</v>
      </c>
      <c r="GT811">
        <v>51723.9</v>
      </c>
      <c r="GU811">
        <v>1.08154</v>
      </c>
      <c r="GV811">
        <v>2.63306</v>
      </c>
      <c r="GW811">
        <v>1.54785</v>
      </c>
      <c r="GX811">
        <v>2.30347</v>
      </c>
      <c r="GY811">
        <v>1.34644</v>
      </c>
      <c r="GZ811">
        <v>2.26074</v>
      </c>
      <c r="HA811">
        <v>32.976</v>
      </c>
      <c r="HB811">
        <v>14.2108</v>
      </c>
      <c r="HC811">
        <v>18</v>
      </c>
      <c r="HD811">
        <v>503.014</v>
      </c>
      <c r="HE811">
        <v>396.761</v>
      </c>
      <c r="HF811">
        <v>20.9549</v>
      </c>
      <c r="HG811">
        <v>26.6282</v>
      </c>
      <c r="HH811">
        <v>30.0001</v>
      </c>
      <c r="HI811">
        <v>26.5444</v>
      </c>
      <c r="HJ811">
        <v>26.4818</v>
      </c>
      <c r="HK811">
        <v>21.6739</v>
      </c>
      <c r="HL811">
        <v>36.1194</v>
      </c>
      <c r="HM811">
        <v>0.807497</v>
      </c>
      <c r="HN811">
        <v>20.9059</v>
      </c>
      <c r="HO811">
        <v>459.896</v>
      </c>
      <c r="HP811">
        <v>12.9279</v>
      </c>
      <c r="HQ811">
        <v>102.4</v>
      </c>
      <c r="HR811">
        <v>102.918</v>
      </c>
    </row>
    <row r="812" spans="1:226">
      <c r="A812">
        <v>796</v>
      </c>
      <c r="B812">
        <v>1663781089.1</v>
      </c>
      <c r="C812">
        <v>8441</v>
      </c>
      <c r="D812" t="s">
        <v>1959</v>
      </c>
      <c r="E812" t="s">
        <v>1960</v>
      </c>
      <c r="F812">
        <v>5</v>
      </c>
      <c r="G812" t="s">
        <v>1906</v>
      </c>
      <c r="H812" t="s">
        <v>354</v>
      </c>
      <c r="I812">
        <v>1663781081.6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454.473551156359</v>
      </c>
      <c r="AK812">
        <v>414.516066666667</v>
      </c>
      <c r="AL812">
        <v>2.38098435629709</v>
      </c>
      <c r="AM812">
        <v>65.2498771015969</v>
      </c>
      <c r="AN812">
        <f>(AP812 - AO812 + BO812*1E3/(8.314*(BQ812+273.15)) * AR812/BN812 * AQ812) * BN812/(100*BB812) * 1000/(1000 - AP812)</f>
        <v>0</v>
      </c>
      <c r="AO812">
        <v>12.8631522720468</v>
      </c>
      <c r="AP812">
        <v>19.9753090909091</v>
      </c>
      <c r="AQ812">
        <v>3.25128826506249e-05</v>
      </c>
      <c r="AR812">
        <v>120.238145782465</v>
      </c>
      <c r="AS812">
        <v>0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6</v>
      </c>
      <c r="BC812">
        <v>0.5</v>
      </c>
      <c r="BD812" t="s">
        <v>355</v>
      </c>
      <c r="BE812">
        <v>2</v>
      </c>
      <c r="BF812" t="b">
        <v>1</v>
      </c>
      <c r="BG812">
        <v>1663781081.6</v>
      </c>
      <c r="BH812">
        <v>394.503814814815</v>
      </c>
      <c r="BI812">
        <v>434.511518518519</v>
      </c>
      <c r="BJ812">
        <v>19.9694962962963</v>
      </c>
      <c r="BK812">
        <v>12.8387481481481</v>
      </c>
      <c r="BL812">
        <v>388.17937037037</v>
      </c>
      <c r="BM812">
        <v>19.666862962963</v>
      </c>
      <c r="BN812">
        <v>500.045</v>
      </c>
      <c r="BO812">
        <v>90.4749296296296</v>
      </c>
      <c r="BP812">
        <v>0.100072096296296</v>
      </c>
      <c r="BQ812">
        <v>25.3442148148148</v>
      </c>
      <c r="BR812">
        <v>25.0651333333333</v>
      </c>
      <c r="BS812">
        <v>999.9</v>
      </c>
      <c r="BT812">
        <v>0</v>
      </c>
      <c r="BU812">
        <v>0</v>
      </c>
      <c r="BV812">
        <v>9987.96296296296</v>
      </c>
      <c r="BW812">
        <v>0</v>
      </c>
      <c r="BX812">
        <v>10.9776</v>
      </c>
      <c r="BY812">
        <v>-40.0077777777778</v>
      </c>
      <c r="BZ812">
        <v>402.542481481482</v>
      </c>
      <c r="CA812">
        <v>440.162925925926</v>
      </c>
      <c r="CB812">
        <v>7.13075962962963</v>
      </c>
      <c r="CC812">
        <v>434.511518518519</v>
      </c>
      <c r="CD812">
        <v>12.8387481481481</v>
      </c>
      <c r="CE812">
        <v>1.80673851851852</v>
      </c>
      <c r="CF812">
        <v>1.1615837037037</v>
      </c>
      <c r="CG812">
        <v>15.8452111111111</v>
      </c>
      <c r="CH812">
        <v>9.11808555555556</v>
      </c>
      <c r="CI812">
        <v>1999.99407407407</v>
      </c>
      <c r="CJ812">
        <v>0.979994333333334</v>
      </c>
      <c r="CK812">
        <v>0.0200056444444444</v>
      </c>
      <c r="CL812">
        <v>0</v>
      </c>
      <c r="CM812">
        <v>765.68</v>
      </c>
      <c r="CN812">
        <v>5.00063</v>
      </c>
      <c r="CO812">
        <v>15090.7555555556</v>
      </c>
      <c r="CP812">
        <v>17256.837037037</v>
      </c>
      <c r="CQ812">
        <v>38.5</v>
      </c>
      <c r="CR812">
        <v>38.6063333333333</v>
      </c>
      <c r="CS812">
        <v>38</v>
      </c>
      <c r="CT812">
        <v>37.937</v>
      </c>
      <c r="CU812">
        <v>39.3213333333333</v>
      </c>
      <c r="CV812">
        <v>1955.08333333333</v>
      </c>
      <c r="CW812">
        <v>39.9107407407407</v>
      </c>
      <c r="CX812">
        <v>0</v>
      </c>
      <c r="CY812">
        <v>1663781085.9</v>
      </c>
      <c r="CZ812">
        <v>0</v>
      </c>
      <c r="DA812">
        <v>0</v>
      </c>
      <c r="DB812" t="s">
        <v>356</v>
      </c>
      <c r="DC812">
        <v>1660677648.1</v>
      </c>
      <c r="DD812">
        <v>1660677649.1</v>
      </c>
      <c r="DE812">
        <v>0</v>
      </c>
      <c r="DF812">
        <v>-1.042</v>
      </c>
      <c r="DG812">
        <v>0.003</v>
      </c>
      <c r="DH812">
        <v>5.218</v>
      </c>
      <c r="DI812">
        <v>0.344</v>
      </c>
      <c r="DJ812">
        <v>417</v>
      </c>
      <c r="DK812">
        <v>22</v>
      </c>
      <c r="DL812">
        <v>1.24</v>
      </c>
      <c r="DM812">
        <v>0.53</v>
      </c>
      <c r="DN812">
        <v>-36.1600341463415</v>
      </c>
      <c r="DO812">
        <v>-64.6622257839721</v>
      </c>
      <c r="DP812">
        <v>6.81551217417994</v>
      </c>
      <c r="DQ812">
        <v>0</v>
      </c>
      <c r="DR812">
        <v>7.13725975609756</v>
      </c>
      <c r="DS812">
        <v>-0.133251637630667</v>
      </c>
      <c r="DT812">
        <v>0.0171412992204472</v>
      </c>
      <c r="DU812">
        <v>0</v>
      </c>
      <c r="DV812">
        <v>0</v>
      </c>
      <c r="DW812">
        <v>2</v>
      </c>
      <c r="DX812" t="s">
        <v>357</v>
      </c>
      <c r="DY812">
        <v>2.97303</v>
      </c>
      <c r="DZ812">
        <v>2.75419</v>
      </c>
      <c r="EA812">
        <v>0.0883829</v>
      </c>
      <c r="EB812">
        <v>0.0978178</v>
      </c>
      <c r="EC812">
        <v>0.0908962</v>
      </c>
      <c r="ED812">
        <v>0.0669261</v>
      </c>
      <c r="EE812">
        <v>35523.5</v>
      </c>
      <c r="EF812">
        <v>38342.2</v>
      </c>
      <c r="EG812">
        <v>35313.7</v>
      </c>
      <c r="EH812">
        <v>38546.2</v>
      </c>
      <c r="EI812">
        <v>45526</v>
      </c>
      <c r="EJ812">
        <v>51955</v>
      </c>
      <c r="EK812">
        <v>55200.7</v>
      </c>
      <c r="EL812">
        <v>61833.1</v>
      </c>
      <c r="EM812">
        <v>1.9912</v>
      </c>
      <c r="EN812">
        <v>1.8216</v>
      </c>
      <c r="EO812">
        <v>0.0728667</v>
      </c>
      <c r="EP812">
        <v>0</v>
      </c>
      <c r="EQ812">
        <v>23.8595</v>
      </c>
      <c r="ER812">
        <v>999.9</v>
      </c>
      <c r="ES812">
        <v>43.536</v>
      </c>
      <c r="ET812">
        <v>29.648</v>
      </c>
      <c r="EU812">
        <v>20.0885</v>
      </c>
      <c r="EV812">
        <v>56.7893</v>
      </c>
      <c r="EW812">
        <v>49.2388</v>
      </c>
      <c r="EX812">
        <v>1</v>
      </c>
      <c r="EY812">
        <v>-0.0400813</v>
      </c>
      <c r="EZ812">
        <v>2.27009</v>
      </c>
      <c r="FA812">
        <v>20.1322</v>
      </c>
      <c r="FB812">
        <v>5.19932</v>
      </c>
      <c r="FC812">
        <v>12.0099</v>
      </c>
      <c r="FD812">
        <v>4.976</v>
      </c>
      <c r="FE812">
        <v>3.2938</v>
      </c>
      <c r="FF812">
        <v>9999</v>
      </c>
      <c r="FG812">
        <v>9999</v>
      </c>
      <c r="FH812">
        <v>704.4</v>
      </c>
      <c r="FI812">
        <v>9999</v>
      </c>
      <c r="FJ812">
        <v>1.86285</v>
      </c>
      <c r="FK812">
        <v>1.86771</v>
      </c>
      <c r="FL812">
        <v>1.86752</v>
      </c>
      <c r="FM812">
        <v>1.86865</v>
      </c>
      <c r="FN812">
        <v>1.86951</v>
      </c>
      <c r="FO812">
        <v>1.86554</v>
      </c>
      <c r="FP812">
        <v>1.86661</v>
      </c>
      <c r="FQ812">
        <v>1.86801</v>
      </c>
      <c r="FR812">
        <v>5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6.405</v>
      </c>
      <c r="GF812">
        <v>0.3028</v>
      </c>
      <c r="GG812">
        <v>3.83412584298339</v>
      </c>
      <c r="GH812">
        <v>0.00658963167372077</v>
      </c>
      <c r="GI812">
        <v>-4.22092532282452e-07</v>
      </c>
      <c r="GJ812">
        <v>-7.06053572793055e-11</v>
      </c>
      <c r="GK812">
        <v>-0.0268881048355736</v>
      </c>
      <c r="GL812">
        <v>-0.0215699510358357</v>
      </c>
      <c r="GM812">
        <v>0.00246731695535422</v>
      </c>
      <c r="GN812">
        <v>-2.63680080038783e-05</v>
      </c>
      <c r="GO812">
        <v>-4</v>
      </c>
      <c r="GP812">
        <v>2079</v>
      </c>
      <c r="GQ812">
        <v>1</v>
      </c>
      <c r="GR812">
        <v>22</v>
      </c>
      <c r="GS812">
        <v>51724</v>
      </c>
      <c r="GT812">
        <v>51724</v>
      </c>
      <c r="GU812">
        <v>1.11572</v>
      </c>
      <c r="GV812">
        <v>2.62695</v>
      </c>
      <c r="GW812">
        <v>1.54785</v>
      </c>
      <c r="GX812">
        <v>2.30225</v>
      </c>
      <c r="GY812">
        <v>1.34644</v>
      </c>
      <c r="GZ812">
        <v>2.34131</v>
      </c>
      <c r="HA812">
        <v>32.976</v>
      </c>
      <c r="HB812">
        <v>14.2196</v>
      </c>
      <c r="HC812">
        <v>18</v>
      </c>
      <c r="HD812">
        <v>503.684</v>
      </c>
      <c r="HE812">
        <v>396.651</v>
      </c>
      <c r="HF812">
        <v>20.8888</v>
      </c>
      <c r="HG812">
        <v>26.6282</v>
      </c>
      <c r="HH812">
        <v>30.0001</v>
      </c>
      <c r="HI812">
        <v>26.5448</v>
      </c>
      <c r="HJ812">
        <v>26.4818</v>
      </c>
      <c r="HK812">
        <v>22.3559</v>
      </c>
      <c r="HL812">
        <v>35.8281</v>
      </c>
      <c r="HM812">
        <v>0.433239</v>
      </c>
      <c r="HN812">
        <v>20.8423</v>
      </c>
      <c r="HO812">
        <v>473.401</v>
      </c>
      <c r="HP812">
        <v>12.9544</v>
      </c>
      <c r="HQ812">
        <v>102.399</v>
      </c>
      <c r="HR812">
        <v>102.918</v>
      </c>
    </row>
    <row r="813" spans="1:226">
      <c r="A813">
        <v>797</v>
      </c>
      <c r="B813">
        <v>1663781094.1</v>
      </c>
      <c r="C813">
        <v>8446</v>
      </c>
      <c r="D813" t="s">
        <v>1961</v>
      </c>
      <c r="E813" t="s">
        <v>1962</v>
      </c>
      <c r="F813">
        <v>5</v>
      </c>
      <c r="G813" t="s">
        <v>1906</v>
      </c>
      <c r="H813" t="s">
        <v>354</v>
      </c>
      <c r="I813">
        <v>1663781086.31429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471.497606047776</v>
      </c>
      <c r="AK813">
        <v>428.429739393939</v>
      </c>
      <c r="AL813">
        <v>2.83635137156481</v>
      </c>
      <c r="AM813">
        <v>65.2498771015969</v>
      </c>
      <c r="AN813">
        <f>(AP813 - AO813 + BO813*1E3/(8.314*(BQ813+273.15)) * AR813/BN813 * AQ813) * BN813/(100*BB813) * 1000/(1000 - AP813)</f>
        <v>0</v>
      </c>
      <c r="AO813">
        <v>12.915572797329</v>
      </c>
      <c r="AP813">
        <v>19.9824296969697</v>
      </c>
      <c r="AQ813">
        <v>0.000121766065970175</v>
      </c>
      <c r="AR813">
        <v>120.238145782465</v>
      </c>
      <c r="AS813">
        <v>0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6</v>
      </c>
      <c r="BC813">
        <v>0.5</v>
      </c>
      <c r="BD813" t="s">
        <v>355</v>
      </c>
      <c r="BE813">
        <v>2</v>
      </c>
      <c r="BF813" t="b">
        <v>1</v>
      </c>
      <c r="BG813">
        <v>1663781086.31429</v>
      </c>
      <c r="BH813">
        <v>402.307892857143</v>
      </c>
      <c r="BI813">
        <v>448.660607142857</v>
      </c>
      <c r="BJ813">
        <v>19.9732357142857</v>
      </c>
      <c r="BK813">
        <v>12.8662571428571</v>
      </c>
      <c r="BL813">
        <v>395.935107142857</v>
      </c>
      <c r="BM813">
        <v>19.6704392857143</v>
      </c>
      <c r="BN813">
        <v>500.064678571429</v>
      </c>
      <c r="BO813">
        <v>90.4757</v>
      </c>
      <c r="BP813">
        <v>0.100050475</v>
      </c>
      <c r="BQ813">
        <v>25.3310821428571</v>
      </c>
      <c r="BR813">
        <v>25.0620892857143</v>
      </c>
      <c r="BS813">
        <v>999.9</v>
      </c>
      <c r="BT813">
        <v>0</v>
      </c>
      <c r="BU813">
        <v>0</v>
      </c>
      <c r="BV813">
        <v>9985.17857142857</v>
      </c>
      <c r="BW813">
        <v>0</v>
      </c>
      <c r="BX813">
        <v>10.9776</v>
      </c>
      <c r="BY813">
        <v>-46.3528285714286</v>
      </c>
      <c r="BZ813">
        <v>410.507107142857</v>
      </c>
      <c r="CA813">
        <v>454.508892857143</v>
      </c>
      <c r="CB813">
        <v>7.1069875</v>
      </c>
      <c r="CC813">
        <v>448.660607142857</v>
      </c>
      <c r="CD813">
        <v>12.8662571428571</v>
      </c>
      <c r="CE813">
        <v>1.80709107142857</v>
      </c>
      <c r="CF813">
        <v>1.16408214285714</v>
      </c>
      <c r="CG813">
        <v>15.8482714285714</v>
      </c>
      <c r="CH813">
        <v>9.14992107142857</v>
      </c>
      <c r="CI813">
        <v>1999.97785714286</v>
      </c>
      <c r="CJ813">
        <v>0.979994321428572</v>
      </c>
      <c r="CK813">
        <v>0.0200056571428571</v>
      </c>
      <c r="CL813">
        <v>0</v>
      </c>
      <c r="CM813">
        <v>764.925857142857</v>
      </c>
      <c r="CN813">
        <v>5.00063</v>
      </c>
      <c r="CO813">
        <v>15077.9714285714</v>
      </c>
      <c r="CP813">
        <v>17256.6892857143</v>
      </c>
      <c r="CQ813">
        <v>38.5</v>
      </c>
      <c r="CR813">
        <v>38.607</v>
      </c>
      <c r="CS813">
        <v>38</v>
      </c>
      <c r="CT813">
        <v>37.937</v>
      </c>
      <c r="CU813">
        <v>39.321</v>
      </c>
      <c r="CV813">
        <v>1955.0675</v>
      </c>
      <c r="CW813">
        <v>39.9103571428571</v>
      </c>
      <c r="CX813">
        <v>0</v>
      </c>
      <c r="CY813">
        <v>1663781091.3</v>
      </c>
      <c r="CZ813">
        <v>0</v>
      </c>
      <c r="DA813">
        <v>0</v>
      </c>
      <c r="DB813" t="s">
        <v>356</v>
      </c>
      <c r="DC813">
        <v>1660677648.1</v>
      </c>
      <c r="DD813">
        <v>1660677649.1</v>
      </c>
      <c r="DE813">
        <v>0</v>
      </c>
      <c r="DF813">
        <v>-1.042</v>
      </c>
      <c r="DG813">
        <v>0.003</v>
      </c>
      <c r="DH813">
        <v>5.218</v>
      </c>
      <c r="DI813">
        <v>0.344</v>
      </c>
      <c r="DJ813">
        <v>417</v>
      </c>
      <c r="DK813">
        <v>22</v>
      </c>
      <c r="DL813">
        <v>1.24</v>
      </c>
      <c r="DM813">
        <v>0.53</v>
      </c>
      <c r="DN813">
        <v>-42.4166731707317</v>
      </c>
      <c r="DO813">
        <v>-80.7357010452962</v>
      </c>
      <c r="DP813">
        <v>8.07208082415676</v>
      </c>
      <c r="DQ813">
        <v>0</v>
      </c>
      <c r="DR813">
        <v>7.11739073170732</v>
      </c>
      <c r="DS813">
        <v>-0.276092822299662</v>
      </c>
      <c r="DT813">
        <v>0.0308143522460339</v>
      </c>
      <c r="DU813">
        <v>0</v>
      </c>
      <c r="DV813">
        <v>0</v>
      </c>
      <c r="DW813">
        <v>2</v>
      </c>
      <c r="DX813" t="s">
        <v>357</v>
      </c>
      <c r="DY813">
        <v>2.97395</v>
      </c>
      <c r="DZ813">
        <v>2.75379</v>
      </c>
      <c r="EA813">
        <v>0.0907092</v>
      </c>
      <c r="EB813">
        <v>0.100423</v>
      </c>
      <c r="EC813">
        <v>0.0909031</v>
      </c>
      <c r="ED813">
        <v>0.067232</v>
      </c>
      <c r="EE813">
        <v>35433.4</v>
      </c>
      <c r="EF813">
        <v>38231.3</v>
      </c>
      <c r="EG813">
        <v>35314.2</v>
      </c>
      <c r="EH813">
        <v>38545.9</v>
      </c>
      <c r="EI813">
        <v>45525.6</v>
      </c>
      <c r="EJ813">
        <v>51938.6</v>
      </c>
      <c r="EK813">
        <v>55200.5</v>
      </c>
      <c r="EL813">
        <v>61833.9</v>
      </c>
      <c r="EM813">
        <v>1.9912</v>
      </c>
      <c r="EN813">
        <v>1.8214</v>
      </c>
      <c r="EO813">
        <v>0.0718236</v>
      </c>
      <c r="EP813">
        <v>0</v>
      </c>
      <c r="EQ813">
        <v>23.8535</v>
      </c>
      <c r="ER813">
        <v>999.9</v>
      </c>
      <c r="ES813">
        <v>43.511</v>
      </c>
      <c r="ET813">
        <v>29.648</v>
      </c>
      <c r="EU813">
        <v>20.0785</v>
      </c>
      <c r="EV813">
        <v>56.3493</v>
      </c>
      <c r="EW813">
        <v>49.5873</v>
      </c>
      <c r="EX813">
        <v>1</v>
      </c>
      <c r="EY813">
        <v>-0.04</v>
      </c>
      <c r="EZ813">
        <v>2.30176</v>
      </c>
      <c r="FA813">
        <v>20.132</v>
      </c>
      <c r="FB813">
        <v>5.20172</v>
      </c>
      <c r="FC813">
        <v>12.0088</v>
      </c>
      <c r="FD813">
        <v>4.9756</v>
      </c>
      <c r="FE813">
        <v>3.2936</v>
      </c>
      <c r="FF813">
        <v>9999</v>
      </c>
      <c r="FG813">
        <v>9999</v>
      </c>
      <c r="FH813">
        <v>704.4</v>
      </c>
      <c r="FI813">
        <v>9999</v>
      </c>
      <c r="FJ813">
        <v>1.86285</v>
      </c>
      <c r="FK813">
        <v>1.86771</v>
      </c>
      <c r="FL813">
        <v>1.86749</v>
      </c>
      <c r="FM813">
        <v>1.86871</v>
      </c>
      <c r="FN813">
        <v>1.86951</v>
      </c>
      <c r="FO813">
        <v>1.86554</v>
      </c>
      <c r="FP813">
        <v>1.86661</v>
      </c>
      <c r="FQ813">
        <v>1.86801</v>
      </c>
      <c r="FR813">
        <v>5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6.491</v>
      </c>
      <c r="GF813">
        <v>0.3029</v>
      </c>
      <c r="GG813">
        <v>3.83412584298339</v>
      </c>
      <c r="GH813">
        <v>0.00658963167372077</v>
      </c>
      <c r="GI813">
        <v>-4.22092532282452e-07</v>
      </c>
      <c r="GJ813">
        <v>-7.06053572793055e-11</v>
      </c>
      <c r="GK813">
        <v>-0.0268881048355736</v>
      </c>
      <c r="GL813">
        <v>-0.0215699510358357</v>
      </c>
      <c r="GM813">
        <v>0.00246731695535422</v>
      </c>
      <c r="GN813">
        <v>-2.63680080038783e-05</v>
      </c>
      <c r="GO813">
        <v>-4</v>
      </c>
      <c r="GP813">
        <v>2079</v>
      </c>
      <c r="GQ813">
        <v>1</v>
      </c>
      <c r="GR813">
        <v>22</v>
      </c>
      <c r="GS813">
        <v>51724.1</v>
      </c>
      <c r="GT813">
        <v>51724.1</v>
      </c>
      <c r="GU813">
        <v>1.14624</v>
      </c>
      <c r="GV813">
        <v>2.62573</v>
      </c>
      <c r="GW813">
        <v>1.54785</v>
      </c>
      <c r="GX813">
        <v>2.30225</v>
      </c>
      <c r="GY813">
        <v>1.34644</v>
      </c>
      <c r="GZ813">
        <v>2.37793</v>
      </c>
      <c r="HA813">
        <v>32.976</v>
      </c>
      <c r="HB813">
        <v>14.2196</v>
      </c>
      <c r="HC813">
        <v>18</v>
      </c>
      <c r="HD813">
        <v>503.685</v>
      </c>
      <c r="HE813">
        <v>396.548</v>
      </c>
      <c r="HF813">
        <v>20.822</v>
      </c>
      <c r="HG813">
        <v>26.6282</v>
      </c>
      <c r="HH813">
        <v>30.0002</v>
      </c>
      <c r="HI813">
        <v>26.5448</v>
      </c>
      <c r="HJ813">
        <v>26.4831</v>
      </c>
      <c r="HK813">
        <v>22.9568</v>
      </c>
      <c r="HL813">
        <v>35.8281</v>
      </c>
      <c r="HM813">
        <v>0.433239</v>
      </c>
      <c r="HN813">
        <v>20.7945</v>
      </c>
      <c r="HO813">
        <v>493.516</v>
      </c>
      <c r="HP813">
        <v>12.9785</v>
      </c>
      <c r="HQ813">
        <v>102.4</v>
      </c>
      <c r="HR813">
        <v>102.919</v>
      </c>
    </row>
    <row r="814" spans="1:226">
      <c r="A814">
        <v>798</v>
      </c>
      <c r="B814">
        <v>1663781099.1</v>
      </c>
      <c r="C814">
        <v>8451</v>
      </c>
      <c r="D814" t="s">
        <v>1963</v>
      </c>
      <c r="E814" t="s">
        <v>1964</v>
      </c>
      <c r="F814">
        <v>5</v>
      </c>
      <c r="G814" t="s">
        <v>1906</v>
      </c>
      <c r="H814" t="s">
        <v>354</v>
      </c>
      <c r="I814">
        <v>1663781091.6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488.806064930602</v>
      </c>
      <c r="AK814">
        <v>443.709551515152</v>
      </c>
      <c r="AL814">
        <v>3.0823827853204</v>
      </c>
      <c r="AM814">
        <v>65.2498771015969</v>
      </c>
      <c r="AN814">
        <f>(AP814 - AO814 + BO814*1E3/(8.314*(BQ814+273.15)) * AR814/BN814 * AQ814) * BN814/(100*BB814) * 1000/(1000 - AP814)</f>
        <v>0</v>
      </c>
      <c r="AO814">
        <v>12.9478340414891</v>
      </c>
      <c r="AP814">
        <v>19.9813424242424</v>
      </c>
      <c r="AQ814">
        <v>6.42824769458497e-05</v>
      </c>
      <c r="AR814">
        <v>120.238145782465</v>
      </c>
      <c r="AS814">
        <v>0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6</v>
      </c>
      <c r="BC814">
        <v>0.5</v>
      </c>
      <c r="BD814" t="s">
        <v>355</v>
      </c>
      <c r="BE814">
        <v>2</v>
      </c>
      <c r="BF814" t="b">
        <v>1</v>
      </c>
      <c r="BG814">
        <v>1663781091.6</v>
      </c>
      <c r="BH814">
        <v>414.855814814815</v>
      </c>
      <c r="BI814">
        <v>466.25637037037</v>
      </c>
      <c r="BJ814">
        <v>19.9769925925926</v>
      </c>
      <c r="BK814">
        <v>12.9047148148148</v>
      </c>
      <c r="BL814">
        <v>408.405481481482</v>
      </c>
      <c r="BM814">
        <v>19.6740296296296</v>
      </c>
      <c r="BN814">
        <v>500.063407407407</v>
      </c>
      <c r="BO814">
        <v>90.4759074074074</v>
      </c>
      <c r="BP814">
        <v>0.100158455555556</v>
      </c>
      <c r="BQ814">
        <v>25.3157925925926</v>
      </c>
      <c r="BR814">
        <v>25.0478481481482</v>
      </c>
      <c r="BS814">
        <v>999.9</v>
      </c>
      <c r="BT814">
        <v>0</v>
      </c>
      <c r="BU814">
        <v>0</v>
      </c>
      <c r="BV814">
        <v>9962.40740740741</v>
      </c>
      <c r="BW814">
        <v>0</v>
      </c>
      <c r="BX814">
        <v>10.9735185185185</v>
      </c>
      <c r="BY814">
        <v>-51.4006888888889</v>
      </c>
      <c r="BZ814">
        <v>423.312296296296</v>
      </c>
      <c r="CA814">
        <v>472.352407407407</v>
      </c>
      <c r="CB814">
        <v>7.07228185185185</v>
      </c>
      <c r="CC814">
        <v>466.25637037037</v>
      </c>
      <c r="CD814">
        <v>12.9047148148148</v>
      </c>
      <c r="CE814">
        <v>1.80743555555556</v>
      </c>
      <c r="CF814">
        <v>1.16756518518519</v>
      </c>
      <c r="CG814">
        <v>15.8512481481481</v>
      </c>
      <c r="CH814">
        <v>9.19422629629629</v>
      </c>
      <c r="CI814">
        <v>1999.99592592593</v>
      </c>
      <c r="CJ814">
        <v>0.979994555555556</v>
      </c>
      <c r="CK814">
        <v>0.0200054074074074</v>
      </c>
      <c r="CL814">
        <v>0</v>
      </c>
      <c r="CM814">
        <v>764.506111111111</v>
      </c>
      <c r="CN814">
        <v>5.00063</v>
      </c>
      <c r="CO814">
        <v>15071.0074074074</v>
      </c>
      <c r="CP814">
        <v>17256.8333333333</v>
      </c>
      <c r="CQ814">
        <v>38.5</v>
      </c>
      <c r="CR814">
        <v>38.5993333333333</v>
      </c>
      <c r="CS814">
        <v>38</v>
      </c>
      <c r="CT814">
        <v>37.937</v>
      </c>
      <c r="CU814">
        <v>39.3236666666667</v>
      </c>
      <c r="CV814">
        <v>1955.08555555556</v>
      </c>
      <c r="CW814">
        <v>39.9103703703704</v>
      </c>
      <c r="CX814">
        <v>0</v>
      </c>
      <c r="CY814">
        <v>1663781096.1</v>
      </c>
      <c r="CZ814">
        <v>0</v>
      </c>
      <c r="DA814">
        <v>0</v>
      </c>
      <c r="DB814" t="s">
        <v>356</v>
      </c>
      <c r="DC814">
        <v>1660677648.1</v>
      </c>
      <c r="DD814">
        <v>1660677649.1</v>
      </c>
      <c r="DE814">
        <v>0</v>
      </c>
      <c r="DF814">
        <v>-1.042</v>
      </c>
      <c r="DG814">
        <v>0.003</v>
      </c>
      <c r="DH814">
        <v>5.218</v>
      </c>
      <c r="DI814">
        <v>0.344</v>
      </c>
      <c r="DJ814">
        <v>417</v>
      </c>
      <c r="DK814">
        <v>22</v>
      </c>
      <c r="DL814">
        <v>1.24</v>
      </c>
      <c r="DM814">
        <v>0.53</v>
      </c>
      <c r="DN814">
        <v>-47.0268682926829</v>
      </c>
      <c r="DO814">
        <v>-64.2517275261324</v>
      </c>
      <c r="DP814">
        <v>6.55404084904465</v>
      </c>
      <c r="DQ814">
        <v>0</v>
      </c>
      <c r="DR814">
        <v>7.09566853658536</v>
      </c>
      <c r="DS814">
        <v>-0.401267247386773</v>
      </c>
      <c r="DT814">
        <v>0.0417569894579354</v>
      </c>
      <c r="DU814">
        <v>0</v>
      </c>
      <c r="DV814">
        <v>0</v>
      </c>
      <c r="DW814">
        <v>2</v>
      </c>
      <c r="DX814" t="s">
        <v>357</v>
      </c>
      <c r="DY814">
        <v>2.97449</v>
      </c>
      <c r="DZ814">
        <v>2.75389</v>
      </c>
      <c r="EA814">
        <v>0.0931768</v>
      </c>
      <c r="EB814">
        <v>0.10306</v>
      </c>
      <c r="EC814">
        <v>0.0909302</v>
      </c>
      <c r="ED814">
        <v>0.0672652</v>
      </c>
      <c r="EE814">
        <v>35337.1</v>
      </c>
      <c r="EF814">
        <v>38119.1</v>
      </c>
      <c r="EG814">
        <v>35314</v>
      </c>
      <c r="EH814">
        <v>38545.7</v>
      </c>
      <c r="EI814">
        <v>45524.2</v>
      </c>
      <c r="EJ814">
        <v>51936.5</v>
      </c>
      <c r="EK814">
        <v>55200.4</v>
      </c>
      <c r="EL814">
        <v>61833.6</v>
      </c>
      <c r="EM814">
        <v>1.9908</v>
      </c>
      <c r="EN814">
        <v>1.8218</v>
      </c>
      <c r="EO814">
        <v>0.0727177</v>
      </c>
      <c r="EP814">
        <v>0</v>
      </c>
      <c r="EQ814">
        <v>23.8474</v>
      </c>
      <c r="ER814">
        <v>999.9</v>
      </c>
      <c r="ES814">
        <v>43.487</v>
      </c>
      <c r="ET814">
        <v>29.648</v>
      </c>
      <c r="EU814">
        <v>20.0679</v>
      </c>
      <c r="EV814">
        <v>56.5993</v>
      </c>
      <c r="EW814">
        <v>49.2869</v>
      </c>
      <c r="EX814">
        <v>1</v>
      </c>
      <c r="EY814">
        <v>-0.0400813</v>
      </c>
      <c r="EZ814">
        <v>2.28623</v>
      </c>
      <c r="FA814">
        <v>20.1324</v>
      </c>
      <c r="FB814">
        <v>5.19932</v>
      </c>
      <c r="FC814">
        <v>12.0099</v>
      </c>
      <c r="FD814">
        <v>4.9756</v>
      </c>
      <c r="FE814">
        <v>3.294</v>
      </c>
      <c r="FF814">
        <v>9999</v>
      </c>
      <c r="FG814">
        <v>9999</v>
      </c>
      <c r="FH814">
        <v>704.4</v>
      </c>
      <c r="FI814">
        <v>9999</v>
      </c>
      <c r="FJ814">
        <v>1.86289</v>
      </c>
      <c r="FK814">
        <v>1.86774</v>
      </c>
      <c r="FL814">
        <v>1.86746</v>
      </c>
      <c r="FM814">
        <v>1.86874</v>
      </c>
      <c r="FN814">
        <v>1.86951</v>
      </c>
      <c r="FO814">
        <v>1.86554</v>
      </c>
      <c r="FP814">
        <v>1.86661</v>
      </c>
      <c r="FQ814">
        <v>1.86798</v>
      </c>
      <c r="FR814">
        <v>5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6.583</v>
      </c>
      <c r="GF814">
        <v>0.3033</v>
      </c>
      <c r="GG814">
        <v>3.83412584298339</v>
      </c>
      <c r="GH814">
        <v>0.00658963167372077</v>
      </c>
      <c r="GI814">
        <v>-4.22092532282452e-07</v>
      </c>
      <c r="GJ814">
        <v>-7.06053572793055e-11</v>
      </c>
      <c r="GK814">
        <v>-0.0268881048355736</v>
      </c>
      <c r="GL814">
        <v>-0.0215699510358357</v>
      </c>
      <c r="GM814">
        <v>0.00246731695535422</v>
      </c>
      <c r="GN814">
        <v>-2.63680080038783e-05</v>
      </c>
      <c r="GO814">
        <v>-4</v>
      </c>
      <c r="GP814">
        <v>2079</v>
      </c>
      <c r="GQ814">
        <v>1</v>
      </c>
      <c r="GR814">
        <v>22</v>
      </c>
      <c r="GS814">
        <v>51724.2</v>
      </c>
      <c r="GT814">
        <v>51724.2</v>
      </c>
      <c r="GU814">
        <v>1.18042</v>
      </c>
      <c r="GV814">
        <v>2.62207</v>
      </c>
      <c r="GW814">
        <v>1.54785</v>
      </c>
      <c r="GX814">
        <v>2.30225</v>
      </c>
      <c r="GY814">
        <v>1.34644</v>
      </c>
      <c r="GZ814">
        <v>2.41455</v>
      </c>
      <c r="HA814">
        <v>32.976</v>
      </c>
      <c r="HB814">
        <v>14.2196</v>
      </c>
      <c r="HC814">
        <v>18</v>
      </c>
      <c r="HD814">
        <v>503.419</v>
      </c>
      <c r="HE814">
        <v>396.776</v>
      </c>
      <c r="HF814">
        <v>20.7722</v>
      </c>
      <c r="HG814">
        <v>26.6259</v>
      </c>
      <c r="HH814">
        <v>30.0001</v>
      </c>
      <c r="HI814">
        <v>26.5448</v>
      </c>
      <c r="HJ814">
        <v>26.4839</v>
      </c>
      <c r="HK814">
        <v>23.6366</v>
      </c>
      <c r="HL814">
        <v>35.8281</v>
      </c>
      <c r="HM814">
        <v>0.0604004</v>
      </c>
      <c r="HN814">
        <v>20.7636</v>
      </c>
      <c r="HO814">
        <v>506.998</v>
      </c>
      <c r="HP814">
        <v>13.0032</v>
      </c>
      <c r="HQ814">
        <v>102.399</v>
      </c>
      <c r="HR814">
        <v>102.918</v>
      </c>
    </row>
    <row r="815" spans="1:226">
      <c r="A815">
        <v>799</v>
      </c>
      <c r="B815">
        <v>1663781104.1</v>
      </c>
      <c r="C815">
        <v>8456</v>
      </c>
      <c r="D815" t="s">
        <v>1965</v>
      </c>
      <c r="E815" t="s">
        <v>1966</v>
      </c>
      <c r="F815">
        <v>5</v>
      </c>
      <c r="G815" t="s">
        <v>1906</v>
      </c>
      <c r="H815" t="s">
        <v>354</v>
      </c>
      <c r="I815">
        <v>1663781096.31429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505.737051929698</v>
      </c>
      <c r="AK815">
        <v>459.454296969697</v>
      </c>
      <c r="AL815">
        <v>3.19024704712368</v>
      </c>
      <c r="AM815">
        <v>65.2498771015969</v>
      </c>
      <c r="AN815">
        <f>(AP815 - AO815 + BO815*1E3/(8.314*(BQ815+273.15)) * AR815/BN815 * AQ815) * BN815/(100*BB815) * 1000/(1000 - AP815)</f>
        <v>0</v>
      </c>
      <c r="AO815">
        <v>12.9515586223654</v>
      </c>
      <c r="AP815">
        <v>19.9813333333333</v>
      </c>
      <c r="AQ815">
        <v>-6.06232915440062e-05</v>
      </c>
      <c r="AR815">
        <v>120.238145782465</v>
      </c>
      <c r="AS815">
        <v>0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6</v>
      </c>
      <c r="BC815">
        <v>0.5</v>
      </c>
      <c r="BD815" t="s">
        <v>355</v>
      </c>
      <c r="BE815">
        <v>2</v>
      </c>
      <c r="BF815" t="b">
        <v>1</v>
      </c>
      <c r="BG815">
        <v>1663781096.31429</v>
      </c>
      <c r="BH815">
        <v>428.216785714286</v>
      </c>
      <c r="BI815">
        <v>482.145321428572</v>
      </c>
      <c r="BJ815">
        <v>19.9795928571429</v>
      </c>
      <c r="BK815">
        <v>12.9315964285714</v>
      </c>
      <c r="BL815">
        <v>421.684142857143</v>
      </c>
      <c r="BM815">
        <v>19.6765142857143</v>
      </c>
      <c r="BN815">
        <v>500.048178571429</v>
      </c>
      <c r="BO815">
        <v>90.476875</v>
      </c>
      <c r="BP815">
        <v>0.100032610714286</v>
      </c>
      <c r="BQ815">
        <v>25.3009571428571</v>
      </c>
      <c r="BR815">
        <v>25.0384107142857</v>
      </c>
      <c r="BS815">
        <v>999.9</v>
      </c>
      <c r="BT815">
        <v>0</v>
      </c>
      <c r="BU815">
        <v>0</v>
      </c>
      <c r="BV815">
        <v>9964.82142857143</v>
      </c>
      <c r="BW815">
        <v>0</v>
      </c>
      <c r="BX815">
        <v>10.9736642857143</v>
      </c>
      <c r="BY815">
        <v>-53.9286571428571</v>
      </c>
      <c r="BZ815">
        <v>436.94675</v>
      </c>
      <c r="CA815">
        <v>488.462285714286</v>
      </c>
      <c r="CB815">
        <v>7.04800214285714</v>
      </c>
      <c r="CC815">
        <v>482.145321428572</v>
      </c>
      <c r="CD815">
        <v>12.9315964285714</v>
      </c>
      <c r="CE815">
        <v>1.80769035714286</v>
      </c>
      <c r="CF815">
        <v>1.17000964285714</v>
      </c>
      <c r="CG815">
        <v>15.8534571428571</v>
      </c>
      <c r="CH815">
        <v>9.22528892857143</v>
      </c>
      <c r="CI815">
        <v>2000.00285714286</v>
      </c>
      <c r="CJ815">
        <v>0.979994642857143</v>
      </c>
      <c r="CK815">
        <v>0.0200053142857143</v>
      </c>
      <c r="CL815">
        <v>0</v>
      </c>
      <c r="CM815">
        <v>764.699285714286</v>
      </c>
      <c r="CN815">
        <v>5.00063</v>
      </c>
      <c r="CO815">
        <v>15075.6785714286</v>
      </c>
      <c r="CP815">
        <v>17256.8964285714</v>
      </c>
      <c r="CQ815">
        <v>38.5</v>
      </c>
      <c r="CR815">
        <v>38.598</v>
      </c>
      <c r="CS815">
        <v>38</v>
      </c>
      <c r="CT815">
        <v>37.937</v>
      </c>
      <c r="CU815">
        <v>39.32775</v>
      </c>
      <c r="CV815">
        <v>1955.0925</v>
      </c>
      <c r="CW815">
        <v>39.9103571428571</v>
      </c>
      <c r="CX815">
        <v>0</v>
      </c>
      <c r="CY815">
        <v>1663781100.9</v>
      </c>
      <c r="CZ815">
        <v>0</v>
      </c>
      <c r="DA815">
        <v>0</v>
      </c>
      <c r="DB815" t="s">
        <v>356</v>
      </c>
      <c r="DC815">
        <v>1660677648.1</v>
      </c>
      <c r="DD815">
        <v>1660677649.1</v>
      </c>
      <c r="DE815">
        <v>0</v>
      </c>
      <c r="DF815">
        <v>-1.042</v>
      </c>
      <c r="DG815">
        <v>0.003</v>
      </c>
      <c r="DH815">
        <v>5.218</v>
      </c>
      <c r="DI815">
        <v>0.344</v>
      </c>
      <c r="DJ815">
        <v>417</v>
      </c>
      <c r="DK815">
        <v>22</v>
      </c>
      <c r="DL815">
        <v>1.24</v>
      </c>
      <c r="DM815">
        <v>0.53</v>
      </c>
      <c r="DN815">
        <v>-52.1589707317073</v>
      </c>
      <c r="DO815">
        <v>-34.3548710801395</v>
      </c>
      <c r="DP815">
        <v>3.52131421386986</v>
      </c>
      <c r="DQ815">
        <v>0</v>
      </c>
      <c r="DR815">
        <v>7.06506658536585</v>
      </c>
      <c r="DS815">
        <v>-0.331083763066212</v>
      </c>
      <c r="DT815">
        <v>0.0364937926301912</v>
      </c>
      <c r="DU815">
        <v>0</v>
      </c>
      <c r="DV815">
        <v>0</v>
      </c>
      <c r="DW815">
        <v>2</v>
      </c>
      <c r="DX815" t="s">
        <v>357</v>
      </c>
      <c r="DY815">
        <v>2.97401</v>
      </c>
      <c r="DZ815">
        <v>2.75443</v>
      </c>
      <c r="EA815">
        <v>0.0956659</v>
      </c>
      <c r="EB815">
        <v>0.105556</v>
      </c>
      <c r="EC815">
        <v>0.0909392</v>
      </c>
      <c r="ED815">
        <v>0.067266</v>
      </c>
      <c r="EE815">
        <v>35240.2</v>
      </c>
      <c r="EF815">
        <v>38013.1</v>
      </c>
      <c r="EG815">
        <v>35314</v>
      </c>
      <c r="EH815">
        <v>38545.8</v>
      </c>
      <c r="EI815">
        <v>45523.8</v>
      </c>
      <c r="EJ815">
        <v>51936.1</v>
      </c>
      <c r="EK815">
        <v>55200.4</v>
      </c>
      <c r="EL815">
        <v>61833.1</v>
      </c>
      <c r="EM815">
        <v>1.991</v>
      </c>
      <c r="EN815">
        <v>1.8218</v>
      </c>
      <c r="EO815">
        <v>0.0721216</v>
      </c>
      <c r="EP815">
        <v>0</v>
      </c>
      <c r="EQ815">
        <v>23.8422</v>
      </c>
      <c r="ER815">
        <v>999.9</v>
      </c>
      <c r="ES815">
        <v>43.462</v>
      </c>
      <c r="ET815">
        <v>29.628</v>
      </c>
      <c r="EU815">
        <v>20.032</v>
      </c>
      <c r="EV815">
        <v>56.9393</v>
      </c>
      <c r="EW815">
        <v>49.6675</v>
      </c>
      <c r="EX815">
        <v>1</v>
      </c>
      <c r="EY815">
        <v>-0.0408943</v>
      </c>
      <c r="EZ815">
        <v>2.2344</v>
      </c>
      <c r="FA815">
        <v>20.1331</v>
      </c>
      <c r="FB815">
        <v>5.19932</v>
      </c>
      <c r="FC815">
        <v>12.004</v>
      </c>
      <c r="FD815">
        <v>4.976</v>
      </c>
      <c r="FE815">
        <v>3.294</v>
      </c>
      <c r="FF815">
        <v>9999</v>
      </c>
      <c r="FG815">
        <v>9999</v>
      </c>
      <c r="FH815">
        <v>704.4</v>
      </c>
      <c r="FI815">
        <v>9999</v>
      </c>
      <c r="FJ815">
        <v>1.86285</v>
      </c>
      <c r="FK815">
        <v>1.8678</v>
      </c>
      <c r="FL815">
        <v>1.86752</v>
      </c>
      <c r="FM815">
        <v>1.86871</v>
      </c>
      <c r="FN815">
        <v>1.86951</v>
      </c>
      <c r="FO815">
        <v>1.86554</v>
      </c>
      <c r="FP815">
        <v>1.86661</v>
      </c>
      <c r="FQ815">
        <v>1.86801</v>
      </c>
      <c r="FR815">
        <v>5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6.677</v>
      </c>
      <c r="GF815">
        <v>0.3034</v>
      </c>
      <c r="GG815">
        <v>3.83412584298339</v>
      </c>
      <c r="GH815">
        <v>0.00658963167372077</v>
      </c>
      <c r="GI815">
        <v>-4.22092532282452e-07</v>
      </c>
      <c r="GJ815">
        <v>-7.06053572793055e-11</v>
      </c>
      <c r="GK815">
        <v>-0.0268881048355736</v>
      </c>
      <c r="GL815">
        <v>-0.0215699510358357</v>
      </c>
      <c r="GM815">
        <v>0.00246731695535422</v>
      </c>
      <c r="GN815">
        <v>-2.63680080038783e-05</v>
      </c>
      <c r="GO815">
        <v>-4</v>
      </c>
      <c r="GP815">
        <v>2079</v>
      </c>
      <c r="GQ815">
        <v>1</v>
      </c>
      <c r="GR815">
        <v>22</v>
      </c>
      <c r="GS815">
        <v>51724.3</v>
      </c>
      <c r="GT815">
        <v>51724.2</v>
      </c>
      <c r="GU815">
        <v>1.20972</v>
      </c>
      <c r="GV815">
        <v>2.62695</v>
      </c>
      <c r="GW815">
        <v>1.54785</v>
      </c>
      <c r="GX815">
        <v>2.30225</v>
      </c>
      <c r="GY815">
        <v>1.34644</v>
      </c>
      <c r="GZ815">
        <v>2.41943</v>
      </c>
      <c r="HA815">
        <v>32.976</v>
      </c>
      <c r="HB815">
        <v>14.2196</v>
      </c>
      <c r="HC815">
        <v>18</v>
      </c>
      <c r="HD815">
        <v>503.573</v>
      </c>
      <c r="HE815">
        <v>396.776</v>
      </c>
      <c r="HF815">
        <v>20.7403</v>
      </c>
      <c r="HG815">
        <v>26.6259</v>
      </c>
      <c r="HH815">
        <v>29.9999</v>
      </c>
      <c r="HI815">
        <v>26.5471</v>
      </c>
      <c r="HJ815">
        <v>26.4839</v>
      </c>
      <c r="HK815">
        <v>24.2321</v>
      </c>
      <c r="HL815">
        <v>35.8281</v>
      </c>
      <c r="HM815">
        <v>0</v>
      </c>
      <c r="HN815">
        <v>20.7332</v>
      </c>
      <c r="HO815">
        <v>520.456</v>
      </c>
      <c r="HP815">
        <v>12.9386</v>
      </c>
      <c r="HQ815">
        <v>102.399</v>
      </c>
      <c r="HR815">
        <v>102.918</v>
      </c>
    </row>
    <row r="816" spans="1:226">
      <c r="A816">
        <v>800</v>
      </c>
      <c r="B816">
        <v>1663781109.1</v>
      </c>
      <c r="C816">
        <v>8461</v>
      </c>
      <c r="D816" t="s">
        <v>1967</v>
      </c>
      <c r="E816" t="s">
        <v>1968</v>
      </c>
      <c r="F816">
        <v>5</v>
      </c>
      <c r="G816" t="s">
        <v>1906</v>
      </c>
      <c r="H816" t="s">
        <v>354</v>
      </c>
      <c r="I816">
        <v>1663781101.6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522.969808399334</v>
      </c>
      <c r="AK816">
        <v>475.438387878788</v>
      </c>
      <c r="AL816">
        <v>3.21174325557308</v>
      </c>
      <c r="AM816">
        <v>65.2498771015969</v>
      </c>
      <c r="AN816">
        <f>(AP816 - AO816 + BO816*1E3/(8.314*(BQ816+273.15)) * AR816/BN816 * AQ816) * BN816/(100*BB816) * 1000/(1000 - AP816)</f>
        <v>0</v>
      </c>
      <c r="AO816">
        <v>12.9517057413723</v>
      </c>
      <c r="AP816">
        <v>19.9810133333333</v>
      </c>
      <c r="AQ816">
        <v>-5.14053558250759e-05</v>
      </c>
      <c r="AR816">
        <v>120.238145782465</v>
      </c>
      <c r="AS816">
        <v>0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6</v>
      </c>
      <c r="BC816">
        <v>0.5</v>
      </c>
      <c r="BD816" t="s">
        <v>355</v>
      </c>
      <c r="BE816">
        <v>2</v>
      </c>
      <c r="BF816" t="b">
        <v>1</v>
      </c>
      <c r="BG816">
        <v>1663781101.6</v>
      </c>
      <c r="BH816">
        <v>444.142777777778</v>
      </c>
      <c r="BI816">
        <v>499.964518518519</v>
      </c>
      <c r="BJ816">
        <v>19.9821296296296</v>
      </c>
      <c r="BK816">
        <v>12.9501222222222</v>
      </c>
      <c r="BL816">
        <v>437.512222222222</v>
      </c>
      <c r="BM816">
        <v>19.6789481481481</v>
      </c>
      <c r="BN816">
        <v>500.067740740741</v>
      </c>
      <c r="BO816">
        <v>90.4773666666667</v>
      </c>
      <c r="BP816">
        <v>0.0999495037037037</v>
      </c>
      <c r="BQ816">
        <v>25.2852962962963</v>
      </c>
      <c r="BR816">
        <v>25.0280777777778</v>
      </c>
      <c r="BS816">
        <v>999.9</v>
      </c>
      <c r="BT816">
        <v>0</v>
      </c>
      <c r="BU816">
        <v>0</v>
      </c>
      <c r="BV816">
        <v>9981.2962962963</v>
      </c>
      <c r="BW816">
        <v>0</v>
      </c>
      <c r="BX816">
        <v>10.9735185185185</v>
      </c>
      <c r="BY816">
        <v>-55.8217851851852</v>
      </c>
      <c r="BZ816">
        <v>453.198481481481</v>
      </c>
      <c r="CA816">
        <v>506.524074074074</v>
      </c>
      <c r="CB816">
        <v>7.03201444444444</v>
      </c>
      <c r="CC816">
        <v>499.964518518519</v>
      </c>
      <c r="CD816">
        <v>12.9501222222222</v>
      </c>
      <c r="CE816">
        <v>1.80793074074074</v>
      </c>
      <c r="CF816">
        <v>1.17169222222222</v>
      </c>
      <c r="CG816">
        <v>15.8555259259259</v>
      </c>
      <c r="CH816">
        <v>9.24665925925926</v>
      </c>
      <c r="CI816">
        <v>2000.01851851852</v>
      </c>
      <c r="CJ816">
        <v>0.979994777777778</v>
      </c>
      <c r="CK816">
        <v>0.0200051703703704</v>
      </c>
      <c r="CL816">
        <v>0</v>
      </c>
      <c r="CM816">
        <v>765.362444444444</v>
      </c>
      <c r="CN816">
        <v>5.00063</v>
      </c>
      <c r="CO816">
        <v>15089.6962962963</v>
      </c>
      <c r="CP816">
        <v>17257.0407407407</v>
      </c>
      <c r="CQ816">
        <v>38.5</v>
      </c>
      <c r="CR816">
        <v>38.5876666666667</v>
      </c>
      <c r="CS816">
        <v>38</v>
      </c>
      <c r="CT816">
        <v>37.937</v>
      </c>
      <c r="CU816">
        <v>39.333</v>
      </c>
      <c r="CV816">
        <v>1955.10814814815</v>
      </c>
      <c r="CW816">
        <v>39.9103703703704</v>
      </c>
      <c r="CX816">
        <v>0</v>
      </c>
      <c r="CY816">
        <v>1663781106.3</v>
      </c>
      <c r="CZ816">
        <v>0</v>
      </c>
      <c r="DA816">
        <v>0</v>
      </c>
      <c r="DB816" t="s">
        <v>356</v>
      </c>
      <c r="DC816">
        <v>1660677648.1</v>
      </c>
      <c r="DD816">
        <v>1660677649.1</v>
      </c>
      <c r="DE816">
        <v>0</v>
      </c>
      <c r="DF816">
        <v>-1.042</v>
      </c>
      <c r="DG816">
        <v>0.003</v>
      </c>
      <c r="DH816">
        <v>5.218</v>
      </c>
      <c r="DI816">
        <v>0.344</v>
      </c>
      <c r="DJ816">
        <v>417</v>
      </c>
      <c r="DK816">
        <v>22</v>
      </c>
      <c r="DL816">
        <v>1.24</v>
      </c>
      <c r="DM816">
        <v>0.53</v>
      </c>
      <c r="DN816">
        <v>-54.2243536585366</v>
      </c>
      <c r="DO816">
        <v>-23.5147128919859</v>
      </c>
      <c r="DP816">
        <v>2.37788601955578</v>
      </c>
      <c r="DQ816">
        <v>0</v>
      </c>
      <c r="DR816">
        <v>7.04851926829268</v>
      </c>
      <c r="DS816">
        <v>-0.228434425087107</v>
      </c>
      <c r="DT816">
        <v>0.0288428783440891</v>
      </c>
      <c r="DU816">
        <v>0</v>
      </c>
      <c r="DV816">
        <v>0</v>
      </c>
      <c r="DW816">
        <v>2</v>
      </c>
      <c r="DX816" t="s">
        <v>357</v>
      </c>
      <c r="DY816">
        <v>2.97305</v>
      </c>
      <c r="DZ816">
        <v>2.75396</v>
      </c>
      <c r="EA816">
        <v>0.0981838</v>
      </c>
      <c r="EB816">
        <v>0.108112</v>
      </c>
      <c r="EC816">
        <v>0.0909231</v>
      </c>
      <c r="ED816">
        <v>0.0672584</v>
      </c>
      <c r="EE816">
        <v>35141.5</v>
      </c>
      <c r="EF816">
        <v>37904.7</v>
      </c>
      <c r="EG816">
        <v>35313.4</v>
      </c>
      <c r="EH816">
        <v>38546</v>
      </c>
      <c r="EI816">
        <v>45524.6</v>
      </c>
      <c r="EJ816">
        <v>51936.7</v>
      </c>
      <c r="EK816">
        <v>55200.3</v>
      </c>
      <c r="EL816">
        <v>61833.2</v>
      </c>
      <c r="EM816">
        <v>1.9904</v>
      </c>
      <c r="EN816">
        <v>1.8218</v>
      </c>
      <c r="EO816">
        <v>0.0718236</v>
      </c>
      <c r="EP816">
        <v>0</v>
      </c>
      <c r="EQ816">
        <v>23.8374</v>
      </c>
      <c r="ER816">
        <v>999.9</v>
      </c>
      <c r="ES816">
        <v>43.438</v>
      </c>
      <c r="ET816">
        <v>29.628</v>
      </c>
      <c r="EU816">
        <v>20.0193</v>
      </c>
      <c r="EV816">
        <v>56.7093</v>
      </c>
      <c r="EW816">
        <v>49.7796</v>
      </c>
      <c r="EX816">
        <v>1</v>
      </c>
      <c r="EY816">
        <v>-0.0407317</v>
      </c>
      <c r="EZ816">
        <v>2.22669</v>
      </c>
      <c r="FA816">
        <v>20.1332</v>
      </c>
      <c r="FB816">
        <v>5.19932</v>
      </c>
      <c r="FC816">
        <v>12.0076</v>
      </c>
      <c r="FD816">
        <v>4.976</v>
      </c>
      <c r="FE816">
        <v>3.2938</v>
      </c>
      <c r="FF816">
        <v>9999</v>
      </c>
      <c r="FG816">
        <v>9999</v>
      </c>
      <c r="FH816">
        <v>704.4</v>
      </c>
      <c r="FI816">
        <v>9999</v>
      </c>
      <c r="FJ816">
        <v>1.86282</v>
      </c>
      <c r="FK816">
        <v>1.86777</v>
      </c>
      <c r="FL816">
        <v>1.86749</v>
      </c>
      <c r="FM816">
        <v>1.86871</v>
      </c>
      <c r="FN816">
        <v>1.86951</v>
      </c>
      <c r="FO816">
        <v>1.86554</v>
      </c>
      <c r="FP816">
        <v>1.86661</v>
      </c>
      <c r="FQ816">
        <v>1.86798</v>
      </c>
      <c r="FR816">
        <v>5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6.774</v>
      </c>
      <c r="GF816">
        <v>0.3031</v>
      </c>
      <c r="GG816">
        <v>3.83412584298339</v>
      </c>
      <c r="GH816">
        <v>0.00658963167372077</v>
      </c>
      <c r="GI816">
        <v>-4.22092532282452e-07</v>
      </c>
      <c r="GJ816">
        <v>-7.06053572793055e-11</v>
      </c>
      <c r="GK816">
        <v>-0.0268881048355736</v>
      </c>
      <c r="GL816">
        <v>-0.0215699510358357</v>
      </c>
      <c r="GM816">
        <v>0.00246731695535422</v>
      </c>
      <c r="GN816">
        <v>-2.63680080038783e-05</v>
      </c>
      <c r="GO816">
        <v>-4</v>
      </c>
      <c r="GP816">
        <v>2079</v>
      </c>
      <c r="GQ816">
        <v>1</v>
      </c>
      <c r="GR816">
        <v>22</v>
      </c>
      <c r="GS816">
        <v>51724.3</v>
      </c>
      <c r="GT816">
        <v>51724.3</v>
      </c>
      <c r="GU816">
        <v>1.24146</v>
      </c>
      <c r="GV816">
        <v>2.62939</v>
      </c>
      <c r="GW816">
        <v>1.54785</v>
      </c>
      <c r="GX816">
        <v>2.30225</v>
      </c>
      <c r="GY816">
        <v>1.34644</v>
      </c>
      <c r="GZ816">
        <v>2.40112</v>
      </c>
      <c r="HA816">
        <v>32.976</v>
      </c>
      <c r="HB816">
        <v>14.2196</v>
      </c>
      <c r="HC816">
        <v>18</v>
      </c>
      <c r="HD816">
        <v>503.176</v>
      </c>
      <c r="HE816">
        <v>396.776</v>
      </c>
      <c r="HF816">
        <v>20.7156</v>
      </c>
      <c r="HG816">
        <v>26.6259</v>
      </c>
      <c r="HH816">
        <v>30</v>
      </c>
      <c r="HI816">
        <v>26.5471</v>
      </c>
      <c r="HJ816">
        <v>26.4839</v>
      </c>
      <c r="HK816">
        <v>24.8601</v>
      </c>
      <c r="HL816">
        <v>35.8281</v>
      </c>
      <c r="HM816">
        <v>0</v>
      </c>
      <c r="HN816">
        <v>20.7102</v>
      </c>
      <c r="HO816">
        <v>540.675</v>
      </c>
      <c r="HP816">
        <v>12.929</v>
      </c>
      <c r="HQ816">
        <v>102.398</v>
      </c>
      <c r="HR816">
        <v>102.918</v>
      </c>
    </row>
    <row r="817" spans="1:226">
      <c r="A817">
        <v>801</v>
      </c>
      <c r="B817">
        <v>1663781114.1</v>
      </c>
      <c r="C817">
        <v>8466</v>
      </c>
      <c r="D817" t="s">
        <v>1969</v>
      </c>
      <c r="E817" t="s">
        <v>1970</v>
      </c>
      <c r="F817">
        <v>5</v>
      </c>
      <c r="G817" t="s">
        <v>1906</v>
      </c>
      <c r="H817" t="s">
        <v>354</v>
      </c>
      <c r="I817">
        <v>1663781106.31429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538.894996709652</v>
      </c>
      <c r="AK817">
        <v>491.281218181818</v>
      </c>
      <c r="AL817">
        <v>3.12345392434255</v>
      </c>
      <c r="AM817">
        <v>65.2498771015969</v>
      </c>
      <c r="AN817">
        <f>(AP817 - AO817 + BO817*1E3/(8.314*(BQ817+273.15)) * AR817/BN817 * AQ817) * BN817/(100*BB817) * 1000/(1000 - AP817)</f>
        <v>0</v>
      </c>
      <c r="AO817">
        <v>12.9498370859403</v>
      </c>
      <c r="AP817">
        <v>19.9637315151515</v>
      </c>
      <c r="AQ817">
        <v>-0.000127233614042442</v>
      </c>
      <c r="AR817">
        <v>120.238145782465</v>
      </c>
      <c r="AS817">
        <v>0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6</v>
      </c>
      <c r="BC817">
        <v>0.5</v>
      </c>
      <c r="BD817" t="s">
        <v>355</v>
      </c>
      <c r="BE817">
        <v>2</v>
      </c>
      <c r="BF817" t="b">
        <v>1</v>
      </c>
      <c r="BG817">
        <v>1663781106.31429</v>
      </c>
      <c r="BH817">
        <v>458.7735</v>
      </c>
      <c r="BI817">
        <v>515.552178571429</v>
      </c>
      <c r="BJ817">
        <v>19.9800428571429</v>
      </c>
      <c r="BK817">
        <v>12.9513892857143</v>
      </c>
      <c r="BL817">
        <v>452.05325</v>
      </c>
      <c r="BM817">
        <v>19.67695</v>
      </c>
      <c r="BN817">
        <v>500.0855</v>
      </c>
      <c r="BO817">
        <v>90.4781</v>
      </c>
      <c r="BP817">
        <v>0.0998618892857143</v>
      </c>
      <c r="BQ817">
        <v>25.27155</v>
      </c>
      <c r="BR817">
        <v>25.0248928571429</v>
      </c>
      <c r="BS817">
        <v>999.9</v>
      </c>
      <c r="BT817">
        <v>0</v>
      </c>
      <c r="BU817">
        <v>0</v>
      </c>
      <c r="BV817">
        <v>10003.5714285714</v>
      </c>
      <c r="BW817">
        <v>0</v>
      </c>
      <c r="BX817">
        <v>10.9776</v>
      </c>
      <c r="BY817">
        <v>-56.7787071428571</v>
      </c>
      <c r="BZ817">
        <v>468.1265</v>
      </c>
      <c r="CA817">
        <v>522.316892857143</v>
      </c>
      <c r="CB817">
        <v>7.02866428571429</v>
      </c>
      <c r="CC817">
        <v>515.552178571429</v>
      </c>
      <c r="CD817">
        <v>12.9513892857143</v>
      </c>
      <c r="CE817">
        <v>1.80775607142857</v>
      </c>
      <c r="CF817">
        <v>1.17181678571429</v>
      </c>
      <c r="CG817">
        <v>15.8540214285714</v>
      </c>
      <c r="CH817">
        <v>9.24823464285714</v>
      </c>
      <c r="CI817">
        <v>2000.00214285714</v>
      </c>
      <c r="CJ817">
        <v>0.979994535714286</v>
      </c>
      <c r="CK817">
        <v>0.0200054285714286</v>
      </c>
      <c r="CL817">
        <v>0</v>
      </c>
      <c r="CM817">
        <v>766.254</v>
      </c>
      <c r="CN817">
        <v>5.00063</v>
      </c>
      <c r="CO817">
        <v>15107.5214285714</v>
      </c>
      <c r="CP817">
        <v>17256.8964285714</v>
      </c>
      <c r="CQ817">
        <v>38.5</v>
      </c>
      <c r="CR817">
        <v>38.58225</v>
      </c>
      <c r="CS817">
        <v>38</v>
      </c>
      <c r="CT817">
        <v>37.937</v>
      </c>
      <c r="CU817">
        <v>39.32325</v>
      </c>
      <c r="CV817">
        <v>1955.09178571429</v>
      </c>
      <c r="CW817">
        <v>39.9103571428571</v>
      </c>
      <c r="CX817">
        <v>0</v>
      </c>
      <c r="CY817">
        <v>1663781111.1</v>
      </c>
      <c r="CZ817">
        <v>0</v>
      </c>
      <c r="DA817">
        <v>0</v>
      </c>
      <c r="DB817" t="s">
        <v>356</v>
      </c>
      <c r="DC817">
        <v>1660677648.1</v>
      </c>
      <c r="DD817">
        <v>1660677649.1</v>
      </c>
      <c r="DE817">
        <v>0</v>
      </c>
      <c r="DF817">
        <v>-1.042</v>
      </c>
      <c r="DG817">
        <v>0.003</v>
      </c>
      <c r="DH817">
        <v>5.218</v>
      </c>
      <c r="DI817">
        <v>0.344</v>
      </c>
      <c r="DJ817">
        <v>417</v>
      </c>
      <c r="DK817">
        <v>22</v>
      </c>
      <c r="DL817">
        <v>1.24</v>
      </c>
      <c r="DM817">
        <v>0.53</v>
      </c>
      <c r="DN817">
        <v>-55.8379487804878</v>
      </c>
      <c r="DO817">
        <v>-14.7600271777005</v>
      </c>
      <c r="DP817">
        <v>1.53011719671051</v>
      </c>
      <c r="DQ817">
        <v>0</v>
      </c>
      <c r="DR817">
        <v>7.03180609756098</v>
      </c>
      <c r="DS817">
        <v>-0.0457055749128746</v>
      </c>
      <c r="DT817">
        <v>0.00638755530854723</v>
      </c>
      <c r="DU817">
        <v>1</v>
      </c>
      <c r="DV817">
        <v>1</v>
      </c>
      <c r="DW817">
        <v>2</v>
      </c>
      <c r="DX817" t="s">
        <v>383</v>
      </c>
      <c r="DY817">
        <v>2.97304</v>
      </c>
      <c r="DZ817">
        <v>2.75413</v>
      </c>
      <c r="EA817">
        <v>0.100609</v>
      </c>
      <c r="EB817">
        <v>0.11048</v>
      </c>
      <c r="EC817">
        <v>0.0908777</v>
      </c>
      <c r="ED817">
        <v>0.0672632</v>
      </c>
      <c r="EE817">
        <v>35047.6</v>
      </c>
      <c r="EF817">
        <v>37803.6</v>
      </c>
      <c r="EG817">
        <v>35314</v>
      </c>
      <c r="EH817">
        <v>38545.5</v>
      </c>
      <c r="EI817">
        <v>45527</v>
      </c>
      <c r="EJ817">
        <v>51936</v>
      </c>
      <c r="EK817">
        <v>55200.4</v>
      </c>
      <c r="EL817">
        <v>61832.5</v>
      </c>
      <c r="EM817">
        <v>1.99</v>
      </c>
      <c r="EN817">
        <v>1.8216</v>
      </c>
      <c r="EO817">
        <v>0.0728667</v>
      </c>
      <c r="EP817">
        <v>0</v>
      </c>
      <c r="EQ817">
        <v>23.8334</v>
      </c>
      <c r="ER817">
        <v>999.9</v>
      </c>
      <c r="ES817">
        <v>43.462</v>
      </c>
      <c r="ET817">
        <v>29.648</v>
      </c>
      <c r="EU817">
        <v>20.054</v>
      </c>
      <c r="EV817">
        <v>56.3593</v>
      </c>
      <c r="EW817">
        <v>49.7075</v>
      </c>
      <c r="EX817">
        <v>1</v>
      </c>
      <c r="EY817">
        <v>-0.0405488</v>
      </c>
      <c r="EZ817">
        <v>2.20277</v>
      </c>
      <c r="FA817">
        <v>20.1336</v>
      </c>
      <c r="FB817">
        <v>5.19932</v>
      </c>
      <c r="FC817">
        <v>12.0064</v>
      </c>
      <c r="FD817">
        <v>4.976</v>
      </c>
      <c r="FE817">
        <v>3.2932</v>
      </c>
      <c r="FF817">
        <v>9999</v>
      </c>
      <c r="FG817">
        <v>9999</v>
      </c>
      <c r="FH817">
        <v>704.4</v>
      </c>
      <c r="FI817">
        <v>9999</v>
      </c>
      <c r="FJ817">
        <v>1.86289</v>
      </c>
      <c r="FK817">
        <v>1.86771</v>
      </c>
      <c r="FL817">
        <v>1.86752</v>
      </c>
      <c r="FM817">
        <v>1.86874</v>
      </c>
      <c r="FN817">
        <v>1.86951</v>
      </c>
      <c r="FO817">
        <v>1.86554</v>
      </c>
      <c r="FP817">
        <v>1.86661</v>
      </c>
      <c r="FQ817">
        <v>1.86801</v>
      </c>
      <c r="FR817">
        <v>5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6.868</v>
      </c>
      <c r="GF817">
        <v>0.3026</v>
      </c>
      <c r="GG817">
        <v>3.83412584298339</v>
      </c>
      <c r="GH817">
        <v>0.00658963167372077</v>
      </c>
      <c r="GI817">
        <v>-4.22092532282452e-07</v>
      </c>
      <c r="GJ817">
        <v>-7.06053572793055e-11</v>
      </c>
      <c r="GK817">
        <v>-0.0268881048355736</v>
      </c>
      <c r="GL817">
        <v>-0.0215699510358357</v>
      </c>
      <c r="GM817">
        <v>0.00246731695535422</v>
      </c>
      <c r="GN817">
        <v>-2.63680080038783e-05</v>
      </c>
      <c r="GO817">
        <v>-4</v>
      </c>
      <c r="GP817">
        <v>2079</v>
      </c>
      <c r="GQ817">
        <v>1</v>
      </c>
      <c r="GR817">
        <v>22</v>
      </c>
      <c r="GS817">
        <v>51724.4</v>
      </c>
      <c r="GT817">
        <v>51724.4</v>
      </c>
      <c r="GU817">
        <v>1.27075</v>
      </c>
      <c r="GV817">
        <v>2.62695</v>
      </c>
      <c r="GW817">
        <v>1.54785</v>
      </c>
      <c r="GX817">
        <v>2.30225</v>
      </c>
      <c r="GY817">
        <v>1.34644</v>
      </c>
      <c r="GZ817">
        <v>2.34253</v>
      </c>
      <c r="HA817">
        <v>32.976</v>
      </c>
      <c r="HB817">
        <v>14.2108</v>
      </c>
      <c r="HC817">
        <v>18</v>
      </c>
      <c r="HD817">
        <v>502.91</v>
      </c>
      <c r="HE817">
        <v>396.682</v>
      </c>
      <c r="HF817">
        <v>20.694</v>
      </c>
      <c r="HG817">
        <v>26.6259</v>
      </c>
      <c r="HH817">
        <v>30.0001</v>
      </c>
      <c r="HI817">
        <v>26.5471</v>
      </c>
      <c r="HJ817">
        <v>26.4862</v>
      </c>
      <c r="HK817">
        <v>25.4471</v>
      </c>
      <c r="HL817">
        <v>35.8281</v>
      </c>
      <c r="HM817">
        <v>0</v>
      </c>
      <c r="HN817">
        <v>20.6897</v>
      </c>
      <c r="HO817">
        <v>554.278</v>
      </c>
      <c r="HP817">
        <v>12.9313</v>
      </c>
      <c r="HQ817">
        <v>102.399</v>
      </c>
      <c r="HR817">
        <v>102.917</v>
      </c>
    </row>
    <row r="818" spans="1:226">
      <c r="A818">
        <v>802</v>
      </c>
      <c r="B818">
        <v>1663781119.1</v>
      </c>
      <c r="C818">
        <v>8471</v>
      </c>
      <c r="D818" t="s">
        <v>1971</v>
      </c>
      <c r="E818" t="s">
        <v>1972</v>
      </c>
      <c r="F818">
        <v>5</v>
      </c>
      <c r="G818" t="s">
        <v>1906</v>
      </c>
      <c r="H818" t="s">
        <v>354</v>
      </c>
      <c r="I818">
        <v>1663781111.6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555.305904015705</v>
      </c>
      <c r="AK818">
        <v>507.166618181818</v>
      </c>
      <c r="AL818">
        <v>3.1660580160619</v>
      </c>
      <c r="AM818">
        <v>65.2498771015969</v>
      </c>
      <c r="AN818">
        <f>(AP818 - AO818 + BO818*1E3/(8.314*(BQ818+273.15)) * AR818/BN818 * AQ818) * BN818/(100*BB818) * 1000/(1000 - AP818)</f>
        <v>0</v>
      </c>
      <c r="AO818">
        <v>12.9536926220621</v>
      </c>
      <c r="AP818">
        <v>19.955343030303</v>
      </c>
      <c r="AQ818">
        <v>-4.75349951677214e-05</v>
      </c>
      <c r="AR818">
        <v>120.238145782465</v>
      </c>
      <c r="AS818">
        <v>0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6</v>
      </c>
      <c r="BC818">
        <v>0.5</v>
      </c>
      <c r="BD818" t="s">
        <v>355</v>
      </c>
      <c r="BE818">
        <v>2</v>
      </c>
      <c r="BF818" t="b">
        <v>1</v>
      </c>
      <c r="BG818">
        <v>1663781111.6</v>
      </c>
      <c r="BH818">
        <v>475.277148148148</v>
      </c>
      <c r="BI818">
        <v>532.806851851852</v>
      </c>
      <c r="BJ818">
        <v>19.9716185185185</v>
      </c>
      <c r="BK818">
        <v>12.9520037037037</v>
      </c>
      <c r="BL818">
        <v>468.455962962963</v>
      </c>
      <c r="BM818">
        <v>19.6688888888889</v>
      </c>
      <c r="BN818">
        <v>500.151407407407</v>
      </c>
      <c r="BO818">
        <v>90.4782111111111</v>
      </c>
      <c r="BP818">
        <v>0.0998919074074074</v>
      </c>
      <c r="BQ818">
        <v>25.2581555555556</v>
      </c>
      <c r="BR818">
        <v>25.0168222222222</v>
      </c>
      <c r="BS818">
        <v>999.9</v>
      </c>
      <c r="BT818">
        <v>0</v>
      </c>
      <c r="BU818">
        <v>0</v>
      </c>
      <c r="BV818">
        <v>10020.5555555556</v>
      </c>
      <c r="BW818">
        <v>0</v>
      </c>
      <c r="BX818">
        <v>10.9776</v>
      </c>
      <c r="BY818">
        <v>-57.5297185185185</v>
      </c>
      <c r="BZ818">
        <v>484.962481481481</v>
      </c>
      <c r="CA818">
        <v>539.798259259259</v>
      </c>
      <c r="CB818">
        <v>7.01961888888889</v>
      </c>
      <c r="CC818">
        <v>532.806851851852</v>
      </c>
      <c r="CD818">
        <v>12.9520037037037</v>
      </c>
      <c r="CE818">
        <v>1.80699518518519</v>
      </c>
      <c r="CF818">
        <v>1.17187444444444</v>
      </c>
      <c r="CG818">
        <v>15.8474333333333</v>
      </c>
      <c r="CH818">
        <v>9.24895777777778</v>
      </c>
      <c r="CI818">
        <v>1999.98962962963</v>
      </c>
      <c r="CJ818">
        <v>0.979994444444445</v>
      </c>
      <c r="CK818">
        <v>0.0200055259259259</v>
      </c>
      <c r="CL818">
        <v>0</v>
      </c>
      <c r="CM818">
        <v>767.402222222222</v>
      </c>
      <c r="CN818">
        <v>5.00063</v>
      </c>
      <c r="CO818">
        <v>15130.5296296296</v>
      </c>
      <c r="CP818">
        <v>17256.7851851852</v>
      </c>
      <c r="CQ818">
        <v>38.5</v>
      </c>
      <c r="CR818">
        <v>38.569</v>
      </c>
      <c r="CS818">
        <v>38</v>
      </c>
      <c r="CT818">
        <v>37.937</v>
      </c>
      <c r="CU818">
        <v>39.3213333333333</v>
      </c>
      <c r="CV818">
        <v>1955.07962962963</v>
      </c>
      <c r="CW818">
        <v>39.91</v>
      </c>
      <c r="CX818">
        <v>0</v>
      </c>
      <c r="CY818">
        <v>1663781115.9</v>
      </c>
      <c r="CZ818">
        <v>0</v>
      </c>
      <c r="DA818">
        <v>0</v>
      </c>
      <c r="DB818" t="s">
        <v>356</v>
      </c>
      <c r="DC818">
        <v>1660677648.1</v>
      </c>
      <c r="DD818">
        <v>1660677649.1</v>
      </c>
      <c r="DE818">
        <v>0</v>
      </c>
      <c r="DF818">
        <v>-1.042</v>
      </c>
      <c r="DG818">
        <v>0.003</v>
      </c>
      <c r="DH818">
        <v>5.218</v>
      </c>
      <c r="DI818">
        <v>0.344</v>
      </c>
      <c r="DJ818">
        <v>417</v>
      </c>
      <c r="DK818">
        <v>22</v>
      </c>
      <c r="DL818">
        <v>1.24</v>
      </c>
      <c r="DM818">
        <v>0.53</v>
      </c>
      <c r="DN818">
        <v>-56.8871634146342</v>
      </c>
      <c r="DO818">
        <v>-9.78771010452972</v>
      </c>
      <c r="DP818">
        <v>1.07152826710176</v>
      </c>
      <c r="DQ818">
        <v>0</v>
      </c>
      <c r="DR818">
        <v>7.02572926829268</v>
      </c>
      <c r="DS818">
        <v>-0.0886841811846578</v>
      </c>
      <c r="DT818">
        <v>0.00973284065776703</v>
      </c>
      <c r="DU818">
        <v>1</v>
      </c>
      <c r="DV818">
        <v>1</v>
      </c>
      <c r="DW818">
        <v>2</v>
      </c>
      <c r="DX818" t="s">
        <v>383</v>
      </c>
      <c r="DY818">
        <v>2.97252</v>
      </c>
      <c r="DZ818">
        <v>2.75452</v>
      </c>
      <c r="EA818">
        <v>0.102998</v>
      </c>
      <c r="EB818">
        <v>0.11284</v>
      </c>
      <c r="EC818">
        <v>0.0908313</v>
      </c>
      <c r="ED818">
        <v>0.0672657</v>
      </c>
      <c r="EE818">
        <v>34954.8</v>
      </c>
      <c r="EF818">
        <v>37703.6</v>
      </c>
      <c r="EG818">
        <v>35314.3</v>
      </c>
      <c r="EH818">
        <v>38545.8</v>
      </c>
      <c r="EI818">
        <v>45529.7</v>
      </c>
      <c r="EJ818">
        <v>51936.6</v>
      </c>
      <c r="EK818">
        <v>55200.7</v>
      </c>
      <c r="EL818">
        <v>61833.3</v>
      </c>
      <c r="EM818">
        <v>1.9912</v>
      </c>
      <c r="EN818">
        <v>1.8222</v>
      </c>
      <c r="EO818">
        <v>0.0703335</v>
      </c>
      <c r="EP818">
        <v>0</v>
      </c>
      <c r="EQ818">
        <v>23.8282</v>
      </c>
      <c r="ER818">
        <v>999.9</v>
      </c>
      <c r="ES818">
        <v>43.462</v>
      </c>
      <c r="ET818">
        <v>29.648</v>
      </c>
      <c r="EU818">
        <v>20.0558</v>
      </c>
      <c r="EV818">
        <v>56.1893</v>
      </c>
      <c r="EW818">
        <v>49.347</v>
      </c>
      <c r="EX818">
        <v>1</v>
      </c>
      <c r="EY818">
        <v>-0.0406707</v>
      </c>
      <c r="EZ818">
        <v>2.19244</v>
      </c>
      <c r="FA818">
        <v>20.1336</v>
      </c>
      <c r="FB818">
        <v>5.19812</v>
      </c>
      <c r="FC818">
        <v>12.0076</v>
      </c>
      <c r="FD818">
        <v>4.976</v>
      </c>
      <c r="FE818">
        <v>3.2938</v>
      </c>
      <c r="FF818">
        <v>9999</v>
      </c>
      <c r="FG818">
        <v>9999</v>
      </c>
      <c r="FH818">
        <v>704.4</v>
      </c>
      <c r="FI818">
        <v>9999</v>
      </c>
      <c r="FJ818">
        <v>1.86289</v>
      </c>
      <c r="FK818">
        <v>1.86774</v>
      </c>
      <c r="FL818">
        <v>1.86752</v>
      </c>
      <c r="FM818">
        <v>1.86874</v>
      </c>
      <c r="FN818">
        <v>1.86951</v>
      </c>
      <c r="FO818">
        <v>1.86554</v>
      </c>
      <c r="FP818">
        <v>1.86661</v>
      </c>
      <c r="FQ818">
        <v>1.86804</v>
      </c>
      <c r="FR818">
        <v>5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6.963</v>
      </c>
      <c r="GF818">
        <v>0.3019</v>
      </c>
      <c r="GG818">
        <v>3.83412584298339</v>
      </c>
      <c r="GH818">
        <v>0.00658963167372077</v>
      </c>
      <c r="GI818">
        <v>-4.22092532282452e-07</v>
      </c>
      <c r="GJ818">
        <v>-7.06053572793055e-11</v>
      </c>
      <c r="GK818">
        <v>-0.0268881048355736</v>
      </c>
      <c r="GL818">
        <v>-0.0215699510358357</v>
      </c>
      <c r="GM818">
        <v>0.00246731695535422</v>
      </c>
      <c r="GN818">
        <v>-2.63680080038783e-05</v>
      </c>
      <c r="GO818">
        <v>-4</v>
      </c>
      <c r="GP818">
        <v>2079</v>
      </c>
      <c r="GQ818">
        <v>1</v>
      </c>
      <c r="GR818">
        <v>22</v>
      </c>
      <c r="GS818">
        <v>51724.5</v>
      </c>
      <c r="GT818">
        <v>51724.5</v>
      </c>
      <c r="GU818">
        <v>1.30249</v>
      </c>
      <c r="GV818">
        <v>2.63184</v>
      </c>
      <c r="GW818">
        <v>1.54785</v>
      </c>
      <c r="GX818">
        <v>2.30347</v>
      </c>
      <c r="GY818">
        <v>1.34644</v>
      </c>
      <c r="GZ818">
        <v>2.2644</v>
      </c>
      <c r="HA818">
        <v>32.976</v>
      </c>
      <c r="HB818">
        <v>14.2108</v>
      </c>
      <c r="HC818">
        <v>18</v>
      </c>
      <c r="HD818">
        <v>503.705</v>
      </c>
      <c r="HE818">
        <v>397.012</v>
      </c>
      <c r="HF818">
        <v>20.6767</v>
      </c>
      <c r="HG818">
        <v>26.6259</v>
      </c>
      <c r="HH818">
        <v>30.0001</v>
      </c>
      <c r="HI818">
        <v>26.5471</v>
      </c>
      <c r="HJ818">
        <v>26.4862</v>
      </c>
      <c r="HK818">
        <v>26.0951</v>
      </c>
      <c r="HL818">
        <v>35.8281</v>
      </c>
      <c r="HM818">
        <v>0</v>
      </c>
      <c r="HN818">
        <v>20.6847</v>
      </c>
      <c r="HO818">
        <v>574.47</v>
      </c>
      <c r="HP818">
        <v>12.9349</v>
      </c>
      <c r="HQ818">
        <v>102.4</v>
      </c>
      <c r="HR818">
        <v>102.918</v>
      </c>
    </row>
    <row r="819" spans="1:226">
      <c r="A819">
        <v>803</v>
      </c>
      <c r="B819">
        <v>1663781124.1</v>
      </c>
      <c r="C819">
        <v>8476</v>
      </c>
      <c r="D819" t="s">
        <v>1973</v>
      </c>
      <c r="E819" t="s">
        <v>1974</v>
      </c>
      <c r="F819">
        <v>5</v>
      </c>
      <c r="G819" t="s">
        <v>1906</v>
      </c>
      <c r="H819" t="s">
        <v>354</v>
      </c>
      <c r="I819">
        <v>1663781116.31429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572.61193158265</v>
      </c>
      <c r="AK819">
        <v>523.25943030303</v>
      </c>
      <c r="AL819">
        <v>3.27804531528025</v>
      </c>
      <c r="AM819">
        <v>65.2498771015969</v>
      </c>
      <c r="AN819">
        <f>(AP819 - AO819 + BO819*1E3/(8.314*(BQ819+273.15)) * AR819/BN819 * AQ819) * BN819/(100*BB819) * 1000/(1000 - AP819)</f>
        <v>0</v>
      </c>
      <c r="AO819">
        <v>12.950864854668</v>
      </c>
      <c r="AP819">
        <v>19.945456969697</v>
      </c>
      <c r="AQ819">
        <v>-3.63517862531854e-05</v>
      </c>
      <c r="AR819">
        <v>120.238145782465</v>
      </c>
      <c r="AS819">
        <v>0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6</v>
      </c>
      <c r="BC819">
        <v>0.5</v>
      </c>
      <c r="BD819" t="s">
        <v>355</v>
      </c>
      <c r="BE819">
        <v>2</v>
      </c>
      <c r="BF819" t="b">
        <v>1</v>
      </c>
      <c r="BG819">
        <v>1663781116.31429</v>
      </c>
      <c r="BH819">
        <v>489.9725</v>
      </c>
      <c r="BI819">
        <v>548.311357142857</v>
      </c>
      <c r="BJ819">
        <v>19.9615214285714</v>
      </c>
      <c r="BK819">
        <v>12.9516392857143</v>
      </c>
      <c r="BL819">
        <v>483.06175</v>
      </c>
      <c r="BM819">
        <v>19.6592178571429</v>
      </c>
      <c r="BN819">
        <v>500.135857142857</v>
      </c>
      <c r="BO819">
        <v>90.4778642857143</v>
      </c>
      <c r="BP819">
        <v>0.100082957142857</v>
      </c>
      <c r="BQ819">
        <v>25.2447107142857</v>
      </c>
      <c r="BR819">
        <v>25.0057321428571</v>
      </c>
      <c r="BS819">
        <v>999.9</v>
      </c>
      <c r="BT819">
        <v>0</v>
      </c>
      <c r="BU819">
        <v>0</v>
      </c>
      <c r="BV819">
        <v>9994.10714285714</v>
      </c>
      <c r="BW819">
        <v>0</v>
      </c>
      <c r="BX819">
        <v>10.9776</v>
      </c>
      <c r="BY819">
        <v>-58.3388464285714</v>
      </c>
      <c r="BZ819">
        <v>499.952178571429</v>
      </c>
      <c r="CA819">
        <v>555.506035714286</v>
      </c>
      <c r="CB819">
        <v>7.00988857142857</v>
      </c>
      <c r="CC819">
        <v>548.311357142857</v>
      </c>
      <c r="CD819">
        <v>12.9516392857143</v>
      </c>
      <c r="CE819">
        <v>1.806075</v>
      </c>
      <c r="CF819">
        <v>1.17183714285714</v>
      </c>
      <c r="CG819">
        <v>15.8394714285714</v>
      </c>
      <c r="CH819">
        <v>9.24848214285714</v>
      </c>
      <c r="CI819">
        <v>1999.98607142857</v>
      </c>
      <c r="CJ819">
        <v>0.979994321428572</v>
      </c>
      <c r="CK819">
        <v>0.0200056571428571</v>
      </c>
      <c r="CL819">
        <v>0</v>
      </c>
      <c r="CM819">
        <v>768.473428571429</v>
      </c>
      <c r="CN819">
        <v>5.00063</v>
      </c>
      <c r="CO819">
        <v>15151.6535714286</v>
      </c>
      <c r="CP819">
        <v>17256.7464285714</v>
      </c>
      <c r="CQ819">
        <v>38.5</v>
      </c>
      <c r="CR819">
        <v>38.57325</v>
      </c>
      <c r="CS819">
        <v>38</v>
      </c>
      <c r="CT819">
        <v>37.937</v>
      </c>
      <c r="CU819">
        <v>39.321</v>
      </c>
      <c r="CV819">
        <v>1955.07607142857</v>
      </c>
      <c r="CW819">
        <v>39.91</v>
      </c>
      <c r="CX819">
        <v>0</v>
      </c>
      <c r="CY819">
        <v>1663781121.3</v>
      </c>
      <c r="CZ819">
        <v>0</v>
      </c>
      <c r="DA819">
        <v>0</v>
      </c>
      <c r="DB819" t="s">
        <v>356</v>
      </c>
      <c r="DC819">
        <v>1660677648.1</v>
      </c>
      <c r="DD819">
        <v>1660677649.1</v>
      </c>
      <c r="DE819">
        <v>0</v>
      </c>
      <c r="DF819">
        <v>-1.042</v>
      </c>
      <c r="DG819">
        <v>0.003</v>
      </c>
      <c r="DH819">
        <v>5.218</v>
      </c>
      <c r="DI819">
        <v>0.344</v>
      </c>
      <c r="DJ819">
        <v>417</v>
      </c>
      <c r="DK819">
        <v>22</v>
      </c>
      <c r="DL819">
        <v>1.24</v>
      </c>
      <c r="DM819">
        <v>0.53</v>
      </c>
      <c r="DN819">
        <v>-57.8043487804878</v>
      </c>
      <c r="DO819">
        <v>-9.00549616724748</v>
      </c>
      <c r="DP819">
        <v>1.00290359192379</v>
      </c>
      <c r="DQ819">
        <v>0</v>
      </c>
      <c r="DR819">
        <v>7.01714487804878</v>
      </c>
      <c r="DS819">
        <v>-0.126106411149812</v>
      </c>
      <c r="DT819">
        <v>0.0129120675493803</v>
      </c>
      <c r="DU819">
        <v>0</v>
      </c>
      <c r="DV819">
        <v>0</v>
      </c>
      <c r="DW819">
        <v>2</v>
      </c>
      <c r="DX819" t="s">
        <v>357</v>
      </c>
      <c r="DY819">
        <v>2.9737</v>
      </c>
      <c r="DZ819">
        <v>2.75373</v>
      </c>
      <c r="EA819">
        <v>0.105398</v>
      </c>
      <c r="EB819">
        <v>0.115306</v>
      </c>
      <c r="EC819">
        <v>0.0907903</v>
      </c>
      <c r="ED819">
        <v>0.0672498</v>
      </c>
      <c r="EE819">
        <v>34860.6</v>
      </c>
      <c r="EF819">
        <v>37599.1</v>
      </c>
      <c r="EG819">
        <v>35313.5</v>
      </c>
      <c r="EH819">
        <v>38546</v>
      </c>
      <c r="EI819">
        <v>45531.4</v>
      </c>
      <c r="EJ819">
        <v>51937.6</v>
      </c>
      <c r="EK819">
        <v>55200.2</v>
      </c>
      <c r="EL819">
        <v>61833.4</v>
      </c>
      <c r="EM819">
        <v>1.991</v>
      </c>
      <c r="EN819">
        <v>1.8222</v>
      </c>
      <c r="EO819">
        <v>0.0718236</v>
      </c>
      <c r="EP819">
        <v>0</v>
      </c>
      <c r="EQ819">
        <v>23.8202</v>
      </c>
      <c r="ER819">
        <v>999.9</v>
      </c>
      <c r="ES819">
        <v>43.438</v>
      </c>
      <c r="ET819">
        <v>29.648</v>
      </c>
      <c r="EU819">
        <v>20.0425</v>
      </c>
      <c r="EV819">
        <v>56.9493</v>
      </c>
      <c r="EW819">
        <v>49.1106</v>
      </c>
      <c r="EX819">
        <v>1</v>
      </c>
      <c r="EY819">
        <v>-0.0408537</v>
      </c>
      <c r="EZ819">
        <v>2.14924</v>
      </c>
      <c r="FA819">
        <v>20.1344</v>
      </c>
      <c r="FB819">
        <v>5.19812</v>
      </c>
      <c r="FC819">
        <v>12.0099</v>
      </c>
      <c r="FD819">
        <v>4.9756</v>
      </c>
      <c r="FE819">
        <v>3.2934</v>
      </c>
      <c r="FF819">
        <v>9999</v>
      </c>
      <c r="FG819">
        <v>9999</v>
      </c>
      <c r="FH819">
        <v>704.4</v>
      </c>
      <c r="FI819">
        <v>9999</v>
      </c>
      <c r="FJ819">
        <v>1.86282</v>
      </c>
      <c r="FK819">
        <v>1.86768</v>
      </c>
      <c r="FL819">
        <v>1.86752</v>
      </c>
      <c r="FM819">
        <v>1.86874</v>
      </c>
      <c r="FN819">
        <v>1.86951</v>
      </c>
      <c r="FO819">
        <v>1.86554</v>
      </c>
      <c r="FP819">
        <v>1.86667</v>
      </c>
      <c r="FQ819">
        <v>1.86801</v>
      </c>
      <c r="FR819">
        <v>5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7.059</v>
      </c>
      <c r="GF819">
        <v>0.3014</v>
      </c>
      <c r="GG819">
        <v>3.83412584298339</v>
      </c>
      <c r="GH819">
        <v>0.00658963167372077</v>
      </c>
      <c r="GI819">
        <v>-4.22092532282452e-07</v>
      </c>
      <c r="GJ819">
        <v>-7.06053572793055e-11</v>
      </c>
      <c r="GK819">
        <v>-0.0268881048355736</v>
      </c>
      <c r="GL819">
        <v>-0.0215699510358357</v>
      </c>
      <c r="GM819">
        <v>0.00246731695535422</v>
      </c>
      <c r="GN819">
        <v>-2.63680080038783e-05</v>
      </c>
      <c r="GO819">
        <v>-4</v>
      </c>
      <c r="GP819">
        <v>2079</v>
      </c>
      <c r="GQ819">
        <v>1</v>
      </c>
      <c r="GR819">
        <v>22</v>
      </c>
      <c r="GS819">
        <v>51724.6</v>
      </c>
      <c r="GT819">
        <v>51724.6</v>
      </c>
      <c r="GU819">
        <v>1.33179</v>
      </c>
      <c r="GV819">
        <v>2.61841</v>
      </c>
      <c r="GW819">
        <v>1.54785</v>
      </c>
      <c r="GX819">
        <v>2.30347</v>
      </c>
      <c r="GY819">
        <v>1.34644</v>
      </c>
      <c r="GZ819">
        <v>2.33154</v>
      </c>
      <c r="HA819">
        <v>32.976</v>
      </c>
      <c r="HB819">
        <v>14.2108</v>
      </c>
      <c r="HC819">
        <v>18</v>
      </c>
      <c r="HD819">
        <v>503.593</v>
      </c>
      <c r="HE819">
        <v>397.011</v>
      </c>
      <c r="HF819">
        <v>20.6731</v>
      </c>
      <c r="HG819">
        <v>26.6259</v>
      </c>
      <c r="HH819">
        <v>29.9999</v>
      </c>
      <c r="HI819">
        <v>26.5493</v>
      </c>
      <c r="HJ819">
        <v>26.4862</v>
      </c>
      <c r="HK819">
        <v>26.6834</v>
      </c>
      <c r="HL819">
        <v>35.8281</v>
      </c>
      <c r="HM819">
        <v>0</v>
      </c>
      <c r="HN819">
        <v>21.383</v>
      </c>
      <c r="HO819">
        <v>587.856</v>
      </c>
      <c r="HP819">
        <v>12.9389</v>
      </c>
      <c r="HQ819">
        <v>102.398</v>
      </c>
      <c r="HR819">
        <v>102.918</v>
      </c>
    </row>
    <row r="820" spans="1:226">
      <c r="A820">
        <v>804</v>
      </c>
      <c r="B820">
        <v>1663781129.1</v>
      </c>
      <c r="C820">
        <v>8481</v>
      </c>
      <c r="D820" t="s">
        <v>1975</v>
      </c>
      <c r="E820" t="s">
        <v>1976</v>
      </c>
      <c r="F820">
        <v>5</v>
      </c>
      <c r="G820" t="s">
        <v>1906</v>
      </c>
      <c r="H820" t="s">
        <v>354</v>
      </c>
      <c r="I820">
        <v>1663781121.6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589.409931810308</v>
      </c>
      <c r="AK820">
        <v>539.592163636363</v>
      </c>
      <c r="AL820">
        <v>3.24585930326708</v>
      </c>
      <c r="AM820">
        <v>65.2498771015969</v>
      </c>
      <c r="AN820">
        <f>(AP820 - AO820 + BO820*1E3/(8.314*(BQ820+273.15)) * AR820/BN820 * AQ820) * BN820/(100*BB820) * 1000/(1000 - AP820)</f>
        <v>0</v>
      </c>
      <c r="AO820">
        <v>12.950391383595</v>
      </c>
      <c r="AP820">
        <v>19.9588939393939</v>
      </c>
      <c r="AQ820">
        <v>0.00543586492381839</v>
      </c>
      <c r="AR820">
        <v>120.238145782465</v>
      </c>
      <c r="AS820">
        <v>0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6</v>
      </c>
      <c r="BC820">
        <v>0.5</v>
      </c>
      <c r="BD820" t="s">
        <v>355</v>
      </c>
      <c r="BE820">
        <v>2</v>
      </c>
      <c r="BF820" t="b">
        <v>1</v>
      </c>
      <c r="BG820">
        <v>1663781121.6</v>
      </c>
      <c r="BH820">
        <v>506.580037037037</v>
      </c>
      <c r="BI820">
        <v>565.792555555556</v>
      </c>
      <c r="BJ820">
        <v>19.9511740740741</v>
      </c>
      <c r="BK820">
        <v>12.9512407407407</v>
      </c>
      <c r="BL820">
        <v>499.568296296296</v>
      </c>
      <c r="BM820">
        <v>19.6493148148148</v>
      </c>
      <c r="BN820">
        <v>500.091</v>
      </c>
      <c r="BO820">
        <v>90.4777518518518</v>
      </c>
      <c r="BP820">
        <v>0.100327662962963</v>
      </c>
      <c r="BQ820">
        <v>25.229937037037</v>
      </c>
      <c r="BR820">
        <v>24.9907666666667</v>
      </c>
      <c r="BS820">
        <v>999.9</v>
      </c>
      <c r="BT820">
        <v>0</v>
      </c>
      <c r="BU820">
        <v>0</v>
      </c>
      <c r="BV820">
        <v>9963.14814814815</v>
      </c>
      <c r="BW820">
        <v>0</v>
      </c>
      <c r="BX820">
        <v>10.9776</v>
      </c>
      <c r="BY820">
        <v>-59.2124037037037</v>
      </c>
      <c r="BZ820">
        <v>516.89262962963</v>
      </c>
      <c r="CA820">
        <v>573.21637037037</v>
      </c>
      <c r="CB820">
        <v>6.99994037037037</v>
      </c>
      <c r="CC820">
        <v>565.792555555556</v>
      </c>
      <c r="CD820">
        <v>12.9512407407407</v>
      </c>
      <c r="CE820">
        <v>1.80513703703704</v>
      </c>
      <c r="CF820">
        <v>1.17179888888889</v>
      </c>
      <c r="CG820">
        <v>15.8313444444444</v>
      </c>
      <c r="CH820">
        <v>9.24800444444444</v>
      </c>
      <c r="CI820">
        <v>1999.98222222222</v>
      </c>
      <c r="CJ820">
        <v>0.979994222222223</v>
      </c>
      <c r="CK820">
        <v>0.020005762962963</v>
      </c>
      <c r="CL820">
        <v>0</v>
      </c>
      <c r="CM820">
        <v>769.608185185185</v>
      </c>
      <c r="CN820">
        <v>5.00063</v>
      </c>
      <c r="CO820">
        <v>15173.9555555556</v>
      </c>
      <c r="CP820">
        <v>17256.7148148148</v>
      </c>
      <c r="CQ820">
        <v>38.5</v>
      </c>
      <c r="CR820">
        <v>38.5666666666667</v>
      </c>
      <c r="CS820">
        <v>38</v>
      </c>
      <c r="CT820">
        <v>37.937</v>
      </c>
      <c r="CU820">
        <v>39.3213333333333</v>
      </c>
      <c r="CV820">
        <v>1955.07222222222</v>
      </c>
      <c r="CW820">
        <v>39.91</v>
      </c>
      <c r="CX820">
        <v>0</v>
      </c>
      <c r="CY820">
        <v>1663781126.1</v>
      </c>
      <c r="CZ820">
        <v>0</v>
      </c>
      <c r="DA820">
        <v>0</v>
      </c>
      <c r="DB820" t="s">
        <v>356</v>
      </c>
      <c r="DC820">
        <v>1660677648.1</v>
      </c>
      <c r="DD820">
        <v>1660677649.1</v>
      </c>
      <c r="DE820">
        <v>0</v>
      </c>
      <c r="DF820">
        <v>-1.042</v>
      </c>
      <c r="DG820">
        <v>0.003</v>
      </c>
      <c r="DH820">
        <v>5.218</v>
      </c>
      <c r="DI820">
        <v>0.344</v>
      </c>
      <c r="DJ820">
        <v>417</v>
      </c>
      <c r="DK820">
        <v>22</v>
      </c>
      <c r="DL820">
        <v>1.24</v>
      </c>
      <c r="DM820">
        <v>0.53</v>
      </c>
      <c r="DN820">
        <v>-58.7248756097561</v>
      </c>
      <c r="DO820">
        <v>-10.2850327526132</v>
      </c>
      <c r="DP820">
        <v>1.136305672071</v>
      </c>
      <c r="DQ820">
        <v>0</v>
      </c>
      <c r="DR820">
        <v>7.00648292682927</v>
      </c>
      <c r="DS820">
        <v>-0.113724250871064</v>
      </c>
      <c r="DT820">
        <v>0.0128582129479239</v>
      </c>
      <c r="DU820">
        <v>0</v>
      </c>
      <c r="DV820">
        <v>0</v>
      </c>
      <c r="DW820">
        <v>2</v>
      </c>
      <c r="DX820" t="s">
        <v>357</v>
      </c>
      <c r="DY820">
        <v>2.97378</v>
      </c>
      <c r="DZ820">
        <v>2.75321</v>
      </c>
      <c r="EA820">
        <v>0.107807</v>
      </c>
      <c r="EB820">
        <v>0.117586</v>
      </c>
      <c r="EC820">
        <v>0.0908473</v>
      </c>
      <c r="ED820">
        <v>0.0672573</v>
      </c>
      <c r="EE820">
        <v>34767</v>
      </c>
      <c r="EF820">
        <v>37501.9</v>
      </c>
      <c r="EG820">
        <v>35313.8</v>
      </c>
      <c r="EH820">
        <v>38545.6</v>
      </c>
      <c r="EI820">
        <v>45529.1</v>
      </c>
      <c r="EJ820">
        <v>51937.4</v>
      </c>
      <c r="EK820">
        <v>55200.8</v>
      </c>
      <c r="EL820">
        <v>61833.6</v>
      </c>
      <c r="EM820">
        <v>1.9908</v>
      </c>
      <c r="EN820">
        <v>1.8222</v>
      </c>
      <c r="EO820">
        <v>0.0706315</v>
      </c>
      <c r="EP820">
        <v>0</v>
      </c>
      <c r="EQ820">
        <v>23.8121</v>
      </c>
      <c r="ER820">
        <v>999.9</v>
      </c>
      <c r="ES820">
        <v>43.438</v>
      </c>
      <c r="ET820">
        <v>29.648</v>
      </c>
      <c r="EU820">
        <v>20.0454</v>
      </c>
      <c r="EV820">
        <v>57.7693</v>
      </c>
      <c r="EW820">
        <v>49.2708</v>
      </c>
      <c r="EX820">
        <v>1</v>
      </c>
      <c r="EY820">
        <v>-0.0453049</v>
      </c>
      <c r="EZ820">
        <v>0.327146</v>
      </c>
      <c r="FA820">
        <v>20.1467</v>
      </c>
      <c r="FB820">
        <v>5.19812</v>
      </c>
      <c r="FC820">
        <v>12.0076</v>
      </c>
      <c r="FD820">
        <v>4.9752</v>
      </c>
      <c r="FE820">
        <v>3.2934</v>
      </c>
      <c r="FF820">
        <v>9999</v>
      </c>
      <c r="FG820">
        <v>9999</v>
      </c>
      <c r="FH820">
        <v>704.5</v>
      </c>
      <c r="FI820">
        <v>9999</v>
      </c>
      <c r="FJ820">
        <v>1.86292</v>
      </c>
      <c r="FK820">
        <v>1.86771</v>
      </c>
      <c r="FL820">
        <v>1.86749</v>
      </c>
      <c r="FM820">
        <v>1.86874</v>
      </c>
      <c r="FN820">
        <v>1.86951</v>
      </c>
      <c r="FO820">
        <v>1.86554</v>
      </c>
      <c r="FP820">
        <v>1.86664</v>
      </c>
      <c r="FQ820">
        <v>1.86801</v>
      </c>
      <c r="FR820">
        <v>5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7.156</v>
      </c>
      <c r="GF820">
        <v>0.3022</v>
      </c>
      <c r="GG820">
        <v>3.83412584298339</v>
      </c>
      <c r="GH820">
        <v>0.00658963167372077</v>
      </c>
      <c r="GI820">
        <v>-4.22092532282452e-07</v>
      </c>
      <c r="GJ820">
        <v>-7.06053572793055e-11</v>
      </c>
      <c r="GK820">
        <v>-0.0268881048355736</v>
      </c>
      <c r="GL820">
        <v>-0.0215699510358357</v>
      </c>
      <c r="GM820">
        <v>0.00246731695535422</v>
      </c>
      <c r="GN820">
        <v>-2.63680080038783e-05</v>
      </c>
      <c r="GO820">
        <v>-4</v>
      </c>
      <c r="GP820">
        <v>2079</v>
      </c>
      <c r="GQ820">
        <v>1</v>
      </c>
      <c r="GR820">
        <v>22</v>
      </c>
      <c r="GS820">
        <v>51724.7</v>
      </c>
      <c r="GT820">
        <v>51724.7</v>
      </c>
      <c r="GU820">
        <v>1.36353</v>
      </c>
      <c r="GV820">
        <v>2.61597</v>
      </c>
      <c r="GW820">
        <v>1.54785</v>
      </c>
      <c r="GX820">
        <v>2.30225</v>
      </c>
      <c r="GY820">
        <v>1.34644</v>
      </c>
      <c r="GZ820">
        <v>2.42676</v>
      </c>
      <c r="HA820">
        <v>32.976</v>
      </c>
      <c r="HB820">
        <v>14.2283</v>
      </c>
      <c r="HC820">
        <v>18</v>
      </c>
      <c r="HD820">
        <v>503.461</v>
      </c>
      <c r="HE820">
        <v>397.011</v>
      </c>
      <c r="HF820">
        <v>21.3535</v>
      </c>
      <c r="HG820">
        <v>26.6237</v>
      </c>
      <c r="HH820">
        <v>29.9973</v>
      </c>
      <c r="HI820">
        <v>26.5493</v>
      </c>
      <c r="HJ820">
        <v>26.4862</v>
      </c>
      <c r="HK820">
        <v>27.3294</v>
      </c>
      <c r="HL820">
        <v>35.8281</v>
      </c>
      <c r="HM820">
        <v>0</v>
      </c>
      <c r="HN820">
        <v>21.4001</v>
      </c>
      <c r="HO820">
        <v>607.967</v>
      </c>
      <c r="HP820">
        <v>12.9308</v>
      </c>
      <c r="HQ820">
        <v>102.399</v>
      </c>
      <c r="HR820">
        <v>102.918</v>
      </c>
    </row>
    <row r="821" spans="1:226">
      <c r="A821">
        <v>805</v>
      </c>
      <c r="B821">
        <v>1663781134.1</v>
      </c>
      <c r="C821">
        <v>8486</v>
      </c>
      <c r="D821" t="s">
        <v>1977</v>
      </c>
      <c r="E821" t="s">
        <v>1978</v>
      </c>
      <c r="F821">
        <v>5</v>
      </c>
      <c r="G821" t="s">
        <v>1906</v>
      </c>
      <c r="H821" t="s">
        <v>354</v>
      </c>
      <c r="I821">
        <v>1663781126.31429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606.853542096478</v>
      </c>
      <c r="AK821">
        <v>556.1642</v>
      </c>
      <c r="AL821">
        <v>3.35429607004235</v>
      </c>
      <c r="AM821">
        <v>65.2498771015969</v>
      </c>
      <c r="AN821">
        <f>(AP821 - AO821 + BO821*1E3/(8.314*(BQ821+273.15)) * AR821/BN821 * AQ821) * BN821/(100*BB821) * 1000/(1000 - AP821)</f>
        <v>0</v>
      </c>
      <c r="AO821">
        <v>12.9497362400375</v>
      </c>
      <c r="AP821">
        <v>20.0000933333333</v>
      </c>
      <c r="AQ821">
        <v>0.00890673246216734</v>
      </c>
      <c r="AR821">
        <v>120.238145782465</v>
      </c>
      <c r="AS821">
        <v>0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6</v>
      </c>
      <c r="BC821">
        <v>0.5</v>
      </c>
      <c r="BD821" t="s">
        <v>355</v>
      </c>
      <c r="BE821">
        <v>2</v>
      </c>
      <c r="BF821" t="b">
        <v>1</v>
      </c>
      <c r="BG821">
        <v>1663781126.31429</v>
      </c>
      <c r="BH821">
        <v>521.537357142857</v>
      </c>
      <c r="BI821">
        <v>581.760107142857</v>
      </c>
      <c r="BJ821">
        <v>19.9598214285714</v>
      </c>
      <c r="BK821">
        <v>12.9503535714286</v>
      </c>
      <c r="BL821">
        <v>514.434857142857</v>
      </c>
      <c r="BM821">
        <v>19.6575928571429</v>
      </c>
      <c r="BN821">
        <v>500.040464285714</v>
      </c>
      <c r="BO821">
        <v>90.4771571428571</v>
      </c>
      <c r="BP821">
        <v>0.100091310714286</v>
      </c>
      <c r="BQ821">
        <v>25.2247214285714</v>
      </c>
      <c r="BR821">
        <v>24.9845142857143</v>
      </c>
      <c r="BS821">
        <v>999.9</v>
      </c>
      <c r="BT821">
        <v>0</v>
      </c>
      <c r="BU821">
        <v>0</v>
      </c>
      <c r="BV821">
        <v>9971.78571428571</v>
      </c>
      <c r="BW821">
        <v>0</v>
      </c>
      <c r="BX821">
        <v>10.9776</v>
      </c>
      <c r="BY821">
        <v>-60.2226107142857</v>
      </c>
      <c r="BZ821">
        <v>532.159464285714</v>
      </c>
      <c r="CA821">
        <v>589.392964285714</v>
      </c>
      <c r="CB821">
        <v>7.00948357142857</v>
      </c>
      <c r="CC821">
        <v>581.760107142857</v>
      </c>
      <c r="CD821">
        <v>12.9503535714286</v>
      </c>
      <c r="CE821">
        <v>1.80590821428571</v>
      </c>
      <c r="CF821">
        <v>1.17171</v>
      </c>
      <c r="CG821">
        <v>15.8380142857143</v>
      </c>
      <c r="CH821">
        <v>9.24688392857143</v>
      </c>
      <c r="CI821">
        <v>1999.9875</v>
      </c>
      <c r="CJ821">
        <v>0.979994214285715</v>
      </c>
      <c r="CK821">
        <v>0.0200057714285714</v>
      </c>
      <c r="CL821">
        <v>0</v>
      </c>
      <c r="CM821">
        <v>770.48625</v>
      </c>
      <c r="CN821">
        <v>5.00063</v>
      </c>
      <c r="CO821">
        <v>15192.0964285714</v>
      </c>
      <c r="CP821">
        <v>17256.7607142857</v>
      </c>
      <c r="CQ821">
        <v>38.5</v>
      </c>
      <c r="CR821">
        <v>38.5665</v>
      </c>
      <c r="CS821">
        <v>38</v>
      </c>
      <c r="CT821">
        <v>37.937</v>
      </c>
      <c r="CU821">
        <v>39.3165</v>
      </c>
      <c r="CV821">
        <v>1955.0775</v>
      </c>
      <c r="CW821">
        <v>39.91</v>
      </c>
      <c r="CX821">
        <v>0</v>
      </c>
      <c r="CY821">
        <v>1663781130.9</v>
      </c>
      <c r="CZ821">
        <v>0</v>
      </c>
      <c r="DA821">
        <v>0</v>
      </c>
      <c r="DB821" t="s">
        <v>356</v>
      </c>
      <c r="DC821">
        <v>1660677648.1</v>
      </c>
      <c r="DD821">
        <v>1660677649.1</v>
      </c>
      <c r="DE821">
        <v>0</v>
      </c>
      <c r="DF821">
        <v>-1.042</v>
      </c>
      <c r="DG821">
        <v>0.003</v>
      </c>
      <c r="DH821">
        <v>5.218</v>
      </c>
      <c r="DI821">
        <v>0.344</v>
      </c>
      <c r="DJ821">
        <v>417</v>
      </c>
      <c r="DK821">
        <v>22</v>
      </c>
      <c r="DL821">
        <v>1.24</v>
      </c>
      <c r="DM821">
        <v>0.53</v>
      </c>
      <c r="DN821">
        <v>-59.4562</v>
      </c>
      <c r="DO821">
        <v>-11.3746034843207</v>
      </c>
      <c r="DP821">
        <v>1.23607092937219</v>
      </c>
      <c r="DQ821">
        <v>0</v>
      </c>
      <c r="DR821">
        <v>7.00725341463415</v>
      </c>
      <c r="DS821">
        <v>0.0379053658536477</v>
      </c>
      <c r="DT821">
        <v>0.0151715140022597</v>
      </c>
      <c r="DU821">
        <v>1</v>
      </c>
      <c r="DV821">
        <v>1</v>
      </c>
      <c r="DW821">
        <v>2</v>
      </c>
      <c r="DX821" t="s">
        <v>383</v>
      </c>
      <c r="DY821">
        <v>2.97332</v>
      </c>
      <c r="DZ821">
        <v>2.75459</v>
      </c>
      <c r="EA821">
        <v>0.110203</v>
      </c>
      <c r="EB821">
        <v>0.120036</v>
      </c>
      <c r="EC821">
        <v>0.0909592</v>
      </c>
      <c r="ED821">
        <v>0.0671945</v>
      </c>
      <c r="EE821">
        <v>34674.3</v>
      </c>
      <c r="EF821">
        <v>37398.1</v>
      </c>
      <c r="EG821">
        <v>35314.4</v>
      </c>
      <c r="EH821">
        <v>38545.8</v>
      </c>
      <c r="EI821">
        <v>45523.5</v>
      </c>
      <c r="EJ821">
        <v>51941.1</v>
      </c>
      <c r="EK821">
        <v>55200.9</v>
      </c>
      <c r="EL821">
        <v>61833.8</v>
      </c>
      <c r="EM821">
        <v>1.9896</v>
      </c>
      <c r="EN821">
        <v>1.8224</v>
      </c>
      <c r="EO821">
        <v>0.0725687</v>
      </c>
      <c r="EP821">
        <v>0</v>
      </c>
      <c r="EQ821">
        <v>23.8061</v>
      </c>
      <c r="ER821">
        <v>999.9</v>
      </c>
      <c r="ES821">
        <v>43.414</v>
      </c>
      <c r="ET821">
        <v>29.648</v>
      </c>
      <c r="EU821">
        <v>20.0322</v>
      </c>
      <c r="EV821">
        <v>57.6893</v>
      </c>
      <c r="EW821">
        <v>49.6554</v>
      </c>
      <c r="EX821">
        <v>1</v>
      </c>
      <c r="EY821">
        <v>-0.0443293</v>
      </c>
      <c r="EZ821">
        <v>1.05582</v>
      </c>
      <c r="FA821">
        <v>20.1446</v>
      </c>
      <c r="FB821">
        <v>5.19692</v>
      </c>
      <c r="FC821">
        <v>12.0064</v>
      </c>
      <c r="FD821">
        <v>4.974</v>
      </c>
      <c r="FE821">
        <v>3.2936</v>
      </c>
      <c r="FF821">
        <v>9999</v>
      </c>
      <c r="FG821">
        <v>9999</v>
      </c>
      <c r="FH821">
        <v>704.5</v>
      </c>
      <c r="FI821">
        <v>9999</v>
      </c>
      <c r="FJ821">
        <v>1.86285</v>
      </c>
      <c r="FK821">
        <v>1.86771</v>
      </c>
      <c r="FL821">
        <v>1.86749</v>
      </c>
      <c r="FM821">
        <v>1.86874</v>
      </c>
      <c r="FN821">
        <v>1.86954</v>
      </c>
      <c r="FO821">
        <v>1.86554</v>
      </c>
      <c r="FP821">
        <v>1.86661</v>
      </c>
      <c r="FQ821">
        <v>1.86801</v>
      </c>
      <c r="FR821">
        <v>5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7.255</v>
      </c>
      <c r="GF821">
        <v>0.3036</v>
      </c>
      <c r="GG821">
        <v>3.83412584298339</v>
      </c>
      <c r="GH821">
        <v>0.00658963167372077</v>
      </c>
      <c r="GI821">
        <v>-4.22092532282452e-07</v>
      </c>
      <c r="GJ821">
        <v>-7.06053572793055e-11</v>
      </c>
      <c r="GK821">
        <v>-0.0268881048355736</v>
      </c>
      <c r="GL821">
        <v>-0.0215699510358357</v>
      </c>
      <c r="GM821">
        <v>0.00246731695535422</v>
      </c>
      <c r="GN821">
        <v>-2.63680080038783e-05</v>
      </c>
      <c r="GO821">
        <v>-4</v>
      </c>
      <c r="GP821">
        <v>2079</v>
      </c>
      <c r="GQ821">
        <v>1</v>
      </c>
      <c r="GR821">
        <v>22</v>
      </c>
      <c r="GS821">
        <v>51724.8</v>
      </c>
      <c r="GT821">
        <v>51724.8</v>
      </c>
      <c r="GU821">
        <v>1.39404</v>
      </c>
      <c r="GV821">
        <v>2.62085</v>
      </c>
      <c r="GW821">
        <v>1.54785</v>
      </c>
      <c r="GX821">
        <v>2.30225</v>
      </c>
      <c r="GY821">
        <v>1.34644</v>
      </c>
      <c r="GZ821">
        <v>2.43774</v>
      </c>
      <c r="HA821">
        <v>32.976</v>
      </c>
      <c r="HB821">
        <v>14.2283</v>
      </c>
      <c r="HC821">
        <v>18</v>
      </c>
      <c r="HD821">
        <v>502.667</v>
      </c>
      <c r="HE821">
        <v>397.136</v>
      </c>
      <c r="HF821">
        <v>21.4836</v>
      </c>
      <c r="HG821">
        <v>26.6237</v>
      </c>
      <c r="HH821">
        <v>29.9996</v>
      </c>
      <c r="HI821">
        <v>26.5493</v>
      </c>
      <c r="HJ821">
        <v>26.4884</v>
      </c>
      <c r="HK821">
        <v>27.9168</v>
      </c>
      <c r="HL821">
        <v>36.4614</v>
      </c>
      <c r="HM821">
        <v>0</v>
      </c>
      <c r="HN821">
        <v>21.4089</v>
      </c>
      <c r="HO821">
        <v>621.474</v>
      </c>
      <c r="HP821">
        <v>12.7444</v>
      </c>
      <c r="HQ821">
        <v>102.4</v>
      </c>
      <c r="HR821">
        <v>102.918</v>
      </c>
    </row>
    <row r="822" spans="1:226">
      <c r="A822">
        <v>806</v>
      </c>
      <c r="B822">
        <v>1663781139.1</v>
      </c>
      <c r="C822">
        <v>8491</v>
      </c>
      <c r="D822" t="s">
        <v>1979</v>
      </c>
      <c r="E822" t="s">
        <v>1980</v>
      </c>
      <c r="F822">
        <v>5</v>
      </c>
      <c r="G822" t="s">
        <v>1906</v>
      </c>
      <c r="H822" t="s">
        <v>354</v>
      </c>
      <c r="I822">
        <v>1663781131.6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623.726558982148</v>
      </c>
      <c r="AK822">
        <v>572.868224242424</v>
      </c>
      <c r="AL822">
        <v>3.33391803733631</v>
      </c>
      <c r="AM822">
        <v>65.2498771015969</v>
      </c>
      <c r="AN822">
        <f>(AP822 - AO822 + BO822*1E3/(8.314*(BQ822+273.15)) * AR822/BN822 * AQ822) * BN822/(100*BB822) * 1000/(1000 - AP822)</f>
        <v>0</v>
      </c>
      <c r="AO822">
        <v>12.8571071584447</v>
      </c>
      <c r="AP822">
        <v>19.9640078787879</v>
      </c>
      <c r="AQ822">
        <v>-0.00792933617845559</v>
      </c>
      <c r="AR822">
        <v>120.238145782465</v>
      </c>
      <c r="AS822">
        <v>0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6</v>
      </c>
      <c r="BC822">
        <v>0.5</v>
      </c>
      <c r="BD822" t="s">
        <v>355</v>
      </c>
      <c r="BE822">
        <v>2</v>
      </c>
      <c r="BF822" t="b">
        <v>1</v>
      </c>
      <c r="BG822">
        <v>1663781131.6</v>
      </c>
      <c r="BH822">
        <v>538.629296296296</v>
      </c>
      <c r="BI822">
        <v>599.518444444445</v>
      </c>
      <c r="BJ822">
        <v>19.9708444444444</v>
      </c>
      <c r="BK822">
        <v>12.9224962962963</v>
      </c>
      <c r="BL822">
        <v>531.423259259259</v>
      </c>
      <c r="BM822">
        <v>19.6681407407407</v>
      </c>
      <c r="BN822">
        <v>500.067814814815</v>
      </c>
      <c r="BO822">
        <v>90.4787555555555</v>
      </c>
      <c r="BP822">
        <v>0.0999485814814815</v>
      </c>
      <c r="BQ822">
        <v>25.2299592592593</v>
      </c>
      <c r="BR822">
        <v>24.9891296296296</v>
      </c>
      <c r="BS822">
        <v>999.9</v>
      </c>
      <c r="BT822">
        <v>0</v>
      </c>
      <c r="BU822">
        <v>0</v>
      </c>
      <c r="BV822">
        <v>10001.4814814815</v>
      </c>
      <c r="BW822">
        <v>0</v>
      </c>
      <c r="BX822">
        <v>10.9747444444444</v>
      </c>
      <c r="BY822">
        <v>-60.8890777777778</v>
      </c>
      <c r="BZ822">
        <v>549.605740740741</v>
      </c>
      <c r="CA822">
        <v>607.366666666667</v>
      </c>
      <c r="CB822">
        <v>7.04836333333333</v>
      </c>
      <c r="CC822">
        <v>599.518444444445</v>
      </c>
      <c r="CD822">
        <v>12.9224962962963</v>
      </c>
      <c r="CE822">
        <v>1.80693703703704</v>
      </c>
      <c r="CF822">
        <v>1.16920925925926</v>
      </c>
      <c r="CG822">
        <v>15.8469222222222</v>
      </c>
      <c r="CH822">
        <v>9.21509925925926</v>
      </c>
      <c r="CI822">
        <v>2000.00296296296</v>
      </c>
      <c r="CJ822">
        <v>0.979994222222223</v>
      </c>
      <c r="CK822">
        <v>0.020005762962963</v>
      </c>
      <c r="CL822">
        <v>0</v>
      </c>
      <c r="CM822">
        <v>771.407925925926</v>
      </c>
      <c r="CN822">
        <v>5.00063</v>
      </c>
      <c r="CO822">
        <v>15210.2666666667</v>
      </c>
      <c r="CP822">
        <v>17256.8925925926</v>
      </c>
      <c r="CQ822">
        <v>38.5</v>
      </c>
      <c r="CR822">
        <v>38.562</v>
      </c>
      <c r="CS822">
        <v>38</v>
      </c>
      <c r="CT822">
        <v>37.937</v>
      </c>
      <c r="CU822">
        <v>39.312</v>
      </c>
      <c r="CV822">
        <v>1955.09259259259</v>
      </c>
      <c r="CW822">
        <v>39.9103703703704</v>
      </c>
      <c r="CX822">
        <v>0</v>
      </c>
      <c r="CY822">
        <v>1663781136.3</v>
      </c>
      <c r="CZ822">
        <v>0</v>
      </c>
      <c r="DA822">
        <v>0</v>
      </c>
      <c r="DB822" t="s">
        <v>356</v>
      </c>
      <c r="DC822">
        <v>1660677648.1</v>
      </c>
      <c r="DD822">
        <v>1660677649.1</v>
      </c>
      <c r="DE822">
        <v>0</v>
      </c>
      <c r="DF822">
        <v>-1.042</v>
      </c>
      <c r="DG822">
        <v>0.003</v>
      </c>
      <c r="DH822">
        <v>5.218</v>
      </c>
      <c r="DI822">
        <v>0.344</v>
      </c>
      <c r="DJ822">
        <v>417</v>
      </c>
      <c r="DK822">
        <v>22</v>
      </c>
      <c r="DL822">
        <v>1.24</v>
      </c>
      <c r="DM822">
        <v>0.53</v>
      </c>
      <c r="DN822">
        <v>-60.5008975609756</v>
      </c>
      <c r="DO822">
        <v>-8.26307247386763</v>
      </c>
      <c r="DP822">
        <v>0.95365079754205</v>
      </c>
      <c r="DQ822">
        <v>0</v>
      </c>
      <c r="DR822">
        <v>7.03302048780488</v>
      </c>
      <c r="DS822">
        <v>0.432443414634164</v>
      </c>
      <c r="DT822">
        <v>0.0492585099222667</v>
      </c>
      <c r="DU822">
        <v>0</v>
      </c>
      <c r="DV822">
        <v>0</v>
      </c>
      <c r="DW822">
        <v>2</v>
      </c>
      <c r="DX822" t="s">
        <v>357</v>
      </c>
      <c r="DY822">
        <v>2.97298</v>
      </c>
      <c r="DZ822">
        <v>2.75433</v>
      </c>
      <c r="EA822">
        <v>0.112564</v>
      </c>
      <c r="EB822">
        <v>0.122268</v>
      </c>
      <c r="EC822">
        <v>0.0908824</v>
      </c>
      <c r="ED822">
        <v>0.0666072</v>
      </c>
      <c r="EE822">
        <v>34581.9</v>
      </c>
      <c r="EF822">
        <v>37303.7</v>
      </c>
      <c r="EG822">
        <v>35314</v>
      </c>
      <c r="EH822">
        <v>38546.4</v>
      </c>
      <c r="EI822">
        <v>45528.1</v>
      </c>
      <c r="EJ822">
        <v>51974.4</v>
      </c>
      <c r="EK822">
        <v>55201.6</v>
      </c>
      <c r="EL822">
        <v>61834.3</v>
      </c>
      <c r="EM822">
        <v>1.9906</v>
      </c>
      <c r="EN822">
        <v>1.8226</v>
      </c>
      <c r="EO822">
        <v>0.0733137</v>
      </c>
      <c r="EP822">
        <v>0</v>
      </c>
      <c r="EQ822">
        <v>23.8033</v>
      </c>
      <c r="ER822">
        <v>999.9</v>
      </c>
      <c r="ES822">
        <v>43.414</v>
      </c>
      <c r="ET822">
        <v>29.648</v>
      </c>
      <c r="EU822">
        <v>20.0329</v>
      </c>
      <c r="EV822">
        <v>57.5793</v>
      </c>
      <c r="EW822">
        <v>49.7756</v>
      </c>
      <c r="EX822">
        <v>1</v>
      </c>
      <c r="EY822">
        <v>-0.0442073</v>
      </c>
      <c r="EZ822">
        <v>1.46176</v>
      </c>
      <c r="FA822">
        <v>20.1413</v>
      </c>
      <c r="FB822">
        <v>5.19812</v>
      </c>
      <c r="FC822">
        <v>12.0052</v>
      </c>
      <c r="FD822">
        <v>4.9756</v>
      </c>
      <c r="FE822">
        <v>3.2932</v>
      </c>
      <c r="FF822">
        <v>9999</v>
      </c>
      <c r="FG822">
        <v>9999</v>
      </c>
      <c r="FH822">
        <v>704.5</v>
      </c>
      <c r="FI822">
        <v>9999</v>
      </c>
      <c r="FJ822">
        <v>1.86285</v>
      </c>
      <c r="FK822">
        <v>1.86771</v>
      </c>
      <c r="FL822">
        <v>1.86752</v>
      </c>
      <c r="FM822">
        <v>1.86874</v>
      </c>
      <c r="FN822">
        <v>1.86954</v>
      </c>
      <c r="FO822">
        <v>1.86554</v>
      </c>
      <c r="FP822">
        <v>1.86661</v>
      </c>
      <c r="FQ822">
        <v>1.86804</v>
      </c>
      <c r="FR822">
        <v>5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7.352</v>
      </c>
      <c r="GF822">
        <v>0.3025</v>
      </c>
      <c r="GG822">
        <v>3.83412584298339</v>
      </c>
      <c r="GH822">
        <v>0.00658963167372077</v>
      </c>
      <c r="GI822">
        <v>-4.22092532282452e-07</v>
      </c>
      <c r="GJ822">
        <v>-7.06053572793055e-11</v>
      </c>
      <c r="GK822">
        <v>-0.0268881048355736</v>
      </c>
      <c r="GL822">
        <v>-0.0215699510358357</v>
      </c>
      <c r="GM822">
        <v>0.00246731695535422</v>
      </c>
      <c r="GN822">
        <v>-2.63680080038783e-05</v>
      </c>
      <c r="GO822">
        <v>-4</v>
      </c>
      <c r="GP822">
        <v>2079</v>
      </c>
      <c r="GQ822">
        <v>1</v>
      </c>
      <c r="GR822">
        <v>22</v>
      </c>
      <c r="GS822">
        <v>51724.8</v>
      </c>
      <c r="GT822">
        <v>51724.8</v>
      </c>
      <c r="GU822">
        <v>1.42456</v>
      </c>
      <c r="GV822">
        <v>2.61963</v>
      </c>
      <c r="GW822">
        <v>1.54785</v>
      </c>
      <c r="GX822">
        <v>2.30225</v>
      </c>
      <c r="GY822">
        <v>1.34644</v>
      </c>
      <c r="GZ822">
        <v>2.43042</v>
      </c>
      <c r="HA822">
        <v>32.976</v>
      </c>
      <c r="HB822">
        <v>14.2283</v>
      </c>
      <c r="HC822">
        <v>18</v>
      </c>
      <c r="HD822">
        <v>503.329</v>
      </c>
      <c r="HE822">
        <v>397.246</v>
      </c>
      <c r="HF822">
        <v>21.4926</v>
      </c>
      <c r="HG822">
        <v>26.6237</v>
      </c>
      <c r="HH822">
        <v>30.0001</v>
      </c>
      <c r="HI822">
        <v>26.5493</v>
      </c>
      <c r="HJ822">
        <v>26.4884</v>
      </c>
      <c r="HK822">
        <v>28.5449</v>
      </c>
      <c r="HL822">
        <v>36.7568</v>
      </c>
      <c r="HM822">
        <v>0</v>
      </c>
      <c r="HN822">
        <v>21.4378</v>
      </c>
      <c r="HO822">
        <v>641.562</v>
      </c>
      <c r="HP822">
        <v>12.7013</v>
      </c>
      <c r="HQ822">
        <v>102.401</v>
      </c>
      <c r="HR822">
        <v>102.92</v>
      </c>
    </row>
    <row r="823" spans="1:226">
      <c r="A823">
        <v>807</v>
      </c>
      <c r="B823">
        <v>1663781144.1</v>
      </c>
      <c r="C823">
        <v>8496</v>
      </c>
      <c r="D823" t="s">
        <v>1981</v>
      </c>
      <c r="E823" t="s">
        <v>1982</v>
      </c>
      <c r="F823">
        <v>5</v>
      </c>
      <c r="G823" t="s">
        <v>1906</v>
      </c>
      <c r="H823" t="s">
        <v>354</v>
      </c>
      <c r="I823">
        <v>1663781136.31429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640.915355001083</v>
      </c>
      <c r="AK823">
        <v>589.605563636363</v>
      </c>
      <c r="AL823">
        <v>3.3829010960257</v>
      </c>
      <c r="AM823">
        <v>65.2498771015969</v>
      </c>
      <c r="AN823">
        <f>(AP823 - AO823 + BO823*1E3/(8.314*(BQ823+273.15)) * AR823/BN823 * AQ823) * BN823/(100*BB823) * 1000/(1000 - AP823)</f>
        <v>0</v>
      </c>
      <c r="AO823">
        <v>12.7468395138493</v>
      </c>
      <c r="AP823">
        <v>19.8944806060606</v>
      </c>
      <c r="AQ823">
        <v>-0.0157052006758447</v>
      </c>
      <c r="AR823">
        <v>120.238145782465</v>
      </c>
      <c r="AS823">
        <v>0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6</v>
      </c>
      <c r="BC823">
        <v>0.5</v>
      </c>
      <c r="BD823" t="s">
        <v>355</v>
      </c>
      <c r="BE823">
        <v>2</v>
      </c>
      <c r="BF823" t="b">
        <v>1</v>
      </c>
      <c r="BG823">
        <v>1663781136.31429</v>
      </c>
      <c r="BH823">
        <v>553.941535714286</v>
      </c>
      <c r="BI823">
        <v>615.544392857143</v>
      </c>
      <c r="BJ823">
        <v>19.9637464285714</v>
      </c>
      <c r="BK823">
        <v>12.8594678571429</v>
      </c>
      <c r="BL823">
        <v>546.643071428571</v>
      </c>
      <c r="BM823">
        <v>19.6613321428571</v>
      </c>
      <c r="BN823">
        <v>500.085857142857</v>
      </c>
      <c r="BO823">
        <v>90.4794857142857</v>
      </c>
      <c r="BP823">
        <v>0.0998023214285714</v>
      </c>
      <c r="BQ823">
        <v>25.2426857142857</v>
      </c>
      <c r="BR823">
        <v>25.0034428571429</v>
      </c>
      <c r="BS823">
        <v>999.9</v>
      </c>
      <c r="BT823">
        <v>0</v>
      </c>
      <c r="BU823">
        <v>0</v>
      </c>
      <c r="BV823">
        <v>10038.75</v>
      </c>
      <c r="BW823">
        <v>0</v>
      </c>
      <c r="BX823">
        <v>10.9748464285714</v>
      </c>
      <c r="BY823">
        <v>-61.6027928571429</v>
      </c>
      <c r="BZ823">
        <v>565.225285714286</v>
      </c>
      <c r="CA823">
        <v>623.561821428571</v>
      </c>
      <c r="CB823">
        <v>7.10427607142857</v>
      </c>
      <c r="CC823">
        <v>615.544392857143</v>
      </c>
      <c r="CD823">
        <v>12.8594678571429</v>
      </c>
      <c r="CE823">
        <v>1.80630857142857</v>
      </c>
      <c r="CF823">
        <v>1.16351642857143</v>
      </c>
      <c r="CG823">
        <v>15.8414785714286</v>
      </c>
      <c r="CH823">
        <v>9.14247928571429</v>
      </c>
      <c r="CI823">
        <v>2000</v>
      </c>
      <c r="CJ823">
        <v>0.979994214285715</v>
      </c>
      <c r="CK823">
        <v>0.0200057714285714</v>
      </c>
      <c r="CL823">
        <v>0</v>
      </c>
      <c r="CM823">
        <v>772.122178571429</v>
      </c>
      <c r="CN823">
        <v>5.00063</v>
      </c>
      <c r="CO823">
        <v>15224.1785714286</v>
      </c>
      <c r="CP823">
        <v>17256.875</v>
      </c>
      <c r="CQ823">
        <v>38.5</v>
      </c>
      <c r="CR823">
        <v>38.562</v>
      </c>
      <c r="CS823">
        <v>38</v>
      </c>
      <c r="CT823">
        <v>37.937</v>
      </c>
      <c r="CU823">
        <v>39.312</v>
      </c>
      <c r="CV823">
        <v>1955.08964285714</v>
      </c>
      <c r="CW823">
        <v>39.9103571428571</v>
      </c>
      <c r="CX823">
        <v>0</v>
      </c>
      <c r="CY823">
        <v>1663781141.1</v>
      </c>
      <c r="CZ823">
        <v>0</v>
      </c>
      <c r="DA823">
        <v>0</v>
      </c>
      <c r="DB823" t="s">
        <v>356</v>
      </c>
      <c r="DC823">
        <v>1660677648.1</v>
      </c>
      <c r="DD823">
        <v>1660677649.1</v>
      </c>
      <c r="DE823">
        <v>0</v>
      </c>
      <c r="DF823">
        <v>-1.042</v>
      </c>
      <c r="DG823">
        <v>0.003</v>
      </c>
      <c r="DH823">
        <v>5.218</v>
      </c>
      <c r="DI823">
        <v>0.344</v>
      </c>
      <c r="DJ823">
        <v>417</v>
      </c>
      <c r="DK823">
        <v>22</v>
      </c>
      <c r="DL823">
        <v>1.24</v>
      </c>
      <c r="DM823">
        <v>0.53</v>
      </c>
      <c r="DN823">
        <v>-61.0647024390244</v>
      </c>
      <c r="DO823">
        <v>-7.56547735191651</v>
      </c>
      <c r="DP823">
        <v>0.875482482305226</v>
      </c>
      <c r="DQ823">
        <v>0</v>
      </c>
      <c r="DR823">
        <v>7.06783317073171</v>
      </c>
      <c r="DS823">
        <v>0.693202160278736</v>
      </c>
      <c r="DT823">
        <v>0.0715962009292912</v>
      </c>
      <c r="DU823">
        <v>0</v>
      </c>
      <c r="DV823">
        <v>0</v>
      </c>
      <c r="DW823">
        <v>2</v>
      </c>
      <c r="DX823" t="s">
        <v>357</v>
      </c>
      <c r="DY823">
        <v>2.97324</v>
      </c>
      <c r="DZ823">
        <v>2.75458</v>
      </c>
      <c r="EA823">
        <v>0.114947</v>
      </c>
      <c r="EB823">
        <v>0.124648</v>
      </c>
      <c r="EC823">
        <v>0.0906295</v>
      </c>
      <c r="ED823">
        <v>0.0664526</v>
      </c>
      <c r="EE823">
        <v>34489.3</v>
      </c>
      <c r="EF823">
        <v>37202.6</v>
      </c>
      <c r="EG823">
        <v>35314.2</v>
      </c>
      <c r="EH823">
        <v>38546.4</v>
      </c>
      <c r="EI823">
        <v>45540.5</v>
      </c>
      <c r="EJ823">
        <v>51983.2</v>
      </c>
      <c r="EK823">
        <v>55201</v>
      </c>
      <c r="EL823">
        <v>61834.3</v>
      </c>
      <c r="EM823">
        <v>1.9912</v>
      </c>
      <c r="EN823">
        <v>1.8222</v>
      </c>
      <c r="EO823">
        <v>0.0753999</v>
      </c>
      <c r="EP823">
        <v>0</v>
      </c>
      <c r="EQ823">
        <v>23.8001</v>
      </c>
      <c r="ER823">
        <v>999.9</v>
      </c>
      <c r="ES823">
        <v>43.389</v>
      </c>
      <c r="ET823">
        <v>29.648</v>
      </c>
      <c r="EU823">
        <v>20.0242</v>
      </c>
      <c r="EV823">
        <v>57.4693</v>
      </c>
      <c r="EW823">
        <v>49.8478</v>
      </c>
      <c r="EX823">
        <v>1</v>
      </c>
      <c r="EY823">
        <v>-0.0431707</v>
      </c>
      <c r="EZ823">
        <v>1.56041</v>
      </c>
      <c r="FA823">
        <v>20.141</v>
      </c>
      <c r="FB823">
        <v>5.19932</v>
      </c>
      <c r="FC823">
        <v>12.0052</v>
      </c>
      <c r="FD823">
        <v>4.976</v>
      </c>
      <c r="FE823">
        <v>3.294</v>
      </c>
      <c r="FF823">
        <v>9999</v>
      </c>
      <c r="FG823">
        <v>9999</v>
      </c>
      <c r="FH823">
        <v>704.5</v>
      </c>
      <c r="FI823">
        <v>9999</v>
      </c>
      <c r="FJ823">
        <v>1.86295</v>
      </c>
      <c r="FK823">
        <v>1.86771</v>
      </c>
      <c r="FL823">
        <v>1.86752</v>
      </c>
      <c r="FM823">
        <v>1.86874</v>
      </c>
      <c r="FN823">
        <v>1.86954</v>
      </c>
      <c r="FO823">
        <v>1.86554</v>
      </c>
      <c r="FP823">
        <v>1.86664</v>
      </c>
      <c r="FQ823">
        <v>1.86804</v>
      </c>
      <c r="FR823">
        <v>5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7.453</v>
      </c>
      <c r="GF823">
        <v>0.2992</v>
      </c>
      <c r="GG823">
        <v>3.83412584298339</v>
      </c>
      <c r="GH823">
        <v>0.00658963167372077</v>
      </c>
      <c r="GI823">
        <v>-4.22092532282452e-07</v>
      </c>
      <c r="GJ823">
        <v>-7.06053572793055e-11</v>
      </c>
      <c r="GK823">
        <v>-0.0268881048355736</v>
      </c>
      <c r="GL823">
        <v>-0.0215699510358357</v>
      </c>
      <c r="GM823">
        <v>0.00246731695535422</v>
      </c>
      <c r="GN823">
        <v>-2.63680080038783e-05</v>
      </c>
      <c r="GO823">
        <v>-4</v>
      </c>
      <c r="GP823">
        <v>2079</v>
      </c>
      <c r="GQ823">
        <v>1</v>
      </c>
      <c r="GR823">
        <v>22</v>
      </c>
      <c r="GS823">
        <v>51724.9</v>
      </c>
      <c r="GT823">
        <v>51724.9</v>
      </c>
      <c r="GU823">
        <v>1.45386</v>
      </c>
      <c r="GV823">
        <v>2.62207</v>
      </c>
      <c r="GW823">
        <v>1.54785</v>
      </c>
      <c r="GX823">
        <v>2.30225</v>
      </c>
      <c r="GY823">
        <v>1.34644</v>
      </c>
      <c r="GZ823">
        <v>2.40356</v>
      </c>
      <c r="HA823">
        <v>32.976</v>
      </c>
      <c r="HB823">
        <v>14.2196</v>
      </c>
      <c r="HC823">
        <v>18</v>
      </c>
      <c r="HD823">
        <v>503.726</v>
      </c>
      <c r="HE823">
        <v>397.026</v>
      </c>
      <c r="HF823">
        <v>21.4885</v>
      </c>
      <c r="HG823">
        <v>26.6237</v>
      </c>
      <c r="HH823">
        <v>30.0005</v>
      </c>
      <c r="HI823">
        <v>26.5493</v>
      </c>
      <c r="HJ823">
        <v>26.4884</v>
      </c>
      <c r="HK823">
        <v>29.1245</v>
      </c>
      <c r="HL823">
        <v>36.7568</v>
      </c>
      <c r="HM823">
        <v>0</v>
      </c>
      <c r="HN823">
        <v>21.4132</v>
      </c>
      <c r="HO823">
        <v>655.017</v>
      </c>
      <c r="HP823">
        <v>12.7855</v>
      </c>
      <c r="HQ823">
        <v>102.4</v>
      </c>
      <c r="HR823">
        <v>102.92</v>
      </c>
    </row>
    <row r="824" spans="1:226">
      <c r="A824">
        <v>808</v>
      </c>
      <c r="B824">
        <v>1663781148.6</v>
      </c>
      <c r="C824">
        <v>8500.5</v>
      </c>
      <c r="D824" t="s">
        <v>1983</v>
      </c>
      <c r="E824" t="s">
        <v>1984</v>
      </c>
      <c r="F824">
        <v>5</v>
      </c>
      <c r="G824" t="s">
        <v>1906</v>
      </c>
      <c r="H824" t="s">
        <v>354</v>
      </c>
      <c r="I824">
        <v>1663781140.76071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656.325722202664</v>
      </c>
      <c r="AK824">
        <v>605.034345454545</v>
      </c>
      <c r="AL824">
        <v>3.42311743527627</v>
      </c>
      <c r="AM824">
        <v>65.2498771015969</v>
      </c>
      <c r="AN824">
        <f>(AP824 - AO824 + BO824*1E3/(8.314*(BQ824+273.15)) * AR824/BN824 * AQ824) * BN824/(100*BB824) * 1000/(1000 - AP824)</f>
        <v>0</v>
      </c>
      <c r="AO824">
        <v>12.7374284720256</v>
      </c>
      <c r="AP824">
        <v>19.8430296969697</v>
      </c>
      <c r="AQ824">
        <v>-0.0113254099404525</v>
      </c>
      <c r="AR824">
        <v>120.238145782465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6</v>
      </c>
      <c r="BC824">
        <v>0.5</v>
      </c>
      <c r="BD824" t="s">
        <v>355</v>
      </c>
      <c r="BE824">
        <v>2</v>
      </c>
      <c r="BF824" t="b">
        <v>1</v>
      </c>
      <c r="BG824">
        <v>1663781140.76071</v>
      </c>
      <c r="BH824">
        <v>568.606178571428</v>
      </c>
      <c r="BI824">
        <v>630.529357142857</v>
      </c>
      <c r="BJ824">
        <v>19.9299892857143</v>
      </c>
      <c r="BK824">
        <v>12.7990964285714</v>
      </c>
      <c r="BL824">
        <v>561.219428571429</v>
      </c>
      <c r="BM824">
        <v>19.629025</v>
      </c>
      <c r="BN824">
        <v>500.084892857143</v>
      </c>
      <c r="BO824">
        <v>90.479225</v>
      </c>
      <c r="BP824">
        <v>0.0999220071428571</v>
      </c>
      <c r="BQ824">
        <v>25.2529142857143</v>
      </c>
      <c r="BR824">
        <v>25.0189285714286</v>
      </c>
      <c r="BS824">
        <v>999.9</v>
      </c>
      <c r="BT824">
        <v>0</v>
      </c>
      <c r="BU824">
        <v>0</v>
      </c>
      <c r="BV824">
        <v>10041.0714285714</v>
      </c>
      <c r="BW824">
        <v>0</v>
      </c>
      <c r="BX824">
        <v>10.9748464285714</v>
      </c>
      <c r="BY824">
        <v>-61.9231142857143</v>
      </c>
      <c r="BZ824">
        <v>580.168214285714</v>
      </c>
      <c r="CA824">
        <v>638.703107142857</v>
      </c>
      <c r="CB824">
        <v>7.13089107142857</v>
      </c>
      <c r="CC824">
        <v>630.529357142857</v>
      </c>
      <c r="CD824">
        <v>12.7990964285714</v>
      </c>
      <c r="CE824">
        <v>1.80324928571429</v>
      </c>
      <c r="CF824">
        <v>1.15805107142857</v>
      </c>
      <c r="CG824">
        <v>15.8149464285714</v>
      </c>
      <c r="CH824">
        <v>9.07273035714286</v>
      </c>
      <c r="CI824">
        <v>2000.00821428571</v>
      </c>
      <c r="CJ824">
        <v>0.979994214285715</v>
      </c>
      <c r="CK824">
        <v>0.0200057714285714</v>
      </c>
      <c r="CL824">
        <v>0</v>
      </c>
      <c r="CM824">
        <v>772.696857142857</v>
      </c>
      <c r="CN824">
        <v>5.00063</v>
      </c>
      <c r="CO824">
        <v>15235.5964285714</v>
      </c>
      <c r="CP824">
        <v>17256.9357142857</v>
      </c>
      <c r="CQ824">
        <v>38.5</v>
      </c>
      <c r="CR824">
        <v>38.5665</v>
      </c>
      <c r="CS824">
        <v>38</v>
      </c>
      <c r="CT824">
        <v>37.9237142857143</v>
      </c>
      <c r="CU824">
        <v>39.312</v>
      </c>
      <c r="CV824">
        <v>1955.0975</v>
      </c>
      <c r="CW824">
        <v>39.9107142857143</v>
      </c>
      <c r="CX824">
        <v>0</v>
      </c>
      <c r="CY824">
        <v>1663781145.9</v>
      </c>
      <c r="CZ824">
        <v>0</v>
      </c>
      <c r="DA824">
        <v>0</v>
      </c>
      <c r="DB824" t="s">
        <v>356</v>
      </c>
      <c r="DC824">
        <v>1660677648.1</v>
      </c>
      <c r="DD824">
        <v>1660677649.1</v>
      </c>
      <c r="DE824">
        <v>0</v>
      </c>
      <c r="DF824">
        <v>-1.042</v>
      </c>
      <c r="DG824">
        <v>0.003</v>
      </c>
      <c r="DH824">
        <v>5.218</v>
      </c>
      <c r="DI824">
        <v>0.344</v>
      </c>
      <c r="DJ824">
        <v>417</v>
      </c>
      <c r="DK824">
        <v>22</v>
      </c>
      <c r="DL824">
        <v>1.24</v>
      </c>
      <c r="DM824">
        <v>0.53</v>
      </c>
      <c r="DN824">
        <v>-61.6077390243902</v>
      </c>
      <c r="DO824">
        <v>-6.59528989547037</v>
      </c>
      <c r="DP824">
        <v>0.830036979451871</v>
      </c>
      <c r="DQ824">
        <v>0</v>
      </c>
      <c r="DR824">
        <v>7.10272073170732</v>
      </c>
      <c r="DS824">
        <v>0.493866689895477</v>
      </c>
      <c r="DT824">
        <v>0.0602334122653129</v>
      </c>
      <c r="DU824">
        <v>0</v>
      </c>
      <c r="DV824">
        <v>0</v>
      </c>
      <c r="DW824">
        <v>2</v>
      </c>
      <c r="DX824" t="s">
        <v>357</v>
      </c>
      <c r="DY824">
        <v>2.97311</v>
      </c>
      <c r="DZ824">
        <v>2.75381</v>
      </c>
      <c r="EA824">
        <v>0.117052</v>
      </c>
      <c r="EB824">
        <v>0.126546</v>
      </c>
      <c r="EC824">
        <v>0.0904651</v>
      </c>
      <c r="ED824">
        <v>0.0664385</v>
      </c>
      <c r="EE824">
        <v>34407.3</v>
      </c>
      <c r="EF824">
        <v>37122.1</v>
      </c>
      <c r="EG824">
        <v>35314.2</v>
      </c>
      <c r="EH824">
        <v>38546.5</v>
      </c>
      <c r="EI824">
        <v>45548.6</v>
      </c>
      <c r="EJ824">
        <v>51983.8</v>
      </c>
      <c r="EK824">
        <v>55200.6</v>
      </c>
      <c r="EL824">
        <v>61834.1</v>
      </c>
      <c r="EM824">
        <v>1.9912</v>
      </c>
      <c r="EN824">
        <v>1.8222</v>
      </c>
      <c r="EO824">
        <v>0.0748038</v>
      </c>
      <c r="EP824">
        <v>0</v>
      </c>
      <c r="EQ824">
        <v>23.7993</v>
      </c>
      <c r="ER824">
        <v>999.9</v>
      </c>
      <c r="ES824">
        <v>43.389</v>
      </c>
      <c r="ET824">
        <v>29.648</v>
      </c>
      <c r="EU824">
        <v>20.0191</v>
      </c>
      <c r="EV824">
        <v>57.4593</v>
      </c>
      <c r="EW824">
        <v>49.8478</v>
      </c>
      <c r="EX824">
        <v>1</v>
      </c>
      <c r="EY824">
        <v>-0.0422561</v>
      </c>
      <c r="EZ824">
        <v>1.70061</v>
      </c>
      <c r="FA824">
        <v>20.139</v>
      </c>
      <c r="FB824">
        <v>5.19692</v>
      </c>
      <c r="FC824">
        <v>12.0076</v>
      </c>
      <c r="FD824">
        <v>4.9756</v>
      </c>
      <c r="FE824">
        <v>3.2934</v>
      </c>
      <c r="FF824">
        <v>9999</v>
      </c>
      <c r="FG824">
        <v>9999</v>
      </c>
      <c r="FH824">
        <v>704.5</v>
      </c>
      <c r="FI824">
        <v>9999</v>
      </c>
      <c r="FJ824">
        <v>1.86289</v>
      </c>
      <c r="FK824">
        <v>1.86771</v>
      </c>
      <c r="FL824">
        <v>1.86752</v>
      </c>
      <c r="FM824">
        <v>1.86871</v>
      </c>
      <c r="FN824">
        <v>1.86954</v>
      </c>
      <c r="FO824">
        <v>1.86554</v>
      </c>
      <c r="FP824">
        <v>1.86661</v>
      </c>
      <c r="FQ824">
        <v>1.86801</v>
      </c>
      <c r="FR824">
        <v>5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7.542</v>
      </c>
      <c r="GF824">
        <v>0.2969</v>
      </c>
      <c r="GG824">
        <v>3.83412584298339</v>
      </c>
      <c r="GH824">
        <v>0.00658963167372077</v>
      </c>
      <c r="GI824">
        <v>-4.22092532282452e-07</v>
      </c>
      <c r="GJ824">
        <v>-7.06053572793055e-11</v>
      </c>
      <c r="GK824">
        <v>-0.0268881048355736</v>
      </c>
      <c r="GL824">
        <v>-0.0215699510358357</v>
      </c>
      <c r="GM824">
        <v>0.00246731695535422</v>
      </c>
      <c r="GN824">
        <v>-2.63680080038783e-05</v>
      </c>
      <c r="GO824">
        <v>-4</v>
      </c>
      <c r="GP824">
        <v>2079</v>
      </c>
      <c r="GQ824">
        <v>1</v>
      </c>
      <c r="GR824">
        <v>22</v>
      </c>
      <c r="GS824">
        <v>51725</v>
      </c>
      <c r="GT824">
        <v>51725</v>
      </c>
      <c r="GU824">
        <v>1.47949</v>
      </c>
      <c r="GV824">
        <v>2.62695</v>
      </c>
      <c r="GW824">
        <v>1.54785</v>
      </c>
      <c r="GX824">
        <v>2.30225</v>
      </c>
      <c r="GY824">
        <v>1.34644</v>
      </c>
      <c r="GZ824">
        <v>2.26807</v>
      </c>
      <c r="HA824">
        <v>32.976</v>
      </c>
      <c r="HB824">
        <v>14.2108</v>
      </c>
      <c r="HC824">
        <v>18</v>
      </c>
      <c r="HD824">
        <v>503.727</v>
      </c>
      <c r="HE824">
        <v>397.027</v>
      </c>
      <c r="HF824">
        <v>21.4451</v>
      </c>
      <c r="HG824">
        <v>26.6214</v>
      </c>
      <c r="HH824">
        <v>30.0007</v>
      </c>
      <c r="HI824">
        <v>26.5493</v>
      </c>
      <c r="HJ824">
        <v>26.4884</v>
      </c>
      <c r="HK824">
        <v>29.6384</v>
      </c>
      <c r="HL824">
        <v>36.7568</v>
      </c>
      <c r="HM824">
        <v>0</v>
      </c>
      <c r="HN824">
        <v>21.4132</v>
      </c>
      <c r="HO824">
        <v>675.183</v>
      </c>
      <c r="HP824">
        <v>12.7855</v>
      </c>
      <c r="HQ824">
        <v>102.4</v>
      </c>
      <c r="HR824">
        <v>102.919</v>
      </c>
    </row>
    <row r="825" spans="1:226">
      <c r="A825">
        <v>809</v>
      </c>
      <c r="B825">
        <v>1663781154.1</v>
      </c>
      <c r="C825">
        <v>8506</v>
      </c>
      <c r="D825" t="s">
        <v>1985</v>
      </c>
      <c r="E825" t="s">
        <v>1986</v>
      </c>
      <c r="F825">
        <v>5</v>
      </c>
      <c r="G825" t="s">
        <v>1906</v>
      </c>
      <c r="H825" t="s">
        <v>354</v>
      </c>
      <c r="I825">
        <v>1663781146.33214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674.926412926277</v>
      </c>
      <c r="AK825">
        <v>623.508963636364</v>
      </c>
      <c r="AL825">
        <v>3.43029559598669</v>
      </c>
      <c r="AM825">
        <v>65.2498771015969</v>
      </c>
      <c r="AN825">
        <f>(AP825 - AO825 + BO825*1E3/(8.314*(BQ825+273.15)) * AR825/BN825 * AQ825) * BN825/(100*BB825) * 1000/(1000 - AP825)</f>
        <v>0</v>
      </c>
      <c r="AO825">
        <v>12.7331239052444</v>
      </c>
      <c r="AP825">
        <v>19.7880563636364</v>
      </c>
      <c r="AQ825">
        <v>-0.0105485594380633</v>
      </c>
      <c r="AR825">
        <v>120.238145782465</v>
      </c>
      <c r="AS825">
        <v>0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6</v>
      </c>
      <c r="BC825">
        <v>0.5</v>
      </c>
      <c r="BD825" t="s">
        <v>355</v>
      </c>
      <c r="BE825">
        <v>2</v>
      </c>
      <c r="BF825" t="b">
        <v>1</v>
      </c>
      <c r="BG825">
        <v>1663781146.33214</v>
      </c>
      <c r="BH825">
        <v>586.9875</v>
      </c>
      <c r="BI825">
        <v>649.352321428571</v>
      </c>
      <c r="BJ825">
        <v>19.8675</v>
      </c>
      <c r="BK825">
        <v>12.743175</v>
      </c>
      <c r="BL825">
        <v>579.4905</v>
      </c>
      <c r="BM825">
        <v>19.5692285714286</v>
      </c>
      <c r="BN825">
        <v>500.079785714286</v>
      </c>
      <c r="BO825">
        <v>90.4789714285714</v>
      </c>
      <c r="BP825">
        <v>0.100032903571429</v>
      </c>
      <c r="BQ825">
        <v>25.2595857142857</v>
      </c>
      <c r="BR825">
        <v>25.0301321428571</v>
      </c>
      <c r="BS825">
        <v>999.9</v>
      </c>
      <c r="BT825">
        <v>0</v>
      </c>
      <c r="BU825">
        <v>0</v>
      </c>
      <c r="BV825">
        <v>10032.8571428571</v>
      </c>
      <c r="BW825">
        <v>0</v>
      </c>
      <c r="BX825">
        <v>10.9776</v>
      </c>
      <c r="BY825">
        <v>-62.3646857142857</v>
      </c>
      <c r="BZ825">
        <v>598.885178571428</v>
      </c>
      <c r="CA825">
        <v>657.733678571429</v>
      </c>
      <c r="CB825">
        <v>7.12431964285714</v>
      </c>
      <c r="CC825">
        <v>649.352321428571</v>
      </c>
      <c r="CD825">
        <v>12.743175</v>
      </c>
      <c r="CE825">
        <v>1.79759107142857</v>
      </c>
      <c r="CF825">
        <v>1.15298964285714</v>
      </c>
      <c r="CG825">
        <v>15.7658178571429</v>
      </c>
      <c r="CH825">
        <v>9.00801</v>
      </c>
      <c r="CI825">
        <v>1999.99071428571</v>
      </c>
      <c r="CJ825">
        <v>0.979994214285715</v>
      </c>
      <c r="CK825">
        <v>0.0200057714285714</v>
      </c>
      <c r="CL825">
        <v>0</v>
      </c>
      <c r="CM825">
        <v>773.258714285714</v>
      </c>
      <c r="CN825">
        <v>5.00063</v>
      </c>
      <c r="CO825">
        <v>15247.8035714286</v>
      </c>
      <c r="CP825">
        <v>17256.7928571429</v>
      </c>
      <c r="CQ825">
        <v>38.5</v>
      </c>
      <c r="CR825">
        <v>38.5665</v>
      </c>
      <c r="CS825">
        <v>38</v>
      </c>
      <c r="CT825">
        <v>37.9148571428571</v>
      </c>
      <c r="CU825">
        <v>39.312</v>
      </c>
      <c r="CV825">
        <v>1955.08035714286</v>
      </c>
      <c r="CW825">
        <v>39.9103571428571</v>
      </c>
      <c r="CX825">
        <v>0</v>
      </c>
      <c r="CY825">
        <v>1663781151.3</v>
      </c>
      <c r="CZ825">
        <v>0</v>
      </c>
      <c r="DA825">
        <v>0</v>
      </c>
      <c r="DB825" t="s">
        <v>356</v>
      </c>
      <c r="DC825">
        <v>1660677648.1</v>
      </c>
      <c r="DD825">
        <v>1660677649.1</v>
      </c>
      <c r="DE825">
        <v>0</v>
      </c>
      <c r="DF825">
        <v>-1.042</v>
      </c>
      <c r="DG825">
        <v>0.003</v>
      </c>
      <c r="DH825">
        <v>5.218</v>
      </c>
      <c r="DI825">
        <v>0.344</v>
      </c>
      <c r="DJ825">
        <v>417</v>
      </c>
      <c r="DK825">
        <v>22</v>
      </c>
      <c r="DL825">
        <v>1.24</v>
      </c>
      <c r="DM825">
        <v>0.53</v>
      </c>
      <c r="DN825">
        <v>-62.135343902439</v>
      </c>
      <c r="DO825">
        <v>-3.95920557491288</v>
      </c>
      <c r="DP825">
        <v>0.574410646450344</v>
      </c>
      <c r="DQ825">
        <v>0</v>
      </c>
      <c r="DR825">
        <v>7.11939365853659</v>
      </c>
      <c r="DS825">
        <v>-0.124761324041821</v>
      </c>
      <c r="DT825">
        <v>0.0412072220615482</v>
      </c>
      <c r="DU825">
        <v>0</v>
      </c>
      <c r="DV825">
        <v>0</v>
      </c>
      <c r="DW825">
        <v>2</v>
      </c>
      <c r="DX825" t="s">
        <v>357</v>
      </c>
      <c r="DY825">
        <v>2.9734</v>
      </c>
      <c r="DZ825">
        <v>2.75421</v>
      </c>
      <c r="EA825">
        <v>0.119621</v>
      </c>
      <c r="EB825">
        <v>0.129112</v>
      </c>
      <c r="EC825">
        <v>0.0903224</v>
      </c>
      <c r="ED825">
        <v>0.0664222</v>
      </c>
      <c r="EE825">
        <v>34307.6</v>
      </c>
      <c r="EF825">
        <v>37011.9</v>
      </c>
      <c r="EG825">
        <v>35314.5</v>
      </c>
      <c r="EH825">
        <v>38545.3</v>
      </c>
      <c r="EI825">
        <v>45556.6</v>
      </c>
      <c r="EJ825">
        <v>51983.9</v>
      </c>
      <c r="EK825">
        <v>55201.5</v>
      </c>
      <c r="EL825">
        <v>61833</v>
      </c>
      <c r="EM825">
        <v>1.9908</v>
      </c>
      <c r="EN825">
        <v>1.822</v>
      </c>
      <c r="EO825">
        <v>0.0761449</v>
      </c>
      <c r="EP825">
        <v>0</v>
      </c>
      <c r="EQ825">
        <v>23.7973</v>
      </c>
      <c r="ER825">
        <v>999.9</v>
      </c>
      <c r="ES825">
        <v>43.389</v>
      </c>
      <c r="ET825">
        <v>29.648</v>
      </c>
      <c r="EU825">
        <v>20.0213</v>
      </c>
      <c r="EV825">
        <v>57.2493</v>
      </c>
      <c r="EW825">
        <v>49.2348</v>
      </c>
      <c r="EX825">
        <v>1</v>
      </c>
      <c r="EY825">
        <v>-0.0421341</v>
      </c>
      <c r="EZ825">
        <v>1.77091</v>
      </c>
      <c r="FA825">
        <v>20.1385</v>
      </c>
      <c r="FB825">
        <v>5.19932</v>
      </c>
      <c r="FC825">
        <v>12.0076</v>
      </c>
      <c r="FD825">
        <v>4.976</v>
      </c>
      <c r="FE825">
        <v>3.2938</v>
      </c>
      <c r="FF825">
        <v>9999</v>
      </c>
      <c r="FG825">
        <v>9999</v>
      </c>
      <c r="FH825">
        <v>704.5</v>
      </c>
      <c r="FI825">
        <v>9999</v>
      </c>
      <c r="FJ825">
        <v>1.86285</v>
      </c>
      <c r="FK825">
        <v>1.86771</v>
      </c>
      <c r="FL825">
        <v>1.86749</v>
      </c>
      <c r="FM825">
        <v>1.86871</v>
      </c>
      <c r="FN825">
        <v>1.86954</v>
      </c>
      <c r="FO825">
        <v>1.86554</v>
      </c>
      <c r="FP825">
        <v>1.86661</v>
      </c>
      <c r="FQ825">
        <v>1.86798</v>
      </c>
      <c r="FR825">
        <v>5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7.652</v>
      </c>
      <c r="GF825">
        <v>0.2951</v>
      </c>
      <c r="GG825">
        <v>3.83412584298339</v>
      </c>
      <c r="GH825">
        <v>0.00658963167372077</v>
      </c>
      <c r="GI825">
        <v>-4.22092532282452e-07</v>
      </c>
      <c r="GJ825">
        <v>-7.06053572793055e-11</v>
      </c>
      <c r="GK825">
        <v>-0.0268881048355736</v>
      </c>
      <c r="GL825">
        <v>-0.0215699510358357</v>
      </c>
      <c r="GM825">
        <v>0.00246731695535422</v>
      </c>
      <c r="GN825">
        <v>-2.63680080038783e-05</v>
      </c>
      <c r="GO825">
        <v>-4</v>
      </c>
      <c r="GP825">
        <v>2079</v>
      </c>
      <c r="GQ825">
        <v>1</v>
      </c>
      <c r="GR825">
        <v>22</v>
      </c>
      <c r="GS825">
        <v>51725.1</v>
      </c>
      <c r="GT825">
        <v>51725.1</v>
      </c>
      <c r="GU825">
        <v>1.51367</v>
      </c>
      <c r="GV825">
        <v>2.62817</v>
      </c>
      <c r="GW825">
        <v>1.54785</v>
      </c>
      <c r="GX825">
        <v>2.30347</v>
      </c>
      <c r="GY825">
        <v>1.34644</v>
      </c>
      <c r="GZ825">
        <v>2.27417</v>
      </c>
      <c r="HA825">
        <v>32.976</v>
      </c>
      <c r="HB825">
        <v>14.2108</v>
      </c>
      <c r="HC825">
        <v>18</v>
      </c>
      <c r="HD825">
        <v>503.461</v>
      </c>
      <c r="HE825">
        <v>396.917</v>
      </c>
      <c r="HF825">
        <v>21.384</v>
      </c>
      <c r="HG825">
        <v>26.6214</v>
      </c>
      <c r="HH825">
        <v>30.0003</v>
      </c>
      <c r="HI825">
        <v>26.5493</v>
      </c>
      <c r="HJ825">
        <v>26.4884</v>
      </c>
      <c r="HK825">
        <v>30.3272</v>
      </c>
      <c r="HL825">
        <v>36.7568</v>
      </c>
      <c r="HM825">
        <v>0</v>
      </c>
      <c r="HN825">
        <v>21.3435</v>
      </c>
      <c r="HO825">
        <v>688.69</v>
      </c>
      <c r="HP825">
        <v>12.832</v>
      </c>
      <c r="HQ825">
        <v>102.401</v>
      </c>
      <c r="HR825">
        <v>102.917</v>
      </c>
    </row>
    <row r="826" spans="1:226">
      <c r="A826">
        <v>810</v>
      </c>
      <c r="B826">
        <v>1663781159.1</v>
      </c>
      <c r="C826">
        <v>8511</v>
      </c>
      <c r="D826" t="s">
        <v>1987</v>
      </c>
      <c r="E826" t="s">
        <v>1988</v>
      </c>
      <c r="F826">
        <v>5</v>
      </c>
      <c r="G826" t="s">
        <v>1906</v>
      </c>
      <c r="H826" t="s">
        <v>354</v>
      </c>
      <c r="I826">
        <v>1663781151.61852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692.09097434725</v>
      </c>
      <c r="AK826">
        <v>640.583472727273</v>
      </c>
      <c r="AL826">
        <v>3.39854103754896</v>
      </c>
      <c r="AM826">
        <v>65.2498771015969</v>
      </c>
      <c r="AN826">
        <f>(AP826 - AO826 + BO826*1E3/(8.314*(BQ826+273.15)) * AR826/BN826 * AQ826) * BN826/(100*BB826) * 1000/(1000 - AP826)</f>
        <v>0</v>
      </c>
      <c r="AO826">
        <v>12.7363250587674</v>
      </c>
      <c r="AP826">
        <v>19.7591327272727</v>
      </c>
      <c r="AQ826">
        <v>-0.00623656242561014</v>
      </c>
      <c r="AR826">
        <v>120.238145782465</v>
      </c>
      <c r="AS826">
        <v>0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6</v>
      </c>
      <c r="BC826">
        <v>0.5</v>
      </c>
      <c r="BD826" t="s">
        <v>355</v>
      </c>
      <c r="BE826">
        <v>2</v>
      </c>
      <c r="BF826" t="b">
        <v>1</v>
      </c>
      <c r="BG826">
        <v>1663781151.61852</v>
      </c>
      <c r="BH826">
        <v>604.610111111111</v>
      </c>
      <c r="BI826">
        <v>667.105185185185</v>
      </c>
      <c r="BJ826">
        <v>19.8126703703704</v>
      </c>
      <c r="BK826">
        <v>12.7369296296296</v>
      </c>
      <c r="BL826">
        <v>597.007592592593</v>
      </c>
      <c r="BM826">
        <v>19.5167518518519</v>
      </c>
      <c r="BN826">
        <v>500.107111111111</v>
      </c>
      <c r="BO826">
        <v>90.4798962962963</v>
      </c>
      <c r="BP826">
        <v>0.100013651851852</v>
      </c>
      <c r="BQ826">
        <v>25.2618666666667</v>
      </c>
      <c r="BR826">
        <v>25.0367962962963</v>
      </c>
      <c r="BS826">
        <v>999.9</v>
      </c>
      <c r="BT826">
        <v>0</v>
      </c>
      <c r="BU826">
        <v>0</v>
      </c>
      <c r="BV826">
        <v>10017.2222222222</v>
      </c>
      <c r="BW826">
        <v>0</v>
      </c>
      <c r="BX826">
        <v>10.9776</v>
      </c>
      <c r="BY826">
        <v>-62.4950074074074</v>
      </c>
      <c r="BZ826">
        <v>616.830814814815</v>
      </c>
      <c r="CA826">
        <v>675.711740740741</v>
      </c>
      <c r="CB826">
        <v>7.07573481481482</v>
      </c>
      <c r="CC826">
        <v>667.105185185185</v>
      </c>
      <c r="CD826">
        <v>12.7369296296296</v>
      </c>
      <c r="CE826">
        <v>1.79264814814815</v>
      </c>
      <c r="CF826">
        <v>1.1524362962963</v>
      </c>
      <c r="CG826">
        <v>15.7228074074074</v>
      </c>
      <c r="CH826">
        <v>9.00090740740741</v>
      </c>
      <c r="CI826">
        <v>2000.01407407407</v>
      </c>
      <c r="CJ826">
        <v>0.979994333333334</v>
      </c>
      <c r="CK826">
        <v>0.0200056444444444</v>
      </c>
      <c r="CL826">
        <v>0</v>
      </c>
      <c r="CM826">
        <v>773.698333333333</v>
      </c>
      <c r="CN826">
        <v>5.00063</v>
      </c>
      <c r="CO826">
        <v>15257.6333333333</v>
      </c>
      <c r="CP826">
        <v>17256.9851851852</v>
      </c>
      <c r="CQ826">
        <v>38.5</v>
      </c>
      <c r="CR826">
        <v>38.5666666666667</v>
      </c>
      <c r="CS826">
        <v>38</v>
      </c>
      <c r="CT826">
        <v>37.9002592592593</v>
      </c>
      <c r="CU826">
        <v>39.312</v>
      </c>
      <c r="CV826">
        <v>1955.10333333333</v>
      </c>
      <c r="CW826">
        <v>39.9107407407407</v>
      </c>
      <c r="CX826">
        <v>0</v>
      </c>
      <c r="CY826">
        <v>1663781156.1</v>
      </c>
      <c r="CZ826">
        <v>0</v>
      </c>
      <c r="DA826">
        <v>0</v>
      </c>
      <c r="DB826" t="s">
        <v>356</v>
      </c>
      <c r="DC826">
        <v>1660677648.1</v>
      </c>
      <c r="DD826">
        <v>1660677649.1</v>
      </c>
      <c r="DE826">
        <v>0</v>
      </c>
      <c r="DF826">
        <v>-1.042</v>
      </c>
      <c r="DG826">
        <v>0.003</v>
      </c>
      <c r="DH826">
        <v>5.218</v>
      </c>
      <c r="DI826">
        <v>0.344</v>
      </c>
      <c r="DJ826">
        <v>417</v>
      </c>
      <c r="DK826">
        <v>22</v>
      </c>
      <c r="DL826">
        <v>1.24</v>
      </c>
      <c r="DM826">
        <v>0.53</v>
      </c>
      <c r="DN826">
        <v>-62.3693902439024</v>
      </c>
      <c r="DO826">
        <v>-3.41650243902445</v>
      </c>
      <c r="DP826">
        <v>0.552229098271713</v>
      </c>
      <c r="DQ826">
        <v>0</v>
      </c>
      <c r="DR826">
        <v>7.11053365853659</v>
      </c>
      <c r="DS826">
        <v>-0.484023972125443</v>
      </c>
      <c r="DT826">
        <v>0.0498318192869213</v>
      </c>
      <c r="DU826">
        <v>0</v>
      </c>
      <c r="DV826">
        <v>0</v>
      </c>
      <c r="DW826">
        <v>2</v>
      </c>
      <c r="DX826" t="s">
        <v>357</v>
      </c>
      <c r="DY826">
        <v>2.97281</v>
      </c>
      <c r="DZ826">
        <v>2.75381</v>
      </c>
      <c r="EA826">
        <v>0.121909</v>
      </c>
      <c r="EB826">
        <v>0.131157</v>
      </c>
      <c r="EC826">
        <v>0.0902095</v>
      </c>
      <c r="ED826">
        <v>0.0665426</v>
      </c>
      <c r="EE826">
        <v>34217.7</v>
      </c>
      <c r="EF826">
        <v>36925.6</v>
      </c>
      <c r="EG826">
        <v>35313.7</v>
      </c>
      <c r="EH826">
        <v>38545.9</v>
      </c>
      <c r="EI826">
        <v>45561.6</v>
      </c>
      <c r="EJ826">
        <v>51977.5</v>
      </c>
      <c r="EK826">
        <v>55200.5</v>
      </c>
      <c r="EL826">
        <v>61833.4</v>
      </c>
      <c r="EM826">
        <v>1.99</v>
      </c>
      <c r="EN826">
        <v>1.823</v>
      </c>
      <c r="EO826">
        <v>0.0746548</v>
      </c>
      <c r="EP826">
        <v>0</v>
      </c>
      <c r="EQ826">
        <v>23.7973</v>
      </c>
      <c r="ER826">
        <v>999.9</v>
      </c>
      <c r="ES826">
        <v>43.365</v>
      </c>
      <c r="ET826">
        <v>29.648</v>
      </c>
      <c r="EU826">
        <v>20.0091</v>
      </c>
      <c r="EV826">
        <v>56.8693</v>
      </c>
      <c r="EW826">
        <v>49.2027</v>
      </c>
      <c r="EX826">
        <v>1</v>
      </c>
      <c r="EY826">
        <v>-0.042439</v>
      </c>
      <c r="EZ826">
        <v>1.77723</v>
      </c>
      <c r="FA826">
        <v>20.1373</v>
      </c>
      <c r="FB826">
        <v>5.19692</v>
      </c>
      <c r="FC826">
        <v>12.0052</v>
      </c>
      <c r="FD826">
        <v>4.9744</v>
      </c>
      <c r="FE826">
        <v>3.293</v>
      </c>
      <c r="FF826">
        <v>9999</v>
      </c>
      <c r="FG826">
        <v>9999</v>
      </c>
      <c r="FH826">
        <v>704.5</v>
      </c>
      <c r="FI826">
        <v>9999</v>
      </c>
      <c r="FJ826">
        <v>1.86292</v>
      </c>
      <c r="FK826">
        <v>1.8678</v>
      </c>
      <c r="FL826">
        <v>1.86752</v>
      </c>
      <c r="FM826">
        <v>1.86874</v>
      </c>
      <c r="FN826">
        <v>1.86951</v>
      </c>
      <c r="FO826">
        <v>1.86554</v>
      </c>
      <c r="FP826">
        <v>1.86664</v>
      </c>
      <c r="FQ826">
        <v>1.86804</v>
      </c>
      <c r="FR826">
        <v>5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7.751</v>
      </c>
      <c r="GF826">
        <v>0.2935</v>
      </c>
      <c r="GG826">
        <v>3.83412584298339</v>
      </c>
      <c r="GH826">
        <v>0.00658963167372077</v>
      </c>
      <c r="GI826">
        <v>-4.22092532282452e-07</v>
      </c>
      <c r="GJ826">
        <v>-7.06053572793055e-11</v>
      </c>
      <c r="GK826">
        <v>-0.0268881048355736</v>
      </c>
      <c r="GL826">
        <v>-0.0215699510358357</v>
      </c>
      <c r="GM826">
        <v>0.00246731695535422</v>
      </c>
      <c r="GN826">
        <v>-2.63680080038783e-05</v>
      </c>
      <c r="GO826">
        <v>-4</v>
      </c>
      <c r="GP826">
        <v>2079</v>
      </c>
      <c r="GQ826">
        <v>1</v>
      </c>
      <c r="GR826">
        <v>22</v>
      </c>
      <c r="GS826">
        <v>51725.2</v>
      </c>
      <c r="GT826">
        <v>51725.2</v>
      </c>
      <c r="GU826">
        <v>1.54053</v>
      </c>
      <c r="GV826">
        <v>2.62695</v>
      </c>
      <c r="GW826">
        <v>1.54785</v>
      </c>
      <c r="GX826">
        <v>2.30225</v>
      </c>
      <c r="GY826">
        <v>1.34644</v>
      </c>
      <c r="GZ826">
        <v>2.24854</v>
      </c>
      <c r="HA826">
        <v>32.976</v>
      </c>
      <c r="HB826">
        <v>14.2021</v>
      </c>
      <c r="HC826">
        <v>18</v>
      </c>
      <c r="HD826">
        <v>502.932</v>
      </c>
      <c r="HE826">
        <v>397.465</v>
      </c>
      <c r="HF826">
        <v>21.3376</v>
      </c>
      <c r="HG826">
        <v>26.6192</v>
      </c>
      <c r="HH826">
        <v>30.0001</v>
      </c>
      <c r="HI826">
        <v>26.5493</v>
      </c>
      <c r="HJ826">
        <v>26.4884</v>
      </c>
      <c r="HK826">
        <v>30.9539</v>
      </c>
      <c r="HL826">
        <v>36.1911</v>
      </c>
      <c r="HM826">
        <v>0</v>
      </c>
      <c r="HN826">
        <v>21.304</v>
      </c>
      <c r="HO826">
        <v>708.783</v>
      </c>
      <c r="HP826">
        <v>12.8765</v>
      </c>
      <c r="HQ826">
        <v>102.399</v>
      </c>
      <c r="HR826">
        <v>102.918</v>
      </c>
    </row>
    <row r="827" spans="1:226">
      <c r="A827">
        <v>811</v>
      </c>
      <c r="B827">
        <v>1663781164.1</v>
      </c>
      <c r="C827">
        <v>8516</v>
      </c>
      <c r="D827" t="s">
        <v>1989</v>
      </c>
      <c r="E827" t="s">
        <v>1990</v>
      </c>
      <c r="F827">
        <v>5</v>
      </c>
      <c r="G827" t="s">
        <v>1906</v>
      </c>
      <c r="H827" t="s">
        <v>354</v>
      </c>
      <c r="I827">
        <v>1663781156.33214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709.270638471966</v>
      </c>
      <c r="AK827">
        <v>657.43443030303</v>
      </c>
      <c r="AL827">
        <v>3.39513238349937</v>
      </c>
      <c r="AM827">
        <v>65.2498771015969</v>
      </c>
      <c r="AN827">
        <f>(AP827 - AO827 + BO827*1E3/(8.314*(BQ827+273.15)) * AR827/BN827 * AQ827) * BN827/(100*BB827) * 1000/(1000 - AP827)</f>
        <v>0</v>
      </c>
      <c r="AO827">
        <v>12.7994609237066</v>
      </c>
      <c r="AP827">
        <v>19.750796969697</v>
      </c>
      <c r="AQ827">
        <v>-0.00027887324265512</v>
      </c>
      <c r="AR827">
        <v>120.238145782465</v>
      </c>
      <c r="AS827">
        <v>0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6</v>
      </c>
      <c r="BC827">
        <v>0.5</v>
      </c>
      <c r="BD827" t="s">
        <v>355</v>
      </c>
      <c r="BE827">
        <v>2</v>
      </c>
      <c r="BF827" t="b">
        <v>1</v>
      </c>
      <c r="BG827">
        <v>1663781156.33214</v>
      </c>
      <c r="BH827">
        <v>620.267714285714</v>
      </c>
      <c r="BI827">
        <v>683.035928571429</v>
      </c>
      <c r="BJ827">
        <v>19.7789</v>
      </c>
      <c r="BK827">
        <v>12.755425</v>
      </c>
      <c r="BL827">
        <v>612.571785714286</v>
      </c>
      <c r="BM827">
        <v>19.4844214285714</v>
      </c>
      <c r="BN827">
        <v>500.099964285714</v>
      </c>
      <c r="BO827">
        <v>90.4815071428571</v>
      </c>
      <c r="BP827">
        <v>0.100090042857143</v>
      </c>
      <c r="BQ827">
        <v>25.2601107142857</v>
      </c>
      <c r="BR827">
        <v>25.0364357142857</v>
      </c>
      <c r="BS827">
        <v>999.9</v>
      </c>
      <c r="BT827">
        <v>0</v>
      </c>
      <c r="BU827">
        <v>0</v>
      </c>
      <c r="BV827">
        <v>9998.57142857143</v>
      </c>
      <c r="BW827">
        <v>0</v>
      </c>
      <c r="BX827">
        <v>10.9705142857143</v>
      </c>
      <c r="BY827">
        <v>-62.7681892857143</v>
      </c>
      <c r="BZ827">
        <v>632.783214285714</v>
      </c>
      <c r="CA827">
        <v>691.861428571428</v>
      </c>
      <c r="CB827">
        <v>7.02347357142857</v>
      </c>
      <c r="CC827">
        <v>683.035928571429</v>
      </c>
      <c r="CD827">
        <v>12.755425</v>
      </c>
      <c r="CE827">
        <v>1.78962428571429</v>
      </c>
      <c r="CF827">
        <v>1.15413</v>
      </c>
      <c r="CG827">
        <v>15.6964464285714</v>
      </c>
      <c r="CH827">
        <v>9.02262321428571</v>
      </c>
      <c r="CI827">
        <v>2000.00178571429</v>
      </c>
      <c r="CJ827">
        <v>0.979994321428572</v>
      </c>
      <c r="CK827">
        <v>0.0200056571428571</v>
      </c>
      <c r="CL827">
        <v>0</v>
      </c>
      <c r="CM827">
        <v>774.042928571428</v>
      </c>
      <c r="CN827">
        <v>5.00063</v>
      </c>
      <c r="CO827">
        <v>15263.8392857143</v>
      </c>
      <c r="CP827">
        <v>17256.8928571429</v>
      </c>
      <c r="CQ827">
        <v>38.5</v>
      </c>
      <c r="CR827">
        <v>38.562</v>
      </c>
      <c r="CS827">
        <v>38</v>
      </c>
      <c r="CT827">
        <v>37.8993571428571</v>
      </c>
      <c r="CU827">
        <v>39.312</v>
      </c>
      <c r="CV827">
        <v>1955.09142857143</v>
      </c>
      <c r="CW827">
        <v>39.9103571428571</v>
      </c>
      <c r="CX827">
        <v>0</v>
      </c>
      <c r="CY827">
        <v>1663781160.9</v>
      </c>
      <c r="CZ827">
        <v>0</v>
      </c>
      <c r="DA827">
        <v>0</v>
      </c>
      <c r="DB827" t="s">
        <v>356</v>
      </c>
      <c r="DC827">
        <v>1660677648.1</v>
      </c>
      <c r="DD827">
        <v>1660677649.1</v>
      </c>
      <c r="DE827">
        <v>0</v>
      </c>
      <c r="DF827">
        <v>-1.042</v>
      </c>
      <c r="DG827">
        <v>0.003</v>
      </c>
      <c r="DH827">
        <v>5.218</v>
      </c>
      <c r="DI827">
        <v>0.344</v>
      </c>
      <c r="DJ827">
        <v>417</v>
      </c>
      <c r="DK827">
        <v>22</v>
      </c>
      <c r="DL827">
        <v>1.24</v>
      </c>
      <c r="DM827">
        <v>0.53</v>
      </c>
      <c r="DN827">
        <v>-62.5843853658536</v>
      </c>
      <c r="DO827">
        <v>-2.1176822299652</v>
      </c>
      <c r="DP827">
        <v>0.508530632485483</v>
      </c>
      <c r="DQ827">
        <v>0</v>
      </c>
      <c r="DR827">
        <v>7.06332024390244</v>
      </c>
      <c r="DS827">
        <v>-0.619455261324033</v>
      </c>
      <c r="DT827">
        <v>0.0617697414079018</v>
      </c>
      <c r="DU827">
        <v>0</v>
      </c>
      <c r="DV827">
        <v>0</v>
      </c>
      <c r="DW827">
        <v>2</v>
      </c>
      <c r="DX827" t="s">
        <v>357</v>
      </c>
      <c r="DY827">
        <v>2.97382</v>
      </c>
      <c r="DZ827">
        <v>2.75382</v>
      </c>
      <c r="EA827">
        <v>0.12418</v>
      </c>
      <c r="EB827">
        <v>0.13341</v>
      </c>
      <c r="EC827">
        <v>0.0901791</v>
      </c>
      <c r="ED827">
        <v>0.0668628</v>
      </c>
      <c r="EE827">
        <v>34129.4</v>
      </c>
      <c r="EF827">
        <v>36830</v>
      </c>
      <c r="EG827">
        <v>35313.9</v>
      </c>
      <c r="EH827">
        <v>38545.9</v>
      </c>
      <c r="EI827">
        <v>45562.7</v>
      </c>
      <c r="EJ827">
        <v>51960</v>
      </c>
      <c r="EK827">
        <v>55199.9</v>
      </c>
      <c r="EL827">
        <v>61833.7</v>
      </c>
      <c r="EM827">
        <v>1.9902</v>
      </c>
      <c r="EN827">
        <v>1.8228</v>
      </c>
      <c r="EO827">
        <v>0.0758469</v>
      </c>
      <c r="EP827">
        <v>0</v>
      </c>
      <c r="EQ827">
        <v>23.7973</v>
      </c>
      <c r="ER827">
        <v>999.9</v>
      </c>
      <c r="ES827">
        <v>43.365</v>
      </c>
      <c r="ET827">
        <v>29.658</v>
      </c>
      <c r="EU827">
        <v>20.0212</v>
      </c>
      <c r="EV827">
        <v>57.3893</v>
      </c>
      <c r="EW827">
        <v>49.2388</v>
      </c>
      <c r="EX827">
        <v>1</v>
      </c>
      <c r="EY827">
        <v>-0.0418699</v>
      </c>
      <c r="EZ827">
        <v>1.79704</v>
      </c>
      <c r="FA827">
        <v>20.138</v>
      </c>
      <c r="FB827">
        <v>5.19932</v>
      </c>
      <c r="FC827">
        <v>12.0064</v>
      </c>
      <c r="FD827">
        <v>4.9752</v>
      </c>
      <c r="FE827">
        <v>3.2936</v>
      </c>
      <c r="FF827">
        <v>9999</v>
      </c>
      <c r="FG827">
        <v>9999</v>
      </c>
      <c r="FH827">
        <v>704.5</v>
      </c>
      <c r="FI827">
        <v>9999</v>
      </c>
      <c r="FJ827">
        <v>1.86295</v>
      </c>
      <c r="FK827">
        <v>1.86777</v>
      </c>
      <c r="FL827">
        <v>1.86749</v>
      </c>
      <c r="FM827">
        <v>1.86874</v>
      </c>
      <c r="FN827">
        <v>1.86951</v>
      </c>
      <c r="FO827">
        <v>1.86554</v>
      </c>
      <c r="FP827">
        <v>1.86661</v>
      </c>
      <c r="FQ827">
        <v>1.86801</v>
      </c>
      <c r="FR827">
        <v>5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7.851</v>
      </c>
      <c r="GF827">
        <v>0.2931</v>
      </c>
      <c r="GG827">
        <v>3.83412584298339</v>
      </c>
      <c r="GH827">
        <v>0.00658963167372077</v>
      </c>
      <c r="GI827">
        <v>-4.22092532282452e-07</v>
      </c>
      <c r="GJ827">
        <v>-7.06053572793055e-11</v>
      </c>
      <c r="GK827">
        <v>-0.0268881048355736</v>
      </c>
      <c r="GL827">
        <v>-0.0215699510358357</v>
      </c>
      <c r="GM827">
        <v>0.00246731695535422</v>
      </c>
      <c r="GN827">
        <v>-2.63680080038783e-05</v>
      </c>
      <c r="GO827">
        <v>-4</v>
      </c>
      <c r="GP827">
        <v>2079</v>
      </c>
      <c r="GQ827">
        <v>1</v>
      </c>
      <c r="GR827">
        <v>22</v>
      </c>
      <c r="GS827">
        <v>51725.3</v>
      </c>
      <c r="GT827">
        <v>51725.2</v>
      </c>
      <c r="GU827">
        <v>1.57227</v>
      </c>
      <c r="GV827">
        <v>2.61108</v>
      </c>
      <c r="GW827">
        <v>1.54785</v>
      </c>
      <c r="GX827">
        <v>2.30347</v>
      </c>
      <c r="GY827">
        <v>1.34644</v>
      </c>
      <c r="GZ827">
        <v>2.36084</v>
      </c>
      <c r="HA827">
        <v>32.976</v>
      </c>
      <c r="HB827">
        <v>14.2196</v>
      </c>
      <c r="HC827">
        <v>18</v>
      </c>
      <c r="HD827">
        <v>503.084</v>
      </c>
      <c r="HE827">
        <v>397.371</v>
      </c>
      <c r="HF827">
        <v>21.2926</v>
      </c>
      <c r="HG827">
        <v>26.6192</v>
      </c>
      <c r="HH827">
        <v>30.0001</v>
      </c>
      <c r="HI827">
        <v>26.5515</v>
      </c>
      <c r="HJ827">
        <v>26.4906</v>
      </c>
      <c r="HK827">
        <v>31.4794</v>
      </c>
      <c r="HL827">
        <v>36.1911</v>
      </c>
      <c r="HM827">
        <v>0</v>
      </c>
      <c r="HN827">
        <v>21.2654</v>
      </c>
      <c r="HO827">
        <v>722.421</v>
      </c>
      <c r="HP827">
        <v>12.9114</v>
      </c>
      <c r="HQ827">
        <v>102.399</v>
      </c>
      <c r="HR827">
        <v>102.918</v>
      </c>
    </row>
    <row r="828" spans="1:226">
      <c r="A828">
        <v>812</v>
      </c>
      <c r="B828">
        <v>1663781169.1</v>
      </c>
      <c r="C828">
        <v>8521</v>
      </c>
      <c r="D828" t="s">
        <v>1991</v>
      </c>
      <c r="E828" t="s">
        <v>1992</v>
      </c>
      <c r="F828">
        <v>5</v>
      </c>
      <c r="G828" t="s">
        <v>1906</v>
      </c>
      <c r="H828" t="s">
        <v>354</v>
      </c>
      <c r="I828">
        <v>1663781161.6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725.390564378745</v>
      </c>
      <c r="AK828">
        <v>674.258896969697</v>
      </c>
      <c r="AL828">
        <v>3.30536376611498</v>
      </c>
      <c r="AM828">
        <v>65.2498771015969</v>
      </c>
      <c r="AN828">
        <f>(AP828 - AO828 + BO828*1E3/(8.314*(BQ828+273.15)) * AR828/BN828 * AQ828) * BN828/(100*BB828) * 1000/(1000 - AP828)</f>
        <v>0</v>
      </c>
      <c r="AO828">
        <v>12.8495620297397</v>
      </c>
      <c r="AP828">
        <v>19.7553139393939</v>
      </c>
      <c r="AQ828">
        <v>0.0003639197652693</v>
      </c>
      <c r="AR828">
        <v>120.238145782465</v>
      </c>
      <c r="AS828">
        <v>0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6</v>
      </c>
      <c r="BC828">
        <v>0.5</v>
      </c>
      <c r="BD828" t="s">
        <v>355</v>
      </c>
      <c r="BE828">
        <v>2</v>
      </c>
      <c r="BF828" t="b">
        <v>1</v>
      </c>
      <c r="BG828">
        <v>1663781161.6</v>
      </c>
      <c r="BH828">
        <v>637.844481481481</v>
      </c>
      <c r="BI828">
        <v>700.478592592593</v>
      </c>
      <c r="BJ828">
        <v>19.7575777777778</v>
      </c>
      <c r="BK828">
        <v>12.7944851851852</v>
      </c>
      <c r="BL828">
        <v>630.043925925926</v>
      </c>
      <c r="BM828">
        <v>19.4640037037037</v>
      </c>
      <c r="BN828">
        <v>500.107444444444</v>
      </c>
      <c r="BO828">
        <v>90.4821962962963</v>
      </c>
      <c r="BP828">
        <v>0.0998947814814815</v>
      </c>
      <c r="BQ828">
        <v>25.2561185185185</v>
      </c>
      <c r="BR828">
        <v>25.0369888888889</v>
      </c>
      <c r="BS828">
        <v>999.9</v>
      </c>
      <c r="BT828">
        <v>0</v>
      </c>
      <c r="BU828">
        <v>0</v>
      </c>
      <c r="BV828">
        <v>10013.8888888889</v>
      </c>
      <c r="BW828">
        <v>0</v>
      </c>
      <c r="BX828">
        <v>10.9518851851852</v>
      </c>
      <c r="BY828">
        <v>-62.6341222222222</v>
      </c>
      <c r="BZ828">
        <v>650.700814814815</v>
      </c>
      <c r="CA828">
        <v>709.557851851852</v>
      </c>
      <c r="CB828">
        <v>6.96308851851852</v>
      </c>
      <c r="CC828">
        <v>700.478592592593</v>
      </c>
      <c r="CD828">
        <v>12.7944851851852</v>
      </c>
      <c r="CE828">
        <v>1.78770851851852</v>
      </c>
      <c r="CF828">
        <v>1.15767259259259</v>
      </c>
      <c r="CG828">
        <v>15.6797222222222</v>
      </c>
      <c r="CH828">
        <v>9.06800703703704</v>
      </c>
      <c r="CI828">
        <v>1999.99481481481</v>
      </c>
      <c r="CJ828">
        <v>0.979994222222223</v>
      </c>
      <c r="CK828">
        <v>0.020005762962963</v>
      </c>
      <c r="CL828">
        <v>0</v>
      </c>
      <c r="CM828">
        <v>774.286407407407</v>
      </c>
      <c r="CN828">
        <v>5.00063</v>
      </c>
      <c r="CO828">
        <v>15267.9407407407</v>
      </c>
      <c r="CP828">
        <v>17256.8333333333</v>
      </c>
      <c r="CQ828">
        <v>38.5</v>
      </c>
      <c r="CR828">
        <v>38.562</v>
      </c>
      <c r="CS828">
        <v>38</v>
      </c>
      <c r="CT828">
        <v>37.8910740740741</v>
      </c>
      <c r="CU828">
        <v>39.312</v>
      </c>
      <c r="CV828">
        <v>1955.08444444444</v>
      </c>
      <c r="CW828">
        <v>39.9103703703704</v>
      </c>
      <c r="CX828">
        <v>0</v>
      </c>
      <c r="CY828">
        <v>1663781166.3</v>
      </c>
      <c r="CZ828">
        <v>0</v>
      </c>
      <c r="DA828">
        <v>0</v>
      </c>
      <c r="DB828" t="s">
        <v>356</v>
      </c>
      <c r="DC828">
        <v>1660677648.1</v>
      </c>
      <c r="DD828">
        <v>1660677649.1</v>
      </c>
      <c r="DE828">
        <v>0</v>
      </c>
      <c r="DF828">
        <v>-1.042</v>
      </c>
      <c r="DG828">
        <v>0.003</v>
      </c>
      <c r="DH828">
        <v>5.218</v>
      </c>
      <c r="DI828">
        <v>0.344</v>
      </c>
      <c r="DJ828">
        <v>417</v>
      </c>
      <c r="DK828">
        <v>22</v>
      </c>
      <c r="DL828">
        <v>1.24</v>
      </c>
      <c r="DM828">
        <v>0.53</v>
      </c>
      <c r="DN828">
        <v>-62.6042</v>
      </c>
      <c r="DO828">
        <v>-0.77237351916385</v>
      </c>
      <c r="DP828">
        <v>0.497497456299416</v>
      </c>
      <c r="DQ828">
        <v>0</v>
      </c>
      <c r="DR828">
        <v>7.00614341463415</v>
      </c>
      <c r="DS828">
        <v>-0.716337073170725</v>
      </c>
      <c r="DT828">
        <v>0.0717959191927405</v>
      </c>
      <c r="DU828">
        <v>0</v>
      </c>
      <c r="DV828">
        <v>0</v>
      </c>
      <c r="DW828">
        <v>2</v>
      </c>
      <c r="DX828" t="s">
        <v>357</v>
      </c>
      <c r="DY828">
        <v>2.97344</v>
      </c>
      <c r="DZ828">
        <v>2.75485</v>
      </c>
      <c r="EA828">
        <v>0.126337</v>
      </c>
      <c r="EB828">
        <v>0.135389</v>
      </c>
      <c r="EC828">
        <v>0.0902043</v>
      </c>
      <c r="ED828">
        <v>0.0668832</v>
      </c>
      <c r="EE828">
        <v>34045.7</v>
      </c>
      <c r="EF828">
        <v>36746.1</v>
      </c>
      <c r="EG828">
        <v>35314.2</v>
      </c>
      <c r="EH828">
        <v>38546.1</v>
      </c>
      <c r="EI828">
        <v>45562.2</v>
      </c>
      <c r="EJ828">
        <v>51959.1</v>
      </c>
      <c r="EK828">
        <v>55200.8</v>
      </c>
      <c r="EL828">
        <v>61834</v>
      </c>
      <c r="EM828">
        <v>1.9902</v>
      </c>
      <c r="EN828">
        <v>1.8234</v>
      </c>
      <c r="EO828">
        <v>0.0751019</v>
      </c>
      <c r="EP828">
        <v>0</v>
      </c>
      <c r="EQ828">
        <v>23.7973</v>
      </c>
      <c r="ER828">
        <v>999.9</v>
      </c>
      <c r="ES828">
        <v>43.34</v>
      </c>
      <c r="ET828">
        <v>29.648</v>
      </c>
      <c r="EU828">
        <v>19.9976</v>
      </c>
      <c r="EV828">
        <v>57.3993</v>
      </c>
      <c r="EW828">
        <v>49.1266</v>
      </c>
      <c r="EX828">
        <v>1</v>
      </c>
      <c r="EY828">
        <v>-0.0420732</v>
      </c>
      <c r="EZ828">
        <v>1.81558</v>
      </c>
      <c r="FA828">
        <v>20.1377</v>
      </c>
      <c r="FB828">
        <v>5.19812</v>
      </c>
      <c r="FC828">
        <v>12.0076</v>
      </c>
      <c r="FD828">
        <v>4.9756</v>
      </c>
      <c r="FE828">
        <v>3.2936</v>
      </c>
      <c r="FF828">
        <v>9999</v>
      </c>
      <c r="FG828">
        <v>9999</v>
      </c>
      <c r="FH828">
        <v>704.5</v>
      </c>
      <c r="FI828">
        <v>9999</v>
      </c>
      <c r="FJ828">
        <v>1.86279</v>
      </c>
      <c r="FK828">
        <v>1.86771</v>
      </c>
      <c r="FL828">
        <v>1.86752</v>
      </c>
      <c r="FM828">
        <v>1.86874</v>
      </c>
      <c r="FN828">
        <v>1.86951</v>
      </c>
      <c r="FO828">
        <v>1.86557</v>
      </c>
      <c r="FP828">
        <v>1.86661</v>
      </c>
      <c r="FQ828">
        <v>1.86807</v>
      </c>
      <c r="FR828">
        <v>5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7.947</v>
      </c>
      <c r="GF828">
        <v>0.2934</v>
      </c>
      <c r="GG828">
        <v>3.83412584298339</v>
      </c>
      <c r="GH828">
        <v>0.00658963167372077</v>
      </c>
      <c r="GI828">
        <v>-4.22092532282452e-07</v>
      </c>
      <c r="GJ828">
        <v>-7.06053572793055e-11</v>
      </c>
      <c r="GK828">
        <v>-0.0268881048355736</v>
      </c>
      <c r="GL828">
        <v>-0.0215699510358357</v>
      </c>
      <c r="GM828">
        <v>0.00246731695535422</v>
      </c>
      <c r="GN828">
        <v>-2.63680080038783e-05</v>
      </c>
      <c r="GO828">
        <v>-4</v>
      </c>
      <c r="GP828">
        <v>2079</v>
      </c>
      <c r="GQ828">
        <v>1</v>
      </c>
      <c r="GR828">
        <v>22</v>
      </c>
      <c r="GS828">
        <v>51725.3</v>
      </c>
      <c r="GT828">
        <v>51725.3</v>
      </c>
      <c r="GU828">
        <v>1.59912</v>
      </c>
      <c r="GV828">
        <v>2.61475</v>
      </c>
      <c r="GW828">
        <v>1.54785</v>
      </c>
      <c r="GX828">
        <v>2.30347</v>
      </c>
      <c r="GY828">
        <v>1.34644</v>
      </c>
      <c r="GZ828">
        <v>2.4292</v>
      </c>
      <c r="HA828">
        <v>32.976</v>
      </c>
      <c r="HB828">
        <v>14.2196</v>
      </c>
      <c r="HC828">
        <v>18</v>
      </c>
      <c r="HD828">
        <v>503.085</v>
      </c>
      <c r="HE828">
        <v>397.7</v>
      </c>
      <c r="HF828">
        <v>21.2522</v>
      </c>
      <c r="HG828">
        <v>26.6169</v>
      </c>
      <c r="HH828">
        <v>30</v>
      </c>
      <c r="HI828">
        <v>26.5515</v>
      </c>
      <c r="HJ828">
        <v>26.4906</v>
      </c>
      <c r="HK828">
        <v>32.0333</v>
      </c>
      <c r="HL828">
        <v>35.9138</v>
      </c>
      <c r="HM828">
        <v>0</v>
      </c>
      <c r="HN828">
        <v>21.234</v>
      </c>
      <c r="HO828">
        <v>742.686</v>
      </c>
      <c r="HP828">
        <v>12.9355</v>
      </c>
      <c r="HQ828">
        <v>102.4</v>
      </c>
      <c r="HR828">
        <v>102.919</v>
      </c>
    </row>
    <row r="829" spans="1:226">
      <c r="A829">
        <v>813</v>
      </c>
      <c r="B829">
        <v>1663781174.1</v>
      </c>
      <c r="C829">
        <v>8526</v>
      </c>
      <c r="D829" t="s">
        <v>1993</v>
      </c>
      <c r="E829" t="s">
        <v>1994</v>
      </c>
      <c r="F829">
        <v>5</v>
      </c>
      <c r="G829" t="s">
        <v>1906</v>
      </c>
      <c r="H829" t="s">
        <v>354</v>
      </c>
      <c r="I829">
        <v>1663781166.31429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742.296930891871</v>
      </c>
      <c r="AK829">
        <v>691.064090909091</v>
      </c>
      <c r="AL829">
        <v>3.39039918685058</v>
      </c>
      <c r="AM829">
        <v>65.2498771015969</v>
      </c>
      <c r="AN829">
        <f>(AP829 - AO829 + BO829*1E3/(8.314*(BQ829+273.15)) * AR829/BN829 * AQ829) * BN829/(100*BB829) * 1000/(1000 - AP829)</f>
        <v>0</v>
      </c>
      <c r="AO829">
        <v>12.8761016502439</v>
      </c>
      <c r="AP829">
        <v>19.7505921212121</v>
      </c>
      <c r="AQ829">
        <v>4.11515011742849e-06</v>
      </c>
      <c r="AR829">
        <v>120.238145782465</v>
      </c>
      <c r="AS829">
        <v>0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6</v>
      </c>
      <c r="BC829">
        <v>0.5</v>
      </c>
      <c r="BD829" t="s">
        <v>355</v>
      </c>
      <c r="BE829">
        <v>2</v>
      </c>
      <c r="BF829" t="b">
        <v>1</v>
      </c>
      <c r="BG829">
        <v>1663781166.31429</v>
      </c>
      <c r="BH829">
        <v>653.395142857143</v>
      </c>
      <c r="BI829">
        <v>716.060107142857</v>
      </c>
      <c r="BJ829">
        <v>19.7515642857143</v>
      </c>
      <c r="BK829">
        <v>12.8357178571429</v>
      </c>
      <c r="BL829">
        <v>645.502321428571</v>
      </c>
      <c r="BM829">
        <v>19.4582428571429</v>
      </c>
      <c r="BN829">
        <v>500.117892857143</v>
      </c>
      <c r="BO829">
        <v>90.4812178571429</v>
      </c>
      <c r="BP829">
        <v>0.100029889285714</v>
      </c>
      <c r="BQ829">
        <v>25.2504821428571</v>
      </c>
      <c r="BR829">
        <v>25.0330714285714</v>
      </c>
      <c r="BS829">
        <v>999.9</v>
      </c>
      <c r="BT829">
        <v>0</v>
      </c>
      <c r="BU829">
        <v>0</v>
      </c>
      <c r="BV829">
        <v>10020</v>
      </c>
      <c r="BW829">
        <v>0</v>
      </c>
      <c r="BX829">
        <v>10.9461142857143</v>
      </c>
      <c r="BY829">
        <v>-62.6650607142857</v>
      </c>
      <c r="BZ829">
        <v>666.560785714286</v>
      </c>
      <c r="CA829">
        <v>725.371464285715</v>
      </c>
      <c r="CB829">
        <v>6.91585357142857</v>
      </c>
      <c r="CC829">
        <v>716.060107142857</v>
      </c>
      <c r="CD829">
        <v>12.8357178571429</v>
      </c>
      <c r="CE829">
        <v>1.78714535714286</v>
      </c>
      <c r="CF829">
        <v>1.16139035714286</v>
      </c>
      <c r="CG829">
        <v>15.6748035714286</v>
      </c>
      <c r="CH829">
        <v>9.11557607142857</v>
      </c>
      <c r="CI829">
        <v>1999.9925</v>
      </c>
      <c r="CJ829">
        <v>0.979994321428572</v>
      </c>
      <c r="CK829">
        <v>0.0200056571428571</v>
      </c>
      <c r="CL829">
        <v>0</v>
      </c>
      <c r="CM829">
        <v>774.317428571429</v>
      </c>
      <c r="CN829">
        <v>5.00063</v>
      </c>
      <c r="CO829">
        <v>15268.8642857143</v>
      </c>
      <c r="CP829">
        <v>17256.8107142857</v>
      </c>
      <c r="CQ829">
        <v>38.5</v>
      </c>
      <c r="CR829">
        <v>38.562</v>
      </c>
      <c r="CS829">
        <v>38</v>
      </c>
      <c r="CT829">
        <v>37.8860714285714</v>
      </c>
      <c r="CU829">
        <v>39.312</v>
      </c>
      <c r="CV829">
        <v>1955.0825</v>
      </c>
      <c r="CW829">
        <v>39.91</v>
      </c>
      <c r="CX829">
        <v>0</v>
      </c>
      <c r="CY829">
        <v>1663781171.1</v>
      </c>
      <c r="CZ829">
        <v>0</v>
      </c>
      <c r="DA829">
        <v>0</v>
      </c>
      <c r="DB829" t="s">
        <v>356</v>
      </c>
      <c r="DC829">
        <v>1660677648.1</v>
      </c>
      <c r="DD829">
        <v>1660677649.1</v>
      </c>
      <c r="DE829">
        <v>0</v>
      </c>
      <c r="DF829">
        <v>-1.042</v>
      </c>
      <c r="DG829">
        <v>0.003</v>
      </c>
      <c r="DH829">
        <v>5.218</v>
      </c>
      <c r="DI829">
        <v>0.344</v>
      </c>
      <c r="DJ829">
        <v>417</v>
      </c>
      <c r="DK829">
        <v>22</v>
      </c>
      <c r="DL829">
        <v>1.24</v>
      </c>
      <c r="DM829">
        <v>0.53</v>
      </c>
      <c r="DN829">
        <v>-62.6706195121951</v>
      </c>
      <c r="DO829">
        <v>1.0729797909408</v>
      </c>
      <c r="DP829">
        <v>0.443726069760531</v>
      </c>
      <c r="DQ829">
        <v>0</v>
      </c>
      <c r="DR829">
        <v>6.95681268292683</v>
      </c>
      <c r="DS829">
        <v>-0.640811498257814</v>
      </c>
      <c r="DT829">
        <v>0.0654771038747614</v>
      </c>
      <c r="DU829">
        <v>0</v>
      </c>
      <c r="DV829">
        <v>0</v>
      </c>
      <c r="DW829">
        <v>2</v>
      </c>
      <c r="DX829" t="s">
        <v>357</v>
      </c>
      <c r="DY829">
        <v>2.97272</v>
      </c>
      <c r="DZ829">
        <v>2.75436</v>
      </c>
      <c r="EA829">
        <v>0.128535</v>
      </c>
      <c r="EB829">
        <v>0.137551</v>
      </c>
      <c r="EC829">
        <v>0.090183</v>
      </c>
      <c r="ED829">
        <v>0.0669986</v>
      </c>
      <c r="EE829">
        <v>33960.2</v>
      </c>
      <c r="EF829">
        <v>36654.8</v>
      </c>
      <c r="EG829">
        <v>35314.3</v>
      </c>
      <c r="EH829">
        <v>38546.7</v>
      </c>
      <c r="EI829">
        <v>45563.2</v>
      </c>
      <c r="EJ829">
        <v>51952.5</v>
      </c>
      <c r="EK829">
        <v>55200.7</v>
      </c>
      <c r="EL829">
        <v>61833.7</v>
      </c>
      <c r="EM829">
        <v>1.9906</v>
      </c>
      <c r="EN829">
        <v>1.823</v>
      </c>
      <c r="EO829">
        <v>0.0751019</v>
      </c>
      <c r="EP829">
        <v>0</v>
      </c>
      <c r="EQ829">
        <v>23.7953</v>
      </c>
      <c r="ER829">
        <v>999.9</v>
      </c>
      <c r="ES829">
        <v>43.34</v>
      </c>
      <c r="ET829">
        <v>29.648</v>
      </c>
      <c r="EU829">
        <v>19.9992</v>
      </c>
      <c r="EV829">
        <v>57.1393</v>
      </c>
      <c r="EW829">
        <v>49.6995</v>
      </c>
      <c r="EX829">
        <v>1</v>
      </c>
      <c r="EY829">
        <v>-0.0419919</v>
      </c>
      <c r="EZ829">
        <v>1.80586</v>
      </c>
      <c r="FA829">
        <v>20.1377</v>
      </c>
      <c r="FB829">
        <v>5.19812</v>
      </c>
      <c r="FC829">
        <v>12.0064</v>
      </c>
      <c r="FD829">
        <v>4.9752</v>
      </c>
      <c r="FE829">
        <v>3.2934</v>
      </c>
      <c r="FF829">
        <v>9999</v>
      </c>
      <c r="FG829">
        <v>9999</v>
      </c>
      <c r="FH829">
        <v>704.5</v>
      </c>
      <c r="FI829">
        <v>9999</v>
      </c>
      <c r="FJ829">
        <v>1.86295</v>
      </c>
      <c r="FK829">
        <v>1.86774</v>
      </c>
      <c r="FL829">
        <v>1.86752</v>
      </c>
      <c r="FM829">
        <v>1.86871</v>
      </c>
      <c r="FN829">
        <v>1.86951</v>
      </c>
      <c r="FO829">
        <v>1.8656</v>
      </c>
      <c r="FP829">
        <v>1.86664</v>
      </c>
      <c r="FQ829">
        <v>1.86801</v>
      </c>
      <c r="FR829">
        <v>5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8.045</v>
      </c>
      <c r="GF829">
        <v>0.2932</v>
      </c>
      <c r="GG829">
        <v>3.83412584298339</v>
      </c>
      <c r="GH829">
        <v>0.00658963167372077</v>
      </c>
      <c r="GI829">
        <v>-4.22092532282452e-07</v>
      </c>
      <c r="GJ829">
        <v>-7.06053572793055e-11</v>
      </c>
      <c r="GK829">
        <v>-0.0268881048355736</v>
      </c>
      <c r="GL829">
        <v>-0.0215699510358357</v>
      </c>
      <c r="GM829">
        <v>0.00246731695535422</v>
      </c>
      <c r="GN829">
        <v>-2.63680080038783e-05</v>
      </c>
      <c r="GO829">
        <v>-4</v>
      </c>
      <c r="GP829">
        <v>2079</v>
      </c>
      <c r="GQ829">
        <v>1</v>
      </c>
      <c r="GR829">
        <v>22</v>
      </c>
      <c r="GS829">
        <v>51725.4</v>
      </c>
      <c r="GT829">
        <v>51725.4</v>
      </c>
      <c r="GU829">
        <v>1.63086</v>
      </c>
      <c r="GV829">
        <v>2.61841</v>
      </c>
      <c r="GW829">
        <v>1.54785</v>
      </c>
      <c r="GX829">
        <v>2.30347</v>
      </c>
      <c r="GY829">
        <v>1.34644</v>
      </c>
      <c r="GZ829">
        <v>2.39624</v>
      </c>
      <c r="HA829">
        <v>32.976</v>
      </c>
      <c r="HB829">
        <v>14.2108</v>
      </c>
      <c r="HC829">
        <v>18</v>
      </c>
      <c r="HD829">
        <v>503.35</v>
      </c>
      <c r="HE829">
        <v>397.481</v>
      </c>
      <c r="HF829">
        <v>21.2193</v>
      </c>
      <c r="HG829">
        <v>26.6147</v>
      </c>
      <c r="HH829">
        <v>30</v>
      </c>
      <c r="HI829">
        <v>26.5515</v>
      </c>
      <c r="HJ829">
        <v>26.4906</v>
      </c>
      <c r="HK829">
        <v>32.6619</v>
      </c>
      <c r="HL829">
        <v>35.9138</v>
      </c>
      <c r="HM829">
        <v>0</v>
      </c>
      <c r="HN829">
        <v>21.2054</v>
      </c>
      <c r="HO829">
        <v>756.162</v>
      </c>
      <c r="HP829">
        <v>12.9673</v>
      </c>
      <c r="HQ829">
        <v>102.4</v>
      </c>
      <c r="HR829">
        <v>102.919</v>
      </c>
    </row>
    <row r="830" spans="1:226">
      <c r="A830">
        <v>814</v>
      </c>
      <c r="B830">
        <v>1663781179.1</v>
      </c>
      <c r="C830">
        <v>8531</v>
      </c>
      <c r="D830" t="s">
        <v>1995</v>
      </c>
      <c r="E830" t="s">
        <v>1996</v>
      </c>
      <c r="F830">
        <v>5</v>
      </c>
      <c r="G830" t="s">
        <v>1906</v>
      </c>
      <c r="H830" t="s">
        <v>354</v>
      </c>
      <c r="I830">
        <v>1663781171.6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759.278376312904</v>
      </c>
      <c r="AK830">
        <v>708.125345454545</v>
      </c>
      <c r="AL830">
        <v>3.4267616640381</v>
      </c>
      <c r="AM830">
        <v>65.2498771015969</v>
      </c>
      <c r="AN830">
        <f>(AP830 - AO830 + BO830*1E3/(8.314*(BQ830+273.15)) * AR830/BN830 * AQ830) * BN830/(100*BB830) * 1000/(1000 - AP830)</f>
        <v>0</v>
      </c>
      <c r="AO830">
        <v>12.8985787873332</v>
      </c>
      <c r="AP830">
        <v>19.7415993939394</v>
      </c>
      <c r="AQ830">
        <v>-9.28632346357967e-05</v>
      </c>
      <c r="AR830">
        <v>120.238145782465</v>
      </c>
      <c r="AS830">
        <v>0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6</v>
      </c>
      <c r="BC830">
        <v>0.5</v>
      </c>
      <c r="BD830" t="s">
        <v>355</v>
      </c>
      <c r="BE830">
        <v>2</v>
      </c>
      <c r="BF830" t="b">
        <v>1</v>
      </c>
      <c r="BG830">
        <v>1663781171.6</v>
      </c>
      <c r="BH830">
        <v>670.877222222222</v>
      </c>
      <c r="BI830">
        <v>733.389</v>
      </c>
      <c r="BJ830">
        <v>19.7490666666667</v>
      </c>
      <c r="BK830">
        <v>12.874062962963</v>
      </c>
      <c r="BL830">
        <v>662.881074074074</v>
      </c>
      <c r="BM830">
        <v>19.4558555555556</v>
      </c>
      <c r="BN830">
        <v>500.123555555556</v>
      </c>
      <c r="BO830">
        <v>90.4808740740741</v>
      </c>
      <c r="BP830">
        <v>0.0998729962962963</v>
      </c>
      <c r="BQ830">
        <v>25.2442740740741</v>
      </c>
      <c r="BR830">
        <v>25.0316111111111</v>
      </c>
      <c r="BS830">
        <v>999.9</v>
      </c>
      <c r="BT830">
        <v>0</v>
      </c>
      <c r="BU830">
        <v>0</v>
      </c>
      <c r="BV830">
        <v>10050.3703703704</v>
      </c>
      <c r="BW830">
        <v>0</v>
      </c>
      <c r="BX830">
        <v>10.9494407407407</v>
      </c>
      <c r="BY830">
        <v>-62.5118703703704</v>
      </c>
      <c r="BZ830">
        <v>684.39337037037</v>
      </c>
      <c r="CA830">
        <v>742.95437037037</v>
      </c>
      <c r="CB830">
        <v>6.87500814814815</v>
      </c>
      <c r="CC830">
        <v>733.389</v>
      </c>
      <c r="CD830">
        <v>12.874062962963</v>
      </c>
      <c r="CE830">
        <v>1.78691259259259</v>
      </c>
      <c r="CF830">
        <v>1.1648562962963</v>
      </c>
      <c r="CG830">
        <v>15.6727703703704</v>
      </c>
      <c r="CH830">
        <v>9.15979703703704</v>
      </c>
      <c r="CI830">
        <v>1999.99481481481</v>
      </c>
      <c r="CJ830">
        <v>0.979994333333334</v>
      </c>
      <c r="CK830">
        <v>0.0200056444444444</v>
      </c>
      <c r="CL830">
        <v>0</v>
      </c>
      <c r="CM830">
        <v>774.226074074074</v>
      </c>
      <c r="CN830">
        <v>5.00063</v>
      </c>
      <c r="CO830">
        <v>15267.2333333333</v>
      </c>
      <c r="CP830">
        <v>17256.8259259259</v>
      </c>
      <c r="CQ830">
        <v>38.5</v>
      </c>
      <c r="CR830">
        <v>38.562</v>
      </c>
      <c r="CS830">
        <v>38</v>
      </c>
      <c r="CT830">
        <v>37.8795925925926</v>
      </c>
      <c r="CU830">
        <v>39.312</v>
      </c>
      <c r="CV830">
        <v>1955.08481481482</v>
      </c>
      <c r="CW830">
        <v>39.91</v>
      </c>
      <c r="CX830">
        <v>0</v>
      </c>
      <c r="CY830">
        <v>1663781176.5</v>
      </c>
      <c r="CZ830">
        <v>0</v>
      </c>
      <c r="DA830">
        <v>0</v>
      </c>
      <c r="DB830" t="s">
        <v>356</v>
      </c>
      <c r="DC830">
        <v>1660677648.1</v>
      </c>
      <c r="DD830">
        <v>1660677649.1</v>
      </c>
      <c r="DE830">
        <v>0</v>
      </c>
      <c r="DF830">
        <v>-1.042</v>
      </c>
      <c r="DG830">
        <v>0.003</v>
      </c>
      <c r="DH830">
        <v>5.218</v>
      </c>
      <c r="DI830">
        <v>0.344</v>
      </c>
      <c r="DJ830">
        <v>417</v>
      </c>
      <c r="DK830">
        <v>22</v>
      </c>
      <c r="DL830">
        <v>1.24</v>
      </c>
      <c r="DM830">
        <v>0.53</v>
      </c>
      <c r="DN830">
        <v>-62.6158024390244</v>
      </c>
      <c r="DO830">
        <v>0.825390940766557</v>
      </c>
      <c r="DP830">
        <v>0.454843472667463</v>
      </c>
      <c r="DQ830">
        <v>0</v>
      </c>
      <c r="DR830">
        <v>6.89973658536585</v>
      </c>
      <c r="DS830">
        <v>-0.460485156794426</v>
      </c>
      <c r="DT830">
        <v>0.0483246613610209</v>
      </c>
      <c r="DU830">
        <v>0</v>
      </c>
      <c r="DV830">
        <v>0</v>
      </c>
      <c r="DW830">
        <v>2</v>
      </c>
      <c r="DX830" t="s">
        <v>357</v>
      </c>
      <c r="DY830">
        <v>2.97259</v>
      </c>
      <c r="DZ830">
        <v>2.7531</v>
      </c>
      <c r="EA830">
        <v>0.130698</v>
      </c>
      <c r="EB830">
        <v>0.139504</v>
      </c>
      <c r="EC830">
        <v>0.0901669</v>
      </c>
      <c r="ED830">
        <v>0.0672907</v>
      </c>
      <c r="EE830">
        <v>33875.9</v>
      </c>
      <c r="EF830">
        <v>36570.9</v>
      </c>
      <c r="EG830">
        <v>35314.3</v>
      </c>
      <c r="EH830">
        <v>38545.6</v>
      </c>
      <c r="EI830">
        <v>45563.6</v>
      </c>
      <c r="EJ830">
        <v>51936</v>
      </c>
      <c r="EK830">
        <v>55200</v>
      </c>
      <c r="EL830">
        <v>61833.4</v>
      </c>
      <c r="EM830">
        <v>1.9904</v>
      </c>
      <c r="EN830">
        <v>1.8228</v>
      </c>
      <c r="EO830">
        <v>0.0751913</v>
      </c>
      <c r="EP830">
        <v>0</v>
      </c>
      <c r="EQ830">
        <v>23.7933</v>
      </c>
      <c r="ER830">
        <v>999.9</v>
      </c>
      <c r="ES830">
        <v>43.34</v>
      </c>
      <c r="ET830">
        <v>29.658</v>
      </c>
      <c r="EU830">
        <v>20.0091</v>
      </c>
      <c r="EV830">
        <v>56.5793</v>
      </c>
      <c r="EW830">
        <v>49.7957</v>
      </c>
      <c r="EX830">
        <v>1</v>
      </c>
      <c r="EY830">
        <v>-0.0421341</v>
      </c>
      <c r="EZ830">
        <v>1.81399</v>
      </c>
      <c r="FA830">
        <v>20.1369</v>
      </c>
      <c r="FB830">
        <v>5.19812</v>
      </c>
      <c r="FC830">
        <v>12.0088</v>
      </c>
      <c r="FD830">
        <v>4.9744</v>
      </c>
      <c r="FE830">
        <v>3.2932</v>
      </c>
      <c r="FF830">
        <v>9999</v>
      </c>
      <c r="FG830">
        <v>9999</v>
      </c>
      <c r="FH830">
        <v>704.5</v>
      </c>
      <c r="FI830">
        <v>9999</v>
      </c>
      <c r="FJ830">
        <v>1.86292</v>
      </c>
      <c r="FK830">
        <v>1.86771</v>
      </c>
      <c r="FL830">
        <v>1.86752</v>
      </c>
      <c r="FM830">
        <v>1.86868</v>
      </c>
      <c r="FN830">
        <v>1.86951</v>
      </c>
      <c r="FO830">
        <v>1.86554</v>
      </c>
      <c r="FP830">
        <v>1.86664</v>
      </c>
      <c r="FQ830">
        <v>1.86801</v>
      </c>
      <c r="FR830">
        <v>5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8.143</v>
      </c>
      <c r="GF830">
        <v>0.293</v>
      </c>
      <c r="GG830">
        <v>3.83412584298339</v>
      </c>
      <c r="GH830">
        <v>0.00658963167372077</v>
      </c>
      <c r="GI830">
        <v>-4.22092532282452e-07</v>
      </c>
      <c r="GJ830">
        <v>-7.06053572793055e-11</v>
      </c>
      <c r="GK830">
        <v>-0.0268881048355736</v>
      </c>
      <c r="GL830">
        <v>-0.0215699510358357</v>
      </c>
      <c r="GM830">
        <v>0.00246731695535422</v>
      </c>
      <c r="GN830">
        <v>-2.63680080038783e-05</v>
      </c>
      <c r="GO830">
        <v>-4</v>
      </c>
      <c r="GP830">
        <v>2079</v>
      </c>
      <c r="GQ830">
        <v>1</v>
      </c>
      <c r="GR830">
        <v>22</v>
      </c>
      <c r="GS830">
        <v>51725.5</v>
      </c>
      <c r="GT830">
        <v>51725.5</v>
      </c>
      <c r="GU830">
        <v>1.65894</v>
      </c>
      <c r="GV830">
        <v>2.62451</v>
      </c>
      <c r="GW830">
        <v>1.54785</v>
      </c>
      <c r="GX830">
        <v>2.30225</v>
      </c>
      <c r="GY830">
        <v>1.34644</v>
      </c>
      <c r="GZ830">
        <v>2.2998</v>
      </c>
      <c r="HA830">
        <v>32.976</v>
      </c>
      <c r="HB830">
        <v>14.2021</v>
      </c>
      <c r="HC830">
        <v>18</v>
      </c>
      <c r="HD830">
        <v>503.216</v>
      </c>
      <c r="HE830">
        <v>397.371</v>
      </c>
      <c r="HF830">
        <v>21.193</v>
      </c>
      <c r="HG830">
        <v>26.6147</v>
      </c>
      <c r="HH830">
        <v>30.0003</v>
      </c>
      <c r="HI830">
        <v>26.5515</v>
      </c>
      <c r="HJ830">
        <v>26.4906</v>
      </c>
      <c r="HK830">
        <v>33.2098</v>
      </c>
      <c r="HL830">
        <v>35.6315</v>
      </c>
      <c r="HM830">
        <v>0</v>
      </c>
      <c r="HN830">
        <v>21.1713</v>
      </c>
      <c r="HO830">
        <v>776.353</v>
      </c>
      <c r="HP830">
        <v>13.0055</v>
      </c>
      <c r="HQ830">
        <v>102.399</v>
      </c>
      <c r="HR830">
        <v>102.918</v>
      </c>
    </row>
    <row r="831" spans="1:226">
      <c r="A831">
        <v>815</v>
      </c>
      <c r="B831">
        <v>1663781184.1</v>
      </c>
      <c r="C831">
        <v>8536</v>
      </c>
      <c r="D831" t="s">
        <v>1997</v>
      </c>
      <c r="E831" t="s">
        <v>1998</v>
      </c>
      <c r="F831">
        <v>5</v>
      </c>
      <c r="G831" t="s">
        <v>1906</v>
      </c>
      <c r="H831" t="s">
        <v>354</v>
      </c>
      <c r="I831">
        <v>1663781176.31429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776.319962211334</v>
      </c>
      <c r="AK831">
        <v>724.966751515151</v>
      </c>
      <c r="AL831">
        <v>3.46809596449778</v>
      </c>
      <c r="AM831">
        <v>65.2498771015969</v>
      </c>
      <c r="AN831">
        <f>(AP831 - AO831 + BO831*1E3/(8.314*(BQ831+273.15)) * AR831/BN831 * AQ831) * BN831/(100*BB831) * 1000/(1000 - AP831)</f>
        <v>0</v>
      </c>
      <c r="AO831">
        <v>12.9692370613015</v>
      </c>
      <c r="AP831">
        <v>19.7528981818182</v>
      </c>
      <c r="AQ831">
        <v>0.00013635577559146</v>
      </c>
      <c r="AR831">
        <v>120.238145782465</v>
      </c>
      <c r="AS831">
        <v>0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6</v>
      </c>
      <c r="BC831">
        <v>0.5</v>
      </c>
      <c r="BD831" t="s">
        <v>355</v>
      </c>
      <c r="BE831">
        <v>2</v>
      </c>
      <c r="BF831" t="b">
        <v>1</v>
      </c>
      <c r="BG831">
        <v>1663781176.31429</v>
      </c>
      <c r="BH831">
        <v>686.389892857143</v>
      </c>
      <c r="BI831">
        <v>749.173714285714</v>
      </c>
      <c r="BJ831">
        <v>19.7492964285714</v>
      </c>
      <c r="BK831">
        <v>12.9113357142857</v>
      </c>
      <c r="BL831">
        <v>678.302285714286</v>
      </c>
      <c r="BM831">
        <v>19.4560678571429</v>
      </c>
      <c r="BN831">
        <v>500.105392857143</v>
      </c>
      <c r="BO831">
        <v>90.4806107142857</v>
      </c>
      <c r="BP831">
        <v>0.100058360714286</v>
      </c>
      <c r="BQ831">
        <v>25.2358821428571</v>
      </c>
      <c r="BR831">
        <v>25.02715</v>
      </c>
      <c r="BS831">
        <v>999.9</v>
      </c>
      <c r="BT831">
        <v>0</v>
      </c>
      <c r="BU831">
        <v>0</v>
      </c>
      <c r="BV831">
        <v>10034.4642857143</v>
      </c>
      <c r="BW831">
        <v>0</v>
      </c>
      <c r="BX831">
        <v>10.9661892857143</v>
      </c>
      <c r="BY831">
        <v>-62.783975</v>
      </c>
      <c r="BZ831">
        <v>700.218642857143</v>
      </c>
      <c r="CA831">
        <v>758.973821428572</v>
      </c>
      <c r="CB831">
        <v>6.83797</v>
      </c>
      <c r="CC831">
        <v>749.173714285714</v>
      </c>
      <c r="CD831">
        <v>12.9113357142857</v>
      </c>
      <c r="CE831">
        <v>1.78692892857143</v>
      </c>
      <c r="CF831">
        <v>1.16822535714286</v>
      </c>
      <c r="CG831">
        <v>15.6729142857143</v>
      </c>
      <c r="CH831">
        <v>9.20259928571429</v>
      </c>
      <c r="CI831">
        <v>2000.01464285714</v>
      </c>
      <c r="CJ831">
        <v>0.979994535714286</v>
      </c>
      <c r="CK831">
        <v>0.0200054285714286</v>
      </c>
      <c r="CL831">
        <v>0</v>
      </c>
      <c r="CM831">
        <v>774.04325</v>
      </c>
      <c r="CN831">
        <v>5.00063</v>
      </c>
      <c r="CO831">
        <v>15263.8035714286</v>
      </c>
      <c r="CP831">
        <v>17256.9928571429</v>
      </c>
      <c r="CQ831">
        <v>38.5</v>
      </c>
      <c r="CR831">
        <v>38.562</v>
      </c>
      <c r="CS831">
        <v>38</v>
      </c>
      <c r="CT831">
        <v>37.875</v>
      </c>
      <c r="CU831">
        <v>39.312</v>
      </c>
      <c r="CV831">
        <v>1955.10464285714</v>
      </c>
      <c r="CW831">
        <v>39.91</v>
      </c>
      <c r="CX831">
        <v>0</v>
      </c>
      <c r="CY831">
        <v>1663781181.3</v>
      </c>
      <c r="CZ831">
        <v>0</v>
      </c>
      <c r="DA831">
        <v>0</v>
      </c>
      <c r="DB831" t="s">
        <v>356</v>
      </c>
      <c r="DC831">
        <v>1660677648.1</v>
      </c>
      <c r="DD831">
        <v>1660677649.1</v>
      </c>
      <c r="DE831">
        <v>0</v>
      </c>
      <c r="DF831">
        <v>-1.042</v>
      </c>
      <c r="DG831">
        <v>0.003</v>
      </c>
      <c r="DH831">
        <v>5.218</v>
      </c>
      <c r="DI831">
        <v>0.344</v>
      </c>
      <c r="DJ831">
        <v>417</v>
      </c>
      <c r="DK831">
        <v>22</v>
      </c>
      <c r="DL831">
        <v>1.24</v>
      </c>
      <c r="DM831">
        <v>0.53</v>
      </c>
      <c r="DN831">
        <v>-62.6509365853659</v>
      </c>
      <c r="DO831">
        <v>-0.866287108014073</v>
      </c>
      <c r="DP831">
        <v>0.457729994837247</v>
      </c>
      <c r="DQ831">
        <v>0</v>
      </c>
      <c r="DR831">
        <v>6.86198682926829</v>
      </c>
      <c r="DS831">
        <v>-0.444686759581872</v>
      </c>
      <c r="DT831">
        <v>0.046570813870713</v>
      </c>
      <c r="DU831">
        <v>0</v>
      </c>
      <c r="DV831">
        <v>0</v>
      </c>
      <c r="DW831">
        <v>2</v>
      </c>
      <c r="DX831" t="s">
        <v>357</v>
      </c>
      <c r="DY831">
        <v>2.9744</v>
      </c>
      <c r="DZ831">
        <v>2.75363</v>
      </c>
      <c r="EA831">
        <v>0.13281</v>
      </c>
      <c r="EB831">
        <v>0.141714</v>
      </c>
      <c r="EC831">
        <v>0.0902113</v>
      </c>
      <c r="ED831">
        <v>0.0673395</v>
      </c>
      <c r="EE831">
        <v>33793.1</v>
      </c>
      <c r="EF831">
        <v>36477.7</v>
      </c>
      <c r="EG831">
        <v>35313.6</v>
      </c>
      <c r="EH831">
        <v>38546.4</v>
      </c>
      <c r="EI831">
        <v>45561.8</v>
      </c>
      <c r="EJ831">
        <v>51933.8</v>
      </c>
      <c r="EK831">
        <v>55200.6</v>
      </c>
      <c r="EL831">
        <v>61834</v>
      </c>
      <c r="EM831">
        <v>1.9906</v>
      </c>
      <c r="EN831">
        <v>1.8232</v>
      </c>
      <c r="EO831">
        <v>0.0761449</v>
      </c>
      <c r="EP831">
        <v>0</v>
      </c>
      <c r="EQ831">
        <v>23.7913</v>
      </c>
      <c r="ER831">
        <v>999.9</v>
      </c>
      <c r="ES831">
        <v>43.316</v>
      </c>
      <c r="ET831">
        <v>29.668</v>
      </c>
      <c r="EU831">
        <v>20.0122</v>
      </c>
      <c r="EV831">
        <v>56.4093</v>
      </c>
      <c r="EW831">
        <v>49.1026</v>
      </c>
      <c r="EX831">
        <v>1</v>
      </c>
      <c r="EY831">
        <v>-0.0422358</v>
      </c>
      <c r="EZ831">
        <v>1.82845</v>
      </c>
      <c r="FA831">
        <v>20.1373</v>
      </c>
      <c r="FB831">
        <v>5.19932</v>
      </c>
      <c r="FC831">
        <v>12.0088</v>
      </c>
      <c r="FD831">
        <v>4.9756</v>
      </c>
      <c r="FE831">
        <v>3.2938</v>
      </c>
      <c r="FF831">
        <v>9999</v>
      </c>
      <c r="FG831">
        <v>9999</v>
      </c>
      <c r="FH831">
        <v>704.5</v>
      </c>
      <c r="FI831">
        <v>9999</v>
      </c>
      <c r="FJ831">
        <v>1.86289</v>
      </c>
      <c r="FK831">
        <v>1.86771</v>
      </c>
      <c r="FL831">
        <v>1.86749</v>
      </c>
      <c r="FM831">
        <v>1.86868</v>
      </c>
      <c r="FN831">
        <v>1.86951</v>
      </c>
      <c r="FO831">
        <v>1.8656</v>
      </c>
      <c r="FP831">
        <v>1.86661</v>
      </c>
      <c r="FQ831">
        <v>1.86801</v>
      </c>
      <c r="FR831">
        <v>5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8.239</v>
      </c>
      <c r="GF831">
        <v>0.2936</v>
      </c>
      <c r="GG831">
        <v>3.83412584298339</v>
      </c>
      <c r="GH831">
        <v>0.00658963167372077</v>
      </c>
      <c r="GI831">
        <v>-4.22092532282452e-07</v>
      </c>
      <c r="GJ831">
        <v>-7.06053572793055e-11</v>
      </c>
      <c r="GK831">
        <v>-0.0268881048355736</v>
      </c>
      <c r="GL831">
        <v>-0.0215699510358357</v>
      </c>
      <c r="GM831">
        <v>0.00246731695535422</v>
      </c>
      <c r="GN831">
        <v>-2.63680080038783e-05</v>
      </c>
      <c r="GO831">
        <v>-4</v>
      </c>
      <c r="GP831">
        <v>2079</v>
      </c>
      <c r="GQ831">
        <v>1</v>
      </c>
      <c r="GR831">
        <v>22</v>
      </c>
      <c r="GS831">
        <v>51725.6</v>
      </c>
      <c r="GT831">
        <v>51725.6</v>
      </c>
      <c r="GU831">
        <v>1.68945</v>
      </c>
      <c r="GV831">
        <v>2.61597</v>
      </c>
      <c r="GW831">
        <v>1.54785</v>
      </c>
      <c r="GX831">
        <v>2.30347</v>
      </c>
      <c r="GY831">
        <v>1.34644</v>
      </c>
      <c r="GZ831">
        <v>2.31812</v>
      </c>
      <c r="HA831">
        <v>32.976</v>
      </c>
      <c r="HB831">
        <v>14.2108</v>
      </c>
      <c r="HC831">
        <v>18</v>
      </c>
      <c r="HD831">
        <v>503.349</v>
      </c>
      <c r="HE831">
        <v>397.606</v>
      </c>
      <c r="HF831">
        <v>21.1592</v>
      </c>
      <c r="HG831">
        <v>26.6124</v>
      </c>
      <c r="HH831">
        <v>30</v>
      </c>
      <c r="HI831">
        <v>26.5515</v>
      </c>
      <c r="HJ831">
        <v>26.4928</v>
      </c>
      <c r="HK831">
        <v>33.8381</v>
      </c>
      <c r="HL831">
        <v>35.6315</v>
      </c>
      <c r="HM831">
        <v>0</v>
      </c>
      <c r="HN831">
        <v>21.1519</v>
      </c>
      <c r="HO831">
        <v>789.853</v>
      </c>
      <c r="HP831">
        <v>13.0271</v>
      </c>
      <c r="HQ831">
        <v>102.399</v>
      </c>
      <c r="HR831">
        <v>102.919</v>
      </c>
    </row>
    <row r="832" spans="1:226">
      <c r="A832">
        <v>816</v>
      </c>
      <c r="B832">
        <v>1663781189.1</v>
      </c>
      <c r="C832">
        <v>8541</v>
      </c>
      <c r="D832" t="s">
        <v>1999</v>
      </c>
      <c r="E832" t="s">
        <v>2000</v>
      </c>
      <c r="F832">
        <v>5</v>
      </c>
      <c r="G832" t="s">
        <v>1906</v>
      </c>
      <c r="H832" t="s">
        <v>354</v>
      </c>
      <c r="I832">
        <v>1663781181.6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793.638921854601</v>
      </c>
      <c r="AK832">
        <v>742.065266666667</v>
      </c>
      <c r="AL832">
        <v>3.45494182128093</v>
      </c>
      <c r="AM832">
        <v>65.2498771015969</v>
      </c>
      <c r="AN832">
        <f>(AP832 - AO832 + BO832*1E3/(8.314*(BQ832+273.15)) * AR832/BN832 * AQ832) * BN832/(100*BB832) * 1000/(1000 - AP832)</f>
        <v>0</v>
      </c>
      <c r="AO832">
        <v>12.9713172597049</v>
      </c>
      <c r="AP832">
        <v>19.7499272727273</v>
      </c>
      <c r="AQ832">
        <v>-0.000121751715718537</v>
      </c>
      <c r="AR832">
        <v>120.238145782465</v>
      </c>
      <c r="AS832">
        <v>0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6</v>
      </c>
      <c r="BC832">
        <v>0.5</v>
      </c>
      <c r="BD832" t="s">
        <v>355</v>
      </c>
      <c r="BE832">
        <v>2</v>
      </c>
      <c r="BF832" t="b">
        <v>1</v>
      </c>
      <c r="BG832">
        <v>1663781181.6</v>
      </c>
      <c r="BH832">
        <v>703.973481481481</v>
      </c>
      <c r="BI832">
        <v>767.024333333333</v>
      </c>
      <c r="BJ832">
        <v>19.7496851851852</v>
      </c>
      <c r="BK832">
        <v>12.9469962962963</v>
      </c>
      <c r="BL832">
        <v>695.782740740741</v>
      </c>
      <c r="BM832">
        <v>19.4564296296296</v>
      </c>
      <c r="BN832">
        <v>500.08637037037</v>
      </c>
      <c r="BO832">
        <v>90.479337037037</v>
      </c>
      <c r="BP832">
        <v>0.100132133333333</v>
      </c>
      <c r="BQ832">
        <v>25.2287444444444</v>
      </c>
      <c r="BR832">
        <v>25.0234</v>
      </c>
      <c r="BS832">
        <v>999.9</v>
      </c>
      <c r="BT832">
        <v>0</v>
      </c>
      <c r="BU832">
        <v>0</v>
      </c>
      <c r="BV832">
        <v>10011.6666666667</v>
      </c>
      <c r="BW832">
        <v>0</v>
      </c>
      <c r="BX832">
        <v>10.9747444444444</v>
      </c>
      <c r="BY832">
        <v>-63.0508703703704</v>
      </c>
      <c r="BZ832">
        <v>718.157</v>
      </c>
      <c r="CA832">
        <v>777.085777777778</v>
      </c>
      <c r="CB832">
        <v>6.80268444444444</v>
      </c>
      <c r="CC832">
        <v>767.024333333333</v>
      </c>
      <c r="CD832">
        <v>12.9469962962963</v>
      </c>
      <c r="CE832">
        <v>1.78693851851852</v>
      </c>
      <c r="CF832">
        <v>1.1714362962963</v>
      </c>
      <c r="CG832">
        <v>15.6729888888889</v>
      </c>
      <c r="CH832">
        <v>9.24336111111111</v>
      </c>
      <c r="CI832">
        <v>2000.0062962963</v>
      </c>
      <c r="CJ832">
        <v>0.979994444444445</v>
      </c>
      <c r="CK832">
        <v>0.0200055259259259</v>
      </c>
      <c r="CL832">
        <v>0</v>
      </c>
      <c r="CM832">
        <v>773.773037037037</v>
      </c>
      <c r="CN832">
        <v>5.00063</v>
      </c>
      <c r="CO832">
        <v>15257.5962962963</v>
      </c>
      <c r="CP832">
        <v>17256.9222222222</v>
      </c>
      <c r="CQ832">
        <v>38.5</v>
      </c>
      <c r="CR832">
        <v>38.562</v>
      </c>
      <c r="CS832">
        <v>38</v>
      </c>
      <c r="CT832">
        <v>37.875</v>
      </c>
      <c r="CU832">
        <v>39.312</v>
      </c>
      <c r="CV832">
        <v>1955.0962962963</v>
      </c>
      <c r="CW832">
        <v>39.91</v>
      </c>
      <c r="CX832">
        <v>0</v>
      </c>
      <c r="CY832">
        <v>1663781186.1</v>
      </c>
      <c r="CZ832">
        <v>0</v>
      </c>
      <c r="DA832">
        <v>0</v>
      </c>
      <c r="DB832" t="s">
        <v>356</v>
      </c>
      <c r="DC832">
        <v>1660677648.1</v>
      </c>
      <c r="DD832">
        <v>1660677649.1</v>
      </c>
      <c r="DE832">
        <v>0</v>
      </c>
      <c r="DF832">
        <v>-1.042</v>
      </c>
      <c r="DG832">
        <v>0.003</v>
      </c>
      <c r="DH832">
        <v>5.218</v>
      </c>
      <c r="DI832">
        <v>0.344</v>
      </c>
      <c r="DJ832">
        <v>417</v>
      </c>
      <c r="DK832">
        <v>22</v>
      </c>
      <c r="DL832">
        <v>1.24</v>
      </c>
      <c r="DM832">
        <v>0.53</v>
      </c>
      <c r="DN832">
        <v>-62.9180414634146</v>
      </c>
      <c r="DO832">
        <v>-3.28052613240425</v>
      </c>
      <c r="DP832">
        <v>0.519569339477117</v>
      </c>
      <c r="DQ832">
        <v>0</v>
      </c>
      <c r="DR832">
        <v>6.82542268292683</v>
      </c>
      <c r="DS832">
        <v>-0.435321951219525</v>
      </c>
      <c r="DT832">
        <v>0.0459253673471714</v>
      </c>
      <c r="DU832">
        <v>0</v>
      </c>
      <c r="DV832">
        <v>0</v>
      </c>
      <c r="DW832">
        <v>2</v>
      </c>
      <c r="DX832" t="s">
        <v>357</v>
      </c>
      <c r="DY832">
        <v>2.97349</v>
      </c>
      <c r="DZ832">
        <v>2.75405</v>
      </c>
      <c r="EA832">
        <v>0.134963</v>
      </c>
      <c r="EB832">
        <v>0.14373</v>
      </c>
      <c r="EC832">
        <v>0.0901883</v>
      </c>
      <c r="ED832">
        <v>0.0673447</v>
      </c>
      <c r="EE832">
        <v>33709.5</v>
      </c>
      <c r="EF832">
        <v>36391.8</v>
      </c>
      <c r="EG832">
        <v>35313.9</v>
      </c>
      <c r="EH832">
        <v>38546.1</v>
      </c>
      <c r="EI832">
        <v>45563.1</v>
      </c>
      <c r="EJ832">
        <v>51933.3</v>
      </c>
      <c r="EK832">
        <v>55200.7</v>
      </c>
      <c r="EL832">
        <v>61833.7</v>
      </c>
      <c r="EM832">
        <v>1.9912</v>
      </c>
      <c r="EN832">
        <v>1.8226</v>
      </c>
      <c r="EO832">
        <v>0.0753403</v>
      </c>
      <c r="EP832">
        <v>0</v>
      </c>
      <c r="EQ832">
        <v>23.7873</v>
      </c>
      <c r="ER832">
        <v>999.9</v>
      </c>
      <c r="ES832">
        <v>43.316</v>
      </c>
      <c r="ET832">
        <v>29.658</v>
      </c>
      <c r="EU832">
        <v>19.998</v>
      </c>
      <c r="EV832">
        <v>57.1393</v>
      </c>
      <c r="EW832">
        <v>49.395</v>
      </c>
      <c r="EX832">
        <v>1</v>
      </c>
      <c r="EY832">
        <v>-0.0422561</v>
      </c>
      <c r="EZ832">
        <v>1.81649</v>
      </c>
      <c r="FA832">
        <v>20.1374</v>
      </c>
      <c r="FB832">
        <v>5.19932</v>
      </c>
      <c r="FC832">
        <v>12.0076</v>
      </c>
      <c r="FD832">
        <v>4.976</v>
      </c>
      <c r="FE832">
        <v>3.294</v>
      </c>
      <c r="FF832">
        <v>9999</v>
      </c>
      <c r="FG832">
        <v>9999</v>
      </c>
      <c r="FH832">
        <v>704.5</v>
      </c>
      <c r="FI832">
        <v>9999</v>
      </c>
      <c r="FJ832">
        <v>1.86292</v>
      </c>
      <c r="FK832">
        <v>1.86774</v>
      </c>
      <c r="FL832">
        <v>1.86752</v>
      </c>
      <c r="FM832">
        <v>1.86874</v>
      </c>
      <c r="FN832">
        <v>1.86951</v>
      </c>
      <c r="FO832">
        <v>1.86554</v>
      </c>
      <c r="FP832">
        <v>1.86664</v>
      </c>
      <c r="FQ832">
        <v>1.86801</v>
      </c>
      <c r="FR832">
        <v>5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8.338</v>
      </c>
      <c r="GF832">
        <v>0.2933</v>
      </c>
      <c r="GG832">
        <v>3.83412584298339</v>
      </c>
      <c r="GH832">
        <v>0.00658963167372077</v>
      </c>
      <c r="GI832">
        <v>-4.22092532282452e-07</v>
      </c>
      <c r="GJ832">
        <v>-7.06053572793055e-11</v>
      </c>
      <c r="GK832">
        <v>-0.0268881048355736</v>
      </c>
      <c r="GL832">
        <v>-0.0215699510358357</v>
      </c>
      <c r="GM832">
        <v>0.00246731695535422</v>
      </c>
      <c r="GN832">
        <v>-2.63680080038783e-05</v>
      </c>
      <c r="GO832">
        <v>-4</v>
      </c>
      <c r="GP832">
        <v>2079</v>
      </c>
      <c r="GQ832">
        <v>1</v>
      </c>
      <c r="GR832">
        <v>22</v>
      </c>
      <c r="GS832">
        <v>51725.7</v>
      </c>
      <c r="GT832">
        <v>51725.7</v>
      </c>
      <c r="GU832">
        <v>1.71631</v>
      </c>
      <c r="GV832">
        <v>2.61108</v>
      </c>
      <c r="GW832">
        <v>1.54785</v>
      </c>
      <c r="GX832">
        <v>2.30225</v>
      </c>
      <c r="GY832">
        <v>1.34644</v>
      </c>
      <c r="GZ832">
        <v>2.41943</v>
      </c>
      <c r="HA832">
        <v>32.976</v>
      </c>
      <c r="HB832">
        <v>14.2108</v>
      </c>
      <c r="HC832">
        <v>18</v>
      </c>
      <c r="HD832">
        <v>503.747</v>
      </c>
      <c r="HE832">
        <v>397.277</v>
      </c>
      <c r="HF832">
        <v>21.1402</v>
      </c>
      <c r="HG832">
        <v>26.6124</v>
      </c>
      <c r="HH832">
        <v>30.0002</v>
      </c>
      <c r="HI832">
        <v>26.5515</v>
      </c>
      <c r="HJ832">
        <v>26.4928</v>
      </c>
      <c r="HK832">
        <v>34.3807</v>
      </c>
      <c r="HL832">
        <v>35.6315</v>
      </c>
      <c r="HM832">
        <v>0</v>
      </c>
      <c r="HN832">
        <v>21.1328</v>
      </c>
      <c r="HO832">
        <v>809.932</v>
      </c>
      <c r="HP832">
        <v>13.0573</v>
      </c>
      <c r="HQ832">
        <v>102.4</v>
      </c>
      <c r="HR832">
        <v>102.919</v>
      </c>
    </row>
    <row r="833" spans="1:226">
      <c r="A833">
        <v>817</v>
      </c>
      <c r="B833">
        <v>1663781194.1</v>
      </c>
      <c r="C833">
        <v>8546</v>
      </c>
      <c r="D833" t="s">
        <v>2001</v>
      </c>
      <c r="E833" t="s">
        <v>2002</v>
      </c>
      <c r="F833">
        <v>5</v>
      </c>
      <c r="G833" t="s">
        <v>1906</v>
      </c>
      <c r="H833" t="s">
        <v>354</v>
      </c>
      <c r="I833">
        <v>1663781186.31429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810.785711948672</v>
      </c>
      <c r="AK833">
        <v>759.299890909091</v>
      </c>
      <c r="AL833">
        <v>3.45920373533335</v>
      </c>
      <c r="AM833">
        <v>65.2498771015969</v>
      </c>
      <c r="AN833">
        <f>(AP833 - AO833 + BO833*1E3/(8.314*(BQ833+273.15)) * AR833/BN833 * AQ833) * BN833/(100*BB833) * 1000/(1000 - AP833)</f>
        <v>0</v>
      </c>
      <c r="AO833">
        <v>12.9808463304916</v>
      </c>
      <c r="AP833">
        <v>19.7338527272727</v>
      </c>
      <c r="AQ833">
        <v>-0.000156773198184228</v>
      </c>
      <c r="AR833">
        <v>120.238145782465</v>
      </c>
      <c r="AS833">
        <v>0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6</v>
      </c>
      <c r="BC833">
        <v>0.5</v>
      </c>
      <c r="BD833" t="s">
        <v>355</v>
      </c>
      <c r="BE833">
        <v>2</v>
      </c>
      <c r="BF833" t="b">
        <v>1</v>
      </c>
      <c r="BG833">
        <v>1663781186.31429</v>
      </c>
      <c r="BH833">
        <v>719.727392857143</v>
      </c>
      <c r="BI833">
        <v>783.030821428571</v>
      </c>
      <c r="BJ833">
        <v>19.7479392857143</v>
      </c>
      <c r="BK833">
        <v>12.9730035714286</v>
      </c>
      <c r="BL833">
        <v>711.444357142857</v>
      </c>
      <c r="BM833">
        <v>19.45475</v>
      </c>
      <c r="BN833">
        <v>500.066071428571</v>
      </c>
      <c r="BO833">
        <v>90.4811857142857</v>
      </c>
      <c r="BP833">
        <v>0.100142453571429</v>
      </c>
      <c r="BQ833">
        <v>25.2185678571429</v>
      </c>
      <c r="BR833">
        <v>25.011025</v>
      </c>
      <c r="BS833">
        <v>999.9</v>
      </c>
      <c r="BT833">
        <v>0</v>
      </c>
      <c r="BU833">
        <v>0</v>
      </c>
      <c r="BV833">
        <v>9999.64285714286</v>
      </c>
      <c r="BW833">
        <v>0</v>
      </c>
      <c r="BX833">
        <v>10.9776</v>
      </c>
      <c r="BY833">
        <v>-63.3034464285714</v>
      </c>
      <c r="BZ833">
        <v>734.226857142857</v>
      </c>
      <c r="CA833">
        <v>793.32275</v>
      </c>
      <c r="CB833">
        <v>6.77492464285714</v>
      </c>
      <c r="CC833">
        <v>783.030821428571</v>
      </c>
      <c r="CD833">
        <v>12.9730035714286</v>
      </c>
      <c r="CE833">
        <v>1.78681678571429</v>
      </c>
      <c r="CF833">
        <v>1.17381321428571</v>
      </c>
      <c r="CG833">
        <v>15.6719285714286</v>
      </c>
      <c r="CH833">
        <v>9.27350071428572</v>
      </c>
      <c r="CI833">
        <v>2000.01178571429</v>
      </c>
      <c r="CJ833">
        <v>0.979994428571429</v>
      </c>
      <c r="CK833">
        <v>0.0200055428571429</v>
      </c>
      <c r="CL833">
        <v>0</v>
      </c>
      <c r="CM833">
        <v>773.424678571429</v>
      </c>
      <c r="CN833">
        <v>5.00063</v>
      </c>
      <c r="CO833">
        <v>15251.1142857143</v>
      </c>
      <c r="CP833">
        <v>17256.9678571429</v>
      </c>
      <c r="CQ833">
        <v>38.5</v>
      </c>
      <c r="CR833">
        <v>38.562</v>
      </c>
      <c r="CS833">
        <v>38</v>
      </c>
      <c r="CT833">
        <v>37.875</v>
      </c>
      <c r="CU833">
        <v>39.312</v>
      </c>
      <c r="CV833">
        <v>1955.10142857143</v>
      </c>
      <c r="CW833">
        <v>39.9103571428571</v>
      </c>
      <c r="CX833">
        <v>0</v>
      </c>
      <c r="CY833">
        <v>1663781190.9</v>
      </c>
      <c r="CZ833">
        <v>0</v>
      </c>
      <c r="DA833">
        <v>0</v>
      </c>
      <c r="DB833" t="s">
        <v>356</v>
      </c>
      <c r="DC833">
        <v>1660677648.1</v>
      </c>
      <c r="DD833">
        <v>1660677649.1</v>
      </c>
      <c r="DE833">
        <v>0</v>
      </c>
      <c r="DF833">
        <v>-1.042</v>
      </c>
      <c r="DG833">
        <v>0.003</v>
      </c>
      <c r="DH833">
        <v>5.218</v>
      </c>
      <c r="DI833">
        <v>0.344</v>
      </c>
      <c r="DJ833">
        <v>417</v>
      </c>
      <c r="DK833">
        <v>22</v>
      </c>
      <c r="DL833">
        <v>1.24</v>
      </c>
      <c r="DM833">
        <v>0.53</v>
      </c>
      <c r="DN833">
        <v>-63.084287804878</v>
      </c>
      <c r="DO833">
        <v>-3.66364390243917</v>
      </c>
      <c r="DP833">
        <v>0.525388728650265</v>
      </c>
      <c r="DQ833">
        <v>0</v>
      </c>
      <c r="DR833">
        <v>6.80135707317073</v>
      </c>
      <c r="DS833">
        <v>-0.33349756097561</v>
      </c>
      <c r="DT833">
        <v>0.0374279006562114</v>
      </c>
      <c r="DU833">
        <v>0</v>
      </c>
      <c r="DV833">
        <v>0</v>
      </c>
      <c r="DW833">
        <v>2</v>
      </c>
      <c r="DX833" t="s">
        <v>357</v>
      </c>
      <c r="DY833">
        <v>2.97423</v>
      </c>
      <c r="DZ833">
        <v>2.75428</v>
      </c>
      <c r="EA833">
        <v>0.137087</v>
      </c>
      <c r="EB833">
        <v>0.145825</v>
      </c>
      <c r="EC833">
        <v>0.0901311</v>
      </c>
      <c r="ED833">
        <v>0.0675206</v>
      </c>
      <c r="EE833">
        <v>33626.5</v>
      </c>
      <c r="EF833">
        <v>36303.2</v>
      </c>
      <c r="EG833">
        <v>35313.7</v>
      </c>
      <c r="EH833">
        <v>38546.5</v>
      </c>
      <c r="EI833">
        <v>45565.6</v>
      </c>
      <c r="EJ833">
        <v>51923.8</v>
      </c>
      <c r="EK833">
        <v>55200.1</v>
      </c>
      <c r="EL833">
        <v>61834</v>
      </c>
      <c r="EM833">
        <v>1.9906</v>
      </c>
      <c r="EN833">
        <v>1.824</v>
      </c>
      <c r="EO833">
        <v>0.0725687</v>
      </c>
      <c r="EP833">
        <v>0</v>
      </c>
      <c r="EQ833">
        <v>23.7833</v>
      </c>
      <c r="ER833">
        <v>999.9</v>
      </c>
      <c r="ES833">
        <v>43.291</v>
      </c>
      <c r="ET833">
        <v>29.658</v>
      </c>
      <c r="EU833">
        <v>19.984</v>
      </c>
      <c r="EV833">
        <v>56.3993</v>
      </c>
      <c r="EW833">
        <v>49.3429</v>
      </c>
      <c r="EX833">
        <v>1</v>
      </c>
      <c r="EY833">
        <v>-0.042439</v>
      </c>
      <c r="EZ833">
        <v>1.80808</v>
      </c>
      <c r="FA833">
        <v>20.1375</v>
      </c>
      <c r="FB833">
        <v>5.19932</v>
      </c>
      <c r="FC833">
        <v>12.0088</v>
      </c>
      <c r="FD833">
        <v>4.9756</v>
      </c>
      <c r="FE833">
        <v>3.2936</v>
      </c>
      <c r="FF833">
        <v>9999</v>
      </c>
      <c r="FG833">
        <v>9999</v>
      </c>
      <c r="FH833">
        <v>704.5</v>
      </c>
      <c r="FI833">
        <v>9999</v>
      </c>
      <c r="FJ833">
        <v>1.86289</v>
      </c>
      <c r="FK833">
        <v>1.86771</v>
      </c>
      <c r="FL833">
        <v>1.86749</v>
      </c>
      <c r="FM833">
        <v>1.86874</v>
      </c>
      <c r="FN833">
        <v>1.86951</v>
      </c>
      <c r="FO833">
        <v>1.8656</v>
      </c>
      <c r="FP833">
        <v>1.86661</v>
      </c>
      <c r="FQ833">
        <v>1.86804</v>
      </c>
      <c r="FR833">
        <v>5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8.436</v>
      </c>
      <c r="GF833">
        <v>0.2924</v>
      </c>
      <c r="GG833">
        <v>3.83412584298339</v>
      </c>
      <c r="GH833">
        <v>0.00658963167372077</v>
      </c>
      <c r="GI833">
        <v>-4.22092532282452e-07</v>
      </c>
      <c r="GJ833">
        <v>-7.06053572793055e-11</v>
      </c>
      <c r="GK833">
        <v>-0.0268881048355736</v>
      </c>
      <c r="GL833">
        <v>-0.0215699510358357</v>
      </c>
      <c r="GM833">
        <v>0.00246731695535422</v>
      </c>
      <c r="GN833">
        <v>-2.63680080038783e-05</v>
      </c>
      <c r="GO833">
        <v>-4</v>
      </c>
      <c r="GP833">
        <v>2079</v>
      </c>
      <c r="GQ833">
        <v>1</v>
      </c>
      <c r="GR833">
        <v>22</v>
      </c>
      <c r="GS833">
        <v>51725.8</v>
      </c>
      <c r="GT833">
        <v>51725.8</v>
      </c>
      <c r="GU833">
        <v>1.74805</v>
      </c>
      <c r="GV833">
        <v>2.60742</v>
      </c>
      <c r="GW833">
        <v>1.54785</v>
      </c>
      <c r="GX833">
        <v>2.30225</v>
      </c>
      <c r="GY833">
        <v>1.34644</v>
      </c>
      <c r="GZ833">
        <v>2.38037</v>
      </c>
      <c r="HA833">
        <v>32.976</v>
      </c>
      <c r="HB833">
        <v>14.2108</v>
      </c>
      <c r="HC833">
        <v>18</v>
      </c>
      <c r="HD833">
        <v>503.349</v>
      </c>
      <c r="HE833">
        <v>398.045</v>
      </c>
      <c r="HF833">
        <v>21.1223</v>
      </c>
      <c r="HG833">
        <v>26.6102</v>
      </c>
      <c r="HH833">
        <v>30.0001</v>
      </c>
      <c r="HI833">
        <v>26.5515</v>
      </c>
      <c r="HJ833">
        <v>26.4928</v>
      </c>
      <c r="HK833">
        <v>35.0017</v>
      </c>
      <c r="HL833">
        <v>35.3369</v>
      </c>
      <c r="HM833">
        <v>0</v>
      </c>
      <c r="HN833">
        <v>21.2801</v>
      </c>
      <c r="HO833">
        <v>823.397</v>
      </c>
      <c r="HP833">
        <v>13.1005</v>
      </c>
      <c r="HQ833">
        <v>102.398</v>
      </c>
      <c r="HR833">
        <v>102.919</v>
      </c>
    </row>
    <row r="834" spans="1:226">
      <c r="A834">
        <v>818</v>
      </c>
      <c r="B834">
        <v>1663781199.1</v>
      </c>
      <c r="C834">
        <v>8551</v>
      </c>
      <c r="D834" t="s">
        <v>2003</v>
      </c>
      <c r="E834" t="s">
        <v>2004</v>
      </c>
      <c r="F834">
        <v>5</v>
      </c>
      <c r="G834" t="s">
        <v>1906</v>
      </c>
      <c r="H834" t="s">
        <v>354</v>
      </c>
      <c r="I834">
        <v>1663781191.6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827.739283356275</v>
      </c>
      <c r="AK834">
        <v>776.53013939394</v>
      </c>
      <c r="AL834">
        <v>3.47486502652046</v>
      </c>
      <c r="AM834">
        <v>65.2498771015969</v>
      </c>
      <c r="AN834">
        <f>(AP834 - AO834 + BO834*1E3/(8.314*(BQ834+273.15)) * AR834/BN834 * AQ834) * BN834/(100*BB834) * 1000/(1000 - AP834)</f>
        <v>0</v>
      </c>
      <c r="AO834">
        <v>13.0216756037227</v>
      </c>
      <c r="AP834">
        <v>19.7304915151515</v>
      </c>
      <c r="AQ834">
        <v>-3.11510518294093e-05</v>
      </c>
      <c r="AR834">
        <v>120.238145782465</v>
      </c>
      <c r="AS834">
        <v>0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6</v>
      </c>
      <c r="BC834">
        <v>0.5</v>
      </c>
      <c r="BD834" t="s">
        <v>355</v>
      </c>
      <c r="BE834">
        <v>2</v>
      </c>
      <c r="BF834" t="b">
        <v>1</v>
      </c>
      <c r="BG834">
        <v>1663781191.6</v>
      </c>
      <c r="BH834">
        <v>737.520074074074</v>
      </c>
      <c r="BI834">
        <v>800.891148148148</v>
      </c>
      <c r="BJ834">
        <v>19.7426962962963</v>
      </c>
      <c r="BK834">
        <v>12.9924592592593</v>
      </c>
      <c r="BL834">
        <v>729.133185185185</v>
      </c>
      <c r="BM834">
        <v>19.449737037037</v>
      </c>
      <c r="BN834">
        <v>500.038925925926</v>
      </c>
      <c r="BO834">
        <v>90.4807777777778</v>
      </c>
      <c r="BP834">
        <v>0.10020757037037</v>
      </c>
      <c r="BQ834">
        <v>25.2105222222222</v>
      </c>
      <c r="BR834">
        <v>24.9951592592593</v>
      </c>
      <c r="BS834">
        <v>999.9</v>
      </c>
      <c r="BT834">
        <v>0</v>
      </c>
      <c r="BU834">
        <v>0</v>
      </c>
      <c r="BV834">
        <v>9985.55555555555</v>
      </c>
      <c r="BW834">
        <v>0</v>
      </c>
      <c r="BX834">
        <v>10.9776</v>
      </c>
      <c r="BY834">
        <v>-63.3710851851852</v>
      </c>
      <c r="BZ834">
        <v>752.373925925926</v>
      </c>
      <c r="CA834">
        <v>811.434111111111</v>
      </c>
      <c r="CB834">
        <v>6.75022555555555</v>
      </c>
      <c r="CC834">
        <v>800.891148148148</v>
      </c>
      <c r="CD834">
        <v>12.9924592592593</v>
      </c>
      <c r="CE834">
        <v>1.7863337037037</v>
      </c>
      <c r="CF834">
        <v>1.17556851851852</v>
      </c>
      <c r="CG834">
        <v>15.6677148148148</v>
      </c>
      <c r="CH834">
        <v>9.29567185185185</v>
      </c>
      <c r="CI834">
        <v>2000.02333333333</v>
      </c>
      <c r="CJ834">
        <v>0.979994333333334</v>
      </c>
      <c r="CK834">
        <v>0.0200056444444444</v>
      </c>
      <c r="CL834">
        <v>0</v>
      </c>
      <c r="CM834">
        <v>773.032481481481</v>
      </c>
      <c r="CN834">
        <v>5.00063</v>
      </c>
      <c r="CO834">
        <v>15242.8888888889</v>
      </c>
      <c r="CP834">
        <v>17257.062962963</v>
      </c>
      <c r="CQ834">
        <v>38.5</v>
      </c>
      <c r="CR834">
        <v>38.562</v>
      </c>
      <c r="CS834">
        <v>38</v>
      </c>
      <c r="CT834">
        <v>37.875</v>
      </c>
      <c r="CU834">
        <v>39.312</v>
      </c>
      <c r="CV834">
        <v>1955.11222222222</v>
      </c>
      <c r="CW834">
        <v>39.9111111111111</v>
      </c>
      <c r="CX834">
        <v>0</v>
      </c>
      <c r="CY834">
        <v>1663781196.3</v>
      </c>
      <c r="CZ834">
        <v>0</v>
      </c>
      <c r="DA834">
        <v>0</v>
      </c>
      <c r="DB834" t="s">
        <v>356</v>
      </c>
      <c r="DC834">
        <v>1660677648.1</v>
      </c>
      <c r="DD834">
        <v>1660677649.1</v>
      </c>
      <c r="DE834">
        <v>0</v>
      </c>
      <c r="DF834">
        <v>-1.042</v>
      </c>
      <c r="DG834">
        <v>0.003</v>
      </c>
      <c r="DH834">
        <v>5.218</v>
      </c>
      <c r="DI834">
        <v>0.344</v>
      </c>
      <c r="DJ834">
        <v>417</v>
      </c>
      <c r="DK834">
        <v>22</v>
      </c>
      <c r="DL834">
        <v>1.24</v>
      </c>
      <c r="DM834">
        <v>0.53</v>
      </c>
      <c r="DN834">
        <v>-63.2643268292683</v>
      </c>
      <c r="DO834">
        <v>-1.25656515679456</v>
      </c>
      <c r="DP834">
        <v>0.424220570230888</v>
      </c>
      <c r="DQ834">
        <v>0</v>
      </c>
      <c r="DR834">
        <v>6.7602556097561</v>
      </c>
      <c r="DS834">
        <v>-0.279704320557477</v>
      </c>
      <c r="DT834">
        <v>0.0307354984285694</v>
      </c>
      <c r="DU834">
        <v>0</v>
      </c>
      <c r="DV834">
        <v>0</v>
      </c>
      <c r="DW834">
        <v>2</v>
      </c>
      <c r="DX834" t="s">
        <v>357</v>
      </c>
      <c r="DY834">
        <v>2.974</v>
      </c>
      <c r="DZ834">
        <v>2.75354</v>
      </c>
      <c r="EA834">
        <v>0.139157</v>
      </c>
      <c r="EB834">
        <v>0.14767</v>
      </c>
      <c r="EC834">
        <v>0.0901207</v>
      </c>
      <c r="ED834">
        <v>0.0676611</v>
      </c>
      <c r="EE834">
        <v>33546.5</v>
      </c>
      <c r="EF834">
        <v>36225.2</v>
      </c>
      <c r="EG834">
        <v>35314.3</v>
      </c>
      <c r="EH834">
        <v>38546.9</v>
      </c>
      <c r="EI834">
        <v>45566.9</v>
      </c>
      <c r="EJ834">
        <v>51916.8</v>
      </c>
      <c r="EK834">
        <v>55201</v>
      </c>
      <c r="EL834">
        <v>61835</v>
      </c>
      <c r="EM834">
        <v>1.9906</v>
      </c>
      <c r="EN834">
        <v>1.8236</v>
      </c>
      <c r="EO834">
        <v>0.0725687</v>
      </c>
      <c r="EP834">
        <v>0</v>
      </c>
      <c r="EQ834">
        <v>23.7773</v>
      </c>
      <c r="ER834">
        <v>999.9</v>
      </c>
      <c r="ES834">
        <v>43.291</v>
      </c>
      <c r="ET834">
        <v>29.648</v>
      </c>
      <c r="EU834">
        <v>19.9767</v>
      </c>
      <c r="EV834">
        <v>56.7993</v>
      </c>
      <c r="EW834">
        <v>49.1627</v>
      </c>
      <c r="EX834">
        <v>1</v>
      </c>
      <c r="EY834">
        <v>-0.0448171</v>
      </c>
      <c r="EZ834">
        <v>1.34523</v>
      </c>
      <c r="FA834">
        <v>20.1414</v>
      </c>
      <c r="FB834">
        <v>5.19812</v>
      </c>
      <c r="FC834">
        <v>12.0064</v>
      </c>
      <c r="FD834">
        <v>4.9756</v>
      </c>
      <c r="FE834">
        <v>3.2936</v>
      </c>
      <c r="FF834">
        <v>9999</v>
      </c>
      <c r="FG834">
        <v>9999</v>
      </c>
      <c r="FH834">
        <v>704.5</v>
      </c>
      <c r="FI834">
        <v>9999</v>
      </c>
      <c r="FJ834">
        <v>1.86292</v>
      </c>
      <c r="FK834">
        <v>1.8678</v>
      </c>
      <c r="FL834">
        <v>1.86752</v>
      </c>
      <c r="FM834">
        <v>1.86871</v>
      </c>
      <c r="FN834">
        <v>1.86951</v>
      </c>
      <c r="FO834">
        <v>1.8656</v>
      </c>
      <c r="FP834">
        <v>1.86664</v>
      </c>
      <c r="FQ834">
        <v>1.86798</v>
      </c>
      <c r="FR834">
        <v>5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8.533</v>
      </c>
      <c r="GF834">
        <v>0.2924</v>
      </c>
      <c r="GG834">
        <v>3.83412584298339</v>
      </c>
      <c r="GH834">
        <v>0.00658963167372077</v>
      </c>
      <c r="GI834">
        <v>-4.22092532282452e-07</v>
      </c>
      <c r="GJ834">
        <v>-7.06053572793055e-11</v>
      </c>
      <c r="GK834">
        <v>-0.0268881048355736</v>
      </c>
      <c r="GL834">
        <v>-0.0215699510358357</v>
      </c>
      <c r="GM834">
        <v>0.00246731695535422</v>
      </c>
      <c r="GN834">
        <v>-2.63680080038783e-05</v>
      </c>
      <c r="GO834">
        <v>-4</v>
      </c>
      <c r="GP834">
        <v>2079</v>
      </c>
      <c r="GQ834">
        <v>1</v>
      </c>
      <c r="GR834">
        <v>22</v>
      </c>
      <c r="GS834">
        <v>51725.8</v>
      </c>
      <c r="GT834">
        <v>51725.8</v>
      </c>
      <c r="GU834">
        <v>1.7749</v>
      </c>
      <c r="GV834">
        <v>2.61108</v>
      </c>
      <c r="GW834">
        <v>1.54785</v>
      </c>
      <c r="GX834">
        <v>2.30225</v>
      </c>
      <c r="GY834">
        <v>1.34644</v>
      </c>
      <c r="GZ834">
        <v>2.41455</v>
      </c>
      <c r="HA834">
        <v>32.976</v>
      </c>
      <c r="HB834">
        <v>14.2196</v>
      </c>
      <c r="HC834">
        <v>18</v>
      </c>
      <c r="HD834">
        <v>503.349</v>
      </c>
      <c r="HE834">
        <v>397.826</v>
      </c>
      <c r="HF834">
        <v>21.2606</v>
      </c>
      <c r="HG834">
        <v>26.6102</v>
      </c>
      <c r="HH834">
        <v>29.9987</v>
      </c>
      <c r="HI834">
        <v>26.5515</v>
      </c>
      <c r="HJ834">
        <v>26.4928</v>
      </c>
      <c r="HK834">
        <v>35.528</v>
      </c>
      <c r="HL834">
        <v>35.039</v>
      </c>
      <c r="HM834">
        <v>0</v>
      </c>
      <c r="HN834">
        <v>21.2999</v>
      </c>
      <c r="HO834">
        <v>843.564</v>
      </c>
      <c r="HP834">
        <v>13.1363</v>
      </c>
      <c r="HQ834">
        <v>102.4</v>
      </c>
      <c r="HR834">
        <v>102.921</v>
      </c>
    </row>
    <row r="835" spans="1:226">
      <c r="A835">
        <v>819</v>
      </c>
      <c r="B835">
        <v>1663781204.1</v>
      </c>
      <c r="C835">
        <v>8556</v>
      </c>
      <c r="D835" t="s">
        <v>2005</v>
      </c>
      <c r="E835" t="s">
        <v>2006</v>
      </c>
      <c r="F835">
        <v>5</v>
      </c>
      <c r="G835" t="s">
        <v>1906</v>
      </c>
      <c r="H835" t="s">
        <v>354</v>
      </c>
      <c r="I835">
        <v>1663781196.31429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844.59280309683</v>
      </c>
      <c r="AK835">
        <v>793.303266666667</v>
      </c>
      <c r="AL835">
        <v>3.40537324199426</v>
      </c>
      <c r="AM835">
        <v>65.2498771015969</v>
      </c>
      <c r="AN835">
        <f>(AP835 - AO835 + BO835*1E3/(8.314*(BQ835+273.15)) * AR835/BN835 * AQ835) * BN835/(100*BB835) * 1000/(1000 - AP835)</f>
        <v>0</v>
      </c>
      <c r="AO835">
        <v>13.1017663418423</v>
      </c>
      <c r="AP835">
        <v>19.7520721212121</v>
      </c>
      <c r="AQ835">
        <v>0.00578626193661288</v>
      </c>
      <c r="AR835">
        <v>120.238145782465</v>
      </c>
      <c r="AS835">
        <v>0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6</v>
      </c>
      <c r="BC835">
        <v>0.5</v>
      </c>
      <c r="BD835" t="s">
        <v>355</v>
      </c>
      <c r="BE835">
        <v>2</v>
      </c>
      <c r="BF835" t="b">
        <v>1</v>
      </c>
      <c r="BG835">
        <v>1663781196.31429</v>
      </c>
      <c r="BH835">
        <v>753.315321428571</v>
      </c>
      <c r="BI835">
        <v>816.644607142857</v>
      </c>
      <c r="BJ835">
        <v>19.7397</v>
      </c>
      <c r="BK835">
        <v>13.0314392857143</v>
      </c>
      <c r="BL835">
        <v>744.836428571429</v>
      </c>
      <c r="BM835">
        <v>19.4468821428571</v>
      </c>
      <c r="BN835">
        <v>500.0765</v>
      </c>
      <c r="BO835">
        <v>90.4810857142857</v>
      </c>
      <c r="BP835">
        <v>0.100061864285714</v>
      </c>
      <c r="BQ835">
        <v>25.2033892857143</v>
      </c>
      <c r="BR835">
        <v>24.9833321428571</v>
      </c>
      <c r="BS835">
        <v>999.9</v>
      </c>
      <c r="BT835">
        <v>0</v>
      </c>
      <c r="BU835">
        <v>0</v>
      </c>
      <c r="BV835">
        <v>9998.39285714286</v>
      </c>
      <c r="BW835">
        <v>0</v>
      </c>
      <c r="BX835">
        <v>10.9776</v>
      </c>
      <c r="BY835">
        <v>-63.3293178571428</v>
      </c>
      <c r="BZ835">
        <v>768.484892857143</v>
      </c>
      <c r="CA835">
        <v>827.427928571429</v>
      </c>
      <c r="CB835">
        <v>6.70825857142857</v>
      </c>
      <c r="CC835">
        <v>816.644607142857</v>
      </c>
      <c r="CD835">
        <v>13.0314392857143</v>
      </c>
      <c r="CE835">
        <v>1.78606892857143</v>
      </c>
      <c r="CF835">
        <v>1.17909821428571</v>
      </c>
      <c r="CG835">
        <v>15.6654107142857</v>
      </c>
      <c r="CH835">
        <v>9.34014928571429</v>
      </c>
      <c r="CI835">
        <v>2000.03107142857</v>
      </c>
      <c r="CJ835">
        <v>0.979994428571429</v>
      </c>
      <c r="CK835">
        <v>0.0200055428571429</v>
      </c>
      <c r="CL835">
        <v>0</v>
      </c>
      <c r="CM835">
        <v>772.588821428571</v>
      </c>
      <c r="CN835">
        <v>5.00063</v>
      </c>
      <c r="CO835">
        <v>15235.2321428571</v>
      </c>
      <c r="CP835">
        <v>17257.1357142857</v>
      </c>
      <c r="CQ835">
        <v>38.5</v>
      </c>
      <c r="CR835">
        <v>38.562</v>
      </c>
      <c r="CS835">
        <v>38</v>
      </c>
      <c r="CT835">
        <v>37.875</v>
      </c>
      <c r="CU835">
        <v>39.312</v>
      </c>
      <c r="CV835">
        <v>1955.12</v>
      </c>
      <c r="CW835">
        <v>39.9110714285714</v>
      </c>
      <c r="CX835">
        <v>0</v>
      </c>
      <c r="CY835">
        <v>1663781201.1</v>
      </c>
      <c r="CZ835">
        <v>0</v>
      </c>
      <c r="DA835">
        <v>0</v>
      </c>
      <c r="DB835" t="s">
        <v>356</v>
      </c>
      <c r="DC835">
        <v>1660677648.1</v>
      </c>
      <c r="DD835">
        <v>1660677649.1</v>
      </c>
      <c r="DE835">
        <v>0</v>
      </c>
      <c r="DF835">
        <v>-1.042</v>
      </c>
      <c r="DG835">
        <v>0.003</v>
      </c>
      <c r="DH835">
        <v>5.218</v>
      </c>
      <c r="DI835">
        <v>0.344</v>
      </c>
      <c r="DJ835">
        <v>417</v>
      </c>
      <c r="DK835">
        <v>22</v>
      </c>
      <c r="DL835">
        <v>1.24</v>
      </c>
      <c r="DM835">
        <v>0.53</v>
      </c>
      <c r="DN835">
        <v>-63.3568951219512</v>
      </c>
      <c r="DO835">
        <v>0.896701045296001</v>
      </c>
      <c r="DP835">
        <v>0.292369550607696</v>
      </c>
      <c r="DQ835">
        <v>0</v>
      </c>
      <c r="DR835">
        <v>6.73400780487805</v>
      </c>
      <c r="DS835">
        <v>-0.473504320557491</v>
      </c>
      <c r="DT835">
        <v>0.0492923676134302</v>
      </c>
      <c r="DU835">
        <v>0</v>
      </c>
      <c r="DV835">
        <v>0</v>
      </c>
      <c r="DW835">
        <v>2</v>
      </c>
      <c r="DX835" t="s">
        <v>357</v>
      </c>
      <c r="DY835">
        <v>2.97367</v>
      </c>
      <c r="DZ835">
        <v>2.75455</v>
      </c>
      <c r="EA835">
        <v>0.141182</v>
      </c>
      <c r="EB835">
        <v>0.149741</v>
      </c>
      <c r="EC835">
        <v>0.0901994</v>
      </c>
      <c r="ED835">
        <v>0.0678435</v>
      </c>
      <c r="EE835">
        <v>33467.7</v>
      </c>
      <c r="EF835">
        <v>36137.5</v>
      </c>
      <c r="EG835">
        <v>35314.4</v>
      </c>
      <c r="EH835">
        <v>38547.1</v>
      </c>
      <c r="EI835">
        <v>45562.9</v>
      </c>
      <c r="EJ835">
        <v>51906.9</v>
      </c>
      <c r="EK835">
        <v>55200.9</v>
      </c>
      <c r="EL835">
        <v>61835.2</v>
      </c>
      <c r="EM835">
        <v>1.9906</v>
      </c>
      <c r="EN835">
        <v>1.8238</v>
      </c>
      <c r="EO835">
        <v>0.0758469</v>
      </c>
      <c r="EP835">
        <v>0</v>
      </c>
      <c r="EQ835">
        <v>23.7713</v>
      </c>
      <c r="ER835">
        <v>999.9</v>
      </c>
      <c r="ES835">
        <v>43.291</v>
      </c>
      <c r="ET835">
        <v>29.658</v>
      </c>
      <c r="EU835">
        <v>19.9894</v>
      </c>
      <c r="EV835">
        <v>57.0793</v>
      </c>
      <c r="EW835">
        <v>49.6394</v>
      </c>
      <c r="EX835">
        <v>1</v>
      </c>
      <c r="EY835">
        <v>-0.0439634</v>
      </c>
      <c r="EZ835">
        <v>1.45706</v>
      </c>
      <c r="FA835">
        <v>20.1409</v>
      </c>
      <c r="FB835">
        <v>5.19932</v>
      </c>
      <c r="FC835">
        <v>12.0076</v>
      </c>
      <c r="FD835">
        <v>4.976</v>
      </c>
      <c r="FE835">
        <v>3.2936</v>
      </c>
      <c r="FF835">
        <v>9999</v>
      </c>
      <c r="FG835">
        <v>9999</v>
      </c>
      <c r="FH835">
        <v>704.5</v>
      </c>
      <c r="FI835">
        <v>9999</v>
      </c>
      <c r="FJ835">
        <v>1.86295</v>
      </c>
      <c r="FK835">
        <v>1.86777</v>
      </c>
      <c r="FL835">
        <v>1.86752</v>
      </c>
      <c r="FM835">
        <v>1.86874</v>
      </c>
      <c r="FN835">
        <v>1.86951</v>
      </c>
      <c r="FO835">
        <v>1.86557</v>
      </c>
      <c r="FP835">
        <v>1.86661</v>
      </c>
      <c r="FQ835">
        <v>1.8681</v>
      </c>
      <c r="FR835">
        <v>5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8.628</v>
      </c>
      <c r="GF835">
        <v>0.2934</v>
      </c>
      <c r="GG835">
        <v>3.83412584298339</v>
      </c>
      <c r="GH835">
        <v>0.00658963167372077</v>
      </c>
      <c r="GI835">
        <v>-4.22092532282452e-07</v>
      </c>
      <c r="GJ835">
        <v>-7.06053572793055e-11</v>
      </c>
      <c r="GK835">
        <v>-0.0268881048355736</v>
      </c>
      <c r="GL835">
        <v>-0.0215699510358357</v>
      </c>
      <c r="GM835">
        <v>0.00246731695535422</v>
      </c>
      <c r="GN835">
        <v>-2.63680080038783e-05</v>
      </c>
      <c r="GO835">
        <v>-4</v>
      </c>
      <c r="GP835">
        <v>2079</v>
      </c>
      <c r="GQ835">
        <v>1</v>
      </c>
      <c r="GR835">
        <v>22</v>
      </c>
      <c r="GS835">
        <v>51725.9</v>
      </c>
      <c r="GT835">
        <v>51725.9</v>
      </c>
      <c r="GU835">
        <v>1.80664</v>
      </c>
      <c r="GV835">
        <v>2.60742</v>
      </c>
      <c r="GW835">
        <v>1.54785</v>
      </c>
      <c r="GX835">
        <v>2.30225</v>
      </c>
      <c r="GY835">
        <v>1.34644</v>
      </c>
      <c r="GZ835">
        <v>2.41943</v>
      </c>
      <c r="HA835">
        <v>32.976</v>
      </c>
      <c r="HB835">
        <v>14.2196</v>
      </c>
      <c r="HC835">
        <v>18</v>
      </c>
      <c r="HD835">
        <v>503.349</v>
      </c>
      <c r="HE835">
        <v>397.935</v>
      </c>
      <c r="HF835">
        <v>21.3119</v>
      </c>
      <c r="HG835">
        <v>26.608</v>
      </c>
      <c r="HH835">
        <v>29.9999</v>
      </c>
      <c r="HI835">
        <v>26.5515</v>
      </c>
      <c r="HJ835">
        <v>26.4928</v>
      </c>
      <c r="HK835">
        <v>36.1611</v>
      </c>
      <c r="HL835">
        <v>35.039</v>
      </c>
      <c r="HM835">
        <v>0</v>
      </c>
      <c r="HN835">
        <v>21.3121</v>
      </c>
      <c r="HO835">
        <v>857.046</v>
      </c>
      <c r="HP835">
        <v>13.1589</v>
      </c>
      <c r="HQ835">
        <v>102.4</v>
      </c>
      <c r="HR835">
        <v>102.921</v>
      </c>
    </row>
    <row r="836" spans="1:226">
      <c r="A836">
        <v>820</v>
      </c>
      <c r="B836">
        <v>1663781209.1</v>
      </c>
      <c r="C836">
        <v>8561</v>
      </c>
      <c r="D836" t="s">
        <v>2007</v>
      </c>
      <c r="E836" t="s">
        <v>2008</v>
      </c>
      <c r="F836">
        <v>5</v>
      </c>
      <c r="G836" t="s">
        <v>1906</v>
      </c>
      <c r="H836" t="s">
        <v>354</v>
      </c>
      <c r="I836">
        <v>1663781201.6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862.116106348926</v>
      </c>
      <c r="AK836">
        <v>810.536242424242</v>
      </c>
      <c r="AL836">
        <v>3.45608967032414</v>
      </c>
      <c r="AM836">
        <v>65.2498771015969</v>
      </c>
      <c r="AN836">
        <f>(AP836 - AO836 + BO836*1E3/(8.314*(BQ836+273.15)) * AR836/BN836 * AQ836) * BN836/(100*BB836) * 1000/(1000 - AP836)</f>
        <v>0</v>
      </c>
      <c r="AO836">
        <v>13.109393311608</v>
      </c>
      <c r="AP836">
        <v>19.7530393939394</v>
      </c>
      <c r="AQ836">
        <v>0.000106412874587521</v>
      </c>
      <c r="AR836">
        <v>120.238145782465</v>
      </c>
      <c r="AS836">
        <v>0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6</v>
      </c>
      <c r="BC836">
        <v>0.5</v>
      </c>
      <c r="BD836" t="s">
        <v>355</v>
      </c>
      <c r="BE836">
        <v>2</v>
      </c>
      <c r="BF836" t="b">
        <v>1</v>
      </c>
      <c r="BG836">
        <v>1663781201.6</v>
      </c>
      <c r="BH836">
        <v>771.021814814815</v>
      </c>
      <c r="BI836">
        <v>834.407962962963</v>
      </c>
      <c r="BJ836">
        <v>19.7445296296296</v>
      </c>
      <c r="BK836">
        <v>13.0752703703704</v>
      </c>
      <c r="BL836">
        <v>762.440259259259</v>
      </c>
      <c r="BM836">
        <v>19.4515111111111</v>
      </c>
      <c r="BN836">
        <v>500.115518518518</v>
      </c>
      <c r="BO836">
        <v>90.4783666666666</v>
      </c>
      <c r="BP836">
        <v>0.100041940740741</v>
      </c>
      <c r="BQ836">
        <v>25.2062407407407</v>
      </c>
      <c r="BR836">
        <v>24.987062962963</v>
      </c>
      <c r="BS836">
        <v>999.9</v>
      </c>
      <c r="BT836">
        <v>0</v>
      </c>
      <c r="BU836">
        <v>0</v>
      </c>
      <c r="BV836">
        <v>10008.3333333333</v>
      </c>
      <c r="BW836">
        <v>0</v>
      </c>
      <c r="BX836">
        <v>10.9776</v>
      </c>
      <c r="BY836">
        <v>-63.3861666666667</v>
      </c>
      <c r="BZ836">
        <v>786.552074074074</v>
      </c>
      <c r="CA836">
        <v>845.463148148148</v>
      </c>
      <c r="CB836">
        <v>6.66926740740741</v>
      </c>
      <c r="CC836">
        <v>834.407962962963</v>
      </c>
      <c r="CD836">
        <v>13.0752703703704</v>
      </c>
      <c r="CE836">
        <v>1.78645222222222</v>
      </c>
      <c r="CF836">
        <v>1.18302777777778</v>
      </c>
      <c r="CG836">
        <v>15.6687518518519</v>
      </c>
      <c r="CH836">
        <v>9.38961962962963</v>
      </c>
      <c r="CI836">
        <v>2000.01481481481</v>
      </c>
      <c r="CJ836">
        <v>0.979994333333334</v>
      </c>
      <c r="CK836">
        <v>0.0200056444444444</v>
      </c>
      <c r="CL836">
        <v>0</v>
      </c>
      <c r="CM836">
        <v>772.095407407407</v>
      </c>
      <c r="CN836">
        <v>5.00063</v>
      </c>
      <c r="CO836">
        <v>15225.4851851852</v>
      </c>
      <c r="CP836">
        <v>17256.9925925926</v>
      </c>
      <c r="CQ836">
        <v>38.4976666666667</v>
      </c>
      <c r="CR836">
        <v>38.562</v>
      </c>
      <c r="CS836">
        <v>38</v>
      </c>
      <c r="CT836">
        <v>37.875</v>
      </c>
      <c r="CU836">
        <v>39.312</v>
      </c>
      <c r="CV836">
        <v>1955.10407407407</v>
      </c>
      <c r="CW836">
        <v>39.9107407407407</v>
      </c>
      <c r="CX836">
        <v>0</v>
      </c>
      <c r="CY836">
        <v>1663781205.9</v>
      </c>
      <c r="CZ836">
        <v>0</v>
      </c>
      <c r="DA836">
        <v>0</v>
      </c>
      <c r="DB836" t="s">
        <v>356</v>
      </c>
      <c r="DC836">
        <v>1660677648.1</v>
      </c>
      <c r="DD836">
        <v>1660677649.1</v>
      </c>
      <c r="DE836">
        <v>0</v>
      </c>
      <c r="DF836">
        <v>-1.042</v>
      </c>
      <c r="DG836">
        <v>0.003</v>
      </c>
      <c r="DH836">
        <v>5.218</v>
      </c>
      <c r="DI836">
        <v>0.344</v>
      </c>
      <c r="DJ836">
        <v>417</v>
      </c>
      <c r="DK836">
        <v>22</v>
      </c>
      <c r="DL836">
        <v>1.24</v>
      </c>
      <c r="DM836">
        <v>0.53</v>
      </c>
      <c r="DN836">
        <v>-63.4112024390244</v>
      </c>
      <c r="DO836">
        <v>-0.627740069686432</v>
      </c>
      <c r="DP836">
        <v>0.343378201850738</v>
      </c>
      <c r="DQ836">
        <v>0</v>
      </c>
      <c r="DR836">
        <v>6.70103268292683</v>
      </c>
      <c r="DS836">
        <v>-0.490231567944259</v>
      </c>
      <c r="DT836">
        <v>0.0506231048678411</v>
      </c>
      <c r="DU836">
        <v>0</v>
      </c>
      <c r="DV836">
        <v>0</v>
      </c>
      <c r="DW836">
        <v>2</v>
      </c>
      <c r="DX836" t="s">
        <v>357</v>
      </c>
      <c r="DY836">
        <v>2.97305</v>
      </c>
      <c r="DZ836">
        <v>2.75383</v>
      </c>
      <c r="EA836">
        <v>0.143235</v>
      </c>
      <c r="EB836">
        <v>0.151586</v>
      </c>
      <c r="EC836">
        <v>0.0901823</v>
      </c>
      <c r="ED836">
        <v>0.0678688</v>
      </c>
      <c r="EE836">
        <v>33388</v>
      </c>
      <c r="EF836">
        <v>36059.3</v>
      </c>
      <c r="EG836">
        <v>35314.6</v>
      </c>
      <c r="EH836">
        <v>38547.3</v>
      </c>
      <c r="EI836">
        <v>45563.8</v>
      </c>
      <c r="EJ836">
        <v>51905.4</v>
      </c>
      <c r="EK836">
        <v>55200.8</v>
      </c>
      <c r="EL836">
        <v>61835.1</v>
      </c>
      <c r="EM836">
        <v>1.9902</v>
      </c>
      <c r="EN836">
        <v>1.8244</v>
      </c>
      <c r="EO836">
        <v>0.0745058</v>
      </c>
      <c r="EP836">
        <v>0</v>
      </c>
      <c r="EQ836">
        <v>23.7661</v>
      </c>
      <c r="ER836">
        <v>999.9</v>
      </c>
      <c r="ES836">
        <v>43.267</v>
      </c>
      <c r="ET836">
        <v>29.668</v>
      </c>
      <c r="EU836">
        <v>19.9906</v>
      </c>
      <c r="EV836">
        <v>56.8793</v>
      </c>
      <c r="EW836">
        <v>49.7316</v>
      </c>
      <c r="EX836">
        <v>1</v>
      </c>
      <c r="EY836">
        <v>-0.0438211</v>
      </c>
      <c r="EZ836">
        <v>1.53597</v>
      </c>
      <c r="FA836">
        <v>20.1398</v>
      </c>
      <c r="FB836">
        <v>5.19812</v>
      </c>
      <c r="FC836">
        <v>12.004</v>
      </c>
      <c r="FD836">
        <v>4.976</v>
      </c>
      <c r="FE836">
        <v>3.2936</v>
      </c>
      <c r="FF836">
        <v>9999</v>
      </c>
      <c r="FG836">
        <v>9999</v>
      </c>
      <c r="FH836">
        <v>704.5</v>
      </c>
      <c r="FI836">
        <v>9999</v>
      </c>
      <c r="FJ836">
        <v>1.86292</v>
      </c>
      <c r="FK836">
        <v>1.8678</v>
      </c>
      <c r="FL836">
        <v>1.86752</v>
      </c>
      <c r="FM836">
        <v>1.86865</v>
      </c>
      <c r="FN836">
        <v>1.86951</v>
      </c>
      <c r="FO836">
        <v>1.8656</v>
      </c>
      <c r="FP836">
        <v>1.86661</v>
      </c>
      <c r="FQ836">
        <v>1.86804</v>
      </c>
      <c r="FR836">
        <v>5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8.727</v>
      </c>
      <c r="GF836">
        <v>0.2932</v>
      </c>
      <c r="GG836">
        <v>3.83412584298339</v>
      </c>
      <c r="GH836">
        <v>0.00658963167372077</v>
      </c>
      <c r="GI836">
        <v>-4.22092532282452e-07</v>
      </c>
      <c r="GJ836">
        <v>-7.06053572793055e-11</v>
      </c>
      <c r="GK836">
        <v>-0.0268881048355736</v>
      </c>
      <c r="GL836">
        <v>-0.0215699510358357</v>
      </c>
      <c r="GM836">
        <v>0.00246731695535422</v>
      </c>
      <c r="GN836">
        <v>-2.63680080038783e-05</v>
      </c>
      <c r="GO836">
        <v>-4</v>
      </c>
      <c r="GP836">
        <v>2079</v>
      </c>
      <c r="GQ836">
        <v>1</v>
      </c>
      <c r="GR836">
        <v>22</v>
      </c>
      <c r="GS836">
        <v>51726</v>
      </c>
      <c r="GT836">
        <v>51726</v>
      </c>
      <c r="GU836">
        <v>1.83228</v>
      </c>
      <c r="GV836">
        <v>2.60498</v>
      </c>
      <c r="GW836">
        <v>1.54785</v>
      </c>
      <c r="GX836">
        <v>2.30225</v>
      </c>
      <c r="GY836">
        <v>1.34644</v>
      </c>
      <c r="GZ836">
        <v>2.4231</v>
      </c>
      <c r="HA836">
        <v>32.976</v>
      </c>
      <c r="HB836">
        <v>14.2108</v>
      </c>
      <c r="HC836">
        <v>18</v>
      </c>
      <c r="HD836">
        <v>503.084</v>
      </c>
      <c r="HE836">
        <v>398.265</v>
      </c>
      <c r="HF836">
        <v>21.3293</v>
      </c>
      <c r="HG836">
        <v>26.608</v>
      </c>
      <c r="HH836">
        <v>30</v>
      </c>
      <c r="HI836">
        <v>26.5515</v>
      </c>
      <c r="HJ836">
        <v>26.4928</v>
      </c>
      <c r="HK836">
        <v>36.6764</v>
      </c>
      <c r="HL836">
        <v>35.039</v>
      </c>
      <c r="HM836">
        <v>0</v>
      </c>
      <c r="HN836">
        <v>21.3047</v>
      </c>
      <c r="HO836">
        <v>870.449</v>
      </c>
      <c r="HP836">
        <v>13.1842</v>
      </c>
      <c r="HQ836">
        <v>102.4</v>
      </c>
      <c r="HR836">
        <v>102.921</v>
      </c>
    </row>
    <row r="837" spans="1:226">
      <c r="A837">
        <v>821</v>
      </c>
      <c r="B837">
        <v>1663781214.1</v>
      </c>
      <c r="C837">
        <v>8566</v>
      </c>
      <c r="D837" t="s">
        <v>2009</v>
      </c>
      <c r="E837" t="s">
        <v>2010</v>
      </c>
      <c r="F837">
        <v>5</v>
      </c>
      <c r="G837" t="s">
        <v>1906</v>
      </c>
      <c r="H837" t="s">
        <v>354</v>
      </c>
      <c r="I837">
        <v>1663781206.31429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878.685742143768</v>
      </c>
      <c r="AK837">
        <v>827.246739393939</v>
      </c>
      <c r="AL837">
        <v>3.39125756625617</v>
      </c>
      <c r="AM837">
        <v>65.2498771015969</v>
      </c>
      <c r="AN837">
        <f>(AP837 - AO837 + BO837*1E3/(8.314*(BQ837+273.15)) * AR837/BN837 * AQ837) * BN837/(100*BB837) * 1000/(1000 - AP837)</f>
        <v>0</v>
      </c>
      <c r="AO837">
        <v>13.1096993027978</v>
      </c>
      <c r="AP837">
        <v>19.7465375757576</v>
      </c>
      <c r="AQ837">
        <v>-0.000215186129643334</v>
      </c>
      <c r="AR837">
        <v>120.238145782465</v>
      </c>
      <c r="AS837">
        <v>0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6</v>
      </c>
      <c r="BC837">
        <v>0.5</v>
      </c>
      <c r="BD837" t="s">
        <v>355</v>
      </c>
      <c r="BE837">
        <v>2</v>
      </c>
      <c r="BF837" t="b">
        <v>1</v>
      </c>
      <c r="BG837">
        <v>1663781206.31429</v>
      </c>
      <c r="BH837">
        <v>786.692821428571</v>
      </c>
      <c r="BI837">
        <v>850.172071428571</v>
      </c>
      <c r="BJ837">
        <v>19.7482607142857</v>
      </c>
      <c r="BK837">
        <v>13.1028214285714</v>
      </c>
      <c r="BL837">
        <v>778.020642857143</v>
      </c>
      <c r="BM837">
        <v>19.4550714285714</v>
      </c>
      <c r="BN837">
        <v>500.138035714286</v>
      </c>
      <c r="BO837">
        <v>90.4779</v>
      </c>
      <c r="BP837">
        <v>0.099917175</v>
      </c>
      <c r="BQ837">
        <v>25.2082285714286</v>
      </c>
      <c r="BR837">
        <v>24.9946678571429</v>
      </c>
      <c r="BS837">
        <v>999.9</v>
      </c>
      <c r="BT837">
        <v>0</v>
      </c>
      <c r="BU837">
        <v>0</v>
      </c>
      <c r="BV837">
        <v>10020.1785714286</v>
      </c>
      <c r="BW837">
        <v>0</v>
      </c>
      <c r="BX837">
        <v>10.9776</v>
      </c>
      <c r="BY837">
        <v>-63.4793071428571</v>
      </c>
      <c r="BZ837">
        <v>802.541678571429</v>
      </c>
      <c r="CA837">
        <v>861.459785714286</v>
      </c>
      <c r="CB837">
        <v>6.64544035714286</v>
      </c>
      <c r="CC837">
        <v>850.172071428571</v>
      </c>
      <c r="CD837">
        <v>13.1028214285714</v>
      </c>
      <c r="CE837">
        <v>1.78678</v>
      </c>
      <c r="CF837">
        <v>1.18551392857143</v>
      </c>
      <c r="CG837">
        <v>15.6716107142857</v>
      </c>
      <c r="CH837">
        <v>9.42087071428572</v>
      </c>
      <c r="CI837">
        <v>2000.00071428571</v>
      </c>
      <c r="CJ837">
        <v>0.979994321428572</v>
      </c>
      <c r="CK837">
        <v>0.0200056571428571</v>
      </c>
      <c r="CL837">
        <v>0</v>
      </c>
      <c r="CM837">
        <v>771.58</v>
      </c>
      <c r="CN837">
        <v>5.00063</v>
      </c>
      <c r="CO837">
        <v>15216.3535714286</v>
      </c>
      <c r="CP837">
        <v>17256.8714285714</v>
      </c>
      <c r="CQ837">
        <v>38.49775</v>
      </c>
      <c r="CR837">
        <v>38.562</v>
      </c>
      <c r="CS837">
        <v>37.9955</v>
      </c>
      <c r="CT837">
        <v>37.875</v>
      </c>
      <c r="CU837">
        <v>39.312</v>
      </c>
      <c r="CV837">
        <v>1955.09035714286</v>
      </c>
      <c r="CW837">
        <v>39.9103571428571</v>
      </c>
      <c r="CX837">
        <v>0</v>
      </c>
      <c r="CY837">
        <v>1663781211.3</v>
      </c>
      <c r="CZ837">
        <v>0</v>
      </c>
      <c r="DA837">
        <v>0</v>
      </c>
      <c r="DB837" t="s">
        <v>356</v>
      </c>
      <c r="DC837">
        <v>1660677648.1</v>
      </c>
      <c r="DD837">
        <v>1660677649.1</v>
      </c>
      <c r="DE837">
        <v>0</v>
      </c>
      <c r="DF837">
        <v>-1.042</v>
      </c>
      <c r="DG837">
        <v>0.003</v>
      </c>
      <c r="DH837">
        <v>5.218</v>
      </c>
      <c r="DI837">
        <v>0.344</v>
      </c>
      <c r="DJ837">
        <v>417</v>
      </c>
      <c r="DK837">
        <v>22</v>
      </c>
      <c r="DL837">
        <v>1.24</v>
      </c>
      <c r="DM837">
        <v>0.53</v>
      </c>
      <c r="DN837">
        <v>-63.4143463414634</v>
      </c>
      <c r="DO837">
        <v>-1.09377073170745</v>
      </c>
      <c r="DP837">
        <v>0.390536693318411</v>
      </c>
      <c r="DQ837">
        <v>0</v>
      </c>
      <c r="DR837">
        <v>6.66876317073171</v>
      </c>
      <c r="DS837">
        <v>-0.302482787456424</v>
      </c>
      <c r="DT837">
        <v>0.0339575559635795</v>
      </c>
      <c r="DU837">
        <v>0</v>
      </c>
      <c r="DV837">
        <v>0</v>
      </c>
      <c r="DW837">
        <v>2</v>
      </c>
      <c r="DX837" t="s">
        <v>357</v>
      </c>
      <c r="DY837">
        <v>2.97358</v>
      </c>
      <c r="DZ837">
        <v>2.75425</v>
      </c>
      <c r="EA837">
        <v>0.145214</v>
      </c>
      <c r="EB837">
        <v>0.153636</v>
      </c>
      <c r="EC837">
        <v>0.0901454</v>
      </c>
      <c r="ED837">
        <v>0.0679789</v>
      </c>
      <c r="EE837">
        <v>33311.1</v>
      </c>
      <c r="EF837">
        <v>35972.4</v>
      </c>
      <c r="EG837">
        <v>35314.9</v>
      </c>
      <c r="EH837">
        <v>38547.5</v>
      </c>
      <c r="EI837">
        <v>45566.1</v>
      </c>
      <c r="EJ837">
        <v>51900.2</v>
      </c>
      <c r="EK837">
        <v>55201.3</v>
      </c>
      <c r="EL837">
        <v>61836.2</v>
      </c>
      <c r="EM837">
        <v>1.99</v>
      </c>
      <c r="EN837">
        <v>1.8236</v>
      </c>
      <c r="EO837">
        <v>0.0761449</v>
      </c>
      <c r="EP837">
        <v>0</v>
      </c>
      <c r="EQ837">
        <v>23.7621</v>
      </c>
      <c r="ER837">
        <v>999.9</v>
      </c>
      <c r="ES837">
        <v>43.267</v>
      </c>
      <c r="ET837">
        <v>29.658</v>
      </c>
      <c r="EU837">
        <v>19.977</v>
      </c>
      <c r="EV837">
        <v>56.7993</v>
      </c>
      <c r="EW837">
        <v>49.7155</v>
      </c>
      <c r="EX837">
        <v>1</v>
      </c>
      <c r="EY837">
        <v>-0.0436585</v>
      </c>
      <c r="EZ837">
        <v>1.62786</v>
      </c>
      <c r="FA837">
        <v>20.1389</v>
      </c>
      <c r="FB837">
        <v>5.19932</v>
      </c>
      <c r="FC837">
        <v>12.0064</v>
      </c>
      <c r="FD837">
        <v>4.9756</v>
      </c>
      <c r="FE837">
        <v>3.2934</v>
      </c>
      <c r="FF837">
        <v>9999</v>
      </c>
      <c r="FG837">
        <v>9999</v>
      </c>
      <c r="FH837">
        <v>704.5</v>
      </c>
      <c r="FI837">
        <v>9999</v>
      </c>
      <c r="FJ837">
        <v>1.86289</v>
      </c>
      <c r="FK837">
        <v>1.86771</v>
      </c>
      <c r="FL837">
        <v>1.86752</v>
      </c>
      <c r="FM837">
        <v>1.86868</v>
      </c>
      <c r="FN837">
        <v>1.86951</v>
      </c>
      <c r="FO837">
        <v>1.86554</v>
      </c>
      <c r="FP837">
        <v>1.86661</v>
      </c>
      <c r="FQ837">
        <v>1.86798</v>
      </c>
      <c r="FR837">
        <v>5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8.822</v>
      </c>
      <c r="GF837">
        <v>0.2928</v>
      </c>
      <c r="GG837">
        <v>3.83412584298339</v>
      </c>
      <c r="GH837">
        <v>0.00658963167372077</v>
      </c>
      <c r="GI837">
        <v>-4.22092532282452e-07</v>
      </c>
      <c r="GJ837">
        <v>-7.06053572793055e-11</v>
      </c>
      <c r="GK837">
        <v>-0.0268881048355736</v>
      </c>
      <c r="GL837">
        <v>-0.0215699510358357</v>
      </c>
      <c r="GM837">
        <v>0.00246731695535422</v>
      </c>
      <c r="GN837">
        <v>-2.63680080038783e-05</v>
      </c>
      <c r="GO837">
        <v>-4</v>
      </c>
      <c r="GP837">
        <v>2079</v>
      </c>
      <c r="GQ837">
        <v>1</v>
      </c>
      <c r="GR837">
        <v>22</v>
      </c>
      <c r="GS837">
        <v>51726.1</v>
      </c>
      <c r="GT837">
        <v>51726.1</v>
      </c>
      <c r="GU837">
        <v>1.86279</v>
      </c>
      <c r="GV837">
        <v>2.60864</v>
      </c>
      <c r="GW837">
        <v>1.54785</v>
      </c>
      <c r="GX837">
        <v>2.30225</v>
      </c>
      <c r="GY837">
        <v>1.34644</v>
      </c>
      <c r="GZ837">
        <v>2.4353</v>
      </c>
      <c r="HA837">
        <v>32.976</v>
      </c>
      <c r="HB837">
        <v>14.2108</v>
      </c>
      <c r="HC837">
        <v>18</v>
      </c>
      <c r="HD837">
        <v>502.952</v>
      </c>
      <c r="HE837">
        <v>397.826</v>
      </c>
      <c r="HF837">
        <v>21.3199</v>
      </c>
      <c r="HG837">
        <v>26.6057</v>
      </c>
      <c r="HH837">
        <v>30.0002</v>
      </c>
      <c r="HI837">
        <v>26.5515</v>
      </c>
      <c r="HJ837">
        <v>26.4928</v>
      </c>
      <c r="HK837">
        <v>37.284</v>
      </c>
      <c r="HL837">
        <v>34.749</v>
      </c>
      <c r="HM837">
        <v>0</v>
      </c>
      <c r="HN837">
        <v>21.3047</v>
      </c>
      <c r="HO837">
        <v>890.546</v>
      </c>
      <c r="HP837">
        <v>13.2216</v>
      </c>
      <c r="HQ837">
        <v>102.401</v>
      </c>
      <c r="HR837">
        <v>102.923</v>
      </c>
    </row>
    <row r="838" spans="1:226">
      <c r="A838">
        <v>822</v>
      </c>
      <c r="B838">
        <v>1663781219.1</v>
      </c>
      <c r="C838">
        <v>8571</v>
      </c>
      <c r="D838" t="s">
        <v>2011</v>
      </c>
      <c r="E838" t="s">
        <v>2012</v>
      </c>
      <c r="F838">
        <v>5</v>
      </c>
      <c r="G838" t="s">
        <v>1906</v>
      </c>
      <c r="H838" t="s">
        <v>354</v>
      </c>
      <c r="I838">
        <v>1663781211.6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895.544590819899</v>
      </c>
      <c r="AK838">
        <v>844.378484848485</v>
      </c>
      <c r="AL838">
        <v>3.41284914747819</v>
      </c>
      <c r="AM838">
        <v>65.2498771015969</v>
      </c>
      <c r="AN838">
        <f>(AP838 - AO838 + BO838*1E3/(8.314*(BQ838+273.15)) * AR838/BN838 * AQ838) * BN838/(100*BB838) * 1000/(1000 - AP838)</f>
        <v>0</v>
      </c>
      <c r="AO838">
        <v>13.15059797492</v>
      </c>
      <c r="AP838">
        <v>19.7274466666667</v>
      </c>
      <c r="AQ838">
        <v>-0.000360721789243051</v>
      </c>
      <c r="AR838">
        <v>120.238145782465</v>
      </c>
      <c r="AS838">
        <v>0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6</v>
      </c>
      <c r="BC838">
        <v>0.5</v>
      </c>
      <c r="BD838" t="s">
        <v>355</v>
      </c>
      <c r="BE838">
        <v>2</v>
      </c>
      <c r="BF838" t="b">
        <v>1</v>
      </c>
      <c r="BG838">
        <v>1663781211.6</v>
      </c>
      <c r="BH838">
        <v>804.338888888889</v>
      </c>
      <c r="BI838">
        <v>867.927962962963</v>
      </c>
      <c r="BJ838">
        <v>19.7458185185185</v>
      </c>
      <c r="BK838">
        <v>13.1230592592593</v>
      </c>
      <c r="BL838">
        <v>795.565222222222</v>
      </c>
      <c r="BM838">
        <v>19.4527407407407</v>
      </c>
      <c r="BN838">
        <v>500.106777777778</v>
      </c>
      <c r="BO838">
        <v>90.4781518518518</v>
      </c>
      <c r="BP838">
        <v>0.100009477777778</v>
      </c>
      <c r="BQ838">
        <v>25.2134</v>
      </c>
      <c r="BR838">
        <v>25.0087185185185</v>
      </c>
      <c r="BS838">
        <v>999.9</v>
      </c>
      <c r="BT838">
        <v>0</v>
      </c>
      <c r="BU838">
        <v>0</v>
      </c>
      <c r="BV838">
        <v>10008.5185185185</v>
      </c>
      <c r="BW838">
        <v>0</v>
      </c>
      <c r="BX838">
        <v>10.9776</v>
      </c>
      <c r="BY838">
        <v>-63.5891185185185</v>
      </c>
      <c r="BZ838">
        <v>820.541037037037</v>
      </c>
      <c r="CA838">
        <v>879.469555555556</v>
      </c>
      <c r="CB838">
        <v>6.62275481481482</v>
      </c>
      <c r="CC838">
        <v>867.927962962963</v>
      </c>
      <c r="CD838">
        <v>13.1230592592593</v>
      </c>
      <c r="CE838">
        <v>1.78656481481482</v>
      </c>
      <c r="CF838">
        <v>1.18734962962963</v>
      </c>
      <c r="CG838">
        <v>15.6697222222222</v>
      </c>
      <c r="CH838">
        <v>9.4438662962963</v>
      </c>
      <c r="CI838">
        <v>2000.00814814815</v>
      </c>
      <c r="CJ838">
        <v>0.979994444444445</v>
      </c>
      <c r="CK838">
        <v>0.0200055259259259</v>
      </c>
      <c r="CL838">
        <v>0</v>
      </c>
      <c r="CM838">
        <v>771.045148148148</v>
      </c>
      <c r="CN838">
        <v>5.00063</v>
      </c>
      <c r="CO838">
        <v>15205.5777777778</v>
      </c>
      <c r="CP838">
        <v>17256.937037037</v>
      </c>
      <c r="CQ838">
        <v>38.4883333333333</v>
      </c>
      <c r="CR838">
        <v>38.562</v>
      </c>
      <c r="CS838">
        <v>37.9953333333333</v>
      </c>
      <c r="CT838">
        <v>37.875</v>
      </c>
      <c r="CU838">
        <v>39.312</v>
      </c>
      <c r="CV838">
        <v>1955.09777777778</v>
      </c>
      <c r="CW838">
        <v>39.9103703703704</v>
      </c>
      <c r="CX838">
        <v>0</v>
      </c>
      <c r="CY838">
        <v>1663781216.1</v>
      </c>
      <c r="CZ838">
        <v>0</v>
      </c>
      <c r="DA838">
        <v>0</v>
      </c>
      <c r="DB838" t="s">
        <v>356</v>
      </c>
      <c r="DC838">
        <v>1660677648.1</v>
      </c>
      <c r="DD838">
        <v>1660677649.1</v>
      </c>
      <c r="DE838">
        <v>0</v>
      </c>
      <c r="DF838">
        <v>-1.042</v>
      </c>
      <c r="DG838">
        <v>0.003</v>
      </c>
      <c r="DH838">
        <v>5.218</v>
      </c>
      <c r="DI838">
        <v>0.344</v>
      </c>
      <c r="DJ838">
        <v>417</v>
      </c>
      <c r="DK838">
        <v>22</v>
      </c>
      <c r="DL838">
        <v>1.24</v>
      </c>
      <c r="DM838">
        <v>0.53</v>
      </c>
      <c r="DN838">
        <v>-63.4665512195122</v>
      </c>
      <c r="DO838">
        <v>-2.07740487804889</v>
      </c>
      <c r="DP838">
        <v>0.437918403760531</v>
      </c>
      <c r="DQ838">
        <v>0</v>
      </c>
      <c r="DR838">
        <v>6.63834219512195</v>
      </c>
      <c r="DS838">
        <v>-0.266561184668988</v>
      </c>
      <c r="DT838">
        <v>0.0300429410979615</v>
      </c>
      <c r="DU838">
        <v>0</v>
      </c>
      <c r="DV838">
        <v>0</v>
      </c>
      <c r="DW838">
        <v>2</v>
      </c>
      <c r="DX838" t="s">
        <v>357</v>
      </c>
      <c r="DY838">
        <v>2.97315</v>
      </c>
      <c r="DZ838">
        <v>2.75396</v>
      </c>
      <c r="EA838">
        <v>0.147193</v>
      </c>
      <c r="EB838">
        <v>0.155405</v>
      </c>
      <c r="EC838">
        <v>0.0901379</v>
      </c>
      <c r="ED838">
        <v>0.0680439</v>
      </c>
      <c r="EE838">
        <v>33233.9</v>
      </c>
      <c r="EF838">
        <v>35897.4</v>
      </c>
      <c r="EG838">
        <v>35314.7</v>
      </c>
      <c r="EH838">
        <v>38547.7</v>
      </c>
      <c r="EI838">
        <v>45566.6</v>
      </c>
      <c r="EJ838">
        <v>51896.1</v>
      </c>
      <c r="EK838">
        <v>55201.4</v>
      </c>
      <c r="EL838">
        <v>61835.6</v>
      </c>
      <c r="EM838">
        <v>1.9908</v>
      </c>
      <c r="EN838">
        <v>1.8238</v>
      </c>
      <c r="EO838">
        <v>0.07689</v>
      </c>
      <c r="EP838">
        <v>0</v>
      </c>
      <c r="EQ838">
        <v>23.7581</v>
      </c>
      <c r="ER838">
        <v>999.9</v>
      </c>
      <c r="ES838">
        <v>43.267</v>
      </c>
      <c r="ET838">
        <v>29.668</v>
      </c>
      <c r="EU838">
        <v>19.9894</v>
      </c>
      <c r="EV838">
        <v>56.5993</v>
      </c>
      <c r="EW838">
        <v>49.7115</v>
      </c>
      <c r="EX838">
        <v>1</v>
      </c>
      <c r="EY838">
        <v>-0.0435976</v>
      </c>
      <c r="EZ838">
        <v>1.63508</v>
      </c>
      <c r="FA838">
        <v>20.1393</v>
      </c>
      <c r="FB838">
        <v>5.20052</v>
      </c>
      <c r="FC838">
        <v>12.0052</v>
      </c>
      <c r="FD838">
        <v>4.976</v>
      </c>
      <c r="FE838">
        <v>3.2936</v>
      </c>
      <c r="FF838">
        <v>9999</v>
      </c>
      <c r="FG838">
        <v>9999</v>
      </c>
      <c r="FH838">
        <v>704.5</v>
      </c>
      <c r="FI838">
        <v>9999</v>
      </c>
      <c r="FJ838">
        <v>1.86292</v>
      </c>
      <c r="FK838">
        <v>1.86771</v>
      </c>
      <c r="FL838">
        <v>1.86752</v>
      </c>
      <c r="FM838">
        <v>1.86871</v>
      </c>
      <c r="FN838">
        <v>1.86951</v>
      </c>
      <c r="FO838">
        <v>1.86557</v>
      </c>
      <c r="FP838">
        <v>1.86664</v>
      </c>
      <c r="FQ838">
        <v>1.86798</v>
      </c>
      <c r="FR838">
        <v>5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8.917</v>
      </c>
      <c r="GF838">
        <v>0.2927</v>
      </c>
      <c r="GG838">
        <v>3.83412584298339</v>
      </c>
      <c r="GH838">
        <v>0.00658963167372077</v>
      </c>
      <c r="GI838">
        <v>-4.22092532282452e-07</v>
      </c>
      <c r="GJ838">
        <v>-7.06053572793055e-11</v>
      </c>
      <c r="GK838">
        <v>-0.0268881048355736</v>
      </c>
      <c r="GL838">
        <v>-0.0215699510358357</v>
      </c>
      <c r="GM838">
        <v>0.00246731695535422</v>
      </c>
      <c r="GN838">
        <v>-2.63680080038783e-05</v>
      </c>
      <c r="GO838">
        <v>-4</v>
      </c>
      <c r="GP838">
        <v>2079</v>
      </c>
      <c r="GQ838">
        <v>1</v>
      </c>
      <c r="GR838">
        <v>22</v>
      </c>
      <c r="GS838">
        <v>51726.2</v>
      </c>
      <c r="GT838">
        <v>51726.2</v>
      </c>
      <c r="GU838">
        <v>1.88721</v>
      </c>
      <c r="GV838">
        <v>2.60986</v>
      </c>
      <c r="GW838">
        <v>1.54785</v>
      </c>
      <c r="GX838">
        <v>2.30225</v>
      </c>
      <c r="GY838">
        <v>1.34644</v>
      </c>
      <c r="GZ838">
        <v>2.43408</v>
      </c>
      <c r="HA838">
        <v>32.976</v>
      </c>
      <c r="HB838">
        <v>14.2108</v>
      </c>
      <c r="HC838">
        <v>18</v>
      </c>
      <c r="HD838">
        <v>503.498</v>
      </c>
      <c r="HE838">
        <v>397.951</v>
      </c>
      <c r="HF838">
        <v>21.3111</v>
      </c>
      <c r="HG838">
        <v>26.6057</v>
      </c>
      <c r="HH838">
        <v>30.0001</v>
      </c>
      <c r="HI838">
        <v>26.5538</v>
      </c>
      <c r="HJ838">
        <v>26.4951</v>
      </c>
      <c r="HK838">
        <v>37.793</v>
      </c>
      <c r="HL838">
        <v>34.4478</v>
      </c>
      <c r="HM838">
        <v>0</v>
      </c>
      <c r="HN838">
        <v>21.2872</v>
      </c>
      <c r="HO838">
        <v>904.27</v>
      </c>
      <c r="HP838">
        <v>13.2635</v>
      </c>
      <c r="HQ838">
        <v>102.401</v>
      </c>
      <c r="HR838">
        <v>102.922</v>
      </c>
    </row>
    <row r="839" spans="1:226">
      <c r="A839">
        <v>823</v>
      </c>
      <c r="B839">
        <v>1663781224.1</v>
      </c>
      <c r="C839">
        <v>8576</v>
      </c>
      <c r="D839" t="s">
        <v>2013</v>
      </c>
      <c r="E839" t="s">
        <v>2014</v>
      </c>
      <c r="F839">
        <v>5</v>
      </c>
      <c r="G839" t="s">
        <v>1906</v>
      </c>
      <c r="H839" t="s">
        <v>354</v>
      </c>
      <c r="I839">
        <v>1663781216.31429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911.517112926748</v>
      </c>
      <c r="AK839">
        <v>860.715824242424</v>
      </c>
      <c r="AL839">
        <v>3.24609670324237</v>
      </c>
      <c r="AM839">
        <v>65.2498771015969</v>
      </c>
      <c r="AN839">
        <f>(AP839 - AO839 + BO839*1E3/(8.314*(BQ839+273.15)) * AR839/BN839 * AQ839) * BN839/(100*BB839) * 1000/(1000 - AP839)</f>
        <v>0</v>
      </c>
      <c r="AO839">
        <v>13.2293191142815</v>
      </c>
      <c r="AP839">
        <v>19.7259066666667</v>
      </c>
      <c r="AQ839">
        <v>-0.000161757819464156</v>
      </c>
      <c r="AR839">
        <v>120.238145782465</v>
      </c>
      <c r="AS839">
        <v>0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6</v>
      </c>
      <c r="BC839">
        <v>0.5</v>
      </c>
      <c r="BD839" t="s">
        <v>355</v>
      </c>
      <c r="BE839">
        <v>2</v>
      </c>
      <c r="BF839" t="b">
        <v>1</v>
      </c>
      <c r="BG839">
        <v>1663781216.31429</v>
      </c>
      <c r="BH839">
        <v>819.952785714286</v>
      </c>
      <c r="BI839">
        <v>883.231428571429</v>
      </c>
      <c r="BJ839">
        <v>19.736325</v>
      </c>
      <c r="BK839">
        <v>13.1568</v>
      </c>
      <c r="BL839">
        <v>811.089535714286</v>
      </c>
      <c r="BM839">
        <v>19.4436464285714</v>
      </c>
      <c r="BN839">
        <v>500.068035714286</v>
      </c>
      <c r="BO839">
        <v>90.47875</v>
      </c>
      <c r="BP839">
        <v>0.100055042857143</v>
      </c>
      <c r="BQ839">
        <v>25.2129178571429</v>
      </c>
      <c r="BR839">
        <v>25.0103857142857</v>
      </c>
      <c r="BS839">
        <v>999.9</v>
      </c>
      <c r="BT839">
        <v>0</v>
      </c>
      <c r="BU839">
        <v>0</v>
      </c>
      <c r="BV839">
        <v>9985.89285714286</v>
      </c>
      <c r="BW839">
        <v>0</v>
      </c>
      <c r="BX839">
        <v>10.9776</v>
      </c>
      <c r="BY839">
        <v>-63.2786535714286</v>
      </c>
      <c r="BZ839">
        <v>836.461285714286</v>
      </c>
      <c r="CA839">
        <v>895.007535714286</v>
      </c>
      <c r="CB839">
        <v>6.57951464285714</v>
      </c>
      <c r="CC839">
        <v>883.231428571429</v>
      </c>
      <c r="CD839">
        <v>13.1568</v>
      </c>
      <c r="CE839">
        <v>1.78571785714286</v>
      </c>
      <c r="CF839">
        <v>1.19041142857143</v>
      </c>
      <c r="CG839">
        <v>15.6623178571429</v>
      </c>
      <c r="CH839">
        <v>9.48209678571429</v>
      </c>
      <c r="CI839">
        <v>2000.00892857143</v>
      </c>
      <c r="CJ839">
        <v>0.979994535714286</v>
      </c>
      <c r="CK839">
        <v>0.0200054285714286</v>
      </c>
      <c r="CL839">
        <v>0</v>
      </c>
      <c r="CM839">
        <v>770.583321428571</v>
      </c>
      <c r="CN839">
        <v>5.00063</v>
      </c>
      <c r="CO839">
        <v>15196.0892857143</v>
      </c>
      <c r="CP839">
        <v>17256.9357142857</v>
      </c>
      <c r="CQ839">
        <v>38.48425</v>
      </c>
      <c r="CR839">
        <v>38.562</v>
      </c>
      <c r="CS839">
        <v>37.991</v>
      </c>
      <c r="CT839">
        <v>37.875</v>
      </c>
      <c r="CU839">
        <v>39.312</v>
      </c>
      <c r="CV839">
        <v>1955.09857142857</v>
      </c>
      <c r="CW839">
        <v>39.9103571428571</v>
      </c>
      <c r="CX839">
        <v>0</v>
      </c>
      <c r="CY839">
        <v>1663781220.9</v>
      </c>
      <c r="CZ839">
        <v>0</v>
      </c>
      <c r="DA839">
        <v>0</v>
      </c>
      <c r="DB839" t="s">
        <v>356</v>
      </c>
      <c r="DC839">
        <v>1660677648.1</v>
      </c>
      <c r="DD839">
        <v>1660677649.1</v>
      </c>
      <c r="DE839">
        <v>0</v>
      </c>
      <c r="DF839">
        <v>-1.042</v>
      </c>
      <c r="DG839">
        <v>0.003</v>
      </c>
      <c r="DH839">
        <v>5.218</v>
      </c>
      <c r="DI839">
        <v>0.344</v>
      </c>
      <c r="DJ839">
        <v>417</v>
      </c>
      <c r="DK839">
        <v>22</v>
      </c>
      <c r="DL839">
        <v>1.24</v>
      </c>
      <c r="DM839">
        <v>0.53</v>
      </c>
      <c r="DN839">
        <v>-63.3870219512195</v>
      </c>
      <c r="DO839">
        <v>3.08170662020904</v>
      </c>
      <c r="DP839">
        <v>0.538682512274474</v>
      </c>
      <c r="DQ839">
        <v>0</v>
      </c>
      <c r="DR839">
        <v>6.59812268292683</v>
      </c>
      <c r="DS839">
        <v>-0.504415818815326</v>
      </c>
      <c r="DT839">
        <v>0.0536660452229813</v>
      </c>
      <c r="DU839">
        <v>0</v>
      </c>
      <c r="DV839">
        <v>0</v>
      </c>
      <c r="DW839">
        <v>2</v>
      </c>
      <c r="DX839" t="s">
        <v>357</v>
      </c>
      <c r="DY839">
        <v>2.97206</v>
      </c>
      <c r="DZ839">
        <v>2.75366</v>
      </c>
      <c r="EA839">
        <v>0.149077</v>
      </c>
      <c r="EB839">
        <v>0.157214</v>
      </c>
      <c r="EC839">
        <v>0.0901118</v>
      </c>
      <c r="ED839">
        <v>0.0683518</v>
      </c>
      <c r="EE839">
        <v>33160</v>
      </c>
      <c r="EF839">
        <v>35820.3</v>
      </c>
      <c r="EG839">
        <v>35314.2</v>
      </c>
      <c r="EH839">
        <v>38547.3</v>
      </c>
      <c r="EI839">
        <v>45567.9</v>
      </c>
      <c r="EJ839">
        <v>51878</v>
      </c>
      <c r="EK839">
        <v>55201.4</v>
      </c>
      <c r="EL839">
        <v>61834.5</v>
      </c>
      <c r="EM839">
        <v>1.99</v>
      </c>
      <c r="EN839">
        <v>1.8244</v>
      </c>
      <c r="EO839">
        <v>0.07689</v>
      </c>
      <c r="EP839">
        <v>0</v>
      </c>
      <c r="EQ839">
        <v>23.7553</v>
      </c>
      <c r="ER839">
        <v>999.9</v>
      </c>
      <c r="ES839">
        <v>43.267</v>
      </c>
      <c r="ET839">
        <v>29.668</v>
      </c>
      <c r="EU839">
        <v>19.9879</v>
      </c>
      <c r="EV839">
        <v>56.4893</v>
      </c>
      <c r="EW839">
        <v>49.7155</v>
      </c>
      <c r="EX839">
        <v>1</v>
      </c>
      <c r="EY839">
        <v>-0.0429268</v>
      </c>
      <c r="EZ839">
        <v>1.67569</v>
      </c>
      <c r="FA839">
        <v>20.138</v>
      </c>
      <c r="FB839">
        <v>5.19812</v>
      </c>
      <c r="FC839">
        <v>12.0052</v>
      </c>
      <c r="FD839">
        <v>4.9752</v>
      </c>
      <c r="FE839">
        <v>3.293</v>
      </c>
      <c r="FF839">
        <v>9999</v>
      </c>
      <c r="FG839">
        <v>9999</v>
      </c>
      <c r="FH839">
        <v>704.5</v>
      </c>
      <c r="FI839">
        <v>9999</v>
      </c>
      <c r="FJ839">
        <v>1.86292</v>
      </c>
      <c r="FK839">
        <v>1.86771</v>
      </c>
      <c r="FL839">
        <v>1.86752</v>
      </c>
      <c r="FM839">
        <v>1.86871</v>
      </c>
      <c r="FN839">
        <v>1.86951</v>
      </c>
      <c r="FO839">
        <v>1.86554</v>
      </c>
      <c r="FP839">
        <v>1.86661</v>
      </c>
      <c r="FQ839">
        <v>1.86804</v>
      </c>
      <c r="FR839">
        <v>5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9.008</v>
      </c>
      <c r="GF839">
        <v>0.2923</v>
      </c>
      <c r="GG839">
        <v>3.83412584298339</v>
      </c>
      <c r="GH839">
        <v>0.00658963167372077</v>
      </c>
      <c r="GI839">
        <v>-4.22092532282452e-07</v>
      </c>
      <c r="GJ839">
        <v>-7.06053572793055e-11</v>
      </c>
      <c r="GK839">
        <v>-0.0268881048355736</v>
      </c>
      <c r="GL839">
        <v>-0.0215699510358357</v>
      </c>
      <c r="GM839">
        <v>0.00246731695535422</v>
      </c>
      <c r="GN839">
        <v>-2.63680080038783e-05</v>
      </c>
      <c r="GO839">
        <v>-4</v>
      </c>
      <c r="GP839">
        <v>2079</v>
      </c>
      <c r="GQ839">
        <v>1</v>
      </c>
      <c r="GR839">
        <v>22</v>
      </c>
      <c r="GS839">
        <v>51726.3</v>
      </c>
      <c r="GT839">
        <v>51726.2</v>
      </c>
      <c r="GU839">
        <v>1.91772</v>
      </c>
      <c r="GV839">
        <v>2.60742</v>
      </c>
      <c r="GW839">
        <v>1.54785</v>
      </c>
      <c r="GX839">
        <v>2.30225</v>
      </c>
      <c r="GY839">
        <v>1.34644</v>
      </c>
      <c r="GZ839">
        <v>2.40356</v>
      </c>
      <c r="HA839">
        <v>32.976</v>
      </c>
      <c r="HB839">
        <v>14.2108</v>
      </c>
      <c r="HC839">
        <v>18</v>
      </c>
      <c r="HD839">
        <v>502.952</v>
      </c>
      <c r="HE839">
        <v>398.281</v>
      </c>
      <c r="HF839">
        <v>21.2894</v>
      </c>
      <c r="HG839">
        <v>26.6035</v>
      </c>
      <c r="HH839">
        <v>30.0003</v>
      </c>
      <c r="HI839">
        <v>26.5515</v>
      </c>
      <c r="HJ839">
        <v>26.4951</v>
      </c>
      <c r="HK839">
        <v>38.3957</v>
      </c>
      <c r="HL839">
        <v>34.4478</v>
      </c>
      <c r="HM839">
        <v>0</v>
      </c>
      <c r="HN839">
        <v>21.272</v>
      </c>
      <c r="HO839">
        <v>924.519</v>
      </c>
      <c r="HP839">
        <v>13.307</v>
      </c>
      <c r="HQ839">
        <v>102.401</v>
      </c>
      <c r="HR839">
        <v>102.921</v>
      </c>
    </row>
    <row r="840" spans="1:226">
      <c r="A840">
        <v>824</v>
      </c>
      <c r="B840">
        <v>1663781229.1</v>
      </c>
      <c r="C840">
        <v>8581</v>
      </c>
      <c r="D840" t="s">
        <v>2015</v>
      </c>
      <c r="E840" t="s">
        <v>2016</v>
      </c>
      <c r="F840">
        <v>5</v>
      </c>
      <c r="G840" t="s">
        <v>1906</v>
      </c>
      <c r="H840" t="s">
        <v>354</v>
      </c>
      <c r="I840">
        <v>1663781221.6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928.870980641008</v>
      </c>
      <c r="AK840">
        <v>877.53736969697</v>
      </c>
      <c r="AL840">
        <v>3.43295411379937</v>
      </c>
      <c r="AM840">
        <v>65.2498771015969</v>
      </c>
      <c r="AN840">
        <f>(AP840 - AO840 + BO840*1E3/(8.314*(BQ840+273.15)) * AR840/BN840 * AQ840) * BN840/(100*BB840) * 1000/(1000 - AP840)</f>
        <v>0</v>
      </c>
      <c r="AO840">
        <v>13.2684050329613</v>
      </c>
      <c r="AP840">
        <v>19.7199121212121</v>
      </c>
      <c r="AQ840">
        <v>-0.000109528914201209</v>
      </c>
      <c r="AR840">
        <v>120.238145782465</v>
      </c>
      <c r="AS840">
        <v>0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6</v>
      </c>
      <c r="BC840">
        <v>0.5</v>
      </c>
      <c r="BD840" t="s">
        <v>355</v>
      </c>
      <c r="BE840">
        <v>2</v>
      </c>
      <c r="BF840" t="b">
        <v>1</v>
      </c>
      <c r="BG840">
        <v>1663781221.6</v>
      </c>
      <c r="BH840">
        <v>837.308888888889</v>
      </c>
      <c r="BI840">
        <v>900.708666666667</v>
      </c>
      <c r="BJ840">
        <v>19.7283037037037</v>
      </c>
      <c r="BK840">
        <v>13.2112518518519</v>
      </c>
      <c r="BL840">
        <v>828.346333333333</v>
      </c>
      <c r="BM840">
        <v>19.4359740740741</v>
      </c>
      <c r="BN840">
        <v>500.078296296296</v>
      </c>
      <c r="BO840">
        <v>90.4789222222222</v>
      </c>
      <c r="BP840">
        <v>0.100012725925926</v>
      </c>
      <c r="BQ840">
        <v>25.2130666666667</v>
      </c>
      <c r="BR840">
        <v>25.0212666666667</v>
      </c>
      <c r="BS840">
        <v>999.9</v>
      </c>
      <c r="BT840">
        <v>0</v>
      </c>
      <c r="BU840">
        <v>0</v>
      </c>
      <c r="BV840">
        <v>9989.62962962963</v>
      </c>
      <c r="BW840">
        <v>0</v>
      </c>
      <c r="BX840">
        <v>10.9776</v>
      </c>
      <c r="BY840">
        <v>-63.3998037037037</v>
      </c>
      <c r="BZ840">
        <v>854.159962962963</v>
      </c>
      <c r="CA840">
        <v>912.768296296296</v>
      </c>
      <c r="CB840">
        <v>6.5170437037037</v>
      </c>
      <c r="CC840">
        <v>900.708666666667</v>
      </c>
      <c r="CD840">
        <v>13.2112518518519</v>
      </c>
      <c r="CE840">
        <v>1.78499481481481</v>
      </c>
      <c r="CF840">
        <v>1.19534074074074</v>
      </c>
      <c r="CG840">
        <v>15.6560037037037</v>
      </c>
      <c r="CH840">
        <v>9.54352777777778</v>
      </c>
      <c r="CI840">
        <v>2000.01777777778</v>
      </c>
      <c r="CJ840">
        <v>0.979994666666667</v>
      </c>
      <c r="CK840">
        <v>0.0200052888888889</v>
      </c>
      <c r="CL840">
        <v>0</v>
      </c>
      <c r="CM840">
        <v>770.036</v>
      </c>
      <c r="CN840">
        <v>5.00063</v>
      </c>
      <c r="CO840">
        <v>15185.5925925926</v>
      </c>
      <c r="CP840">
        <v>17257.0148148148</v>
      </c>
      <c r="CQ840">
        <v>38.486</v>
      </c>
      <c r="CR840">
        <v>38.562</v>
      </c>
      <c r="CS840">
        <v>37.9906666666667</v>
      </c>
      <c r="CT840">
        <v>37.875</v>
      </c>
      <c r="CU840">
        <v>39.312</v>
      </c>
      <c r="CV840">
        <v>1955.10740740741</v>
      </c>
      <c r="CW840">
        <v>39.9103703703704</v>
      </c>
      <c r="CX840">
        <v>0</v>
      </c>
      <c r="CY840">
        <v>1663781226.3</v>
      </c>
      <c r="CZ840">
        <v>0</v>
      </c>
      <c r="DA840">
        <v>0</v>
      </c>
      <c r="DB840" t="s">
        <v>356</v>
      </c>
      <c r="DC840">
        <v>1660677648.1</v>
      </c>
      <c r="DD840">
        <v>1660677649.1</v>
      </c>
      <c r="DE840">
        <v>0</v>
      </c>
      <c r="DF840">
        <v>-1.042</v>
      </c>
      <c r="DG840">
        <v>0.003</v>
      </c>
      <c r="DH840">
        <v>5.218</v>
      </c>
      <c r="DI840">
        <v>0.344</v>
      </c>
      <c r="DJ840">
        <v>417</v>
      </c>
      <c r="DK840">
        <v>22</v>
      </c>
      <c r="DL840">
        <v>1.24</v>
      </c>
      <c r="DM840">
        <v>0.53</v>
      </c>
      <c r="DN840">
        <v>-63.4019853658537</v>
      </c>
      <c r="DO840">
        <v>0.441951219512183</v>
      </c>
      <c r="DP840">
        <v>0.554102347929481</v>
      </c>
      <c r="DQ840">
        <v>0</v>
      </c>
      <c r="DR840">
        <v>6.56429268292683</v>
      </c>
      <c r="DS840">
        <v>-0.651229128919842</v>
      </c>
      <c r="DT840">
        <v>0.0659717081277248</v>
      </c>
      <c r="DU840">
        <v>0</v>
      </c>
      <c r="DV840">
        <v>0</v>
      </c>
      <c r="DW840">
        <v>2</v>
      </c>
      <c r="DX840" t="s">
        <v>357</v>
      </c>
      <c r="DY840">
        <v>2.97272</v>
      </c>
      <c r="DZ840">
        <v>2.75393</v>
      </c>
      <c r="EA840">
        <v>0.150983</v>
      </c>
      <c r="EB840">
        <v>0.159175</v>
      </c>
      <c r="EC840">
        <v>0.0901165</v>
      </c>
      <c r="ED840">
        <v>0.0688317</v>
      </c>
      <c r="EE840">
        <v>33085.9</v>
      </c>
      <c r="EF840">
        <v>35736.9</v>
      </c>
      <c r="EG840">
        <v>35314.3</v>
      </c>
      <c r="EH840">
        <v>38547.2</v>
      </c>
      <c r="EI840">
        <v>45567.2</v>
      </c>
      <c r="EJ840">
        <v>51851.8</v>
      </c>
      <c r="EK840">
        <v>55200.8</v>
      </c>
      <c r="EL840">
        <v>61835.1</v>
      </c>
      <c r="EM840">
        <v>1.9912</v>
      </c>
      <c r="EN840">
        <v>1.8242</v>
      </c>
      <c r="EO840">
        <v>0.07689</v>
      </c>
      <c r="EP840">
        <v>0</v>
      </c>
      <c r="EQ840">
        <v>23.7513</v>
      </c>
      <c r="ER840">
        <v>999.9</v>
      </c>
      <c r="ES840">
        <v>43.243</v>
      </c>
      <c r="ET840">
        <v>29.668</v>
      </c>
      <c r="EU840">
        <v>19.9775</v>
      </c>
      <c r="EV840">
        <v>56.5593</v>
      </c>
      <c r="EW840">
        <v>49.7516</v>
      </c>
      <c r="EX840">
        <v>1</v>
      </c>
      <c r="EY840">
        <v>-0.0430894</v>
      </c>
      <c r="EZ840">
        <v>1.69183</v>
      </c>
      <c r="FA840">
        <v>20.1384</v>
      </c>
      <c r="FB840">
        <v>5.19932</v>
      </c>
      <c r="FC840">
        <v>12.004</v>
      </c>
      <c r="FD840">
        <v>4.9756</v>
      </c>
      <c r="FE840">
        <v>3.2938</v>
      </c>
      <c r="FF840">
        <v>9999</v>
      </c>
      <c r="FG840">
        <v>9999</v>
      </c>
      <c r="FH840">
        <v>704.5</v>
      </c>
      <c r="FI840">
        <v>9999</v>
      </c>
      <c r="FJ840">
        <v>1.86285</v>
      </c>
      <c r="FK840">
        <v>1.8678</v>
      </c>
      <c r="FL840">
        <v>1.86752</v>
      </c>
      <c r="FM840">
        <v>1.86868</v>
      </c>
      <c r="FN840">
        <v>1.86951</v>
      </c>
      <c r="FO840">
        <v>1.8656</v>
      </c>
      <c r="FP840">
        <v>1.86661</v>
      </c>
      <c r="FQ840">
        <v>1.86804</v>
      </c>
      <c r="FR840">
        <v>5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9.103</v>
      </c>
      <c r="GF840">
        <v>0.2924</v>
      </c>
      <c r="GG840">
        <v>3.83412584298339</v>
      </c>
      <c r="GH840">
        <v>0.00658963167372077</v>
      </c>
      <c r="GI840">
        <v>-4.22092532282452e-07</v>
      </c>
      <c r="GJ840">
        <v>-7.06053572793055e-11</v>
      </c>
      <c r="GK840">
        <v>-0.0268881048355736</v>
      </c>
      <c r="GL840">
        <v>-0.0215699510358357</v>
      </c>
      <c r="GM840">
        <v>0.00246731695535422</v>
      </c>
      <c r="GN840">
        <v>-2.63680080038783e-05</v>
      </c>
      <c r="GO840">
        <v>-4</v>
      </c>
      <c r="GP840">
        <v>2079</v>
      </c>
      <c r="GQ840">
        <v>1</v>
      </c>
      <c r="GR840">
        <v>22</v>
      </c>
      <c r="GS840">
        <v>51726.3</v>
      </c>
      <c r="GT840">
        <v>51726.3</v>
      </c>
      <c r="GU840">
        <v>1.94458</v>
      </c>
      <c r="GV840">
        <v>2.60864</v>
      </c>
      <c r="GW840">
        <v>1.54785</v>
      </c>
      <c r="GX840">
        <v>2.30225</v>
      </c>
      <c r="GY840">
        <v>1.34644</v>
      </c>
      <c r="GZ840">
        <v>2.43774</v>
      </c>
      <c r="HA840">
        <v>32.9983</v>
      </c>
      <c r="HB840">
        <v>14.2108</v>
      </c>
      <c r="HC840">
        <v>18</v>
      </c>
      <c r="HD840">
        <v>503.767</v>
      </c>
      <c r="HE840">
        <v>398.171</v>
      </c>
      <c r="HF840">
        <v>21.27</v>
      </c>
      <c r="HG840">
        <v>26.6035</v>
      </c>
      <c r="HH840">
        <v>30.0001</v>
      </c>
      <c r="HI840">
        <v>26.5538</v>
      </c>
      <c r="HJ840">
        <v>26.4951</v>
      </c>
      <c r="HK840">
        <v>38.9355</v>
      </c>
      <c r="HL840">
        <v>33.4156</v>
      </c>
      <c r="HM840">
        <v>0</v>
      </c>
      <c r="HN840">
        <v>21.2419</v>
      </c>
      <c r="HO840">
        <v>938.061</v>
      </c>
      <c r="HP840">
        <v>13.5084</v>
      </c>
      <c r="HQ840">
        <v>102.4</v>
      </c>
      <c r="HR840">
        <v>102.921</v>
      </c>
    </row>
    <row r="841" spans="1:226">
      <c r="A841">
        <v>825</v>
      </c>
      <c r="B841">
        <v>1663781233.6</v>
      </c>
      <c r="C841">
        <v>8585.5</v>
      </c>
      <c r="D841" t="s">
        <v>2017</v>
      </c>
      <c r="E841" t="s">
        <v>2018</v>
      </c>
      <c r="F841">
        <v>5</v>
      </c>
      <c r="G841" t="s">
        <v>1906</v>
      </c>
      <c r="H841" t="s">
        <v>354</v>
      </c>
      <c r="I841">
        <v>1663781226.04444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944.55846036167</v>
      </c>
      <c r="AK841">
        <v>892.795024242424</v>
      </c>
      <c r="AL841">
        <v>3.44810538154203</v>
      </c>
      <c r="AM841">
        <v>65.2498771015969</v>
      </c>
      <c r="AN841">
        <f>(AP841 - AO841 + BO841*1E3/(8.314*(BQ841+273.15)) * AR841/BN841 * AQ841) * BN841/(100*BB841) * 1000/(1000 - AP841)</f>
        <v>0</v>
      </c>
      <c r="AO841">
        <v>13.4292628198001</v>
      </c>
      <c r="AP841">
        <v>19.7607066666667</v>
      </c>
      <c r="AQ841">
        <v>0.0078678642837526</v>
      </c>
      <c r="AR841">
        <v>120.238145782465</v>
      </c>
      <c r="AS841">
        <v>0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6</v>
      </c>
      <c r="BC841">
        <v>0.5</v>
      </c>
      <c r="BD841" t="s">
        <v>355</v>
      </c>
      <c r="BE841">
        <v>2</v>
      </c>
      <c r="BF841" t="b">
        <v>1</v>
      </c>
      <c r="BG841">
        <v>1663781226.04444</v>
      </c>
      <c r="BH841">
        <v>851.828444444444</v>
      </c>
      <c r="BI841">
        <v>915.322185185185</v>
      </c>
      <c r="BJ841">
        <v>19.7315777777778</v>
      </c>
      <c r="BK841">
        <v>13.2920814814815</v>
      </c>
      <c r="BL841">
        <v>842.782925925926</v>
      </c>
      <c r="BM841">
        <v>19.4391074074074</v>
      </c>
      <c r="BN841">
        <v>500.109111111111</v>
      </c>
      <c r="BO841">
        <v>90.4796222222222</v>
      </c>
      <c r="BP841">
        <v>0.100008196296296</v>
      </c>
      <c r="BQ841">
        <v>25.2105925925926</v>
      </c>
      <c r="BR841">
        <v>25.0257666666667</v>
      </c>
      <c r="BS841">
        <v>999.9</v>
      </c>
      <c r="BT841">
        <v>0</v>
      </c>
      <c r="BU841">
        <v>0</v>
      </c>
      <c r="BV841">
        <v>9999.25925925926</v>
      </c>
      <c r="BW841">
        <v>0</v>
      </c>
      <c r="BX841">
        <v>10.9776</v>
      </c>
      <c r="BY841">
        <v>-63.4937925925926</v>
      </c>
      <c r="BZ841">
        <v>868.974777777778</v>
      </c>
      <c r="CA841">
        <v>927.653962962963</v>
      </c>
      <c r="CB841">
        <v>6.43949518518518</v>
      </c>
      <c r="CC841">
        <v>915.322185185185</v>
      </c>
      <c r="CD841">
        <v>13.2920814814815</v>
      </c>
      <c r="CE841">
        <v>1.78530518518519</v>
      </c>
      <c r="CF841">
        <v>1.20266259259259</v>
      </c>
      <c r="CG841">
        <v>15.6587111111111</v>
      </c>
      <c r="CH841">
        <v>9.63422962962963</v>
      </c>
      <c r="CI841">
        <v>2000.00740740741</v>
      </c>
      <c r="CJ841">
        <v>0.979994555555556</v>
      </c>
      <c r="CK841">
        <v>0.0200054074074074</v>
      </c>
      <c r="CL841">
        <v>0</v>
      </c>
      <c r="CM841">
        <v>769.607666666667</v>
      </c>
      <c r="CN841">
        <v>5.00063</v>
      </c>
      <c r="CO841">
        <v>15176.9925925926</v>
      </c>
      <c r="CP841">
        <v>17256.9222222222</v>
      </c>
      <c r="CQ841">
        <v>38.486</v>
      </c>
      <c r="CR841">
        <v>38.562</v>
      </c>
      <c r="CS841">
        <v>37.986</v>
      </c>
      <c r="CT841">
        <v>37.875</v>
      </c>
      <c r="CU841">
        <v>39.312</v>
      </c>
      <c r="CV841">
        <v>1955.09703703704</v>
      </c>
      <c r="CW841">
        <v>39.9103703703704</v>
      </c>
      <c r="CX841">
        <v>0</v>
      </c>
      <c r="CY841">
        <v>1663781230.5</v>
      </c>
      <c r="CZ841">
        <v>0</v>
      </c>
      <c r="DA841">
        <v>0</v>
      </c>
      <c r="DB841" t="s">
        <v>356</v>
      </c>
      <c r="DC841">
        <v>1660677648.1</v>
      </c>
      <c r="DD841">
        <v>1660677649.1</v>
      </c>
      <c r="DE841">
        <v>0</v>
      </c>
      <c r="DF841">
        <v>-1.042</v>
      </c>
      <c r="DG841">
        <v>0.003</v>
      </c>
      <c r="DH841">
        <v>5.218</v>
      </c>
      <c r="DI841">
        <v>0.344</v>
      </c>
      <c r="DJ841">
        <v>417</v>
      </c>
      <c r="DK841">
        <v>22</v>
      </c>
      <c r="DL841">
        <v>1.24</v>
      </c>
      <c r="DM841">
        <v>0.53</v>
      </c>
      <c r="DN841">
        <v>-63.5543609756098</v>
      </c>
      <c r="DO841">
        <v>-1.40226271777023</v>
      </c>
      <c r="DP841">
        <v>0.646156698082669</v>
      </c>
      <c r="DQ841">
        <v>0</v>
      </c>
      <c r="DR841">
        <v>6.49155682926829</v>
      </c>
      <c r="DS841">
        <v>-0.970132891986068</v>
      </c>
      <c r="DT841">
        <v>0.0986306553898401</v>
      </c>
      <c r="DU841">
        <v>0</v>
      </c>
      <c r="DV841">
        <v>0</v>
      </c>
      <c r="DW841">
        <v>2</v>
      </c>
      <c r="DX841" t="s">
        <v>357</v>
      </c>
      <c r="DY841">
        <v>2.97457</v>
      </c>
      <c r="DZ841">
        <v>2.75415</v>
      </c>
      <c r="EA841">
        <v>0.152699</v>
      </c>
      <c r="EB841">
        <v>0.160739</v>
      </c>
      <c r="EC841">
        <v>0.0902253</v>
      </c>
      <c r="ED841">
        <v>0.0691423</v>
      </c>
      <c r="EE841">
        <v>33018.9</v>
      </c>
      <c r="EF841">
        <v>35670.6</v>
      </c>
      <c r="EG841">
        <v>35314.1</v>
      </c>
      <c r="EH841">
        <v>38547.3</v>
      </c>
      <c r="EI841">
        <v>45561.9</v>
      </c>
      <c r="EJ841">
        <v>51834.8</v>
      </c>
      <c r="EK841">
        <v>55201</v>
      </c>
      <c r="EL841">
        <v>61835.4</v>
      </c>
      <c r="EM841">
        <v>1.9904</v>
      </c>
      <c r="EN841">
        <v>1.825</v>
      </c>
      <c r="EO841">
        <v>0.0778437</v>
      </c>
      <c r="EP841">
        <v>0</v>
      </c>
      <c r="EQ841">
        <v>23.7493</v>
      </c>
      <c r="ER841">
        <v>999.9</v>
      </c>
      <c r="ES841">
        <v>43.243</v>
      </c>
      <c r="ET841">
        <v>29.658</v>
      </c>
      <c r="EU841">
        <v>19.9646</v>
      </c>
      <c r="EV841">
        <v>56.6093</v>
      </c>
      <c r="EW841">
        <v>49.1466</v>
      </c>
      <c r="EX841">
        <v>1</v>
      </c>
      <c r="EY841">
        <v>-0.0431301</v>
      </c>
      <c r="EZ841">
        <v>1.75272</v>
      </c>
      <c r="FA841">
        <v>20.138</v>
      </c>
      <c r="FB841">
        <v>5.19812</v>
      </c>
      <c r="FC841">
        <v>12.0088</v>
      </c>
      <c r="FD841">
        <v>4.9756</v>
      </c>
      <c r="FE841">
        <v>3.2936</v>
      </c>
      <c r="FF841">
        <v>9999</v>
      </c>
      <c r="FG841">
        <v>9999</v>
      </c>
      <c r="FH841">
        <v>704.5</v>
      </c>
      <c r="FI841">
        <v>9999</v>
      </c>
      <c r="FJ841">
        <v>1.86295</v>
      </c>
      <c r="FK841">
        <v>1.86774</v>
      </c>
      <c r="FL841">
        <v>1.86752</v>
      </c>
      <c r="FM841">
        <v>1.86868</v>
      </c>
      <c r="FN841">
        <v>1.86951</v>
      </c>
      <c r="FO841">
        <v>1.8656</v>
      </c>
      <c r="FP841">
        <v>1.86661</v>
      </c>
      <c r="FQ841">
        <v>1.86798</v>
      </c>
      <c r="FR841">
        <v>5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9.186</v>
      </c>
      <c r="GF841">
        <v>0.2937</v>
      </c>
      <c r="GG841">
        <v>3.83412584298339</v>
      </c>
      <c r="GH841">
        <v>0.00658963167372077</v>
      </c>
      <c r="GI841">
        <v>-4.22092532282452e-07</v>
      </c>
      <c r="GJ841">
        <v>-7.06053572793055e-11</v>
      </c>
      <c r="GK841">
        <v>-0.0268881048355736</v>
      </c>
      <c r="GL841">
        <v>-0.0215699510358357</v>
      </c>
      <c r="GM841">
        <v>0.00246731695535422</v>
      </c>
      <c r="GN841">
        <v>-2.63680080038783e-05</v>
      </c>
      <c r="GO841">
        <v>-4</v>
      </c>
      <c r="GP841">
        <v>2079</v>
      </c>
      <c r="GQ841">
        <v>1</v>
      </c>
      <c r="GR841">
        <v>22</v>
      </c>
      <c r="GS841">
        <v>51726.4</v>
      </c>
      <c r="GT841">
        <v>51726.4</v>
      </c>
      <c r="GU841">
        <v>1.96899</v>
      </c>
      <c r="GV841">
        <v>2.61108</v>
      </c>
      <c r="GW841">
        <v>1.54785</v>
      </c>
      <c r="GX841">
        <v>2.30225</v>
      </c>
      <c r="GY841">
        <v>1.34644</v>
      </c>
      <c r="GZ841">
        <v>2.35352</v>
      </c>
      <c r="HA841">
        <v>32.976</v>
      </c>
      <c r="HB841">
        <v>14.2021</v>
      </c>
      <c r="HC841">
        <v>18</v>
      </c>
      <c r="HD841">
        <v>503.237</v>
      </c>
      <c r="HE841">
        <v>398.61</v>
      </c>
      <c r="HF841">
        <v>21.2414</v>
      </c>
      <c r="HG841">
        <v>26.6012</v>
      </c>
      <c r="HH841">
        <v>30.0001</v>
      </c>
      <c r="HI841">
        <v>26.5538</v>
      </c>
      <c r="HJ841">
        <v>26.4951</v>
      </c>
      <c r="HK841">
        <v>39.4226</v>
      </c>
      <c r="HL841">
        <v>33.135</v>
      </c>
      <c r="HM841">
        <v>0</v>
      </c>
      <c r="HN841">
        <v>21.2419</v>
      </c>
      <c r="HO841">
        <v>958.169</v>
      </c>
      <c r="HP841">
        <v>13.5587</v>
      </c>
      <c r="HQ841">
        <v>102.4</v>
      </c>
      <c r="HR841">
        <v>102.922</v>
      </c>
    </row>
    <row r="842" spans="1:226">
      <c r="A842">
        <v>826</v>
      </c>
      <c r="B842">
        <v>1663781239.1</v>
      </c>
      <c r="C842">
        <v>8591</v>
      </c>
      <c r="D842" t="s">
        <v>2019</v>
      </c>
      <c r="E842" t="s">
        <v>2020</v>
      </c>
      <c r="F842">
        <v>5</v>
      </c>
      <c r="G842" t="s">
        <v>1906</v>
      </c>
      <c r="H842" t="s">
        <v>354</v>
      </c>
      <c r="I842">
        <v>1663781231.33214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963.732678848402</v>
      </c>
      <c r="AK842">
        <v>911.566121212121</v>
      </c>
      <c r="AL842">
        <v>3.50029297486663</v>
      </c>
      <c r="AM842">
        <v>65.2498771015969</v>
      </c>
      <c r="AN842">
        <f>(AP842 - AO842 + BO842*1E3/(8.314*(BQ842+273.15)) * AR842/BN842 * AQ842) * BN842/(100*BB842) * 1000/(1000 - AP842)</f>
        <v>0</v>
      </c>
      <c r="AO842">
        <v>13.4809311938542</v>
      </c>
      <c r="AP842">
        <v>19.7807375757576</v>
      </c>
      <c r="AQ842">
        <v>0.00187632322300669</v>
      </c>
      <c r="AR842">
        <v>120.238145782465</v>
      </c>
      <c r="AS842">
        <v>0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6</v>
      </c>
      <c r="BC842">
        <v>0.5</v>
      </c>
      <c r="BD842" t="s">
        <v>355</v>
      </c>
      <c r="BE842">
        <v>2</v>
      </c>
      <c r="BF842" t="b">
        <v>1</v>
      </c>
      <c r="BG842">
        <v>1663781231.33214</v>
      </c>
      <c r="BH842">
        <v>869.174178571428</v>
      </c>
      <c r="BI842">
        <v>933.296857142857</v>
      </c>
      <c r="BJ842">
        <v>19.7478107142857</v>
      </c>
      <c r="BK842">
        <v>13.3843642857143</v>
      </c>
      <c r="BL842">
        <v>860.029928571429</v>
      </c>
      <c r="BM842">
        <v>19.45465</v>
      </c>
      <c r="BN842">
        <v>500.080714285714</v>
      </c>
      <c r="BO842">
        <v>90.4797392857143</v>
      </c>
      <c r="BP842">
        <v>0.0999406678571428</v>
      </c>
      <c r="BQ842">
        <v>25.20795</v>
      </c>
      <c r="BR842">
        <v>25.0323285714286</v>
      </c>
      <c r="BS842">
        <v>999.9</v>
      </c>
      <c r="BT842">
        <v>0</v>
      </c>
      <c r="BU842">
        <v>0</v>
      </c>
      <c r="BV842">
        <v>10014.4642857143</v>
      </c>
      <c r="BW842">
        <v>0</v>
      </c>
      <c r="BX842">
        <v>10.9776</v>
      </c>
      <c r="BY842">
        <v>-64.1227892857143</v>
      </c>
      <c r="BZ842">
        <v>886.6845</v>
      </c>
      <c r="CA842">
        <v>945.959285714286</v>
      </c>
      <c r="CB842">
        <v>6.36344357142857</v>
      </c>
      <c r="CC842">
        <v>933.296857142857</v>
      </c>
      <c r="CD842">
        <v>13.3843642857143</v>
      </c>
      <c r="CE842">
        <v>1.78677571428571</v>
      </c>
      <c r="CF842">
        <v>1.21101321428571</v>
      </c>
      <c r="CG842">
        <v>15.6715642857143</v>
      </c>
      <c r="CH842">
        <v>9.73731285714286</v>
      </c>
      <c r="CI842">
        <v>2000.01428571429</v>
      </c>
      <c r="CJ842">
        <v>0.979994535714286</v>
      </c>
      <c r="CK842">
        <v>0.0200054285714286</v>
      </c>
      <c r="CL842">
        <v>0</v>
      </c>
      <c r="CM842">
        <v>769.063535714286</v>
      </c>
      <c r="CN842">
        <v>5.00063</v>
      </c>
      <c r="CO842">
        <v>15167.2892857143</v>
      </c>
      <c r="CP842">
        <v>17256.9892857143</v>
      </c>
      <c r="CQ842">
        <v>38.4865</v>
      </c>
      <c r="CR842">
        <v>38.562</v>
      </c>
      <c r="CS842">
        <v>37.991</v>
      </c>
      <c r="CT842">
        <v>37.875</v>
      </c>
      <c r="CU842">
        <v>39.312</v>
      </c>
      <c r="CV842">
        <v>1955.10357142857</v>
      </c>
      <c r="CW842">
        <v>39.9107142857143</v>
      </c>
      <c r="CX842">
        <v>0</v>
      </c>
      <c r="CY842">
        <v>1663781236.5</v>
      </c>
      <c r="CZ842">
        <v>0</v>
      </c>
      <c r="DA842">
        <v>0</v>
      </c>
      <c r="DB842" t="s">
        <v>356</v>
      </c>
      <c r="DC842">
        <v>1660677648.1</v>
      </c>
      <c r="DD842">
        <v>1660677649.1</v>
      </c>
      <c r="DE842">
        <v>0</v>
      </c>
      <c r="DF842">
        <v>-1.042</v>
      </c>
      <c r="DG842">
        <v>0.003</v>
      </c>
      <c r="DH842">
        <v>5.218</v>
      </c>
      <c r="DI842">
        <v>0.344</v>
      </c>
      <c r="DJ842">
        <v>417</v>
      </c>
      <c r="DK842">
        <v>22</v>
      </c>
      <c r="DL842">
        <v>1.24</v>
      </c>
      <c r="DM842">
        <v>0.53</v>
      </c>
      <c r="DN842">
        <v>-63.7793317073171</v>
      </c>
      <c r="DO842">
        <v>-5.87313867595822</v>
      </c>
      <c r="DP842">
        <v>0.814250070786078</v>
      </c>
      <c r="DQ842">
        <v>0</v>
      </c>
      <c r="DR842">
        <v>6.40531</v>
      </c>
      <c r="DS842">
        <v>-0.948117909407646</v>
      </c>
      <c r="DT842">
        <v>0.0969146344759642</v>
      </c>
      <c r="DU842">
        <v>0</v>
      </c>
      <c r="DV842">
        <v>0</v>
      </c>
      <c r="DW842">
        <v>2</v>
      </c>
      <c r="DX842" t="s">
        <v>357</v>
      </c>
      <c r="DY842">
        <v>2.97328</v>
      </c>
      <c r="DZ842">
        <v>2.75344</v>
      </c>
      <c r="EA842">
        <v>0.15481</v>
      </c>
      <c r="EB842">
        <v>0.162874</v>
      </c>
      <c r="EC842">
        <v>0.0902899</v>
      </c>
      <c r="ED842">
        <v>0.0693726</v>
      </c>
      <c r="EE842">
        <v>32936.9</v>
      </c>
      <c r="EF842">
        <v>35580</v>
      </c>
      <c r="EG842">
        <v>35314.4</v>
      </c>
      <c r="EH842">
        <v>38547.4</v>
      </c>
      <c r="EI842">
        <v>45559.2</v>
      </c>
      <c r="EJ842">
        <v>51821.6</v>
      </c>
      <c r="EK842">
        <v>55201.6</v>
      </c>
      <c r="EL842">
        <v>61835.1</v>
      </c>
      <c r="EM842">
        <v>1.9902</v>
      </c>
      <c r="EN842">
        <v>1.8248</v>
      </c>
      <c r="EO842">
        <v>0.0800192</v>
      </c>
      <c r="EP842">
        <v>0</v>
      </c>
      <c r="EQ842">
        <v>23.7461</v>
      </c>
      <c r="ER842">
        <v>999.9</v>
      </c>
      <c r="ES842">
        <v>43.243</v>
      </c>
      <c r="ET842">
        <v>29.668</v>
      </c>
      <c r="EU842">
        <v>19.9772</v>
      </c>
      <c r="EV842">
        <v>56.1593</v>
      </c>
      <c r="EW842">
        <v>49.5232</v>
      </c>
      <c r="EX842">
        <v>1</v>
      </c>
      <c r="EY842">
        <v>-0.0429268</v>
      </c>
      <c r="EZ842">
        <v>1.75401</v>
      </c>
      <c r="FA842">
        <v>20.1375</v>
      </c>
      <c r="FB842">
        <v>5.19932</v>
      </c>
      <c r="FC842">
        <v>12.0064</v>
      </c>
      <c r="FD842">
        <v>4.9756</v>
      </c>
      <c r="FE842">
        <v>3.2934</v>
      </c>
      <c r="FF842">
        <v>9999</v>
      </c>
      <c r="FG842">
        <v>9999</v>
      </c>
      <c r="FH842">
        <v>704.5</v>
      </c>
      <c r="FI842">
        <v>9999</v>
      </c>
      <c r="FJ842">
        <v>1.86295</v>
      </c>
      <c r="FK842">
        <v>1.8678</v>
      </c>
      <c r="FL842">
        <v>1.86752</v>
      </c>
      <c r="FM842">
        <v>1.86874</v>
      </c>
      <c r="FN842">
        <v>1.86951</v>
      </c>
      <c r="FO842">
        <v>1.86554</v>
      </c>
      <c r="FP842">
        <v>1.86661</v>
      </c>
      <c r="FQ842">
        <v>1.86804</v>
      </c>
      <c r="FR842">
        <v>5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9.291</v>
      </c>
      <c r="GF842">
        <v>0.2946</v>
      </c>
      <c r="GG842">
        <v>3.83412584298339</v>
      </c>
      <c r="GH842">
        <v>0.00658963167372077</v>
      </c>
      <c r="GI842">
        <v>-4.22092532282452e-07</v>
      </c>
      <c r="GJ842">
        <v>-7.06053572793055e-11</v>
      </c>
      <c r="GK842">
        <v>-0.0268881048355736</v>
      </c>
      <c r="GL842">
        <v>-0.0215699510358357</v>
      </c>
      <c r="GM842">
        <v>0.00246731695535422</v>
      </c>
      <c r="GN842">
        <v>-2.63680080038783e-05</v>
      </c>
      <c r="GO842">
        <v>-4</v>
      </c>
      <c r="GP842">
        <v>2079</v>
      </c>
      <c r="GQ842">
        <v>1</v>
      </c>
      <c r="GR842">
        <v>22</v>
      </c>
      <c r="GS842">
        <v>51726.5</v>
      </c>
      <c r="GT842">
        <v>51726.5</v>
      </c>
      <c r="GU842">
        <v>2.00195</v>
      </c>
      <c r="GV842">
        <v>2.6062</v>
      </c>
      <c r="GW842">
        <v>1.54785</v>
      </c>
      <c r="GX842">
        <v>2.30225</v>
      </c>
      <c r="GY842">
        <v>1.34644</v>
      </c>
      <c r="GZ842">
        <v>2.4353</v>
      </c>
      <c r="HA842">
        <v>32.976</v>
      </c>
      <c r="HB842">
        <v>14.2108</v>
      </c>
      <c r="HC842">
        <v>18</v>
      </c>
      <c r="HD842">
        <v>503.104</v>
      </c>
      <c r="HE842">
        <v>398.501</v>
      </c>
      <c r="HF842">
        <v>21.2054</v>
      </c>
      <c r="HG842">
        <v>26.6012</v>
      </c>
      <c r="HH842">
        <v>30.0003</v>
      </c>
      <c r="HI842">
        <v>26.5538</v>
      </c>
      <c r="HJ842">
        <v>26.4951</v>
      </c>
      <c r="HK842">
        <v>40.0611</v>
      </c>
      <c r="HL842">
        <v>32.843</v>
      </c>
      <c r="HM842">
        <v>0</v>
      </c>
      <c r="HN842">
        <v>21.1724</v>
      </c>
      <c r="HO842">
        <v>971.687</v>
      </c>
      <c r="HP842">
        <v>13.6263</v>
      </c>
      <c r="HQ842">
        <v>102.401</v>
      </c>
      <c r="HR842">
        <v>102.921</v>
      </c>
    </row>
    <row r="843" spans="1:226">
      <c r="A843">
        <v>827</v>
      </c>
      <c r="B843">
        <v>1663781243.6</v>
      </c>
      <c r="C843">
        <v>8595.5</v>
      </c>
      <c r="D843" t="s">
        <v>2021</v>
      </c>
      <c r="E843" t="s">
        <v>2022</v>
      </c>
      <c r="F843">
        <v>5</v>
      </c>
      <c r="G843" t="s">
        <v>1906</v>
      </c>
      <c r="H843" t="s">
        <v>354</v>
      </c>
      <c r="I843">
        <v>1663781235.77857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978.91440501055</v>
      </c>
      <c r="AK843">
        <v>926.966151515151</v>
      </c>
      <c r="AL843">
        <v>3.41150953381863</v>
      </c>
      <c r="AM843">
        <v>65.2498771015969</v>
      </c>
      <c r="AN843">
        <f>(AP843 - AO843 + BO843*1E3/(8.314*(BQ843+273.15)) * AR843/BN843 * AQ843) * BN843/(100*BB843) * 1000/(1000 - AP843)</f>
        <v>0</v>
      </c>
      <c r="AO843">
        <v>13.5642626466398</v>
      </c>
      <c r="AP843">
        <v>19.79756</v>
      </c>
      <c r="AQ843">
        <v>0.000778492382119695</v>
      </c>
      <c r="AR843">
        <v>120.238145782465</v>
      </c>
      <c r="AS843">
        <v>0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6</v>
      </c>
      <c r="BC843">
        <v>0.5</v>
      </c>
      <c r="BD843" t="s">
        <v>355</v>
      </c>
      <c r="BE843">
        <v>2</v>
      </c>
      <c r="BF843" t="b">
        <v>1</v>
      </c>
      <c r="BG843">
        <v>1663781235.77857</v>
      </c>
      <c r="BH843">
        <v>884.032392857143</v>
      </c>
      <c r="BI843">
        <v>948.274285714286</v>
      </c>
      <c r="BJ843">
        <v>19.7648928571429</v>
      </c>
      <c r="BK843">
        <v>13.471575</v>
      </c>
      <c r="BL843">
        <v>874.804</v>
      </c>
      <c r="BM843">
        <v>19.4709964285714</v>
      </c>
      <c r="BN843">
        <v>500.08675</v>
      </c>
      <c r="BO843">
        <v>90.4804964285714</v>
      </c>
      <c r="BP843">
        <v>0.100144228571429</v>
      </c>
      <c r="BQ843">
        <v>25.2040821428571</v>
      </c>
      <c r="BR843">
        <v>25.0348392857143</v>
      </c>
      <c r="BS843">
        <v>999.9</v>
      </c>
      <c r="BT843">
        <v>0</v>
      </c>
      <c r="BU843">
        <v>0</v>
      </c>
      <c r="BV843">
        <v>9989.46428571429</v>
      </c>
      <c r="BW843">
        <v>0</v>
      </c>
      <c r="BX843">
        <v>10.9776</v>
      </c>
      <c r="BY843">
        <v>-64.2419428571429</v>
      </c>
      <c r="BZ843">
        <v>901.857821428571</v>
      </c>
      <c r="CA843">
        <v>961.224464285714</v>
      </c>
      <c r="CB843">
        <v>6.29330821428571</v>
      </c>
      <c r="CC843">
        <v>948.274285714286</v>
      </c>
      <c r="CD843">
        <v>13.471575</v>
      </c>
      <c r="CE843">
        <v>1.78833642857143</v>
      </c>
      <c r="CF843">
        <v>1.21891428571429</v>
      </c>
      <c r="CG843">
        <v>15.6852</v>
      </c>
      <c r="CH843">
        <v>9.8344275</v>
      </c>
      <c r="CI843">
        <v>1999.99178571429</v>
      </c>
      <c r="CJ843">
        <v>0.979994428571429</v>
      </c>
      <c r="CK843">
        <v>0.0200055428571429</v>
      </c>
      <c r="CL843">
        <v>0</v>
      </c>
      <c r="CM843">
        <v>768.709142857143</v>
      </c>
      <c r="CN843">
        <v>5.00063</v>
      </c>
      <c r="CO843">
        <v>15159.7964285714</v>
      </c>
      <c r="CP843">
        <v>17256.7857142857</v>
      </c>
      <c r="CQ843">
        <v>38.473</v>
      </c>
      <c r="CR843">
        <v>38.562</v>
      </c>
      <c r="CS843">
        <v>37.98875</v>
      </c>
      <c r="CT843">
        <v>37.875</v>
      </c>
      <c r="CU843">
        <v>39.312</v>
      </c>
      <c r="CV843">
        <v>1955.08142857143</v>
      </c>
      <c r="CW843">
        <v>39.9103571428571</v>
      </c>
      <c r="CX843">
        <v>0</v>
      </c>
      <c r="CY843">
        <v>1663781240.7</v>
      </c>
      <c r="CZ843">
        <v>0</v>
      </c>
      <c r="DA843">
        <v>0</v>
      </c>
      <c r="DB843" t="s">
        <v>356</v>
      </c>
      <c r="DC843">
        <v>1660677648.1</v>
      </c>
      <c r="DD843">
        <v>1660677649.1</v>
      </c>
      <c r="DE843">
        <v>0</v>
      </c>
      <c r="DF843">
        <v>-1.042</v>
      </c>
      <c r="DG843">
        <v>0.003</v>
      </c>
      <c r="DH843">
        <v>5.218</v>
      </c>
      <c r="DI843">
        <v>0.344</v>
      </c>
      <c r="DJ843">
        <v>417</v>
      </c>
      <c r="DK843">
        <v>22</v>
      </c>
      <c r="DL843">
        <v>1.24</v>
      </c>
      <c r="DM843">
        <v>0.53</v>
      </c>
      <c r="DN843">
        <v>-64.0257487804878</v>
      </c>
      <c r="DO843">
        <v>-3.99465993031372</v>
      </c>
      <c r="DP843">
        <v>0.735788462814352</v>
      </c>
      <c r="DQ843">
        <v>0</v>
      </c>
      <c r="DR843">
        <v>6.3466843902439</v>
      </c>
      <c r="DS843">
        <v>-0.876907526132402</v>
      </c>
      <c r="DT843">
        <v>0.0901904567459486</v>
      </c>
      <c r="DU843">
        <v>0</v>
      </c>
      <c r="DV843">
        <v>0</v>
      </c>
      <c r="DW843">
        <v>2</v>
      </c>
      <c r="DX843" t="s">
        <v>357</v>
      </c>
      <c r="DY843">
        <v>2.97247</v>
      </c>
      <c r="DZ843">
        <v>2.75345</v>
      </c>
      <c r="EA843">
        <v>0.156523</v>
      </c>
      <c r="EB843">
        <v>0.164423</v>
      </c>
      <c r="EC843">
        <v>0.0903414</v>
      </c>
      <c r="ED843">
        <v>0.0696286</v>
      </c>
      <c r="EE843">
        <v>32870</v>
      </c>
      <c r="EF843">
        <v>35514.1</v>
      </c>
      <c r="EG843">
        <v>35314.2</v>
      </c>
      <c r="EH843">
        <v>38547.2</v>
      </c>
      <c r="EI843">
        <v>45556.4</v>
      </c>
      <c r="EJ843">
        <v>51806.9</v>
      </c>
      <c r="EK843">
        <v>55201.4</v>
      </c>
      <c r="EL843">
        <v>61834.4</v>
      </c>
      <c r="EM843">
        <v>1.9898</v>
      </c>
      <c r="EN843">
        <v>1.8256</v>
      </c>
      <c r="EO843">
        <v>0.077635</v>
      </c>
      <c r="EP843">
        <v>0</v>
      </c>
      <c r="EQ843">
        <v>23.7433</v>
      </c>
      <c r="ER843">
        <v>999.9</v>
      </c>
      <c r="ES843">
        <v>43.194</v>
      </c>
      <c r="ET843">
        <v>29.668</v>
      </c>
      <c r="EU843">
        <v>19.9552</v>
      </c>
      <c r="EV843">
        <v>57.0193</v>
      </c>
      <c r="EW843">
        <v>49.3389</v>
      </c>
      <c r="EX843">
        <v>1</v>
      </c>
      <c r="EY843">
        <v>-0.0429878</v>
      </c>
      <c r="EZ843">
        <v>1.81948</v>
      </c>
      <c r="FA843">
        <v>20.1368</v>
      </c>
      <c r="FB843">
        <v>5.19932</v>
      </c>
      <c r="FC843">
        <v>12.0052</v>
      </c>
      <c r="FD843">
        <v>4.9756</v>
      </c>
      <c r="FE843">
        <v>3.2936</v>
      </c>
      <c r="FF843">
        <v>9999</v>
      </c>
      <c r="FG843">
        <v>9999</v>
      </c>
      <c r="FH843">
        <v>704.5</v>
      </c>
      <c r="FI843">
        <v>9999</v>
      </c>
      <c r="FJ843">
        <v>1.86289</v>
      </c>
      <c r="FK843">
        <v>1.86783</v>
      </c>
      <c r="FL843">
        <v>1.86752</v>
      </c>
      <c r="FM843">
        <v>1.86868</v>
      </c>
      <c r="FN843">
        <v>1.86951</v>
      </c>
      <c r="FO843">
        <v>1.8656</v>
      </c>
      <c r="FP843">
        <v>1.86661</v>
      </c>
      <c r="FQ843">
        <v>1.86798</v>
      </c>
      <c r="FR843">
        <v>5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9.377</v>
      </c>
      <c r="GF843">
        <v>0.2953</v>
      </c>
      <c r="GG843">
        <v>3.83412584298339</v>
      </c>
      <c r="GH843">
        <v>0.00658963167372077</v>
      </c>
      <c r="GI843">
        <v>-4.22092532282452e-07</v>
      </c>
      <c r="GJ843">
        <v>-7.06053572793055e-11</v>
      </c>
      <c r="GK843">
        <v>-0.0268881048355736</v>
      </c>
      <c r="GL843">
        <v>-0.0215699510358357</v>
      </c>
      <c r="GM843">
        <v>0.00246731695535422</v>
      </c>
      <c r="GN843">
        <v>-2.63680080038783e-05</v>
      </c>
      <c r="GO843">
        <v>-4</v>
      </c>
      <c r="GP843">
        <v>2079</v>
      </c>
      <c r="GQ843">
        <v>1</v>
      </c>
      <c r="GR843">
        <v>22</v>
      </c>
      <c r="GS843">
        <v>51726.6</v>
      </c>
      <c r="GT843">
        <v>51726.6</v>
      </c>
      <c r="GU843">
        <v>2.02515</v>
      </c>
      <c r="GV843">
        <v>2.61353</v>
      </c>
      <c r="GW843">
        <v>1.54785</v>
      </c>
      <c r="GX843">
        <v>2.30225</v>
      </c>
      <c r="GY843">
        <v>1.34644</v>
      </c>
      <c r="GZ843">
        <v>2.34375</v>
      </c>
      <c r="HA843">
        <v>32.976</v>
      </c>
      <c r="HB843">
        <v>14.2021</v>
      </c>
      <c r="HC843">
        <v>18</v>
      </c>
      <c r="HD843">
        <v>502.84</v>
      </c>
      <c r="HE843">
        <v>398.94</v>
      </c>
      <c r="HF843">
        <v>21.1665</v>
      </c>
      <c r="HG843">
        <v>26.599</v>
      </c>
      <c r="HH843">
        <v>30.0001</v>
      </c>
      <c r="HI843">
        <v>26.5538</v>
      </c>
      <c r="HJ843">
        <v>26.4951</v>
      </c>
      <c r="HK843">
        <v>40.5407</v>
      </c>
      <c r="HL843">
        <v>32.5408</v>
      </c>
      <c r="HM843">
        <v>0</v>
      </c>
      <c r="HN843">
        <v>21.1724</v>
      </c>
      <c r="HO843">
        <v>991.851</v>
      </c>
      <c r="HP843">
        <v>13.6839</v>
      </c>
      <c r="HQ843">
        <v>102.401</v>
      </c>
      <c r="HR843">
        <v>102.92</v>
      </c>
    </row>
    <row r="844" spans="1:226">
      <c r="A844">
        <v>828</v>
      </c>
      <c r="B844">
        <v>1663781249.1</v>
      </c>
      <c r="C844">
        <v>8601</v>
      </c>
      <c r="D844" t="s">
        <v>2023</v>
      </c>
      <c r="E844" t="s">
        <v>2024</v>
      </c>
      <c r="F844">
        <v>5</v>
      </c>
      <c r="G844" t="s">
        <v>1906</v>
      </c>
      <c r="H844" t="s">
        <v>354</v>
      </c>
      <c r="I844">
        <v>1663781241.35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997.569927768238</v>
      </c>
      <c r="AK844">
        <v>945.749612121212</v>
      </c>
      <c r="AL844">
        <v>3.45213797006825</v>
      </c>
      <c r="AM844">
        <v>65.2498771015969</v>
      </c>
      <c r="AN844">
        <f>(AP844 - AO844 + BO844*1E3/(8.314*(BQ844+273.15)) * AR844/BN844 * AQ844) * BN844/(100*BB844) * 1000/(1000 - AP844)</f>
        <v>0</v>
      </c>
      <c r="AO844">
        <v>13.6395634822944</v>
      </c>
      <c r="AP844">
        <v>19.8049296969697</v>
      </c>
      <c r="AQ844">
        <v>0.00111407035585126</v>
      </c>
      <c r="AR844">
        <v>120.238145782465</v>
      </c>
      <c r="AS844">
        <v>0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6</v>
      </c>
      <c r="BC844">
        <v>0.5</v>
      </c>
      <c r="BD844" t="s">
        <v>355</v>
      </c>
      <c r="BE844">
        <v>2</v>
      </c>
      <c r="BF844" t="b">
        <v>1</v>
      </c>
      <c r="BG844">
        <v>1663781241.35</v>
      </c>
      <c r="BH844">
        <v>902.654535714286</v>
      </c>
      <c r="BI844">
        <v>967.126</v>
      </c>
      <c r="BJ844">
        <v>19.7852107142857</v>
      </c>
      <c r="BK844">
        <v>13.5515392857143</v>
      </c>
      <c r="BL844">
        <v>893.321</v>
      </c>
      <c r="BM844">
        <v>19.4904464285714</v>
      </c>
      <c r="BN844">
        <v>500.068321428571</v>
      </c>
      <c r="BO844">
        <v>90.4802857142857</v>
      </c>
      <c r="BP844">
        <v>0.100069839285714</v>
      </c>
      <c r="BQ844">
        <v>25.1914785714286</v>
      </c>
      <c r="BR844">
        <v>25.0233535714286</v>
      </c>
      <c r="BS844">
        <v>999.9</v>
      </c>
      <c r="BT844">
        <v>0</v>
      </c>
      <c r="BU844">
        <v>0</v>
      </c>
      <c r="BV844">
        <v>9984.10714285714</v>
      </c>
      <c r="BW844">
        <v>0</v>
      </c>
      <c r="BX844">
        <v>10.9776</v>
      </c>
      <c r="BY844">
        <v>-64.4715178571429</v>
      </c>
      <c r="BZ844">
        <v>920.874357142857</v>
      </c>
      <c r="CA844">
        <v>980.412964285714</v>
      </c>
      <c r="CB844">
        <v>6.23365428571429</v>
      </c>
      <c r="CC844">
        <v>967.126</v>
      </c>
      <c r="CD844">
        <v>13.5515392857143</v>
      </c>
      <c r="CE844">
        <v>1.79017035714286</v>
      </c>
      <c r="CF844">
        <v>1.2261475</v>
      </c>
      <c r="CG844">
        <v>15.7012107142857</v>
      </c>
      <c r="CH844">
        <v>9.92271178571428</v>
      </c>
      <c r="CI844">
        <v>2000.00428571429</v>
      </c>
      <c r="CJ844">
        <v>0.979994535714286</v>
      </c>
      <c r="CK844">
        <v>0.0200054285714286</v>
      </c>
      <c r="CL844">
        <v>0</v>
      </c>
      <c r="CM844">
        <v>768.349321428571</v>
      </c>
      <c r="CN844">
        <v>5.00063</v>
      </c>
      <c r="CO844">
        <v>15152.3285714286</v>
      </c>
      <c r="CP844">
        <v>17256.8964285714</v>
      </c>
      <c r="CQ844">
        <v>38.47075</v>
      </c>
      <c r="CR844">
        <v>38.562</v>
      </c>
      <c r="CS844">
        <v>37.991</v>
      </c>
      <c r="CT844">
        <v>37.875</v>
      </c>
      <c r="CU844">
        <v>39.3075714285714</v>
      </c>
      <c r="CV844">
        <v>1955.09392857143</v>
      </c>
      <c r="CW844">
        <v>39.9103571428571</v>
      </c>
      <c r="CX844">
        <v>0</v>
      </c>
      <c r="CY844">
        <v>1663781246.1</v>
      </c>
      <c r="CZ844">
        <v>0</v>
      </c>
      <c r="DA844">
        <v>0</v>
      </c>
      <c r="DB844" t="s">
        <v>356</v>
      </c>
      <c r="DC844">
        <v>1660677648.1</v>
      </c>
      <c r="DD844">
        <v>1660677649.1</v>
      </c>
      <c r="DE844">
        <v>0</v>
      </c>
      <c r="DF844">
        <v>-1.042</v>
      </c>
      <c r="DG844">
        <v>0.003</v>
      </c>
      <c r="DH844">
        <v>5.218</v>
      </c>
      <c r="DI844">
        <v>0.344</v>
      </c>
      <c r="DJ844">
        <v>417</v>
      </c>
      <c r="DK844">
        <v>22</v>
      </c>
      <c r="DL844">
        <v>1.24</v>
      </c>
      <c r="DM844">
        <v>0.53</v>
      </c>
      <c r="DN844">
        <v>-64.312156097561</v>
      </c>
      <c r="DO844">
        <v>-1.25219163763082</v>
      </c>
      <c r="DP844">
        <v>0.551372784809581</v>
      </c>
      <c r="DQ844">
        <v>0</v>
      </c>
      <c r="DR844">
        <v>6.26099512195122</v>
      </c>
      <c r="DS844">
        <v>-0.644995191637641</v>
      </c>
      <c r="DT844">
        <v>0.0650009986085374</v>
      </c>
      <c r="DU844">
        <v>0</v>
      </c>
      <c r="DV844">
        <v>0</v>
      </c>
      <c r="DW844">
        <v>2</v>
      </c>
      <c r="DX844" t="s">
        <v>357</v>
      </c>
      <c r="DY844">
        <v>2.97252</v>
      </c>
      <c r="DZ844">
        <v>2.75478</v>
      </c>
      <c r="EA844">
        <v>0.158568</v>
      </c>
      <c r="EB844">
        <v>0.166577</v>
      </c>
      <c r="EC844">
        <v>0.0903625</v>
      </c>
      <c r="ED844">
        <v>0.0698938</v>
      </c>
      <c r="EE844">
        <v>32789.6</v>
      </c>
      <c r="EF844">
        <v>35422.2</v>
      </c>
      <c r="EG844">
        <v>35313.3</v>
      </c>
      <c r="EH844">
        <v>38546.8</v>
      </c>
      <c r="EI844">
        <v>45553.6</v>
      </c>
      <c r="EJ844">
        <v>51792.3</v>
      </c>
      <c r="EK844">
        <v>55199.2</v>
      </c>
      <c r="EL844">
        <v>61834.7</v>
      </c>
      <c r="EM844">
        <v>1.99</v>
      </c>
      <c r="EN844">
        <v>1.8256</v>
      </c>
      <c r="EO844">
        <v>0.0758469</v>
      </c>
      <c r="EP844">
        <v>0</v>
      </c>
      <c r="EQ844">
        <v>23.7393</v>
      </c>
      <c r="ER844">
        <v>999.9</v>
      </c>
      <c r="ES844">
        <v>43.194</v>
      </c>
      <c r="ET844">
        <v>29.668</v>
      </c>
      <c r="EU844">
        <v>19.9543</v>
      </c>
      <c r="EV844">
        <v>57.0493</v>
      </c>
      <c r="EW844">
        <v>49.2708</v>
      </c>
      <c r="EX844">
        <v>1</v>
      </c>
      <c r="EY844">
        <v>-0.0429878</v>
      </c>
      <c r="EZ844">
        <v>1.81767</v>
      </c>
      <c r="FA844">
        <v>20.1372</v>
      </c>
      <c r="FB844">
        <v>5.20052</v>
      </c>
      <c r="FC844">
        <v>12.0052</v>
      </c>
      <c r="FD844">
        <v>4.976</v>
      </c>
      <c r="FE844">
        <v>3.2932</v>
      </c>
      <c r="FF844">
        <v>9999</v>
      </c>
      <c r="FG844">
        <v>9999</v>
      </c>
      <c r="FH844">
        <v>704.5</v>
      </c>
      <c r="FI844">
        <v>9999</v>
      </c>
      <c r="FJ844">
        <v>1.86289</v>
      </c>
      <c r="FK844">
        <v>1.86777</v>
      </c>
      <c r="FL844">
        <v>1.86752</v>
      </c>
      <c r="FM844">
        <v>1.86874</v>
      </c>
      <c r="FN844">
        <v>1.86951</v>
      </c>
      <c r="FO844">
        <v>1.86554</v>
      </c>
      <c r="FP844">
        <v>1.86661</v>
      </c>
      <c r="FQ844">
        <v>1.86801</v>
      </c>
      <c r="FR844">
        <v>5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9.479</v>
      </c>
      <c r="GF844">
        <v>0.2956</v>
      </c>
      <c r="GG844">
        <v>3.83412584298339</v>
      </c>
      <c r="GH844">
        <v>0.00658963167372077</v>
      </c>
      <c r="GI844">
        <v>-4.22092532282452e-07</v>
      </c>
      <c r="GJ844">
        <v>-7.06053572793055e-11</v>
      </c>
      <c r="GK844">
        <v>-0.0268881048355736</v>
      </c>
      <c r="GL844">
        <v>-0.0215699510358357</v>
      </c>
      <c r="GM844">
        <v>0.00246731695535422</v>
      </c>
      <c r="GN844">
        <v>-2.63680080038783e-05</v>
      </c>
      <c r="GO844">
        <v>-4</v>
      </c>
      <c r="GP844">
        <v>2079</v>
      </c>
      <c r="GQ844">
        <v>1</v>
      </c>
      <c r="GR844">
        <v>22</v>
      </c>
      <c r="GS844">
        <v>51726.7</v>
      </c>
      <c r="GT844">
        <v>51726.7</v>
      </c>
      <c r="GU844">
        <v>2.05811</v>
      </c>
      <c r="GV844">
        <v>2.61475</v>
      </c>
      <c r="GW844">
        <v>1.54785</v>
      </c>
      <c r="GX844">
        <v>2.30225</v>
      </c>
      <c r="GY844">
        <v>1.34644</v>
      </c>
      <c r="GZ844">
        <v>2.37671</v>
      </c>
      <c r="HA844">
        <v>32.976</v>
      </c>
      <c r="HB844">
        <v>14.2021</v>
      </c>
      <c r="HC844">
        <v>18</v>
      </c>
      <c r="HD844">
        <v>502.972</v>
      </c>
      <c r="HE844">
        <v>398.94</v>
      </c>
      <c r="HF844">
        <v>21.1253</v>
      </c>
      <c r="HG844">
        <v>26.599</v>
      </c>
      <c r="HH844">
        <v>30.0001</v>
      </c>
      <c r="HI844">
        <v>26.5538</v>
      </c>
      <c r="HJ844">
        <v>26.4951</v>
      </c>
      <c r="HK844">
        <v>41.1836</v>
      </c>
      <c r="HL844">
        <v>32.2318</v>
      </c>
      <c r="HM844">
        <v>0</v>
      </c>
      <c r="HN844">
        <v>21.215</v>
      </c>
      <c r="HO844">
        <v>1005.28</v>
      </c>
      <c r="HP844">
        <v>13.7475</v>
      </c>
      <c r="HQ844">
        <v>102.397</v>
      </c>
      <c r="HR844">
        <v>102.92</v>
      </c>
    </row>
    <row r="845" spans="1:226">
      <c r="A845">
        <v>829</v>
      </c>
      <c r="B845">
        <v>1663781254.1</v>
      </c>
      <c r="C845">
        <v>8606</v>
      </c>
      <c r="D845" t="s">
        <v>2025</v>
      </c>
      <c r="E845" t="s">
        <v>2026</v>
      </c>
      <c r="F845">
        <v>5</v>
      </c>
      <c r="G845" t="s">
        <v>1906</v>
      </c>
      <c r="H845" t="s">
        <v>354</v>
      </c>
      <c r="I845">
        <v>1663781246.61852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1014.82291457075</v>
      </c>
      <c r="AK845">
        <v>963.073442424242</v>
      </c>
      <c r="AL845">
        <v>3.49052434535738</v>
      </c>
      <c r="AM845">
        <v>65.2498771015969</v>
      </c>
      <c r="AN845">
        <f>(AP845 - AO845 + BO845*1E3/(8.314*(BQ845+273.15)) * AR845/BN845 * AQ845) * BN845/(100*BB845) * 1000/(1000 - AP845)</f>
        <v>0</v>
      </c>
      <c r="AO845">
        <v>13.6750044515455</v>
      </c>
      <c r="AP845">
        <v>19.8188018181818</v>
      </c>
      <c r="AQ845">
        <v>0.000233460659229383</v>
      </c>
      <c r="AR845">
        <v>120.238145782465</v>
      </c>
      <c r="AS845">
        <v>0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6</v>
      </c>
      <c r="BC845">
        <v>0.5</v>
      </c>
      <c r="BD845" t="s">
        <v>355</v>
      </c>
      <c r="BE845">
        <v>2</v>
      </c>
      <c r="BF845" t="b">
        <v>1</v>
      </c>
      <c r="BG845">
        <v>1663781246.61852</v>
      </c>
      <c r="BH845">
        <v>920.397148148148</v>
      </c>
      <c r="BI845">
        <v>984.766703703704</v>
      </c>
      <c r="BJ845">
        <v>19.7984851851852</v>
      </c>
      <c r="BK845">
        <v>13.6199</v>
      </c>
      <c r="BL845">
        <v>910.963925925926</v>
      </c>
      <c r="BM845">
        <v>19.5031666666667</v>
      </c>
      <c r="BN845">
        <v>500.127111111111</v>
      </c>
      <c r="BO845">
        <v>90.4800333333333</v>
      </c>
      <c r="BP845">
        <v>0.100036059259259</v>
      </c>
      <c r="BQ845">
        <v>25.1842296296296</v>
      </c>
      <c r="BR845">
        <v>25.0167111111111</v>
      </c>
      <c r="BS845">
        <v>999.9</v>
      </c>
      <c r="BT845">
        <v>0</v>
      </c>
      <c r="BU845">
        <v>0</v>
      </c>
      <c r="BV845">
        <v>9979.81481481482</v>
      </c>
      <c r="BW845">
        <v>0</v>
      </c>
      <c r="BX845">
        <v>10.9776</v>
      </c>
      <c r="BY845">
        <v>-64.3691888888889</v>
      </c>
      <c r="BZ845">
        <v>938.987814814815</v>
      </c>
      <c r="CA845">
        <v>998.364259259259</v>
      </c>
      <c r="CB845">
        <v>6.17858592592593</v>
      </c>
      <c r="CC845">
        <v>984.766703703704</v>
      </c>
      <c r="CD845">
        <v>13.6199</v>
      </c>
      <c r="CE845">
        <v>1.79136814814815</v>
      </c>
      <c r="CF845">
        <v>1.23232925925926</v>
      </c>
      <c r="CG845">
        <v>15.7116592592593</v>
      </c>
      <c r="CH845">
        <v>9.99787888888889</v>
      </c>
      <c r="CI845">
        <v>2000.01925925926</v>
      </c>
      <c r="CJ845">
        <v>0.979994666666667</v>
      </c>
      <c r="CK845">
        <v>0.0200052888888889</v>
      </c>
      <c r="CL845">
        <v>0</v>
      </c>
      <c r="CM845">
        <v>768.041333333333</v>
      </c>
      <c r="CN845">
        <v>5.00063</v>
      </c>
      <c r="CO845">
        <v>15146</v>
      </c>
      <c r="CP845">
        <v>17257.0444444444</v>
      </c>
      <c r="CQ845">
        <v>38.4626666666667</v>
      </c>
      <c r="CR845">
        <v>38.5574074074074</v>
      </c>
      <c r="CS845">
        <v>37.9906666666667</v>
      </c>
      <c r="CT845">
        <v>37.875</v>
      </c>
      <c r="CU845">
        <v>39.3005185185185</v>
      </c>
      <c r="CV845">
        <v>1955.10888888889</v>
      </c>
      <c r="CW845">
        <v>39.9103703703704</v>
      </c>
      <c r="CX845">
        <v>0</v>
      </c>
      <c r="CY845">
        <v>1663781250.9</v>
      </c>
      <c r="CZ845">
        <v>0</v>
      </c>
      <c r="DA845">
        <v>0</v>
      </c>
      <c r="DB845" t="s">
        <v>356</v>
      </c>
      <c r="DC845">
        <v>1660677648.1</v>
      </c>
      <c r="DD845">
        <v>1660677649.1</v>
      </c>
      <c r="DE845">
        <v>0</v>
      </c>
      <c r="DF845">
        <v>-1.042</v>
      </c>
      <c r="DG845">
        <v>0.003</v>
      </c>
      <c r="DH845">
        <v>5.218</v>
      </c>
      <c r="DI845">
        <v>0.344</v>
      </c>
      <c r="DJ845">
        <v>417</v>
      </c>
      <c r="DK845">
        <v>22</v>
      </c>
      <c r="DL845">
        <v>1.24</v>
      </c>
      <c r="DM845">
        <v>0.53</v>
      </c>
      <c r="DN845">
        <v>-64.3991780487805</v>
      </c>
      <c r="DO845">
        <v>-1.75301393728223</v>
      </c>
      <c r="DP845">
        <v>0.586772509419814</v>
      </c>
      <c r="DQ845">
        <v>0</v>
      </c>
      <c r="DR845">
        <v>6.22344243902439</v>
      </c>
      <c r="DS845">
        <v>-0.632100209059223</v>
      </c>
      <c r="DT845">
        <v>0.0636751252416433</v>
      </c>
      <c r="DU845">
        <v>0</v>
      </c>
      <c r="DV845">
        <v>0</v>
      </c>
      <c r="DW845">
        <v>2</v>
      </c>
      <c r="DX845" t="s">
        <v>357</v>
      </c>
      <c r="DY845">
        <v>2.97266</v>
      </c>
      <c r="DZ845">
        <v>2.75317</v>
      </c>
      <c r="EA845">
        <v>0.160443</v>
      </c>
      <c r="EB845">
        <v>0.168225</v>
      </c>
      <c r="EC845">
        <v>0.0904093</v>
      </c>
      <c r="ED845">
        <v>0.0700434</v>
      </c>
      <c r="EE845">
        <v>32716.9</v>
      </c>
      <c r="EF845">
        <v>35352.9</v>
      </c>
      <c r="EG845">
        <v>35313.6</v>
      </c>
      <c r="EH845">
        <v>38547.6</v>
      </c>
      <c r="EI845">
        <v>45552.4</v>
      </c>
      <c r="EJ845">
        <v>51784</v>
      </c>
      <c r="EK845">
        <v>55200.6</v>
      </c>
      <c r="EL845">
        <v>61834.7</v>
      </c>
      <c r="EM845">
        <v>1.9896</v>
      </c>
      <c r="EN845">
        <v>1.825</v>
      </c>
      <c r="EO845">
        <v>0.0792742</v>
      </c>
      <c r="EP845">
        <v>0</v>
      </c>
      <c r="EQ845">
        <v>23.7373</v>
      </c>
      <c r="ER845">
        <v>999.9</v>
      </c>
      <c r="ES845">
        <v>43.194</v>
      </c>
      <c r="ET845">
        <v>29.658</v>
      </c>
      <c r="EU845">
        <v>19.9441</v>
      </c>
      <c r="EV845">
        <v>57.3293</v>
      </c>
      <c r="EW845">
        <v>49.2989</v>
      </c>
      <c r="EX845">
        <v>1</v>
      </c>
      <c r="EY845">
        <v>-0.0439634</v>
      </c>
      <c r="EZ845">
        <v>1.51784</v>
      </c>
      <c r="FA845">
        <v>20.1394</v>
      </c>
      <c r="FB845">
        <v>5.19812</v>
      </c>
      <c r="FC845">
        <v>12.004</v>
      </c>
      <c r="FD845">
        <v>4.9748</v>
      </c>
      <c r="FE845">
        <v>3.2932</v>
      </c>
      <c r="FF845">
        <v>9999</v>
      </c>
      <c r="FG845">
        <v>9999</v>
      </c>
      <c r="FH845">
        <v>704.5</v>
      </c>
      <c r="FI845">
        <v>9999</v>
      </c>
      <c r="FJ845">
        <v>1.86292</v>
      </c>
      <c r="FK845">
        <v>1.8678</v>
      </c>
      <c r="FL845">
        <v>1.86752</v>
      </c>
      <c r="FM845">
        <v>1.86865</v>
      </c>
      <c r="FN845">
        <v>1.86951</v>
      </c>
      <c r="FO845">
        <v>1.86557</v>
      </c>
      <c r="FP845">
        <v>1.86664</v>
      </c>
      <c r="FQ845">
        <v>1.86804</v>
      </c>
      <c r="FR845">
        <v>5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9.574</v>
      </c>
      <c r="GF845">
        <v>0.2963</v>
      </c>
      <c r="GG845">
        <v>3.83412584298339</v>
      </c>
      <c r="GH845">
        <v>0.00658963167372077</v>
      </c>
      <c r="GI845">
        <v>-4.22092532282452e-07</v>
      </c>
      <c r="GJ845">
        <v>-7.06053572793055e-11</v>
      </c>
      <c r="GK845">
        <v>-0.0268881048355736</v>
      </c>
      <c r="GL845">
        <v>-0.0215699510358357</v>
      </c>
      <c r="GM845">
        <v>0.00246731695535422</v>
      </c>
      <c r="GN845">
        <v>-2.63680080038783e-05</v>
      </c>
      <c r="GO845">
        <v>-4</v>
      </c>
      <c r="GP845">
        <v>2079</v>
      </c>
      <c r="GQ845">
        <v>1</v>
      </c>
      <c r="GR845">
        <v>22</v>
      </c>
      <c r="GS845">
        <v>51726.8</v>
      </c>
      <c r="GT845">
        <v>51726.8</v>
      </c>
      <c r="GU845">
        <v>2.0813</v>
      </c>
      <c r="GV845">
        <v>2.61108</v>
      </c>
      <c r="GW845">
        <v>1.54785</v>
      </c>
      <c r="GX845">
        <v>2.30225</v>
      </c>
      <c r="GY845">
        <v>1.34644</v>
      </c>
      <c r="GZ845">
        <v>2.39868</v>
      </c>
      <c r="HA845">
        <v>32.976</v>
      </c>
      <c r="HB845">
        <v>14.2021</v>
      </c>
      <c r="HC845">
        <v>18</v>
      </c>
      <c r="HD845">
        <v>502.707</v>
      </c>
      <c r="HE845">
        <v>398.61</v>
      </c>
      <c r="HF845">
        <v>21.1962</v>
      </c>
      <c r="HG845">
        <v>26.5967</v>
      </c>
      <c r="HH845">
        <v>29.9994</v>
      </c>
      <c r="HI845">
        <v>26.5538</v>
      </c>
      <c r="HJ845">
        <v>26.4951</v>
      </c>
      <c r="HK845">
        <v>41.7656</v>
      </c>
      <c r="HL845">
        <v>31.9291</v>
      </c>
      <c r="HM845">
        <v>0</v>
      </c>
      <c r="HN845">
        <v>21.2056</v>
      </c>
      <c r="HO845">
        <v>1025.43</v>
      </c>
      <c r="HP845">
        <v>13.8026</v>
      </c>
      <c r="HQ845">
        <v>102.399</v>
      </c>
      <c r="HR845">
        <v>102.921</v>
      </c>
    </row>
    <row r="846" spans="1:226">
      <c r="A846">
        <v>830</v>
      </c>
      <c r="B846">
        <v>1663781259.1</v>
      </c>
      <c r="C846">
        <v>8611</v>
      </c>
      <c r="D846" t="s">
        <v>2027</v>
      </c>
      <c r="E846" t="s">
        <v>2028</v>
      </c>
      <c r="F846">
        <v>5</v>
      </c>
      <c r="G846" t="s">
        <v>1906</v>
      </c>
      <c r="H846" t="s">
        <v>354</v>
      </c>
      <c r="I846">
        <v>1663781251.33214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1031.79032783098</v>
      </c>
      <c r="AK846">
        <v>980.111903030302</v>
      </c>
      <c r="AL846">
        <v>3.47036987172702</v>
      </c>
      <c r="AM846">
        <v>65.2498771015969</v>
      </c>
      <c r="AN846">
        <f>(AP846 - AO846 + BO846*1E3/(8.314*(BQ846+273.15)) * AR846/BN846 * AQ846) * BN846/(100*BB846) * 1000/(1000 - AP846)</f>
        <v>0</v>
      </c>
      <c r="AO846">
        <v>13.739345428596</v>
      </c>
      <c r="AP846">
        <v>19.8291551515151</v>
      </c>
      <c r="AQ846">
        <v>0.00036448829505823</v>
      </c>
      <c r="AR846">
        <v>120.238145782465</v>
      </c>
      <c r="AS846">
        <v>0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6</v>
      </c>
      <c r="BC846">
        <v>0.5</v>
      </c>
      <c r="BD846" t="s">
        <v>355</v>
      </c>
      <c r="BE846">
        <v>2</v>
      </c>
      <c r="BF846" t="b">
        <v>1</v>
      </c>
      <c r="BG846">
        <v>1663781251.33214</v>
      </c>
      <c r="BH846">
        <v>936.178107142857</v>
      </c>
      <c r="BI846">
        <v>1000.7035</v>
      </c>
      <c r="BJ846">
        <v>19.8099357142857</v>
      </c>
      <c r="BK846">
        <v>13.6724535714286</v>
      </c>
      <c r="BL846">
        <v>926.656428571429</v>
      </c>
      <c r="BM846">
        <v>19.5141285714286</v>
      </c>
      <c r="BN846">
        <v>500.10625</v>
      </c>
      <c r="BO846">
        <v>90.4792892857143</v>
      </c>
      <c r="BP846">
        <v>0.0999922571428571</v>
      </c>
      <c r="BQ846">
        <v>25.1815357142857</v>
      </c>
      <c r="BR846">
        <v>25.0200571428571</v>
      </c>
      <c r="BS846">
        <v>999.9</v>
      </c>
      <c r="BT846">
        <v>0</v>
      </c>
      <c r="BU846">
        <v>0</v>
      </c>
      <c r="BV846">
        <v>9989.82142857143</v>
      </c>
      <c r="BW846">
        <v>0</v>
      </c>
      <c r="BX846">
        <v>10.9776</v>
      </c>
      <c r="BY846">
        <v>-64.5252357142857</v>
      </c>
      <c r="BZ846">
        <v>955.098607142857</v>
      </c>
      <c r="CA846">
        <v>1014.57532142857</v>
      </c>
      <c r="CB846">
        <v>6.13748642857143</v>
      </c>
      <c r="CC846">
        <v>1000.7035</v>
      </c>
      <c r="CD846">
        <v>13.6724535714286</v>
      </c>
      <c r="CE846">
        <v>1.79239035714286</v>
      </c>
      <c r="CF846">
        <v>1.23707428571429</v>
      </c>
      <c r="CG846">
        <v>15.7205678571429</v>
      </c>
      <c r="CH846">
        <v>10.0552903571429</v>
      </c>
      <c r="CI846">
        <v>2000.02571428571</v>
      </c>
      <c r="CJ846">
        <v>0.979994642857143</v>
      </c>
      <c r="CK846">
        <v>0.0200053142857143</v>
      </c>
      <c r="CL846">
        <v>0</v>
      </c>
      <c r="CM846">
        <v>767.736464285714</v>
      </c>
      <c r="CN846">
        <v>5.00063</v>
      </c>
      <c r="CO846">
        <v>15140.1571428571</v>
      </c>
      <c r="CP846">
        <v>17257.1</v>
      </c>
      <c r="CQ846">
        <v>38.4685</v>
      </c>
      <c r="CR846">
        <v>38.5575714285714</v>
      </c>
      <c r="CS846">
        <v>37.9955</v>
      </c>
      <c r="CT846">
        <v>37.875</v>
      </c>
      <c r="CU846">
        <v>39.3009285714286</v>
      </c>
      <c r="CV846">
        <v>1955.115</v>
      </c>
      <c r="CW846">
        <v>39.9107142857143</v>
      </c>
      <c r="CX846">
        <v>0</v>
      </c>
      <c r="CY846">
        <v>1663781256.3</v>
      </c>
      <c r="CZ846">
        <v>0</v>
      </c>
      <c r="DA846">
        <v>0</v>
      </c>
      <c r="DB846" t="s">
        <v>356</v>
      </c>
      <c r="DC846">
        <v>1660677648.1</v>
      </c>
      <c r="DD846">
        <v>1660677649.1</v>
      </c>
      <c r="DE846">
        <v>0</v>
      </c>
      <c r="DF846">
        <v>-1.042</v>
      </c>
      <c r="DG846">
        <v>0.003</v>
      </c>
      <c r="DH846">
        <v>5.218</v>
      </c>
      <c r="DI846">
        <v>0.344</v>
      </c>
      <c r="DJ846">
        <v>417</v>
      </c>
      <c r="DK846">
        <v>22</v>
      </c>
      <c r="DL846">
        <v>1.24</v>
      </c>
      <c r="DM846">
        <v>0.53</v>
      </c>
      <c r="DN846">
        <v>-64.4268634146341</v>
      </c>
      <c r="DO846">
        <v>-0.437485714285779</v>
      </c>
      <c r="DP846">
        <v>0.475084732240315</v>
      </c>
      <c r="DQ846">
        <v>0</v>
      </c>
      <c r="DR846">
        <v>6.17498292682927</v>
      </c>
      <c r="DS846">
        <v>-0.55731156794425</v>
      </c>
      <c r="DT846">
        <v>0.0566226163227959</v>
      </c>
      <c r="DU846">
        <v>0</v>
      </c>
      <c r="DV846">
        <v>0</v>
      </c>
      <c r="DW846">
        <v>2</v>
      </c>
      <c r="DX846" t="s">
        <v>357</v>
      </c>
      <c r="DY846">
        <v>2.97353</v>
      </c>
      <c r="DZ846">
        <v>2.75327</v>
      </c>
      <c r="EA846">
        <v>0.162277</v>
      </c>
      <c r="EB846">
        <v>0.170124</v>
      </c>
      <c r="EC846">
        <v>0.0904466</v>
      </c>
      <c r="ED846">
        <v>0.0702869</v>
      </c>
      <c r="EE846">
        <v>32645.6</v>
      </c>
      <c r="EF846">
        <v>35271.9</v>
      </c>
      <c r="EG846">
        <v>35313.8</v>
      </c>
      <c r="EH846">
        <v>38547.2</v>
      </c>
      <c r="EI846">
        <v>45550.7</v>
      </c>
      <c r="EJ846">
        <v>51770.5</v>
      </c>
      <c r="EK846">
        <v>55200.8</v>
      </c>
      <c r="EL846">
        <v>61834.8</v>
      </c>
      <c r="EM846">
        <v>1.9904</v>
      </c>
      <c r="EN846">
        <v>1.8254</v>
      </c>
      <c r="EO846">
        <v>0.0803173</v>
      </c>
      <c r="EP846">
        <v>0</v>
      </c>
      <c r="EQ846">
        <v>23.7353</v>
      </c>
      <c r="ER846">
        <v>999.9</v>
      </c>
      <c r="ES846">
        <v>43.194</v>
      </c>
      <c r="ET846">
        <v>29.668</v>
      </c>
      <c r="EU846">
        <v>19.9546</v>
      </c>
      <c r="EV846">
        <v>57.3093</v>
      </c>
      <c r="EW846">
        <v>49.2188</v>
      </c>
      <c r="EX846">
        <v>1</v>
      </c>
      <c r="EY846">
        <v>-0.0439431</v>
      </c>
      <c r="EZ846">
        <v>1.60551</v>
      </c>
      <c r="FA846">
        <v>20.1397</v>
      </c>
      <c r="FB846">
        <v>5.20172</v>
      </c>
      <c r="FC846">
        <v>12.0052</v>
      </c>
      <c r="FD846">
        <v>4.9756</v>
      </c>
      <c r="FE846">
        <v>3.2936</v>
      </c>
      <c r="FF846">
        <v>9999</v>
      </c>
      <c r="FG846">
        <v>9999</v>
      </c>
      <c r="FH846">
        <v>704.5</v>
      </c>
      <c r="FI846">
        <v>9999</v>
      </c>
      <c r="FJ846">
        <v>1.86285</v>
      </c>
      <c r="FK846">
        <v>1.86783</v>
      </c>
      <c r="FL846">
        <v>1.86749</v>
      </c>
      <c r="FM846">
        <v>1.86868</v>
      </c>
      <c r="FN846">
        <v>1.86951</v>
      </c>
      <c r="FO846">
        <v>1.86554</v>
      </c>
      <c r="FP846">
        <v>1.86661</v>
      </c>
      <c r="FQ846">
        <v>1.86798</v>
      </c>
      <c r="FR846">
        <v>5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9.667</v>
      </c>
      <c r="GF846">
        <v>0.2967</v>
      </c>
      <c r="GG846">
        <v>3.83412584298339</v>
      </c>
      <c r="GH846">
        <v>0.00658963167372077</v>
      </c>
      <c r="GI846">
        <v>-4.22092532282452e-07</v>
      </c>
      <c r="GJ846">
        <v>-7.06053572793055e-11</v>
      </c>
      <c r="GK846">
        <v>-0.0268881048355736</v>
      </c>
      <c r="GL846">
        <v>-0.0215699510358357</v>
      </c>
      <c r="GM846">
        <v>0.00246731695535422</v>
      </c>
      <c r="GN846">
        <v>-2.63680080038783e-05</v>
      </c>
      <c r="GO846">
        <v>-4</v>
      </c>
      <c r="GP846">
        <v>2079</v>
      </c>
      <c r="GQ846">
        <v>1</v>
      </c>
      <c r="GR846">
        <v>22</v>
      </c>
      <c r="GS846">
        <v>51726.8</v>
      </c>
      <c r="GT846">
        <v>51726.8</v>
      </c>
      <c r="GU846">
        <v>2.11304</v>
      </c>
      <c r="GV846">
        <v>2.6123</v>
      </c>
      <c r="GW846">
        <v>1.54785</v>
      </c>
      <c r="GX846">
        <v>2.30225</v>
      </c>
      <c r="GY846">
        <v>1.34644</v>
      </c>
      <c r="GZ846">
        <v>2.40356</v>
      </c>
      <c r="HA846">
        <v>32.976</v>
      </c>
      <c r="HB846">
        <v>14.2021</v>
      </c>
      <c r="HC846">
        <v>18</v>
      </c>
      <c r="HD846">
        <v>503.238</v>
      </c>
      <c r="HE846">
        <v>398.83</v>
      </c>
      <c r="HF846">
        <v>21.2071</v>
      </c>
      <c r="HG846">
        <v>26.5967</v>
      </c>
      <c r="HH846">
        <v>29.9999</v>
      </c>
      <c r="HI846">
        <v>26.5538</v>
      </c>
      <c r="HJ846">
        <v>26.4951</v>
      </c>
      <c r="HK846">
        <v>42.2949</v>
      </c>
      <c r="HL846">
        <v>31.6352</v>
      </c>
      <c r="HM846">
        <v>0</v>
      </c>
      <c r="HN846">
        <v>21.1567</v>
      </c>
      <c r="HO846">
        <v>1038.89</v>
      </c>
      <c r="HP846">
        <v>13.8521</v>
      </c>
      <c r="HQ846">
        <v>102.4</v>
      </c>
      <c r="HR846">
        <v>102.921</v>
      </c>
    </row>
    <row r="847" spans="1:226">
      <c r="A847">
        <v>831</v>
      </c>
      <c r="B847">
        <v>1663781264.1</v>
      </c>
      <c r="C847">
        <v>8616</v>
      </c>
      <c r="D847" t="s">
        <v>2029</v>
      </c>
      <c r="E847" t="s">
        <v>2030</v>
      </c>
      <c r="F847">
        <v>5</v>
      </c>
      <c r="G847" t="s">
        <v>1906</v>
      </c>
      <c r="H847" t="s">
        <v>354</v>
      </c>
      <c r="I847">
        <v>1663781256.6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1048.98378561317</v>
      </c>
      <c r="AK847">
        <v>997.152454545454</v>
      </c>
      <c r="AL847">
        <v>3.36806861476662</v>
      </c>
      <c r="AM847">
        <v>65.2498771015969</v>
      </c>
      <c r="AN847">
        <f>(AP847 - AO847 + BO847*1E3/(8.314*(BQ847+273.15)) * AR847/BN847 * AQ847) * BN847/(100*BB847) * 1000/(1000 - AP847)</f>
        <v>0</v>
      </c>
      <c r="AO847">
        <v>13.7777420094587</v>
      </c>
      <c r="AP847">
        <v>19.8333109090909</v>
      </c>
      <c r="AQ847">
        <v>0.00012290224949464</v>
      </c>
      <c r="AR847">
        <v>120.238145782465</v>
      </c>
      <c r="AS847">
        <v>0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6</v>
      </c>
      <c r="BC847">
        <v>0.5</v>
      </c>
      <c r="BD847" t="s">
        <v>355</v>
      </c>
      <c r="BE847">
        <v>2</v>
      </c>
      <c r="BF847" t="b">
        <v>1</v>
      </c>
      <c r="BG847">
        <v>1663781256.6</v>
      </c>
      <c r="BH847">
        <v>953.94137037037</v>
      </c>
      <c r="BI847">
        <v>1018.30751851852</v>
      </c>
      <c r="BJ847">
        <v>19.8219703703704</v>
      </c>
      <c r="BK847">
        <v>13.7247740740741</v>
      </c>
      <c r="BL847">
        <v>944.320592592593</v>
      </c>
      <c r="BM847">
        <v>19.5256481481481</v>
      </c>
      <c r="BN847">
        <v>500.088814814815</v>
      </c>
      <c r="BO847">
        <v>90.4786851851852</v>
      </c>
      <c r="BP847">
        <v>0.0998136777777778</v>
      </c>
      <c r="BQ847">
        <v>25.1875740740741</v>
      </c>
      <c r="BR847">
        <v>25.0427555555556</v>
      </c>
      <c r="BS847">
        <v>999.9</v>
      </c>
      <c r="BT847">
        <v>0</v>
      </c>
      <c r="BU847">
        <v>0</v>
      </c>
      <c r="BV847">
        <v>10003.5185185185</v>
      </c>
      <c r="BW847">
        <v>0</v>
      </c>
      <c r="BX847">
        <v>10.9776</v>
      </c>
      <c r="BY847">
        <v>-64.3664</v>
      </c>
      <c r="BZ847">
        <v>973.232777777778</v>
      </c>
      <c r="CA847">
        <v>1032.47851851852</v>
      </c>
      <c r="CB847">
        <v>6.09720222222222</v>
      </c>
      <c r="CC847">
        <v>1018.30751851852</v>
      </c>
      <c r="CD847">
        <v>13.7247740740741</v>
      </c>
      <c r="CE847">
        <v>1.79346740740741</v>
      </c>
      <c r="CF847">
        <v>1.2418</v>
      </c>
      <c r="CG847">
        <v>15.7299592592593</v>
      </c>
      <c r="CH847">
        <v>10.1122555555556</v>
      </c>
      <c r="CI847">
        <v>2000.01111111111</v>
      </c>
      <c r="CJ847">
        <v>0.979994555555556</v>
      </c>
      <c r="CK847">
        <v>0.0200054074074074</v>
      </c>
      <c r="CL847">
        <v>0</v>
      </c>
      <c r="CM847">
        <v>767.302074074074</v>
      </c>
      <c r="CN847">
        <v>5.00063</v>
      </c>
      <c r="CO847">
        <v>15132.6</v>
      </c>
      <c r="CP847">
        <v>17256.9814814815</v>
      </c>
      <c r="CQ847">
        <v>38.4673333333333</v>
      </c>
      <c r="CR847">
        <v>38.5574074074074</v>
      </c>
      <c r="CS847">
        <v>38</v>
      </c>
      <c r="CT847">
        <v>37.875</v>
      </c>
      <c r="CU847">
        <v>39.2982222222222</v>
      </c>
      <c r="CV847">
        <v>1955.10037037037</v>
      </c>
      <c r="CW847">
        <v>39.9107407407407</v>
      </c>
      <c r="CX847">
        <v>0</v>
      </c>
      <c r="CY847">
        <v>1663781261.1</v>
      </c>
      <c r="CZ847">
        <v>0</v>
      </c>
      <c r="DA847">
        <v>0</v>
      </c>
      <c r="DB847" t="s">
        <v>356</v>
      </c>
      <c r="DC847">
        <v>1660677648.1</v>
      </c>
      <c r="DD847">
        <v>1660677649.1</v>
      </c>
      <c r="DE847">
        <v>0</v>
      </c>
      <c r="DF847">
        <v>-1.042</v>
      </c>
      <c r="DG847">
        <v>0.003</v>
      </c>
      <c r="DH847">
        <v>5.218</v>
      </c>
      <c r="DI847">
        <v>0.344</v>
      </c>
      <c r="DJ847">
        <v>417</v>
      </c>
      <c r="DK847">
        <v>22</v>
      </c>
      <c r="DL847">
        <v>1.24</v>
      </c>
      <c r="DM847">
        <v>0.53</v>
      </c>
      <c r="DN847">
        <v>-64.4327878048781</v>
      </c>
      <c r="DO847">
        <v>1.17726480836243</v>
      </c>
      <c r="DP847">
        <v>0.567140609826782</v>
      </c>
      <c r="DQ847">
        <v>0</v>
      </c>
      <c r="DR847">
        <v>6.12042634146342</v>
      </c>
      <c r="DS847">
        <v>-0.489513658536584</v>
      </c>
      <c r="DT847">
        <v>0.0494588461966402</v>
      </c>
      <c r="DU847">
        <v>0</v>
      </c>
      <c r="DV847">
        <v>0</v>
      </c>
      <c r="DW847">
        <v>2</v>
      </c>
      <c r="DX847" t="s">
        <v>357</v>
      </c>
      <c r="DY847">
        <v>2.97223</v>
      </c>
      <c r="DZ847">
        <v>2.75367</v>
      </c>
      <c r="EA847">
        <v>0.164095</v>
      </c>
      <c r="EB847">
        <v>0.171634</v>
      </c>
      <c r="EC847">
        <v>0.0904457</v>
      </c>
      <c r="ED847">
        <v>0.0706251</v>
      </c>
      <c r="EE847">
        <v>32574.2</v>
      </c>
      <c r="EF847">
        <v>35207.9</v>
      </c>
      <c r="EG847">
        <v>35313.2</v>
      </c>
      <c r="EH847">
        <v>38547.3</v>
      </c>
      <c r="EI847">
        <v>45550.3</v>
      </c>
      <c r="EJ847">
        <v>51751.2</v>
      </c>
      <c r="EK847">
        <v>55200.1</v>
      </c>
      <c r="EL847">
        <v>61834.2</v>
      </c>
      <c r="EM847">
        <v>1.9896</v>
      </c>
      <c r="EN847">
        <v>1.8258</v>
      </c>
      <c r="EO847">
        <v>0.0814795</v>
      </c>
      <c r="EP847">
        <v>0</v>
      </c>
      <c r="EQ847">
        <v>23.7349</v>
      </c>
      <c r="ER847">
        <v>999.9</v>
      </c>
      <c r="ES847">
        <v>43.169</v>
      </c>
      <c r="ET847">
        <v>29.668</v>
      </c>
      <c r="EU847">
        <v>19.9436</v>
      </c>
      <c r="EV847">
        <v>56.0893</v>
      </c>
      <c r="EW847">
        <v>49.2548</v>
      </c>
      <c r="EX847">
        <v>1</v>
      </c>
      <c r="EY847">
        <v>-0.0430488</v>
      </c>
      <c r="EZ847">
        <v>1.77336</v>
      </c>
      <c r="FA847">
        <v>20.1378</v>
      </c>
      <c r="FB847">
        <v>5.20052</v>
      </c>
      <c r="FC847">
        <v>12.0064</v>
      </c>
      <c r="FD847">
        <v>4.9756</v>
      </c>
      <c r="FE847">
        <v>3.2938</v>
      </c>
      <c r="FF847">
        <v>9999</v>
      </c>
      <c r="FG847">
        <v>9999</v>
      </c>
      <c r="FH847">
        <v>704.5</v>
      </c>
      <c r="FI847">
        <v>9999</v>
      </c>
      <c r="FJ847">
        <v>1.86292</v>
      </c>
      <c r="FK847">
        <v>1.86777</v>
      </c>
      <c r="FL847">
        <v>1.86752</v>
      </c>
      <c r="FM847">
        <v>1.86871</v>
      </c>
      <c r="FN847">
        <v>1.86954</v>
      </c>
      <c r="FO847">
        <v>1.86554</v>
      </c>
      <c r="FP847">
        <v>1.86664</v>
      </c>
      <c r="FQ847">
        <v>1.86801</v>
      </c>
      <c r="FR847">
        <v>5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9.76</v>
      </c>
      <c r="GF847">
        <v>0.2967</v>
      </c>
      <c r="GG847">
        <v>3.83412584298339</v>
      </c>
      <c r="GH847">
        <v>0.00658963167372077</v>
      </c>
      <c r="GI847">
        <v>-4.22092532282452e-07</v>
      </c>
      <c r="GJ847">
        <v>-7.06053572793055e-11</v>
      </c>
      <c r="GK847">
        <v>-0.0268881048355736</v>
      </c>
      <c r="GL847">
        <v>-0.0215699510358357</v>
      </c>
      <c r="GM847">
        <v>0.00246731695535422</v>
      </c>
      <c r="GN847">
        <v>-2.63680080038783e-05</v>
      </c>
      <c r="GO847">
        <v>-4</v>
      </c>
      <c r="GP847">
        <v>2079</v>
      </c>
      <c r="GQ847">
        <v>1</v>
      </c>
      <c r="GR847">
        <v>22</v>
      </c>
      <c r="GS847">
        <v>51726.9</v>
      </c>
      <c r="GT847">
        <v>51726.9</v>
      </c>
      <c r="GU847">
        <v>2.13623</v>
      </c>
      <c r="GV847">
        <v>2.60864</v>
      </c>
      <c r="GW847">
        <v>1.54785</v>
      </c>
      <c r="GX847">
        <v>2.30225</v>
      </c>
      <c r="GY847">
        <v>1.34644</v>
      </c>
      <c r="GZ847">
        <v>2.40723</v>
      </c>
      <c r="HA847">
        <v>32.976</v>
      </c>
      <c r="HB847">
        <v>14.2021</v>
      </c>
      <c r="HC847">
        <v>18</v>
      </c>
      <c r="HD847">
        <v>502.707</v>
      </c>
      <c r="HE847">
        <v>399.05</v>
      </c>
      <c r="HF847">
        <v>21.1646</v>
      </c>
      <c r="HG847">
        <v>26.5945</v>
      </c>
      <c r="HH847">
        <v>30.0006</v>
      </c>
      <c r="HI847">
        <v>26.5538</v>
      </c>
      <c r="HJ847">
        <v>26.4951</v>
      </c>
      <c r="HK847">
        <v>42.7605</v>
      </c>
      <c r="HL847">
        <v>30.5735</v>
      </c>
      <c r="HM847">
        <v>0</v>
      </c>
      <c r="HN847">
        <v>21.0941</v>
      </c>
      <c r="HO847">
        <v>1059.11</v>
      </c>
      <c r="HP847">
        <v>14.064</v>
      </c>
      <c r="HQ847">
        <v>102.398</v>
      </c>
      <c r="HR847">
        <v>102.92</v>
      </c>
    </row>
    <row r="848" spans="1:226">
      <c r="A848">
        <v>832</v>
      </c>
      <c r="B848">
        <v>1663781269.1</v>
      </c>
      <c r="C848">
        <v>8621</v>
      </c>
      <c r="D848" t="s">
        <v>2031</v>
      </c>
      <c r="E848" t="s">
        <v>2032</v>
      </c>
      <c r="F848">
        <v>5</v>
      </c>
      <c r="G848" t="s">
        <v>1906</v>
      </c>
      <c r="H848" t="s">
        <v>354</v>
      </c>
      <c r="I848">
        <v>1663781261.31429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1064.81975777636</v>
      </c>
      <c r="AK848">
        <v>1013.62775757576</v>
      </c>
      <c r="AL848">
        <v>3.3209107864389</v>
      </c>
      <c r="AM848">
        <v>65.2498771015969</v>
      </c>
      <c r="AN848">
        <f>(AP848 - AO848 + BO848*1E3/(8.314*(BQ848+273.15)) * AR848/BN848 * AQ848) * BN848/(100*BB848) * 1000/(1000 - AP848)</f>
        <v>0</v>
      </c>
      <c r="AO848">
        <v>13.9659186303836</v>
      </c>
      <c r="AP848">
        <v>19.8622733333333</v>
      </c>
      <c r="AQ848">
        <v>0.00706150895330721</v>
      </c>
      <c r="AR848">
        <v>120.238145782465</v>
      </c>
      <c r="AS848">
        <v>0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6</v>
      </c>
      <c r="BC848">
        <v>0.5</v>
      </c>
      <c r="BD848" t="s">
        <v>355</v>
      </c>
      <c r="BE848">
        <v>2</v>
      </c>
      <c r="BF848" t="b">
        <v>1</v>
      </c>
      <c r="BG848">
        <v>1663781261.31429</v>
      </c>
      <c r="BH848">
        <v>969.590964285714</v>
      </c>
      <c r="BI848">
        <v>1033.73892857143</v>
      </c>
      <c r="BJ848">
        <v>19.8323357142857</v>
      </c>
      <c r="BK848">
        <v>13.8127</v>
      </c>
      <c r="BL848">
        <v>959.883142857143</v>
      </c>
      <c r="BM848">
        <v>19.5355642857143</v>
      </c>
      <c r="BN848">
        <v>500.058142857143</v>
      </c>
      <c r="BO848">
        <v>90.4778214285714</v>
      </c>
      <c r="BP848">
        <v>0.100018142857143</v>
      </c>
      <c r="BQ848">
        <v>25.1874321428571</v>
      </c>
      <c r="BR848">
        <v>25.0602535714286</v>
      </c>
      <c r="BS848">
        <v>999.9</v>
      </c>
      <c r="BT848">
        <v>0</v>
      </c>
      <c r="BU848">
        <v>0</v>
      </c>
      <c r="BV848">
        <v>9993.21428571429</v>
      </c>
      <c r="BW848">
        <v>0</v>
      </c>
      <c r="BX848">
        <v>10.9776</v>
      </c>
      <c r="BY848">
        <v>-64.1484035714286</v>
      </c>
      <c r="BZ848">
        <v>989.209678571429</v>
      </c>
      <c r="CA848">
        <v>1048.21964285714</v>
      </c>
      <c r="CB848">
        <v>6.01963035714286</v>
      </c>
      <c r="CC848">
        <v>1033.73892857143</v>
      </c>
      <c r="CD848">
        <v>13.8127</v>
      </c>
      <c r="CE848">
        <v>1.79438642857143</v>
      </c>
      <c r="CF848">
        <v>1.24974392857143</v>
      </c>
      <c r="CG848">
        <v>15.7379785714286</v>
      </c>
      <c r="CH848">
        <v>10.2073392857143</v>
      </c>
      <c r="CI848">
        <v>2000.00607142857</v>
      </c>
      <c r="CJ848">
        <v>0.979994535714286</v>
      </c>
      <c r="CK848">
        <v>0.0200054285714286</v>
      </c>
      <c r="CL848">
        <v>0</v>
      </c>
      <c r="CM848">
        <v>766.929785714286</v>
      </c>
      <c r="CN848">
        <v>5.00063</v>
      </c>
      <c r="CO848">
        <v>15125.675</v>
      </c>
      <c r="CP848">
        <v>17256.9285714286</v>
      </c>
      <c r="CQ848">
        <v>38.45725</v>
      </c>
      <c r="CR848">
        <v>38.562</v>
      </c>
      <c r="CS848">
        <v>37.9955</v>
      </c>
      <c r="CT848">
        <v>37.875</v>
      </c>
      <c r="CU848">
        <v>39.2965</v>
      </c>
      <c r="CV848">
        <v>1955.09535714286</v>
      </c>
      <c r="CW848">
        <v>39.9107142857143</v>
      </c>
      <c r="CX848">
        <v>0</v>
      </c>
      <c r="CY848">
        <v>1663781265.9</v>
      </c>
      <c r="CZ848">
        <v>0</v>
      </c>
      <c r="DA848">
        <v>0</v>
      </c>
      <c r="DB848" t="s">
        <v>356</v>
      </c>
      <c r="DC848">
        <v>1660677648.1</v>
      </c>
      <c r="DD848">
        <v>1660677649.1</v>
      </c>
      <c r="DE848">
        <v>0</v>
      </c>
      <c r="DF848">
        <v>-1.042</v>
      </c>
      <c r="DG848">
        <v>0.003</v>
      </c>
      <c r="DH848">
        <v>5.218</v>
      </c>
      <c r="DI848">
        <v>0.344</v>
      </c>
      <c r="DJ848">
        <v>417</v>
      </c>
      <c r="DK848">
        <v>22</v>
      </c>
      <c r="DL848">
        <v>1.24</v>
      </c>
      <c r="DM848">
        <v>0.53</v>
      </c>
      <c r="DN848">
        <v>-64.2534414634146</v>
      </c>
      <c r="DO848">
        <v>3.4648599303136</v>
      </c>
      <c r="DP848">
        <v>0.679509764094894</v>
      </c>
      <c r="DQ848">
        <v>0</v>
      </c>
      <c r="DR848">
        <v>6.05426024390244</v>
      </c>
      <c r="DS848">
        <v>-0.890285226480834</v>
      </c>
      <c r="DT848">
        <v>0.0936924084044349</v>
      </c>
      <c r="DU848">
        <v>0</v>
      </c>
      <c r="DV848">
        <v>0</v>
      </c>
      <c r="DW848">
        <v>2</v>
      </c>
      <c r="DX848" t="s">
        <v>357</v>
      </c>
      <c r="DY848">
        <v>2.97256</v>
      </c>
      <c r="DZ848">
        <v>2.75413</v>
      </c>
      <c r="EA848">
        <v>0.165828</v>
      </c>
      <c r="EB848">
        <v>0.173477</v>
      </c>
      <c r="EC848">
        <v>0.0905519</v>
      </c>
      <c r="ED848">
        <v>0.0712803</v>
      </c>
      <c r="EE848">
        <v>32507.2</v>
      </c>
      <c r="EF848">
        <v>35129.6</v>
      </c>
      <c r="EG848">
        <v>35313.7</v>
      </c>
      <c r="EH848">
        <v>38547.2</v>
      </c>
      <c r="EI848">
        <v>45545.3</v>
      </c>
      <c r="EJ848">
        <v>51715.5</v>
      </c>
      <c r="EK848">
        <v>55200.6</v>
      </c>
      <c r="EL848">
        <v>61835.3</v>
      </c>
      <c r="EM848">
        <v>1.9898</v>
      </c>
      <c r="EN848">
        <v>1.8264</v>
      </c>
      <c r="EO848">
        <v>0.0798702</v>
      </c>
      <c r="EP848">
        <v>0</v>
      </c>
      <c r="EQ848">
        <v>23.7333</v>
      </c>
      <c r="ER848">
        <v>999.9</v>
      </c>
      <c r="ES848">
        <v>43.169</v>
      </c>
      <c r="ET848">
        <v>29.658</v>
      </c>
      <c r="EU848">
        <v>19.9305</v>
      </c>
      <c r="EV848">
        <v>56.6993</v>
      </c>
      <c r="EW848">
        <v>49.2788</v>
      </c>
      <c r="EX848">
        <v>1</v>
      </c>
      <c r="EY848">
        <v>-0.0430488</v>
      </c>
      <c r="EZ848">
        <v>1.88989</v>
      </c>
      <c r="FA848">
        <v>20.1362</v>
      </c>
      <c r="FB848">
        <v>5.20052</v>
      </c>
      <c r="FC848">
        <v>12.0088</v>
      </c>
      <c r="FD848">
        <v>4.9752</v>
      </c>
      <c r="FE848">
        <v>3.2938</v>
      </c>
      <c r="FF848">
        <v>9999</v>
      </c>
      <c r="FG848">
        <v>9999</v>
      </c>
      <c r="FH848">
        <v>704.5</v>
      </c>
      <c r="FI848">
        <v>9999</v>
      </c>
      <c r="FJ848">
        <v>1.86282</v>
      </c>
      <c r="FK848">
        <v>1.86777</v>
      </c>
      <c r="FL848">
        <v>1.86752</v>
      </c>
      <c r="FM848">
        <v>1.86865</v>
      </c>
      <c r="FN848">
        <v>1.86951</v>
      </c>
      <c r="FO848">
        <v>1.86554</v>
      </c>
      <c r="FP848">
        <v>1.86661</v>
      </c>
      <c r="FQ848">
        <v>1.86798</v>
      </c>
      <c r="FR848">
        <v>5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9.849</v>
      </c>
      <c r="GF848">
        <v>0.2981</v>
      </c>
      <c r="GG848">
        <v>3.83412584298339</v>
      </c>
      <c r="GH848">
        <v>0.00658963167372077</v>
      </c>
      <c r="GI848">
        <v>-4.22092532282452e-07</v>
      </c>
      <c r="GJ848">
        <v>-7.06053572793055e-11</v>
      </c>
      <c r="GK848">
        <v>-0.0268881048355736</v>
      </c>
      <c r="GL848">
        <v>-0.0215699510358357</v>
      </c>
      <c r="GM848">
        <v>0.00246731695535422</v>
      </c>
      <c r="GN848">
        <v>-2.63680080038783e-05</v>
      </c>
      <c r="GO848">
        <v>-4</v>
      </c>
      <c r="GP848">
        <v>2079</v>
      </c>
      <c r="GQ848">
        <v>1</v>
      </c>
      <c r="GR848">
        <v>22</v>
      </c>
      <c r="GS848">
        <v>51727</v>
      </c>
      <c r="GT848">
        <v>51727</v>
      </c>
      <c r="GU848">
        <v>2.16553</v>
      </c>
      <c r="GV848">
        <v>2.60742</v>
      </c>
      <c r="GW848">
        <v>1.54785</v>
      </c>
      <c r="GX848">
        <v>2.30225</v>
      </c>
      <c r="GY848">
        <v>1.34644</v>
      </c>
      <c r="GZ848">
        <v>2.39258</v>
      </c>
      <c r="HA848">
        <v>32.976</v>
      </c>
      <c r="HB848">
        <v>14.2021</v>
      </c>
      <c r="HC848">
        <v>18</v>
      </c>
      <c r="HD848">
        <v>502.824</v>
      </c>
      <c r="HE848">
        <v>399.396</v>
      </c>
      <c r="HF848">
        <v>21.0935</v>
      </c>
      <c r="HG848">
        <v>26.5945</v>
      </c>
      <c r="HH848">
        <v>30.0001</v>
      </c>
      <c r="HI848">
        <v>26.5515</v>
      </c>
      <c r="HJ848">
        <v>26.4973</v>
      </c>
      <c r="HK848">
        <v>43.3544</v>
      </c>
      <c r="HL848">
        <v>30.2861</v>
      </c>
      <c r="HM848">
        <v>0</v>
      </c>
      <c r="HN848">
        <v>21.0241</v>
      </c>
      <c r="HO848">
        <v>1072.67</v>
      </c>
      <c r="HP848">
        <v>14.1502</v>
      </c>
      <c r="HQ848">
        <v>102.399</v>
      </c>
      <c r="HR848">
        <v>102.921</v>
      </c>
    </row>
    <row r="849" spans="1:226">
      <c r="A849">
        <v>833</v>
      </c>
      <c r="B849">
        <v>1663781274.1</v>
      </c>
      <c r="C849">
        <v>8626</v>
      </c>
      <c r="D849" t="s">
        <v>2033</v>
      </c>
      <c r="E849" t="s">
        <v>2034</v>
      </c>
      <c r="F849">
        <v>5</v>
      </c>
      <c r="G849" t="s">
        <v>1906</v>
      </c>
      <c r="H849" t="s">
        <v>354</v>
      </c>
      <c r="I849">
        <v>1663781266.6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1082.1564283079</v>
      </c>
      <c r="AK849">
        <v>1030.7316969697</v>
      </c>
      <c r="AL849">
        <v>3.44321418006114</v>
      </c>
      <c r="AM849">
        <v>65.2498771015969</v>
      </c>
      <c r="AN849">
        <f>(AP849 - AO849 + BO849*1E3/(8.314*(BQ849+273.15)) * AR849/BN849 * AQ849) * BN849/(100*BB849) * 1000/(1000 - AP849)</f>
        <v>0</v>
      </c>
      <c r="AO849">
        <v>14.0527464338697</v>
      </c>
      <c r="AP849">
        <v>19.8855836363636</v>
      </c>
      <c r="AQ849">
        <v>0.00317164129118353</v>
      </c>
      <c r="AR849">
        <v>120.238145782465</v>
      </c>
      <c r="AS849">
        <v>0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6</v>
      </c>
      <c r="BC849">
        <v>0.5</v>
      </c>
      <c r="BD849" t="s">
        <v>355</v>
      </c>
      <c r="BE849">
        <v>2</v>
      </c>
      <c r="BF849" t="b">
        <v>1</v>
      </c>
      <c r="BG849">
        <v>1663781266.6</v>
      </c>
      <c r="BH849">
        <v>987.081888888889</v>
      </c>
      <c r="BI849">
        <v>1051.11296296296</v>
      </c>
      <c r="BJ849">
        <v>19.8529518518519</v>
      </c>
      <c r="BK849">
        <v>13.9256222222222</v>
      </c>
      <c r="BL849">
        <v>977.277148148148</v>
      </c>
      <c r="BM849">
        <v>19.5552962962963</v>
      </c>
      <c r="BN849">
        <v>500.082518518519</v>
      </c>
      <c r="BO849">
        <v>90.4766</v>
      </c>
      <c r="BP849">
        <v>0.0999216740740741</v>
      </c>
      <c r="BQ849">
        <v>25.185237037037</v>
      </c>
      <c r="BR849">
        <v>25.0675222222222</v>
      </c>
      <c r="BS849">
        <v>999.9</v>
      </c>
      <c r="BT849">
        <v>0</v>
      </c>
      <c r="BU849">
        <v>0</v>
      </c>
      <c r="BV849">
        <v>10002.962962963</v>
      </c>
      <c r="BW849">
        <v>0</v>
      </c>
      <c r="BX849">
        <v>10.9776</v>
      </c>
      <c r="BY849">
        <v>-64.0311111111111</v>
      </c>
      <c r="BZ849">
        <v>1007.07603703704</v>
      </c>
      <c r="CA849">
        <v>1065.95851851852</v>
      </c>
      <c r="CB849">
        <v>5.92732111111111</v>
      </c>
      <c r="CC849">
        <v>1051.11296296296</v>
      </c>
      <c r="CD849">
        <v>13.9256222222222</v>
      </c>
      <c r="CE849">
        <v>1.7962262962963</v>
      </c>
      <c r="CF849">
        <v>1.25994407407407</v>
      </c>
      <c r="CG849">
        <v>15.7539888888889</v>
      </c>
      <c r="CH849">
        <v>10.3288592592593</v>
      </c>
      <c r="CI849">
        <v>1999.98555555556</v>
      </c>
      <c r="CJ849">
        <v>0.979994444444445</v>
      </c>
      <c r="CK849">
        <v>0.0200055259259259</v>
      </c>
      <c r="CL849">
        <v>0</v>
      </c>
      <c r="CM849">
        <v>766.525333333333</v>
      </c>
      <c r="CN849">
        <v>5.00063</v>
      </c>
      <c r="CO849">
        <v>15117.9148148148</v>
      </c>
      <c r="CP849">
        <v>17256.7555555556</v>
      </c>
      <c r="CQ849">
        <v>38.451</v>
      </c>
      <c r="CR849">
        <v>38.5551111111111</v>
      </c>
      <c r="CS849">
        <v>37.9883333333333</v>
      </c>
      <c r="CT849">
        <v>37.875</v>
      </c>
      <c r="CU849">
        <v>39.289037037037</v>
      </c>
      <c r="CV849">
        <v>1955.07518518518</v>
      </c>
      <c r="CW849">
        <v>39.9103703703704</v>
      </c>
      <c r="CX849">
        <v>0</v>
      </c>
      <c r="CY849">
        <v>1663781271.3</v>
      </c>
      <c r="CZ849">
        <v>0</v>
      </c>
      <c r="DA849">
        <v>0</v>
      </c>
      <c r="DB849" t="s">
        <v>356</v>
      </c>
      <c r="DC849">
        <v>1660677648.1</v>
      </c>
      <c r="DD849">
        <v>1660677649.1</v>
      </c>
      <c r="DE849">
        <v>0</v>
      </c>
      <c r="DF849">
        <v>-1.042</v>
      </c>
      <c r="DG849">
        <v>0.003</v>
      </c>
      <c r="DH849">
        <v>5.218</v>
      </c>
      <c r="DI849">
        <v>0.344</v>
      </c>
      <c r="DJ849">
        <v>417</v>
      </c>
      <c r="DK849">
        <v>22</v>
      </c>
      <c r="DL849">
        <v>1.24</v>
      </c>
      <c r="DM849">
        <v>0.53</v>
      </c>
      <c r="DN849">
        <v>-64.1517463414634</v>
      </c>
      <c r="DO849">
        <v>1.04649198606268</v>
      </c>
      <c r="DP849">
        <v>0.613382822450107</v>
      </c>
      <c r="DQ849">
        <v>0</v>
      </c>
      <c r="DR849">
        <v>5.9939687804878</v>
      </c>
      <c r="DS849">
        <v>-1.08072522648084</v>
      </c>
      <c r="DT849">
        <v>0.110217980565678</v>
      </c>
      <c r="DU849">
        <v>0</v>
      </c>
      <c r="DV849">
        <v>0</v>
      </c>
      <c r="DW849">
        <v>2</v>
      </c>
      <c r="DX849" t="s">
        <v>357</v>
      </c>
      <c r="DY849">
        <v>2.97324</v>
      </c>
      <c r="DZ849">
        <v>2.75415</v>
      </c>
      <c r="EA849">
        <v>0.167597</v>
      </c>
      <c r="EB849">
        <v>0.175166</v>
      </c>
      <c r="EC849">
        <v>0.0906342</v>
      </c>
      <c r="ED849">
        <v>0.0716017</v>
      </c>
      <c r="EE849">
        <v>32438.5</v>
      </c>
      <c r="EF849">
        <v>35057.9</v>
      </c>
      <c r="EG849">
        <v>35313.9</v>
      </c>
      <c r="EH849">
        <v>38547.1</v>
      </c>
      <c r="EI849">
        <v>45541.5</v>
      </c>
      <c r="EJ849">
        <v>51697.1</v>
      </c>
      <c r="EK849">
        <v>55201</v>
      </c>
      <c r="EL849">
        <v>61834.7</v>
      </c>
      <c r="EM849">
        <v>1.9896</v>
      </c>
      <c r="EN849">
        <v>1.8268</v>
      </c>
      <c r="EO849">
        <v>0.0798106</v>
      </c>
      <c r="EP849">
        <v>0</v>
      </c>
      <c r="EQ849">
        <v>23.7313</v>
      </c>
      <c r="ER849">
        <v>999.9</v>
      </c>
      <c r="ES849">
        <v>43.169</v>
      </c>
      <c r="ET849">
        <v>29.668</v>
      </c>
      <c r="EU849">
        <v>19.9442</v>
      </c>
      <c r="EV849">
        <v>56.4693</v>
      </c>
      <c r="EW849">
        <v>49.0104</v>
      </c>
      <c r="EX849">
        <v>1</v>
      </c>
      <c r="EY849">
        <v>-0.0422561</v>
      </c>
      <c r="EZ849">
        <v>1.99697</v>
      </c>
      <c r="FA849">
        <v>20.1352</v>
      </c>
      <c r="FB849">
        <v>5.20172</v>
      </c>
      <c r="FC849">
        <v>12.004</v>
      </c>
      <c r="FD849">
        <v>4.9756</v>
      </c>
      <c r="FE849">
        <v>3.2934</v>
      </c>
      <c r="FF849">
        <v>9999</v>
      </c>
      <c r="FG849">
        <v>9999</v>
      </c>
      <c r="FH849">
        <v>704.5</v>
      </c>
      <c r="FI849">
        <v>9999</v>
      </c>
      <c r="FJ849">
        <v>1.86295</v>
      </c>
      <c r="FK849">
        <v>1.86771</v>
      </c>
      <c r="FL849">
        <v>1.86752</v>
      </c>
      <c r="FM849">
        <v>1.86862</v>
      </c>
      <c r="FN849">
        <v>1.86951</v>
      </c>
      <c r="FO849">
        <v>1.86557</v>
      </c>
      <c r="FP849">
        <v>1.86664</v>
      </c>
      <c r="FQ849">
        <v>1.86804</v>
      </c>
      <c r="FR849">
        <v>5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9.94</v>
      </c>
      <c r="GF849">
        <v>0.2993</v>
      </c>
      <c r="GG849">
        <v>3.83412584298339</v>
      </c>
      <c r="GH849">
        <v>0.00658963167372077</v>
      </c>
      <c r="GI849">
        <v>-4.22092532282452e-07</v>
      </c>
      <c r="GJ849">
        <v>-7.06053572793055e-11</v>
      </c>
      <c r="GK849">
        <v>-0.0268881048355736</v>
      </c>
      <c r="GL849">
        <v>-0.0215699510358357</v>
      </c>
      <c r="GM849">
        <v>0.00246731695535422</v>
      </c>
      <c r="GN849">
        <v>-2.63680080038783e-05</v>
      </c>
      <c r="GO849">
        <v>-4</v>
      </c>
      <c r="GP849">
        <v>2079</v>
      </c>
      <c r="GQ849">
        <v>1</v>
      </c>
      <c r="GR849">
        <v>22</v>
      </c>
      <c r="GS849">
        <v>51727.1</v>
      </c>
      <c r="GT849">
        <v>51727.1</v>
      </c>
      <c r="GU849">
        <v>2.19238</v>
      </c>
      <c r="GV849">
        <v>2.60742</v>
      </c>
      <c r="GW849">
        <v>1.54785</v>
      </c>
      <c r="GX849">
        <v>2.30225</v>
      </c>
      <c r="GY849">
        <v>1.34644</v>
      </c>
      <c r="GZ849">
        <v>2.38037</v>
      </c>
      <c r="HA849">
        <v>32.976</v>
      </c>
      <c r="HB849">
        <v>14.1933</v>
      </c>
      <c r="HC849">
        <v>18</v>
      </c>
      <c r="HD849">
        <v>502.687</v>
      </c>
      <c r="HE849">
        <v>399.616</v>
      </c>
      <c r="HF849">
        <v>21.018</v>
      </c>
      <c r="HG849">
        <v>26.5922</v>
      </c>
      <c r="HH849">
        <v>30.0004</v>
      </c>
      <c r="HI849">
        <v>26.5515</v>
      </c>
      <c r="HJ849">
        <v>26.4973</v>
      </c>
      <c r="HK849">
        <v>43.8728</v>
      </c>
      <c r="HL849">
        <v>29.6779</v>
      </c>
      <c r="HM849">
        <v>0</v>
      </c>
      <c r="HN849">
        <v>20.9584</v>
      </c>
      <c r="HO849">
        <v>1092.81</v>
      </c>
      <c r="HP849">
        <v>14.2239</v>
      </c>
      <c r="HQ849">
        <v>102.4</v>
      </c>
      <c r="HR849">
        <v>102.921</v>
      </c>
    </row>
    <row r="850" spans="1:226">
      <c r="A850">
        <v>834</v>
      </c>
      <c r="B850">
        <v>1663781279.1</v>
      </c>
      <c r="C850">
        <v>8631</v>
      </c>
      <c r="D850" t="s">
        <v>2035</v>
      </c>
      <c r="E850" t="s">
        <v>2036</v>
      </c>
      <c r="F850">
        <v>5</v>
      </c>
      <c r="G850" t="s">
        <v>1906</v>
      </c>
      <c r="H850" t="s">
        <v>354</v>
      </c>
      <c r="I850">
        <v>1663781271.31429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1099.57276657932</v>
      </c>
      <c r="AK850">
        <v>1047.80115151515</v>
      </c>
      <c r="AL850">
        <v>3.45724037403654</v>
      </c>
      <c r="AM850">
        <v>65.2498771015969</v>
      </c>
      <c r="AN850">
        <f>(AP850 - AO850 + BO850*1E3/(8.314*(BQ850+273.15)) * AR850/BN850 * AQ850) * BN850/(100*BB850) * 1000/(1000 - AP850)</f>
        <v>0</v>
      </c>
      <c r="AO850">
        <v>14.1466188787397</v>
      </c>
      <c r="AP850">
        <v>19.9111927272727</v>
      </c>
      <c r="AQ850">
        <v>0.00104959182477642</v>
      </c>
      <c r="AR850">
        <v>120.238145782465</v>
      </c>
      <c r="AS850">
        <v>0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6</v>
      </c>
      <c r="BC850">
        <v>0.5</v>
      </c>
      <c r="BD850" t="s">
        <v>355</v>
      </c>
      <c r="BE850">
        <v>2</v>
      </c>
      <c r="BF850" t="b">
        <v>1</v>
      </c>
      <c r="BG850">
        <v>1663781271.31429</v>
      </c>
      <c r="BH850">
        <v>1002.6135</v>
      </c>
      <c r="BI850">
        <v>1066.77464285714</v>
      </c>
      <c r="BJ850">
        <v>19.8749607142857</v>
      </c>
      <c r="BK850">
        <v>14.0377178571429</v>
      </c>
      <c r="BL850">
        <v>992.722892857143</v>
      </c>
      <c r="BM850">
        <v>19.5763714285714</v>
      </c>
      <c r="BN850">
        <v>500.091607142857</v>
      </c>
      <c r="BO850">
        <v>90.4759785714286</v>
      </c>
      <c r="BP850">
        <v>0.100184360714286</v>
      </c>
      <c r="BQ850">
        <v>25.1756571428571</v>
      </c>
      <c r="BR850">
        <v>25.0645928571429</v>
      </c>
      <c r="BS850">
        <v>999.9</v>
      </c>
      <c r="BT850">
        <v>0</v>
      </c>
      <c r="BU850">
        <v>0</v>
      </c>
      <c r="BV850">
        <v>9986.78571428571</v>
      </c>
      <c r="BW850">
        <v>0</v>
      </c>
      <c r="BX850">
        <v>10.9776</v>
      </c>
      <c r="BY850">
        <v>-64.1600642857143</v>
      </c>
      <c r="BZ850">
        <v>1022.9455</v>
      </c>
      <c r="CA850">
        <v>1081.96392857143</v>
      </c>
      <c r="CB850">
        <v>5.83723857142857</v>
      </c>
      <c r="CC850">
        <v>1066.77464285714</v>
      </c>
      <c r="CD850">
        <v>14.0377178571429</v>
      </c>
      <c r="CE850">
        <v>1.79820607142857</v>
      </c>
      <c r="CF850">
        <v>1.27007785714286</v>
      </c>
      <c r="CG850">
        <v>15.7712</v>
      </c>
      <c r="CH850">
        <v>10.4490464285714</v>
      </c>
      <c r="CI850">
        <v>2000.00678571429</v>
      </c>
      <c r="CJ850">
        <v>0.979994642857143</v>
      </c>
      <c r="CK850">
        <v>0.0200053142857143</v>
      </c>
      <c r="CL850">
        <v>0</v>
      </c>
      <c r="CM850">
        <v>766.22825</v>
      </c>
      <c r="CN850">
        <v>5.00063</v>
      </c>
      <c r="CO850">
        <v>15111.95</v>
      </c>
      <c r="CP850">
        <v>17256.9357142857</v>
      </c>
      <c r="CQ850">
        <v>38.4415</v>
      </c>
      <c r="CR850">
        <v>38.5465</v>
      </c>
      <c r="CS850">
        <v>37.9685</v>
      </c>
      <c r="CT850">
        <v>37.875</v>
      </c>
      <c r="CU850">
        <v>39.2876428571428</v>
      </c>
      <c r="CV850">
        <v>1955.09642857143</v>
      </c>
      <c r="CW850">
        <v>39.9103571428571</v>
      </c>
      <c r="CX850">
        <v>0</v>
      </c>
      <c r="CY850">
        <v>1663781276.1</v>
      </c>
      <c r="CZ850">
        <v>0</v>
      </c>
      <c r="DA850">
        <v>0</v>
      </c>
      <c r="DB850" t="s">
        <v>356</v>
      </c>
      <c r="DC850">
        <v>1660677648.1</v>
      </c>
      <c r="DD850">
        <v>1660677649.1</v>
      </c>
      <c r="DE850">
        <v>0</v>
      </c>
      <c r="DF850">
        <v>-1.042</v>
      </c>
      <c r="DG850">
        <v>0.003</v>
      </c>
      <c r="DH850">
        <v>5.218</v>
      </c>
      <c r="DI850">
        <v>0.344</v>
      </c>
      <c r="DJ850">
        <v>417</v>
      </c>
      <c r="DK850">
        <v>22</v>
      </c>
      <c r="DL850">
        <v>1.24</v>
      </c>
      <c r="DM850">
        <v>0.53</v>
      </c>
      <c r="DN850">
        <v>-64.2095170731707</v>
      </c>
      <c r="DO850">
        <v>-0.557893379790979</v>
      </c>
      <c r="DP850">
        <v>0.602704189831309</v>
      </c>
      <c r="DQ850">
        <v>0</v>
      </c>
      <c r="DR850">
        <v>5.91102658536585</v>
      </c>
      <c r="DS850">
        <v>-1.14506425087108</v>
      </c>
      <c r="DT850">
        <v>0.115728402243793</v>
      </c>
      <c r="DU850">
        <v>0</v>
      </c>
      <c r="DV850">
        <v>0</v>
      </c>
      <c r="DW850">
        <v>2</v>
      </c>
      <c r="DX850" t="s">
        <v>357</v>
      </c>
      <c r="DY850">
        <v>2.97414</v>
      </c>
      <c r="DZ850">
        <v>2.75374</v>
      </c>
      <c r="EA850">
        <v>0.169383</v>
      </c>
      <c r="EB850">
        <v>0.17692</v>
      </c>
      <c r="EC850">
        <v>0.0907101</v>
      </c>
      <c r="ED850">
        <v>0.0718199</v>
      </c>
      <c r="EE850">
        <v>32369</v>
      </c>
      <c r="EF850">
        <v>34983.2</v>
      </c>
      <c r="EG850">
        <v>35314</v>
      </c>
      <c r="EH850">
        <v>38546.9</v>
      </c>
      <c r="EI850">
        <v>45537.8</v>
      </c>
      <c r="EJ850">
        <v>51685.4</v>
      </c>
      <c r="EK850">
        <v>55201.2</v>
      </c>
      <c r="EL850">
        <v>61835.2</v>
      </c>
      <c r="EM850">
        <v>1.9906</v>
      </c>
      <c r="EN850">
        <v>1.8262</v>
      </c>
      <c r="EO850">
        <v>0.0794232</v>
      </c>
      <c r="EP850">
        <v>0</v>
      </c>
      <c r="EQ850">
        <v>23.7293</v>
      </c>
      <c r="ER850">
        <v>999.9</v>
      </c>
      <c r="ES850">
        <v>43.169</v>
      </c>
      <c r="ET850">
        <v>29.668</v>
      </c>
      <c r="EU850">
        <v>19.9436</v>
      </c>
      <c r="EV850">
        <v>56.5393</v>
      </c>
      <c r="EW850">
        <v>49.0184</v>
      </c>
      <c r="EX850">
        <v>1</v>
      </c>
      <c r="EY850">
        <v>-0.0426016</v>
      </c>
      <c r="EZ850">
        <v>2.01614</v>
      </c>
      <c r="FA850">
        <v>20.1347</v>
      </c>
      <c r="FB850">
        <v>5.19932</v>
      </c>
      <c r="FC850">
        <v>12.0064</v>
      </c>
      <c r="FD850">
        <v>4.9756</v>
      </c>
      <c r="FE850">
        <v>3.2936</v>
      </c>
      <c r="FF850">
        <v>9999</v>
      </c>
      <c r="FG850">
        <v>9999</v>
      </c>
      <c r="FH850">
        <v>704.5</v>
      </c>
      <c r="FI850">
        <v>9999</v>
      </c>
      <c r="FJ850">
        <v>1.86292</v>
      </c>
      <c r="FK850">
        <v>1.86774</v>
      </c>
      <c r="FL850">
        <v>1.86752</v>
      </c>
      <c r="FM850">
        <v>1.86868</v>
      </c>
      <c r="FN850">
        <v>1.86951</v>
      </c>
      <c r="FO850">
        <v>1.86554</v>
      </c>
      <c r="FP850">
        <v>1.86661</v>
      </c>
      <c r="FQ850">
        <v>1.86807</v>
      </c>
      <c r="FR850">
        <v>5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10.03</v>
      </c>
      <c r="GF850">
        <v>0.3003</v>
      </c>
      <c r="GG850">
        <v>3.83412584298339</v>
      </c>
      <c r="GH850">
        <v>0.00658963167372077</v>
      </c>
      <c r="GI850">
        <v>-4.22092532282452e-07</v>
      </c>
      <c r="GJ850">
        <v>-7.06053572793055e-11</v>
      </c>
      <c r="GK850">
        <v>-0.0268881048355736</v>
      </c>
      <c r="GL850">
        <v>-0.0215699510358357</v>
      </c>
      <c r="GM850">
        <v>0.00246731695535422</v>
      </c>
      <c r="GN850">
        <v>-2.63680080038783e-05</v>
      </c>
      <c r="GO850">
        <v>-4</v>
      </c>
      <c r="GP850">
        <v>2079</v>
      </c>
      <c r="GQ850">
        <v>1</v>
      </c>
      <c r="GR850">
        <v>22</v>
      </c>
      <c r="GS850">
        <v>51727.2</v>
      </c>
      <c r="GT850">
        <v>51727.2</v>
      </c>
      <c r="GU850">
        <v>2.22046</v>
      </c>
      <c r="GV850">
        <v>2.60986</v>
      </c>
      <c r="GW850">
        <v>1.54785</v>
      </c>
      <c r="GX850">
        <v>2.30225</v>
      </c>
      <c r="GY850">
        <v>1.34644</v>
      </c>
      <c r="GZ850">
        <v>2.33521</v>
      </c>
      <c r="HA850">
        <v>32.976</v>
      </c>
      <c r="HB850">
        <v>14.1933</v>
      </c>
      <c r="HC850">
        <v>18</v>
      </c>
      <c r="HD850">
        <v>503.349</v>
      </c>
      <c r="HE850">
        <v>399.286</v>
      </c>
      <c r="HF850">
        <v>20.9405</v>
      </c>
      <c r="HG850">
        <v>26.5922</v>
      </c>
      <c r="HH850">
        <v>30</v>
      </c>
      <c r="HI850">
        <v>26.5515</v>
      </c>
      <c r="HJ850">
        <v>26.4973</v>
      </c>
      <c r="HK850">
        <v>44.4514</v>
      </c>
      <c r="HL850">
        <v>29.3895</v>
      </c>
      <c r="HM850">
        <v>0</v>
      </c>
      <c r="HN850">
        <v>20.9081</v>
      </c>
      <c r="HO850">
        <v>1106.27</v>
      </c>
      <c r="HP850">
        <v>14.2951</v>
      </c>
      <c r="HQ850">
        <v>102.4</v>
      </c>
      <c r="HR850">
        <v>102.921</v>
      </c>
    </row>
    <row r="851" spans="1:226">
      <c r="A851">
        <v>835</v>
      </c>
      <c r="B851">
        <v>1663781284.1</v>
      </c>
      <c r="C851">
        <v>8636</v>
      </c>
      <c r="D851" t="s">
        <v>2037</v>
      </c>
      <c r="E851" t="s">
        <v>2038</v>
      </c>
      <c r="F851">
        <v>5</v>
      </c>
      <c r="G851" t="s">
        <v>1906</v>
      </c>
      <c r="H851" t="s">
        <v>354</v>
      </c>
      <c r="I851">
        <v>1663781276.6</v>
      </c>
      <c r="J851">
        <f>(K851)/1000</f>
        <v>0</v>
      </c>
      <c r="K851">
        <f>IF(BF851, AN851, AH851)</f>
        <v>0</v>
      </c>
      <c r="L851">
        <f>IF(BF851, AI851, AG851)</f>
        <v>0</v>
      </c>
      <c r="M851">
        <f>BH851 - IF(AU851&gt;1, L851*BB851*100.0/(AW851*BV851), 0)</f>
        <v>0</v>
      </c>
      <c r="N851">
        <f>((T851-J851/2)*M851-L851)/(T851+J851/2)</f>
        <v>0</v>
      </c>
      <c r="O851">
        <f>N851*(BO851+BP851)/1000.0</f>
        <v>0</v>
      </c>
      <c r="P851">
        <f>(BH851 - IF(AU851&gt;1, L851*BB851*100.0/(AW851*BV851), 0))*(BO851+BP851)/1000.0</f>
        <v>0</v>
      </c>
      <c r="Q851">
        <f>2.0/((1/S851-1/R851)+SIGN(S851)*SQRT((1/S851-1/R851)*(1/S851-1/R851) + 4*BC851/((BC851+1)*(BC851+1))*(2*1/S851*1/R851-1/R851*1/R851)))</f>
        <v>0</v>
      </c>
      <c r="R851">
        <f>IF(LEFT(BD851,1)&lt;&gt;"0",IF(LEFT(BD851,1)="1",3.0,BE851),$D$5+$E$5*(BV851*BO851/($K$5*1000))+$F$5*(BV851*BO851/($K$5*1000))*MAX(MIN(BB851,$J$5),$I$5)*MAX(MIN(BB851,$J$5),$I$5)+$G$5*MAX(MIN(BB851,$J$5),$I$5)*(BV851*BO851/($K$5*1000))+$H$5*(BV851*BO851/($K$5*1000))*(BV851*BO851/($K$5*1000)))</f>
        <v>0</v>
      </c>
      <c r="S851">
        <f>J851*(1000-(1000*0.61365*exp(17.502*W851/(240.97+W851))/(BO851+BP851)+BJ851)/2)/(1000*0.61365*exp(17.502*W851/(240.97+W851))/(BO851+BP851)-BJ851)</f>
        <v>0</v>
      </c>
      <c r="T851">
        <f>1/((BC851+1)/(Q851/1.6)+1/(R851/1.37)) + BC851/((BC851+1)/(Q851/1.6) + BC851/(R851/1.37))</f>
        <v>0</v>
      </c>
      <c r="U851">
        <f>(AX851*BA851)</f>
        <v>0</v>
      </c>
      <c r="V851">
        <f>(BQ851+(U851+2*0.95*5.67E-8*(((BQ851+$B$7)+273)^4-(BQ851+273)^4)-44100*J851)/(1.84*29.3*R851+8*0.95*5.67E-8*(BQ851+273)^3))</f>
        <v>0</v>
      </c>
      <c r="W851">
        <f>($C$7*BR851+$D$7*BS851+$E$7*V851)</f>
        <v>0</v>
      </c>
      <c r="X851">
        <f>0.61365*exp(17.502*W851/(240.97+W851))</f>
        <v>0</v>
      </c>
      <c r="Y851">
        <f>(Z851/AA851*100)</f>
        <v>0</v>
      </c>
      <c r="Z851">
        <f>BJ851*(BO851+BP851)/1000</f>
        <v>0</v>
      </c>
      <c r="AA851">
        <f>0.61365*exp(17.502*BQ851/(240.97+BQ851))</f>
        <v>0</v>
      </c>
      <c r="AB851">
        <f>(X851-BJ851*(BO851+BP851)/1000)</f>
        <v>0</v>
      </c>
      <c r="AC851">
        <f>(-J851*44100)</f>
        <v>0</v>
      </c>
      <c r="AD851">
        <f>2*29.3*R851*0.92*(BQ851-W851)</f>
        <v>0</v>
      </c>
      <c r="AE851">
        <f>2*0.95*5.67E-8*(((BQ851+$B$7)+273)^4-(W851+273)^4)</f>
        <v>0</v>
      </c>
      <c r="AF851">
        <f>U851+AE851+AC851+AD851</f>
        <v>0</v>
      </c>
      <c r="AG851">
        <f>BN851*AU851*(BI851-BH851*(1000-AU851*BK851)/(1000-AU851*BJ851))/(100*BB851)</f>
        <v>0</v>
      </c>
      <c r="AH851">
        <f>1000*BN851*AU851*(BJ851-BK851)/(100*BB851*(1000-AU851*BJ851))</f>
        <v>0</v>
      </c>
      <c r="AI851">
        <f>(AJ851 - AK851 - BO851*1E3/(8.314*(BQ851+273.15)) * AM851/BN851 * AL851) * BN851/(100*BB851) * (1000 - BK851)/1000</f>
        <v>0</v>
      </c>
      <c r="AJ851">
        <v>1116.67332261674</v>
      </c>
      <c r="AK851">
        <v>1064.96872727273</v>
      </c>
      <c r="AL851">
        <v>3.43501661778661</v>
      </c>
      <c r="AM851">
        <v>65.2498771015969</v>
      </c>
      <c r="AN851">
        <f>(AP851 - AO851 + BO851*1E3/(8.314*(BQ851+273.15)) * AR851/BN851 * AQ851) * BN851/(100*BB851) * 1000/(1000 - AP851)</f>
        <v>0</v>
      </c>
      <c r="AO851">
        <v>14.2323461695972</v>
      </c>
      <c r="AP851">
        <v>19.9292654545455</v>
      </c>
      <c r="AQ851">
        <v>0.00064765841059917</v>
      </c>
      <c r="AR851">
        <v>120.238145782465</v>
      </c>
      <c r="AS851">
        <v>0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MAX(0,($B$13+$C$13*BV851)/(1+$D$13*BV851)*BO851/(BQ851+273)*$E$13)</f>
        <v>0</v>
      </c>
      <c r="AX851">
        <f>$B$11*BW851+$C$11*BX851+$F$11*CI851*(1-CL851)</f>
        <v>0</v>
      </c>
      <c r="AY851">
        <f>AX851*AZ851</f>
        <v>0</v>
      </c>
      <c r="AZ851">
        <f>($B$11*$D$9+$C$11*$D$9+$F$11*((CV851+CN851)/MAX(CV851+CN851+CW851, 0.1)*$I$9+CW851/MAX(CV851+CN851+CW851, 0.1)*$J$9))/($B$11+$C$11+$F$11)</f>
        <v>0</v>
      </c>
      <c r="BA851">
        <f>($B$11*$K$9+$C$11*$K$9+$F$11*((CV851+CN851)/MAX(CV851+CN851+CW851, 0.1)*$P$9+CW851/MAX(CV851+CN851+CW851, 0.1)*$Q$9))/($B$11+$C$11+$F$11)</f>
        <v>0</v>
      </c>
      <c r="BB851">
        <v>6</v>
      </c>
      <c r="BC851">
        <v>0.5</v>
      </c>
      <c r="BD851" t="s">
        <v>355</v>
      </c>
      <c r="BE851">
        <v>2</v>
      </c>
      <c r="BF851" t="b">
        <v>1</v>
      </c>
      <c r="BG851">
        <v>1663781276.6</v>
      </c>
      <c r="BH851">
        <v>1020.23537037037</v>
      </c>
      <c r="BI851">
        <v>1084.69703703704</v>
      </c>
      <c r="BJ851">
        <v>19.902337037037</v>
      </c>
      <c r="BK851">
        <v>14.1368962962963</v>
      </c>
      <c r="BL851">
        <v>1010.2472962963</v>
      </c>
      <c r="BM851">
        <v>19.6025740740741</v>
      </c>
      <c r="BN851">
        <v>500.085333333333</v>
      </c>
      <c r="BO851">
        <v>90.4764111111111</v>
      </c>
      <c r="BP851">
        <v>0.100123518518519</v>
      </c>
      <c r="BQ851">
        <v>25.1638074074074</v>
      </c>
      <c r="BR851">
        <v>25.0489703703704</v>
      </c>
      <c r="BS851">
        <v>999.9</v>
      </c>
      <c r="BT851">
        <v>0</v>
      </c>
      <c r="BU851">
        <v>0</v>
      </c>
      <c r="BV851">
        <v>9990.37037037037</v>
      </c>
      <c r="BW851">
        <v>0</v>
      </c>
      <c r="BX851">
        <v>10.9776</v>
      </c>
      <c r="BY851">
        <v>-64.4604555555556</v>
      </c>
      <c r="BZ851">
        <v>1040.95333333333</v>
      </c>
      <c r="CA851">
        <v>1100.25074074074</v>
      </c>
      <c r="CB851">
        <v>5.76543555555556</v>
      </c>
      <c r="CC851">
        <v>1084.69703703704</v>
      </c>
      <c r="CD851">
        <v>14.1368962962963</v>
      </c>
      <c r="CE851">
        <v>1.80069185185185</v>
      </c>
      <c r="CF851">
        <v>1.27905740740741</v>
      </c>
      <c r="CG851">
        <v>15.7927888888889</v>
      </c>
      <c r="CH851">
        <v>10.5548074074074</v>
      </c>
      <c r="CI851">
        <v>1999.99407407407</v>
      </c>
      <c r="CJ851">
        <v>0.979994555555556</v>
      </c>
      <c r="CK851">
        <v>0.0200054074074074</v>
      </c>
      <c r="CL851">
        <v>0</v>
      </c>
      <c r="CM851">
        <v>765.913814814815</v>
      </c>
      <c r="CN851">
        <v>5.00063</v>
      </c>
      <c r="CO851">
        <v>15105.637037037</v>
      </c>
      <c r="CP851">
        <v>17256.8259259259</v>
      </c>
      <c r="CQ851">
        <v>38.4463333333333</v>
      </c>
      <c r="CR851">
        <v>38.539037037037</v>
      </c>
      <c r="CS851">
        <v>37.958</v>
      </c>
      <c r="CT851">
        <v>37.875</v>
      </c>
      <c r="CU851">
        <v>39.2798518518519</v>
      </c>
      <c r="CV851">
        <v>1955.0837037037</v>
      </c>
      <c r="CW851">
        <v>39.9103703703704</v>
      </c>
      <c r="CX851">
        <v>0</v>
      </c>
      <c r="CY851">
        <v>1663781281.5</v>
      </c>
      <c r="CZ851">
        <v>0</v>
      </c>
      <c r="DA851">
        <v>0</v>
      </c>
      <c r="DB851" t="s">
        <v>356</v>
      </c>
      <c r="DC851">
        <v>1660677648.1</v>
      </c>
      <c r="DD851">
        <v>1660677649.1</v>
      </c>
      <c r="DE851">
        <v>0</v>
      </c>
      <c r="DF851">
        <v>-1.042</v>
      </c>
      <c r="DG851">
        <v>0.003</v>
      </c>
      <c r="DH851">
        <v>5.218</v>
      </c>
      <c r="DI851">
        <v>0.344</v>
      </c>
      <c r="DJ851">
        <v>417</v>
      </c>
      <c r="DK851">
        <v>22</v>
      </c>
      <c r="DL851">
        <v>1.24</v>
      </c>
      <c r="DM851">
        <v>0.53</v>
      </c>
      <c r="DN851">
        <v>-64.2425487804878</v>
      </c>
      <c r="DO851">
        <v>-3.8386850174218</v>
      </c>
      <c r="DP851">
        <v>0.529609219082841</v>
      </c>
      <c r="DQ851">
        <v>0</v>
      </c>
      <c r="DR851">
        <v>5.80805853658537</v>
      </c>
      <c r="DS851">
        <v>-0.840862996515673</v>
      </c>
      <c r="DT851">
        <v>0.0850911262623203</v>
      </c>
      <c r="DU851">
        <v>0</v>
      </c>
      <c r="DV851">
        <v>0</v>
      </c>
      <c r="DW851">
        <v>2</v>
      </c>
      <c r="DX851" t="s">
        <v>357</v>
      </c>
      <c r="DY851">
        <v>2.97405</v>
      </c>
      <c r="DZ851">
        <v>2.75394</v>
      </c>
      <c r="EA851">
        <v>0.171144</v>
      </c>
      <c r="EB851">
        <v>0.178592</v>
      </c>
      <c r="EC851">
        <v>0.0907666</v>
      </c>
      <c r="ED851">
        <v>0.0721611</v>
      </c>
      <c r="EE851">
        <v>32300.2</v>
      </c>
      <c r="EF851">
        <v>34912.4</v>
      </c>
      <c r="EG851">
        <v>35313.7</v>
      </c>
      <c r="EH851">
        <v>38547.1</v>
      </c>
      <c r="EI851">
        <v>45534.6</v>
      </c>
      <c r="EJ851">
        <v>51665.8</v>
      </c>
      <c r="EK851">
        <v>55200.7</v>
      </c>
      <c r="EL851">
        <v>61834.5</v>
      </c>
      <c r="EM851">
        <v>1.9902</v>
      </c>
      <c r="EN851">
        <v>1.8266</v>
      </c>
      <c r="EO851">
        <v>0.0806749</v>
      </c>
      <c r="EP851">
        <v>0</v>
      </c>
      <c r="EQ851">
        <v>23.7273</v>
      </c>
      <c r="ER851">
        <v>999.9</v>
      </c>
      <c r="ES851">
        <v>43.145</v>
      </c>
      <c r="ET851">
        <v>29.668</v>
      </c>
      <c r="EU851">
        <v>19.9317</v>
      </c>
      <c r="EV851">
        <v>56.4893</v>
      </c>
      <c r="EW851">
        <v>48.9904</v>
      </c>
      <c r="EX851">
        <v>1</v>
      </c>
      <c r="EY851">
        <v>-0.042561</v>
      </c>
      <c r="EZ851">
        <v>2.02174</v>
      </c>
      <c r="FA851">
        <v>20.1347</v>
      </c>
      <c r="FB851">
        <v>5.19932</v>
      </c>
      <c r="FC851">
        <v>12.0076</v>
      </c>
      <c r="FD851">
        <v>4.976</v>
      </c>
      <c r="FE851">
        <v>3.294</v>
      </c>
      <c r="FF851">
        <v>9999</v>
      </c>
      <c r="FG851">
        <v>9999</v>
      </c>
      <c r="FH851">
        <v>704.5</v>
      </c>
      <c r="FI851">
        <v>9999</v>
      </c>
      <c r="FJ851">
        <v>1.86292</v>
      </c>
      <c r="FK851">
        <v>1.86774</v>
      </c>
      <c r="FL851">
        <v>1.86752</v>
      </c>
      <c r="FM851">
        <v>1.86865</v>
      </c>
      <c r="FN851">
        <v>1.86954</v>
      </c>
      <c r="FO851">
        <v>1.86557</v>
      </c>
      <c r="FP851">
        <v>1.86661</v>
      </c>
      <c r="FQ851">
        <v>1.86801</v>
      </c>
      <c r="FR851">
        <v>5</v>
      </c>
      <c r="FS851">
        <v>0</v>
      </c>
      <c r="FT851">
        <v>0</v>
      </c>
      <c r="FU851">
        <v>0</v>
      </c>
      <c r="FV851" t="s">
        <v>358</v>
      </c>
      <c r="FW851" t="s">
        <v>359</v>
      </c>
      <c r="FX851" t="s">
        <v>360</v>
      </c>
      <c r="FY851" t="s">
        <v>360</v>
      </c>
      <c r="FZ851" t="s">
        <v>360</v>
      </c>
      <c r="GA851" t="s">
        <v>360</v>
      </c>
      <c r="GB851">
        <v>0</v>
      </c>
      <c r="GC851">
        <v>100</v>
      </c>
      <c r="GD851">
        <v>100</v>
      </c>
      <c r="GE851">
        <v>10.13</v>
      </c>
      <c r="GF851">
        <v>0.301</v>
      </c>
      <c r="GG851">
        <v>3.83412584298339</v>
      </c>
      <c r="GH851">
        <v>0.00658963167372077</v>
      </c>
      <c r="GI851">
        <v>-4.22092532282452e-07</v>
      </c>
      <c r="GJ851">
        <v>-7.06053572793055e-11</v>
      </c>
      <c r="GK851">
        <v>-0.0268881048355736</v>
      </c>
      <c r="GL851">
        <v>-0.0215699510358357</v>
      </c>
      <c r="GM851">
        <v>0.00246731695535422</v>
      </c>
      <c r="GN851">
        <v>-2.63680080038783e-05</v>
      </c>
      <c r="GO851">
        <v>-4</v>
      </c>
      <c r="GP851">
        <v>2079</v>
      </c>
      <c r="GQ851">
        <v>1</v>
      </c>
      <c r="GR851">
        <v>22</v>
      </c>
      <c r="GS851">
        <v>51727.3</v>
      </c>
      <c r="GT851">
        <v>51727.2</v>
      </c>
      <c r="GU851">
        <v>2.24609</v>
      </c>
      <c r="GV851">
        <v>2.60986</v>
      </c>
      <c r="GW851">
        <v>1.54785</v>
      </c>
      <c r="GX851">
        <v>2.30225</v>
      </c>
      <c r="GY851">
        <v>1.34644</v>
      </c>
      <c r="GZ851">
        <v>2.27905</v>
      </c>
      <c r="HA851">
        <v>32.976</v>
      </c>
      <c r="HB851">
        <v>14.1846</v>
      </c>
      <c r="HC851">
        <v>18</v>
      </c>
      <c r="HD851">
        <v>503.084</v>
      </c>
      <c r="HE851">
        <v>399.506</v>
      </c>
      <c r="HF851">
        <v>20.888</v>
      </c>
      <c r="HG851">
        <v>26.59</v>
      </c>
      <c r="HH851">
        <v>30.0001</v>
      </c>
      <c r="HI851">
        <v>26.5515</v>
      </c>
      <c r="HJ851">
        <v>26.4973</v>
      </c>
      <c r="HK851">
        <v>44.9568</v>
      </c>
      <c r="HL851">
        <v>29.1185</v>
      </c>
      <c r="HM851">
        <v>0</v>
      </c>
      <c r="HN851">
        <v>20.879</v>
      </c>
      <c r="HO851">
        <v>1126.4</v>
      </c>
      <c r="HP851">
        <v>14.3636</v>
      </c>
      <c r="HQ851">
        <v>102.399</v>
      </c>
      <c r="HR851">
        <v>102.921</v>
      </c>
    </row>
    <row r="852" spans="1:226">
      <c r="A852">
        <v>836</v>
      </c>
      <c r="B852">
        <v>1663781289.1</v>
      </c>
      <c r="C852">
        <v>8641</v>
      </c>
      <c r="D852" t="s">
        <v>2039</v>
      </c>
      <c r="E852" t="s">
        <v>2040</v>
      </c>
      <c r="F852">
        <v>5</v>
      </c>
      <c r="G852" t="s">
        <v>1906</v>
      </c>
      <c r="H852" t="s">
        <v>354</v>
      </c>
      <c r="I852">
        <v>1663781281.31429</v>
      </c>
      <c r="J852">
        <f>(K852)/1000</f>
        <v>0</v>
      </c>
      <c r="K852">
        <f>IF(BF852, AN852, AH852)</f>
        <v>0</v>
      </c>
      <c r="L852">
        <f>IF(BF852, AI852, AG852)</f>
        <v>0</v>
      </c>
      <c r="M852">
        <f>BH852 - IF(AU852&gt;1, L852*BB852*100.0/(AW852*BV852), 0)</f>
        <v>0</v>
      </c>
      <c r="N852">
        <f>((T852-J852/2)*M852-L852)/(T852+J852/2)</f>
        <v>0</v>
      </c>
      <c r="O852">
        <f>N852*(BO852+BP852)/1000.0</f>
        <v>0</v>
      </c>
      <c r="P852">
        <f>(BH852 - IF(AU852&gt;1, L852*BB852*100.0/(AW852*BV852), 0))*(BO852+BP852)/1000.0</f>
        <v>0</v>
      </c>
      <c r="Q852">
        <f>2.0/((1/S852-1/R852)+SIGN(S852)*SQRT((1/S852-1/R852)*(1/S852-1/R852) + 4*BC852/((BC852+1)*(BC852+1))*(2*1/S852*1/R852-1/R852*1/R852)))</f>
        <v>0</v>
      </c>
      <c r="R852">
        <f>IF(LEFT(BD852,1)&lt;&gt;"0",IF(LEFT(BD852,1)="1",3.0,BE852),$D$5+$E$5*(BV852*BO852/($K$5*1000))+$F$5*(BV852*BO852/($K$5*1000))*MAX(MIN(BB852,$J$5),$I$5)*MAX(MIN(BB852,$J$5),$I$5)+$G$5*MAX(MIN(BB852,$J$5),$I$5)*(BV852*BO852/($K$5*1000))+$H$5*(BV852*BO852/($K$5*1000))*(BV852*BO852/($K$5*1000)))</f>
        <v>0</v>
      </c>
      <c r="S852">
        <f>J852*(1000-(1000*0.61365*exp(17.502*W852/(240.97+W852))/(BO852+BP852)+BJ852)/2)/(1000*0.61365*exp(17.502*W852/(240.97+W852))/(BO852+BP852)-BJ852)</f>
        <v>0</v>
      </c>
      <c r="T852">
        <f>1/((BC852+1)/(Q852/1.6)+1/(R852/1.37)) + BC852/((BC852+1)/(Q852/1.6) + BC852/(R852/1.37))</f>
        <v>0</v>
      </c>
      <c r="U852">
        <f>(AX852*BA852)</f>
        <v>0</v>
      </c>
      <c r="V852">
        <f>(BQ852+(U852+2*0.95*5.67E-8*(((BQ852+$B$7)+273)^4-(BQ852+273)^4)-44100*J852)/(1.84*29.3*R852+8*0.95*5.67E-8*(BQ852+273)^3))</f>
        <v>0</v>
      </c>
      <c r="W852">
        <f>($C$7*BR852+$D$7*BS852+$E$7*V852)</f>
        <v>0</v>
      </c>
      <c r="X852">
        <f>0.61365*exp(17.502*W852/(240.97+W852))</f>
        <v>0</v>
      </c>
      <c r="Y852">
        <f>(Z852/AA852*100)</f>
        <v>0</v>
      </c>
      <c r="Z852">
        <f>BJ852*(BO852+BP852)/1000</f>
        <v>0</v>
      </c>
      <c r="AA852">
        <f>0.61365*exp(17.502*BQ852/(240.97+BQ852))</f>
        <v>0</v>
      </c>
      <c r="AB852">
        <f>(X852-BJ852*(BO852+BP852)/1000)</f>
        <v>0</v>
      </c>
      <c r="AC852">
        <f>(-J852*44100)</f>
        <v>0</v>
      </c>
      <c r="AD852">
        <f>2*29.3*R852*0.92*(BQ852-W852)</f>
        <v>0</v>
      </c>
      <c r="AE852">
        <f>2*0.95*5.67E-8*(((BQ852+$B$7)+273)^4-(W852+273)^4)</f>
        <v>0</v>
      </c>
      <c r="AF852">
        <f>U852+AE852+AC852+AD852</f>
        <v>0</v>
      </c>
      <c r="AG852">
        <f>BN852*AU852*(BI852-BH852*(1000-AU852*BK852)/(1000-AU852*BJ852))/(100*BB852)</f>
        <v>0</v>
      </c>
      <c r="AH852">
        <f>1000*BN852*AU852*(BJ852-BK852)/(100*BB852*(1000-AU852*BJ852))</f>
        <v>0</v>
      </c>
      <c r="AI852">
        <f>(AJ852 - AK852 - BO852*1E3/(8.314*(BQ852+273.15)) * AM852/BN852 * AL852) * BN852/(100*BB852) * (1000 - BK852)/1000</f>
        <v>0</v>
      </c>
      <c r="AJ852">
        <v>1133.73366026997</v>
      </c>
      <c r="AK852">
        <v>1082.07139393939</v>
      </c>
      <c r="AL852">
        <v>3.3968354397501</v>
      </c>
      <c r="AM852">
        <v>65.2498771015969</v>
      </c>
      <c r="AN852">
        <f>(AP852 - AO852 + BO852*1E3/(8.314*(BQ852+273.15)) * AR852/BN852 * AQ852) * BN852/(100*BB852) * 1000/(1000 - AP852)</f>
        <v>0</v>
      </c>
      <c r="AO852">
        <v>14.2838140642746</v>
      </c>
      <c r="AP852">
        <v>19.9359248484848</v>
      </c>
      <c r="AQ852">
        <v>0.000272967320321832</v>
      </c>
      <c r="AR852">
        <v>120.238145782465</v>
      </c>
      <c r="AS852">
        <v>0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MAX(0,($B$13+$C$13*BV852)/(1+$D$13*BV852)*BO852/(BQ852+273)*$E$13)</f>
        <v>0</v>
      </c>
      <c r="AX852">
        <f>$B$11*BW852+$C$11*BX852+$F$11*CI852*(1-CL852)</f>
        <v>0</v>
      </c>
      <c r="AY852">
        <f>AX852*AZ852</f>
        <v>0</v>
      </c>
      <c r="AZ852">
        <f>($B$11*$D$9+$C$11*$D$9+$F$11*((CV852+CN852)/MAX(CV852+CN852+CW852, 0.1)*$I$9+CW852/MAX(CV852+CN852+CW852, 0.1)*$J$9))/($B$11+$C$11+$F$11)</f>
        <v>0</v>
      </c>
      <c r="BA852">
        <f>($B$11*$K$9+$C$11*$K$9+$F$11*((CV852+CN852)/MAX(CV852+CN852+CW852, 0.1)*$P$9+CW852/MAX(CV852+CN852+CW852, 0.1)*$Q$9))/($B$11+$C$11+$F$11)</f>
        <v>0</v>
      </c>
      <c r="BB852">
        <v>6</v>
      </c>
      <c r="BC852">
        <v>0.5</v>
      </c>
      <c r="BD852" t="s">
        <v>355</v>
      </c>
      <c r="BE852">
        <v>2</v>
      </c>
      <c r="BF852" t="b">
        <v>1</v>
      </c>
      <c r="BG852">
        <v>1663781281.31429</v>
      </c>
      <c r="BH852">
        <v>1036.07214285714</v>
      </c>
      <c r="BI852">
        <v>1100.64464285714</v>
      </c>
      <c r="BJ852">
        <v>19.9187</v>
      </c>
      <c r="BK852">
        <v>14.2098071428571</v>
      </c>
      <c r="BL852">
        <v>1025.9975</v>
      </c>
      <c r="BM852">
        <v>19.6182357142857</v>
      </c>
      <c r="BN852">
        <v>500.080607142857</v>
      </c>
      <c r="BO852">
        <v>90.4771178571429</v>
      </c>
      <c r="BP852">
        <v>0.100122903571429</v>
      </c>
      <c r="BQ852">
        <v>25.15635</v>
      </c>
      <c r="BR852">
        <v>25.0495892857143</v>
      </c>
      <c r="BS852">
        <v>999.9</v>
      </c>
      <c r="BT852">
        <v>0</v>
      </c>
      <c r="BU852">
        <v>0</v>
      </c>
      <c r="BV852">
        <v>9987.14285714286</v>
      </c>
      <c r="BW852">
        <v>0</v>
      </c>
      <c r="BX852">
        <v>10.9776</v>
      </c>
      <c r="BY852">
        <v>-64.5717285714286</v>
      </c>
      <c r="BZ852">
        <v>1057.12928571429</v>
      </c>
      <c r="CA852">
        <v>1116.50964285714</v>
      </c>
      <c r="CB852">
        <v>5.70888642857143</v>
      </c>
      <c r="CC852">
        <v>1100.64464285714</v>
      </c>
      <c r="CD852">
        <v>14.2098071428571</v>
      </c>
      <c r="CE852">
        <v>1.80218642857143</v>
      </c>
      <c r="CF852">
        <v>1.28566428571429</v>
      </c>
      <c r="CG852">
        <v>15.8057535714286</v>
      </c>
      <c r="CH852">
        <v>10.63215</v>
      </c>
      <c r="CI852">
        <v>2000</v>
      </c>
      <c r="CJ852">
        <v>0.979994642857143</v>
      </c>
      <c r="CK852">
        <v>0.0200053142857143</v>
      </c>
      <c r="CL852">
        <v>0</v>
      </c>
      <c r="CM852">
        <v>765.637285714286</v>
      </c>
      <c r="CN852">
        <v>5.00063</v>
      </c>
      <c r="CO852">
        <v>15100.2821428571</v>
      </c>
      <c r="CP852">
        <v>17256.8714285714</v>
      </c>
      <c r="CQ852">
        <v>38.44375</v>
      </c>
      <c r="CR852">
        <v>38.5265714285714</v>
      </c>
      <c r="CS852">
        <v>37.9505</v>
      </c>
      <c r="CT852">
        <v>37.875</v>
      </c>
      <c r="CU852">
        <v>39.2743571428571</v>
      </c>
      <c r="CV852">
        <v>1955.08964285714</v>
      </c>
      <c r="CW852">
        <v>39.9103571428571</v>
      </c>
      <c r="CX852">
        <v>0</v>
      </c>
      <c r="CY852">
        <v>1663781286.3</v>
      </c>
      <c r="CZ852">
        <v>0</v>
      </c>
      <c r="DA852">
        <v>0</v>
      </c>
      <c r="DB852" t="s">
        <v>356</v>
      </c>
      <c r="DC852">
        <v>1660677648.1</v>
      </c>
      <c r="DD852">
        <v>1660677649.1</v>
      </c>
      <c r="DE852">
        <v>0</v>
      </c>
      <c r="DF852">
        <v>-1.042</v>
      </c>
      <c r="DG852">
        <v>0.003</v>
      </c>
      <c r="DH852">
        <v>5.218</v>
      </c>
      <c r="DI852">
        <v>0.344</v>
      </c>
      <c r="DJ852">
        <v>417</v>
      </c>
      <c r="DK852">
        <v>22</v>
      </c>
      <c r="DL852">
        <v>1.24</v>
      </c>
      <c r="DM852">
        <v>0.53</v>
      </c>
      <c r="DN852">
        <v>-64.4760804878049</v>
      </c>
      <c r="DO852">
        <v>-1.279850174216</v>
      </c>
      <c r="DP852">
        <v>0.281929951704417</v>
      </c>
      <c r="DQ852">
        <v>0</v>
      </c>
      <c r="DR852">
        <v>5.75425682926829</v>
      </c>
      <c r="DS852">
        <v>-0.706343623693377</v>
      </c>
      <c r="DT852">
        <v>0.0703280358500921</v>
      </c>
      <c r="DU852">
        <v>0</v>
      </c>
      <c r="DV852">
        <v>0</v>
      </c>
      <c r="DW852">
        <v>2</v>
      </c>
      <c r="DX852" t="s">
        <v>357</v>
      </c>
      <c r="DY852">
        <v>2.97415</v>
      </c>
      <c r="DZ852">
        <v>2.75421</v>
      </c>
      <c r="EA852">
        <v>0.172888</v>
      </c>
      <c r="EB852">
        <v>0.18032</v>
      </c>
      <c r="EC852">
        <v>0.0907799</v>
      </c>
      <c r="ED852">
        <v>0.0724463</v>
      </c>
      <c r="EE852">
        <v>32232.7</v>
      </c>
      <c r="EF852">
        <v>34838.9</v>
      </c>
      <c r="EG852">
        <v>35314.2</v>
      </c>
      <c r="EH852">
        <v>38547</v>
      </c>
      <c r="EI852">
        <v>45533.9</v>
      </c>
      <c r="EJ852">
        <v>51650.2</v>
      </c>
      <c r="EK852">
        <v>55200.6</v>
      </c>
      <c r="EL852">
        <v>61834.9</v>
      </c>
      <c r="EM852">
        <v>1.99</v>
      </c>
      <c r="EN852">
        <v>1.8274</v>
      </c>
      <c r="EO852">
        <v>0.0832975</v>
      </c>
      <c r="EP852">
        <v>0</v>
      </c>
      <c r="EQ852">
        <v>23.7254</v>
      </c>
      <c r="ER852">
        <v>999.9</v>
      </c>
      <c r="ES852">
        <v>43.145</v>
      </c>
      <c r="ET852">
        <v>29.668</v>
      </c>
      <c r="EU852">
        <v>19.9326</v>
      </c>
      <c r="EV852">
        <v>56.5593</v>
      </c>
      <c r="EW852">
        <v>49.1587</v>
      </c>
      <c r="EX852">
        <v>1</v>
      </c>
      <c r="EY852">
        <v>-0.0432927</v>
      </c>
      <c r="EZ852">
        <v>1.9519</v>
      </c>
      <c r="FA852">
        <v>20.1361</v>
      </c>
      <c r="FB852">
        <v>5.19932</v>
      </c>
      <c r="FC852">
        <v>12.004</v>
      </c>
      <c r="FD852">
        <v>4.9756</v>
      </c>
      <c r="FE852">
        <v>3.2938</v>
      </c>
      <c r="FF852">
        <v>9999</v>
      </c>
      <c r="FG852">
        <v>9999</v>
      </c>
      <c r="FH852">
        <v>704.5</v>
      </c>
      <c r="FI852">
        <v>9999</v>
      </c>
      <c r="FJ852">
        <v>1.86295</v>
      </c>
      <c r="FK852">
        <v>1.86777</v>
      </c>
      <c r="FL852">
        <v>1.86752</v>
      </c>
      <c r="FM852">
        <v>1.86871</v>
      </c>
      <c r="FN852">
        <v>1.86951</v>
      </c>
      <c r="FO852">
        <v>1.86554</v>
      </c>
      <c r="FP852">
        <v>1.86664</v>
      </c>
      <c r="FQ852">
        <v>1.8681</v>
      </c>
      <c r="FR852">
        <v>5</v>
      </c>
      <c r="FS852">
        <v>0</v>
      </c>
      <c r="FT852">
        <v>0</v>
      </c>
      <c r="FU852">
        <v>0</v>
      </c>
      <c r="FV852" t="s">
        <v>358</v>
      </c>
      <c r="FW852" t="s">
        <v>359</v>
      </c>
      <c r="FX852" t="s">
        <v>360</v>
      </c>
      <c r="FY852" t="s">
        <v>360</v>
      </c>
      <c r="FZ852" t="s">
        <v>360</v>
      </c>
      <c r="GA852" t="s">
        <v>360</v>
      </c>
      <c r="GB852">
        <v>0</v>
      </c>
      <c r="GC852">
        <v>100</v>
      </c>
      <c r="GD852">
        <v>100</v>
      </c>
      <c r="GE852">
        <v>10.21</v>
      </c>
      <c r="GF852">
        <v>0.3012</v>
      </c>
      <c r="GG852">
        <v>3.83412584298339</v>
      </c>
      <c r="GH852">
        <v>0.00658963167372077</v>
      </c>
      <c r="GI852">
        <v>-4.22092532282452e-07</v>
      </c>
      <c r="GJ852">
        <v>-7.06053572793055e-11</v>
      </c>
      <c r="GK852">
        <v>-0.0268881048355736</v>
      </c>
      <c r="GL852">
        <v>-0.0215699510358357</v>
      </c>
      <c r="GM852">
        <v>0.00246731695535422</v>
      </c>
      <c r="GN852">
        <v>-2.63680080038783e-05</v>
      </c>
      <c r="GO852">
        <v>-4</v>
      </c>
      <c r="GP852">
        <v>2079</v>
      </c>
      <c r="GQ852">
        <v>1</v>
      </c>
      <c r="GR852">
        <v>22</v>
      </c>
      <c r="GS852">
        <v>51727.3</v>
      </c>
      <c r="GT852">
        <v>51727.3</v>
      </c>
      <c r="GU852">
        <v>2.27417</v>
      </c>
      <c r="GV852">
        <v>2.6123</v>
      </c>
      <c r="GW852">
        <v>1.54785</v>
      </c>
      <c r="GX852">
        <v>2.30225</v>
      </c>
      <c r="GY852">
        <v>1.34644</v>
      </c>
      <c r="GZ852">
        <v>2.24731</v>
      </c>
      <c r="HA852">
        <v>32.976</v>
      </c>
      <c r="HB852">
        <v>14.1846</v>
      </c>
      <c r="HC852">
        <v>18</v>
      </c>
      <c r="HD852">
        <v>502.952</v>
      </c>
      <c r="HE852">
        <v>399.946</v>
      </c>
      <c r="HF852">
        <v>20.8558</v>
      </c>
      <c r="HG852">
        <v>26.59</v>
      </c>
      <c r="HH852">
        <v>29.9999</v>
      </c>
      <c r="HI852">
        <v>26.5515</v>
      </c>
      <c r="HJ852">
        <v>26.4973</v>
      </c>
      <c r="HK852">
        <v>45.5344</v>
      </c>
      <c r="HL852">
        <v>28.1241</v>
      </c>
      <c r="HM852">
        <v>0</v>
      </c>
      <c r="HN852">
        <v>20.8079</v>
      </c>
      <c r="HO852">
        <v>1139.81</v>
      </c>
      <c r="HP852">
        <v>14.5548</v>
      </c>
      <c r="HQ852">
        <v>102.4</v>
      </c>
      <c r="HR852">
        <v>102.921</v>
      </c>
    </row>
    <row r="853" spans="1:226">
      <c r="A853">
        <v>837</v>
      </c>
      <c r="B853">
        <v>1663781294.1</v>
      </c>
      <c r="C853">
        <v>8646</v>
      </c>
      <c r="D853" t="s">
        <v>2041</v>
      </c>
      <c r="E853" t="s">
        <v>2042</v>
      </c>
      <c r="F853">
        <v>5</v>
      </c>
      <c r="G853" t="s">
        <v>1906</v>
      </c>
      <c r="H853" t="s">
        <v>354</v>
      </c>
      <c r="I853">
        <v>1663781286.6</v>
      </c>
      <c r="J853">
        <f>(K853)/1000</f>
        <v>0</v>
      </c>
      <c r="K853">
        <f>IF(BF853, AN853, AH853)</f>
        <v>0</v>
      </c>
      <c r="L853">
        <f>IF(BF853, AI853, AG853)</f>
        <v>0</v>
      </c>
      <c r="M853">
        <f>BH853 - IF(AU853&gt;1, L853*BB853*100.0/(AW853*BV853), 0)</f>
        <v>0</v>
      </c>
      <c r="N853">
        <f>((T853-J853/2)*M853-L853)/(T853+J853/2)</f>
        <v>0</v>
      </c>
      <c r="O853">
        <f>N853*(BO853+BP853)/1000.0</f>
        <v>0</v>
      </c>
      <c r="P853">
        <f>(BH853 - IF(AU853&gt;1, L853*BB853*100.0/(AW853*BV853), 0))*(BO853+BP853)/1000.0</f>
        <v>0</v>
      </c>
      <c r="Q853">
        <f>2.0/((1/S853-1/R853)+SIGN(S853)*SQRT((1/S853-1/R853)*(1/S853-1/R853) + 4*BC853/((BC853+1)*(BC853+1))*(2*1/S853*1/R853-1/R853*1/R853)))</f>
        <v>0</v>
      </c>
      <c r="R853">
        <f>IF(LEFT(BD853,1)&lt;&gt;"0",IF(LEFT(BD853,1)="1",3.0,BE853),$D$5+$E$5*(BV853*BO853/($K$5*1000))+$F$5*(BV853*BO853/($K$5*1000))*MAX(MIN(BB853,$J$5),$I$5)*MAX(MIN(BB853,$J$5),$I$5)+$G$5*MAX(MIN(BB853,$J$5),$I$5)*(BV853*BO853/($K$5*1000))+$H$5*(BV853*BO853/($K$5*1000))*(BV853*BO853/($K$5*1000)))</f>
        <v>0</v>
      </c>
      <c r="S853">
        <f>J853*(1000-(1000*0.61365*exp(17.502*W853/(240.97+W853))/(BO853+BP853)+BJ853)/2)/(1000*0.61365*exp(17.502*W853/(240.97+W853))/(BO853+BP853)-BJ853)</f>
        <v>0</v>
      </c>
      <c r="T853">
        <f>1/((BC853+1)/(Q853/1.6)+1/(R853/1.37)) + BC853/((BC853+1)/(Q853/1.6) + BC853/(R853/1.37))</f>
        <v>0</v>
      </c>
      <c r="U853">
        <f>(AX853*BA853)</f>
        <v>0</v>
      </c>
      <c r="V853">
        <f>(BQ853+(U853+2*0.95*5.67E-8*(((BQ853+$B$7)+273)^4-(BQ853+273)^4)-44100*J853)/(1.84*29.3*R853+8*0.95*5.67E-8*(BQ853+273)^3))</f>
        <v>0</v>
      </c>
      <c r="W853">
        <f>($C$7*BR853+$D$7*BS853+$E$7*V853)</f>
        <v>0</v>
      </c>
      <c r="X853">
        <f>0.61365*exp(17.502*W853/(240.97+W853))</f>
        <v>0</v>
      </c>
      <c r="Y853">
        <f>(Z853/AA853*100)</f>
        <v>0</v>
      </c>
      <c r="Z853">
        <f>BJ853*(BO853+BP853)/1000</f>
        <v>0</v>
      </c>
      <c r="AA853">
        <f>0.61365*exp(17.502*BQ853/(240.97+BQ853))</f>
        <v>0</v>
      </c>
      <c r="AB853">
        <f>(X853-BJ853*(BO853+BP853)/1000)</f>
        <v>0</v>
      </c>
      <c r="AC853">
        <f>(-J853*44100)</f>
        <v>0</v>
      </c>
      <c r="AD853">
        <f>2*29.3*R853*0.92*(BQ853-W853)</f>
        <v>0</v>
      </c>
      <c r="AE853">
        <f>2*0.95*5.67E-8*(((BQ853+$B$7)+273)^4-(W853+273)^4)</f>
        <v>0</v>
      </c>
      <c r="AF853">
        <f>U853+AE853+AC853+AD853</f>
        <v>0</v>
      </c>
      <c r="AG853">
        <f>BN853*AU853*(BI853-BH853*(1000-AU853*BK853)/(1000-AU853*BJ853))/(100*BB853)</f>
        <v>0</v>
      </c>
      <c r="AH853">
        <f>1000*BN853*AU853*(BJ853-BK853)/(100*BB853*(1000-AU853*BJ853))</f>
        <v>0</v>
      </c>
      <c r="AI853">
        <f>(AJ853 - AK853 - BO853*1E3/(8.314*(BQ853+273.15)) * AM853/BN853 * AL853) * BN853/(100*BB853) * (1000 - BK853)/1000</f>
        <v>0</v>
      </c>
      <c r="AJ853">
        <v>1150.79135718524</v>
      </c>
      <c r="AK853">
        <v>1099.10084848485</v>
      </c>
      <c r="AL853">
        <v>3.38018316767889</v>
      </c>
      <c r="AM853">
        <v>65.2498771015969</v>
      </c>
      <c r="AN853">
        <f>(AP853 - AO853 + BO853*1E3/(8.314*(BQ853+273.15)) * AR853/BN853 * AQ853) * BN853/(100*BB853) * 1000/(1000 - AP853)</f>
        <v>0</v>
      </c>
      <c r="AO853">
        <v>14.4414824074681</v>
      </c>
      <c r="AP853">
        <v>19.9760787878788</v>
      </c>
      <c r="AQ853">
        <v>0.00775147683805512</v>
      </c>
      <c r="AR853">
        <v>120.238145782465</v>
      </c>
      <c r="AS853">
        <v>0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MAX(0,($B$13+$C$13*BV853)/(1+$D$13*BV853)*BO853/(BQ853+273)*$E$13)</f>
        <v>0</v>
      </c>
      <c r="AX853">
        <f>$B$11*BW853+$C$11*BX853+$F$11*CI853*(1-CL853)</f>
        <v>0</v>
      </c>
      <c r="AY853">
        <f>AX853*AZ853</f>
        <v>0</v>
      </c>
      <c r="AZ853">
        <f>($B$11*$D$9+$C$11*$D$9+$F$11*((CV853+CN853)/MAX(CV853+CN853+CW853, 0.1)*$I$9+CW853/MAX(CV853+CN853+CW853, 0.1)*$J$9))/($B$11+$C$11+$F$11)</f>
        <v>0</v>
      </c>
      <c r="BA853">
        <f>($B$11*$K$9+$C$11*$K$9+$F$11*((CV853+CN853)/MAX(CV853+CN853+CW853, 0.1)*$P$9+CW853/MAX(CV853+CN853+CW853, 0.1)*$Q$9))/($B$11+$C$11+$F$11)</f>
        <v>0</v>
      </c>
      <c r="BB853">
        <v>6</v>
      </c>
      <c r="BC853">
        <v>0.5</v>
      </c>
      <c r="BD853" t="s">
        <v>355</v>
      </c>
      <c r="BE853">
        <v>2</v>
      </c>
      <c r="BF853" t="b">
        <v>1</v>
      </c>
      <c r="BG853">
        <v>1663781286.6</v>
      </c>
      <c r="BH853">
        <v>1053.80333333333</v>
      </c>
      <c r="BI853">
        <v>1118.33962962963</v>
      </c>
      <c r="BJ853">
        <v>19.9374074074074</v>
      </c>
      <c r="BK853">
        <v>14.3093703703704</v>
      </c>
      <c r="BL853">
        <v>1043.63148148148</v>
      </c>
      <c r="BM853">
        <v>19.636137037037</v>
      </c>
      <c r="BN853">
        <v>500.079481481481</v>
      </c>
      <c r="BO853">
        <v>90.4772555555556</v>
      </c>
      <c r="BP853">
        <v>0.100106396296296</v>
      </c>
      <c r="BQ853">
        <v>25.1519037037037</v>
      </c>
      <c r="BR853">
        <v>25.0648962962963</v>
      </c>
      <c r="BS853">
        <v>999.9</v>
      </c>
      <c r="BT853">
        <v>0</v>
      </c>
      <c r="BU853">
        <v>0</v>
      </c>
      <c r="BV853">
        <v>9978.88888888889</v>
      </c>
      <c r="BW853">
        <v>0</v>
      </c>
      <c r="BX853">
        <v>10.9776</v>
      </c>
      <c r="BY853">
        <v>-64.5358111111111</v>
      </c>
      <c r="BZ853">
        <v>1075.24074074074</v>
      </c>
      <c r="CA853">
        <v>1134.57407407407</v>
      </c>
      <c r="CB853">
        <v>5.62803444444444</v>
      </c>
      <c r="CC853">
        <v>1118.33962962963</v>
      </c>
      <c r="CD853">
        <v>14.3093703703704</v>
      </c>
      <c r="CE853">
        <v>1.80388111111111</v>
      </c>
      <c r="CF853">
        <v>1.2946737037037</v>
      </c>
      <c r="CG853">
        <v>15.8204518518519</v>
      </c>
      <c r="CH853">
        <v>10.7368962962963</v>
      </c>
      <c r="CI853">
        <v>1999.98444444444</v>
      </c>
      <c r="CJ853">
        <v>0.979994444444445</v>
      </c>
      <c r="CK853">
        <v>0.0200055259259259</v>
      </c>
      <c r="CL853">
        <v>0</v>
      </c>
      <c r="CM853">
        <v>765.30362962963</v>
      </c>
      <c r="CN853">
        <v>5.00063</v>
      </c>
      <c r="CO853">
        <v>15093.7740740741</v>
      </c>
      <c r="CP853">
        <v>17256.737037037</v>
      </c>
      <c r="CQ853">
        <v>38.444</v>
      </c>
      <c r="CR853">
        <v>38.5206666666667</v>
      </c>
      <c r="CS853">
        <v>37.9603333333333</v>
      </c>
      <c r="CT853">
        <v>37.875</v>
      </c>
      <c r="CU853">
        <v>39.2591851851852</v>
      </c>
      <c r="CV853">
        <v>1955.0737037037</v>
      </c>
      <c r="CW853">
        <v>39.9107407407407</v>
      </c>
      <c r="CX853">
        <v>0</v>
      </c>
      <c r="CY853">
        <v>1663781291.1</v>
      </c>
      <c r="CZ853">
        <v>0</v>
      </c>
      <c r="DA853">
        <v>0</v>
      </c>
      <c r="DB853" t="s">
        <v>356</v>
      </c>
      <c r="DC853">
        <v>1660677648.1</v>
      </c>
      <c r="DD853">
        <v>1660677649.1</v>
      </c>
      <c r="DE853">
        <v>0</v>
      </c>
      <c r="DF853">
        <v>-1.042</v>
      </c>
      <c r="DG853">
        <v>0.003</v>
      </c>
      <c r="DH853">
        <v>5.218</v>
      </c>
      <c r="DI853">
        <v>0.344</v>
      </c>
      <c r="DJ853">
        <v>417</v>
      </c>
      <c r="DK853">
        <v>22</v>
      </c>
      <c r="DL853">
        <v>1.24</v>
      </c>
      <c r="DM853">
        <v>0.53</v>
      </c>
      <c r="DN853">
        <v>-64.5510414634146</v>
      </c>
      <c r="DO853">
        <v>0.144154703832706</v>
      </c>
      <c r="DP853">
        <v>0.229192409289459</v>
      </c>
      <c r="DQ853">
        <v>0</v>
      </c>
      <c r="DR853">
        <v>5.66931512195122</v>
      </c>
      <c r="DS853">
        <v>-0.869975749128911</v>
      </c>
      <c r="DT853">
        <v>0.0881130078468236</v>
      </c>
      <c r="DU853">
        <v>0</v>
      </c>
      <c r="DV853">
        <v>0</v>
      </c>
      <c r="DW853">
        <v>2</v>
      </c>
      <c r="DX853" t="s">
        <v>357</v>
      </c>
      <c r="DY853">
        <v>2.97292</v>
      </c>
      <c r="DZ853">
        <v>2.75417</v>
      </c>
      <c r="EA853">
        <v>0.174611</v>
      </c>
      <c r="EB853">
        <v>0.181913</v>
      </c>
      <c r="EC853">
        <v>0.0908877</v>
      </c>
      <c r="ED853">
        <v>0.0730423</v>
      </c>
      <c r="EE853">
        <v>32165.5</v>
      </c>
      <c r="EF853">
        <v>34770.9</v>
      </c>
      <c r="EG853">
        <v>35314</v>
      </c>
      <c r="EH853">
        <v>38546.6</v>
      </c>
      <c r="EI853">
        <v>45528.6</v>
      </c>
      <c r="EJ853">
        <v>51617</v>
      </c>
      <c r="EK853">
        <v>55200.8</v>
      </c>
      <c r="EL853">
        <v>61834.9</v>
      </c>
      <c r="EM853">
        <v>1.9898</v>
      </c>
      <c r="EN853">
        <v>1.8276</v>
      </c>
      <c r="EO853">
        <v>0.0838935</v>
      </c>
      <c r="EP853">
        <v>0</v>
      </c>
      <c r="EQ853">
        <v>23.7234</v>
      </c>
      <c r="ER853">
        <v>999.9</v>
      </c>
      <c r="ES853">
        <v>43.145</v>
      </c>
      <c r="ET853">
        <v>29.668</v>
      </c>
      <c r="EU853">
        <v>19.9337</v>
      </c>
      <c r="EV853">
        <v>56.5393</v>
      </c>
      <c r="EW853">
        <v>49.347</v>
      </c>
      <c r="EX853">
        <v>1</v>
      </c>
      <c r="EY853">
        <v>-0.042439</v>
      </c>
      <c r="EZ853">
        <v>2.07281</v>
      </c>
      <c r="FA853">
        <v>20.1343</v>
      </c>
      <c r="FB853">
        <v>5.20052</v>
      </c>
      <c r="FC853">
        <v>12.004</v>
      </c>
      <c r="FD853">
        <v>4.976</v>
      </c>
      <c r="FE853">
        <v>3.2938</v>
      </c>
      <c r="FF853">
        <v>9999</v>
      </c>
      <c r="FG853">
        <v>9999</v>
      </c>
      <c r="FH853">
        <v>704.5</v>
      </c>
      <c r="FI853">
        <v>9999</v>
      </c>
      <c r="FJ853">
        <v>1.86285</v>
      </c>
      <c r="FK853">
        <v>1.86777</v>
      </c>
      <c r="FL853">
        <v>1.86749</v>
      </c>
      <c r="FM853">
        <v>1.86868</v>
      </c>
      <c r="FN853">
        <v>1.86951</v>
      </c>
      <c r="FO853">
        <v>1.8656</v>
      </c>
      <c r="FP853">
        <v>1.86664</v>
      </c>
      <c r="FQ853">
        <v>1.86813</v>
      </c>
      <c r="FR853">
        <v>5</v>
      </c>
      <c r="FS853">
        <v>0</v>
      </c>
      <c r="FT853">
        <v>0</v>
      </c>
      <c r="FU853">
        <v>0</v>
      </c>
      <c r="FV853" t="s">
        <v>358</v>
      </c>
      <c r="FW853" t="s">
        <v>359</v>
      </c>
      <c r="FX853" t="s">
        <v>360</v>
      </c>
      <c r="FY853" t="s">
        <v>360</v>
      </c>
      <c r="FZ853" t="s">
        <v>360</v>
      </c>
      <c r="GA853" t="s">
        <v>360</v>
      </c>
      <c r="GB853">
        <v>0</v>
      </c>
      <c r="GC853">
        <v>100</v>
      </c>
      <c r="GD853">
        <v>100</v>
      </c>
      <c r="GE853">
        <v>10.31</v>
      </c>
      <c r="GF853">
        <v>0.3027</v>
      </c>
      <c r="GG853">
        <v>3.83412584298339</v>
      </c>
      <c r="GH853">
        <v>0.00658963167372077</v>
      </c>
      <c r="GI853">
        <v>-4.22092532282452e-07</v>
      </c>
      <c r="GJ853">
        <v>-7.06053572793055e-11</v>
      </c>
      <c r="GK853">
        <v>-0.0268881048355736</v>
      </c>
      <c r="GL853">
        <v>-0.0215699510358357</v>
      </c>
      <c r="GM853">
        <v>0.00246731695535422</v>
      </c>
      <c r="GN853">
        <v>-2.63680080038783e-05</v>
      </c>
      <c r="GO853">
        <v>-4</v>
      </c>
      <c r="GP853">
        <v>2079</v>
      </c>
      <c r="GQ853">
        <v>1</v>
      </c>
      <c r="GR853">
        <v>22</v>
      </c>
      <c r="GS853">
        <v>51727.4</v>
      </c>
      <c r="GT853">
        <v>51727.4</v>
      </c>
      <c r="GU853">
        <v>2.30103</v>
      </c>
      <c r="GV853">
        <v>2.60742</v>
      </c>
      <c r="GW853">
        <v>1.54785</v>
      </c>
      <c r="GX853">
        <v>2.30225</v>
      </c>
      <c r="GY853">
        <v>1.34644</v>
      </c>
      <c r="GZ853">
        <v>2.32422</v>
      </c>
      <c r="HA853">
        <v>32.976</v>
      </c>
      <c r="HB853">
        <v>14.1846</v>
      </c>
      <c r="HC853">
        <v>18</v>
      </c>
      <c r="HD853">
        <v>502.819</v>
      </c>
      <c r="HE853">
        <v>400.057</v>
      </c>
      <c r="HF853">
        <v>20.794</v>
      </c>
      <c r="HG853">
        <v>26.5877</v>
      </c>
      <c r="HH853">
        <v>30.0002</v>
      </c>
      <c r="HI853">
        <v>26.5515</v>
      </c>
      <c r="HJ853">
        <v>26.4973</v>
      </c>
      <c r="HK853">
        <v>46.0525</v>
      </c>
      <c r="HL853">
        <v>27.8394</v>
      </c>
      <c r="HM853">
        <v>0</v>
      </c>
      <c r="HN853">
        <v>20.7081</v>
      </c>
      <c r="HO853">
        <v>1160.12</v>
      </c>
      <c r="HP853">
        <v>14.6441</v>
      </c>
      <c r="HQ853">
        <v>102.4</v>
      </c>
      <c r="HR853">
        <v>102.92</v>
      </c>
    </row>
    <row r="854" spans="1:226">
      <c r="A854">
        <v>838</v>
      </c>
      <c r="B854">
        <v>1663781299.1</v>
      </c>
      <c r="C854">
        <v>8651</v>
      </c>
      <c r="D854" t="s">
        <v>2043</v>
      </c>
      <c r="E854" t="s">
        <v>2044</v>
      </c>
      <c r="F854">
        <v>5</v>
      </c>
      <c r="G854" t="s">
        <v>1906</v>
      </c>
      <c r="H854" t="s">
        <v>354</v>
      </c>
      <c r="I854">
        <v>1663781291.31429</v>
      </c>
      <c r="J854">
        <f>(K854)/1000</f>
        <v>0</v>
      </c>
      <c r="K854">
        <f>IF(BF854, AN854, AH854)</f>
        <v>0</v>
      </c>
      <c r="L854">
        <f>IF(BF854, AI854, AG854)</f>
        <v>0</v>
      </c>
      <c r="M854">
        <f>BH854 - IF(AU854&gt;1, L854*BB854*100.0/(AW854*BV854), 0)</f>
        <v>0</v>
      </c>
      <c r="N854">
        <f>((T854-J854/2)*M854-L854)/(T854+J854/2)</f>
        <v>0</v>
      </c>
      <c r="O854">
        <f>N854*(BO854+BP854)/1000.0</f>
        <v>0</v>
      </c>
      <c r="P854">
        <f>(BH854 - IF(AU854&gt;1, L854*BB854*100.0/(AW854*BV854), 0))*(BO854+BP854)/1000.0</f>
        <v>0</v>
      </c>
      <c r="Q854">
        <f>2.0/((1/S854-1/R854)+SIGN(S854)*SQRT((1/S854-1/R854)*(1/S854-1/R854) + 4*BC854/((BC854+1)*(BC854+1))*(2*1/S854*1/R854-1/R854*1/R854)))</f>
        <v>0</v>
      </c>
      <c r="R854">
        <f>IF(LEFT(BD854,1)&lt;&gt;"0",IF(LEFT(BD854,1)="1",3.0,BE854),$D$5+$E$5*(BV854*BO854/($K$5*1000))+$F$5*(BV854*BO854/($K$5*1000))*MAX(MIN(BB854,$J$5),$I$5)*MAX(MIN(BB854,$J$5),$I$5)+$G$5*MAX(MIN(BB854,$J$5),$I$5)*(BV854*BO854/($K$5*1000))+$H$5*(BV854*BO854/($K$5*1000))*(BV854*BO854/($K$5*1000)))</f>
        <v>0</v>
      </c>
      <c r="S854">
        <f>J854*(1000-(1000*0.61365*exp(17.502*W854/(240.97+W854))/(BO854+BP854)+BJ854)/2)/(1000*0.61365*exp(17.502*W854/(240.97+W854))/(BO854+BP854)-BJ854)</f>
        <v>0</v>
      </c>
      <c r="T854">
        <f>1/((BC854+1)/(Q854/1.6)+1/(R854/1.37)) + BC854/((BC854+1)/(Q854/1.6) + BC854/(R854/1.37))</f>
        <v>0</v>
      </c>
      <c r="U854">
        <f>(AX854*BA854)</f>
        <v>0</v>
      </c>
      <c r="V854">
        <f>(BQ854+(U854+2*0.95*5.67E-8*(((BQ854+$B$7)+273)^4-(BQ854+273)^4)-44100*J854)/(1.84*29.3*R854+8*0.95*5.67E-8*(BQ854+273)^3))</f>
        <v>0</v>
      </c>
      <c r="W854">
        <f>($C$7*BR854+$D$7*BS854+$E$7*V854)</f>
        <v>0</v>
      </c>
      <c r="X854">
        <f>0.61365*exp(17.502*W854/(240.97+W854))</f>
        <v>0</v>
      </c>
      <c r="Y854">
        <f>(Z854/AA854*100)</f>
        <v>0</v>
      </c>
      <c r="Z854">
        <f>BJ854*(BO854+BP854)/1000</f>
        <v>0</v>
      </c>
      <c r="AA854">
        <f>0.61365*exp(17.502*BQ854/(240.97+BQ854))</f>
        <v>0</v>
      </c>
      <c r="AB854">
        <f>(X854-BJ854*(BO854+BP854)/1000)</f>
        <v>0</v>
      </c>
      <c r="AC854">
        <f>(-J854*44100)</f>
        <v>0</v>
      </c>
      <c r="AD854">
        <f>2*29.3*R854*0.92*(BQ854-W854)</f>
        <v>0</v>
      </c>
      <c r="AE854">
        <f>2*0.95*5.67E-8*(((BQ854+$B$7)+273)^4-(W854+273)^4)</f>
        <v>0</v>
      </c>
      <c r="AF854">
        <f>U854+AE854+AC854+AD854</f>
        <v>0</v>
      </c>
      <c r="AG854">
        <f>BN854*AU854*(BI854-BH854*(1000-AU854*BK854)/(1000-AU854*BJ854))/(100*BB854)</f>
        <v>0</v>
      </c>
      <c r="AH854">
        <f>1000*BN854*AU854*(BJ854-BK854)/(100*BB854*(1000-AU854*BJ854))</f>
        <v>0</v>
      </c>
      <c r="AI854">
        <f>(AJ854 - AK854 - BO854*1E3/(8.314*(BQ854+273.15)) * AM854/BN854 * AL854) * BN854/(100*BB854) * (1000 - BK854)/1000</f>
        <v>0</v>
      </c>
      <c r="AJ854">
        <v>1168.57517192873</v>
      </c>
      <c r="AK854">
        <v>1116.48963636364</v>
      </c>
      <c r="AL854">
        <v>3.4927606986343</v>
      </c>
      <c r="AM854">
        <v>65.2498771015969</v>
      </c>
      <c r="AN854">
        <f>(AP854 - AO854 + BO854*1E3/(8.314*(BQ854+273.15)) * AR854/BN854 * AQ854) * BN854/(100*BB854) * 1000/(1000 - AP854)</f>
        <v>0</v>
      </c>
      <c r="AO854">
        <v>14.5560865103024</v>
      </c>
      <c r="AP854">
        <v>20.0047206060606</v>
      </c>
      <c r="AQ854">
        <v>0.00747303579627902</v>
      </c>
      <c r="AR854">
        <v>120.238145782465</v>
      </c>
      <c r="AS854">
        <v>0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MAX(0,($B$13+$C$13*BV854)/(1+$D$13*BV854)*BO854/(BQ854+273)*$E$13)</f>
        <v>0</v>
      </c>
      <c r="AX854">
        <f>$B$11*BW854+$C$11*BX854+$F$11*CI854*(1-CL854)</f>
        <v>0</v>
      </c>
      <c r="AY854">
        <f>AX854*AZ854</f>
        <v>0</v>
      </c>
      <c r="AZ854">
        <f>($B$11*$D$9+$C$11*$D$9+$F$11*((CV854+CN854)/MAX(CV854+CN854+CW854, 0.1)*$I$9+CW854/MAX(CV854+CN854+CW854, 0.1)*$J$9))/($B$11+$C$11+$F$11)</f>
        <v>0</v>
      </c>
      <c r="BA854">
        <f>($B$11*$K$9+$C$11*$K$9+$F$11*((CV854+CN854)/MAX(CV854+CN854+CW854, 0.1)*$P$9+CW854/MAX(CV854+CN854+CW854, 0.1)*$Q$9))/($B$11+$C$11+$F$11)</f>
        <v>0</v>
      </c>
      <c r="BB854">
        <v>6</v>
      </c>
      <c r="BC854">
        <v>0.5</v>
      </c>
      <c r="BD854" t="s">
        <v>355</v>
      </c>
      <c r="BE854">
        <v>2</v>
      </c>
      <c r="BF854" t="b">
        <v>1</v>
      </c>
      <c r="BG854">
        <v>1663781291.31429</v>
      </c>
      <c r="BH854">
        <v>1069.60214285714</v>
      </c>
      <c r="BI854">
        <v>1134.26464285714</v>
      </c>
      <c r="BJ854">
        <v>19.9596714285714</v>
      </c>
      <c r="BK854">
        <v>14.4129714285714</v>
      </c>
      <c r="BL854">
        <v>1059.34428571429</v>
      </c>
      <c r="BM854">
        <v>19.6574392857143</v>
      </c>
      <c r="BN854">
        <v>500.11025</v>
      </c>
      <c r="BO854">
        <v>90.4777107142857</v>
      </c>
      <c r="BP854">
        <v>0.100086642857143</v>
      </c>
      <c r="BQ854">
        <v>25.1484678571429</v>
      </c>
      <c r="BR854">
        <v>25.0881428571429</v>
      </c>
      <c r="BS854">
        <v>999.9</v>
      </c>
      <c r="BT854">
        <v>0</v>
      </c>
      <c r="BU854">
        <v>0</v>
      </c>
      <c r="BV854">
        <v>9979.82142857143</v>
      </c>
      <c r="BW854">
        <v>0</v>
      </c>
      <c r="BX854">
        <v>10.9776</v>
      </c>
      <c r="BY854">
        <v>-64.6625</v>
      </c>
      <c r="BZ854">
        <v>1091.385</v>
      </c>
      <c r="CA854">
        <v>1150.85285714286</v>
      </c>
      <c r="CB854">
        <v>5.54669464285714</v>
      </c>
      <c r="CC854">
        <v>1134.26464285714</v>
      </c>
      <c r="CD854">
        <v>14.4129714285714</v>
      </c>
      <c r="CE854">
        <v>1.80590464285714</v>
      </c>
      <c r="CF854">
        <v>1.30405321428571</v>
      </c>
      <c r="CG854">
        <v>15.8379714285714</v>
      </c>
      <c r="CH854">
        <v>10.8452357142857</v>
      </c>
      <c r="CI854">
        <v>1999.99321428571</v>
      </c>
      <c r="CJ854">
        <v>0.979994535714286</v>
      </c>
      <c r="CK854">
        <v>0.0200054285714286</v>
      </c>
      <c r="CL854">
        <v>0</v>
      </c>
      <c r="CM854">
        <v>765.032964285714</v>
      </c>
      <c r="CN854">
        <v>5.00063</v>
      </c>
      <c r="CO854">
        <v>15087.9535714286</v>
      </c>
      <c r="CP854">
        <v>17256.8142857143</v>
      </c>
      <c r="CQ854">
        <v>38.44375</v>
      </c>
      <c r="CR854">
        <v>38.5088571428571</v>
      </c>
      <c r="CS854">
        <v>37.9595</v>
      </c>
      <c r="CT854">
        <v>37.875</v>
      </c>
      <c r="CU854">
        <v>39.2566428571429</v>
      </c>
      <c r="CV854">
        <v>1955.0825</v>
      </c>
      <c r="CW854">
        <v>39.9107142857143</v>
      </c>
      <c r="CX854">
        <v>0</v>
      </c>
      <c r="CY854">
        <v>1663781295.9</v>
      </c>
      <c r="CZ854">
        <v>0</v>
      </c>
      <c r="DA854">
        <v>0</v>
      </c>
      <c r="DB854" t="s">
        <v>356</v>
      </c>
      <c r="DC854">
        <v>1660677648.1</v>
      </c>
      <c r="DD854">
        <v>1660677649.1</v>
      </c>
      <c r="DE854">
        <v>0</v>
      </c>
      <c r="DF854">
        <v>-1.042</v>
      </c>
      <c r="DG854">
        <v>0.003</v>
      </c>
      <c r="DH854">
        <v>5.218</v>
      </c>
      <c r="DI854">
        <v>0.344</v>
      </c>
      <c r="DJ854">
        <v>417</v>
      </c>
      <c r="DK854">
        <v>22</v>
      </c>
      <c r="DL854">
        <v>1.24</v>
      </c>
      <c r="DM854">
        <v>0.53</v>
      </c>
      <c r="DN854">
        <v>-64.6146170731707</v>
      </c>
      <c r="DO854">
        <v>-0.801309407665558</v>
      </c>
      <c r="DP854">
        <v>0.283471694205654</v>
      </c>
      <c r="DQ854">
        <v>0</v>
      </c>
      <c r="DR854">
        <v>5.60599121951219</v>
      </c>
      <c r="DS854">
        <v>-1.04261832752614</v>
      </c>
      <c r="DT854">
        <v>0.104648910082426</v>
      </c>
      <c r="DU854">
        <v>0</v>
      </c>
      <c r="DV854">
        <v>0</v>
      </c>
      <c r="DW854">
        <v>2</v>
      </c>
      <c r="DX854" t="s">
        <v>357</v>
      </c>
      <c r="DY854">
        <v>2.97471</v>
      </c>
      <c r="DZ854">
        <v>2.754</v>
      </c>
      <c r="EA854">
        <v>0.176348</v>
      </c>
      <c r="EB854">
        <v>0.183684</v>
      </c>
      <c r="EC854">
        <v>0.0910075</v>
      </c>
      <c r="ED854">
        <v>0.0733749</v>
      </c>
      <c r="EE854">
        <v>32097.9</v>
      </c>
      <c r="EF854">
        <v>34695.4</v>
      </c>
      <c r="EG854">
        <v>35314.1</v>
      </c>
      <c r="EH854">
        <v>38546.3</v>
      </c>
      <c r="EI854">
        <v>45523.2</v>
      </c>
      <c r="EJ854">
        <v>51597.9</v>
      </c>
      <c r="EK854">
        <v>55201.6</v>
      </c>
      <c r="EL854">
        <v>61834.2</v>
      </c>
      <c r="EM854">
        <v>1.9908</v>
      </c>
      <c r="EN854">
        <v>1.8274</v>
      </c>
      <c r="EO854">
        <v>0.0838935</v>
      </c>
      <c r="EP854">
        <v>0</v>
      </c>
      <c r="EQ854">
        <v>23.7194</v>
      </c>
      <c r="ER854">
        <v>999.9</v>
      </c>
      <c r="ES854">
        <v>43.12</v>
      </c>
      <c r="ET854">
        <v>29.668</v>
      </c>
      <c r="EU854">
        <v>19.9195</v>
      </c>
      <c r="EV854">
        <v>56.8193</v>
      </c>
      <c r="EW854">
        <v>49.3229</v>
      </c>
      <c r="EX854">
        <v>1</v>
      </c>
      <c r="EY854">
        <v>-0.0422561</v>
      </c>
      <c r="EZ854">
        <v>2.22882</v>
      </c>
      <c r="FA854">
        <v>20.1329</v>
      </c>
      <c r="FB854">
        <v>5.20052</v>
      </c>
      <c r="FC854">
        <v>12.0052</v>
      </c>
      <c r="FD854">
        <v>4.976</v>
      </c>
      <c r="FE854">
        <v>3.2934</v>
      </c>
      <c r="FF854">
        <v>9999</v>
      </c>
      <c r="FG854">
        <v>9999</v>
      </c>
      <c r="FH854">
        <v>704.5</v>
      </c>
      <c r="FI854">
        <v>9999</v>
      </c>
      <c r="FJ854">
        <v>1.86289</v>
      </c>
      <c r="FK854">
        <v>1.86777</v>
      </c>
      <c r="FL854">
        <v>1.86749</v>
      </c>
      <c r="FM854">
        <v>1.86874</v>
      </c>
      <c r="FN854">
        <v>1.86951</v>
      </c>
      <c r="FO854">
        <v>1.86554</v>
      </c>
      <c r="FP854">
        <v>1.86661</v>
      </c>
      <c r="FQ854">
        <v>1.86801</v>
      </c>
      <c r="FR854">
        <v>5</v>
      </c>
      <c r="FS854">
        <v>0</v>
      </c>
      <c r="FT854">
        <v>0</v>
      </c>
      <c r="FU854">
        <v>0</v>
      </c>
      <c r="FV854" t="s">
        <v>358</v>
      </c>
      <c r="FW854" t="s">
        <v>359</v>
      </c>
      <c r="FX854" t="s">
        <v>360</v>
      </c>
      <c r="FY854" t="s">
        <v>360</v>
      </c>
      <c r="FZ854" t="s">
        <v>360</v>
      </c>
      <c r="GA854" t="s">
        <v>360</v>
      </c>
      <c r="GB854">
        <v>0</v>
      </c>
      <c r="GC854">
        <v>100</v>
      </c>
      <c r="GD854">
        <v>100</v>
      </c>
      <c r="GE854">
        <v>10.4</v>
      </c>
      <c r="GF854">
        <v>0.3043</v>
      </c>
      <c r="GG854">
        <v>3.83412584298339</v>
      </c>
      <c r="GH854">
        <v>0.00658963167372077</v>
      </c>
      <c r="GI854">
        <v>-4.22092532282452e-07</v>
      </c>
      <c r="GJ854">
        <v>-7.06053572793055e-11</v>
      </c>
      <c r="GK854">
        <v>-0.0268881048355736</v>
      </c>
      <c r="GL854">
        <v>-0.0215699510358357</v>
      </c>
      <c r="GM854">
        <v>0.00246731695535422</v>
      </c>
      <c r="GN854">
        <v>-2.63680080038783e-05</v>
      </c>
      <c r="GO854">
        <v>-4</v>
      </c>
      <c r="GP854">
        <v>2079</v>
      </c>
      <c r="GQ854">
        <v>1</v>
      </c>
      <c r="GR854">
        <v>22</v>
      </c>
      <c r="GS854">
        <v>51727.5</v>
      </c>
      <c r="GT854">
        <v>51727.5</v>
      </c>
      <c r="GU854">
        <v>2.3291</v>
      </c>
      <c r="GV854">
        <v>2.6062</v>
      </c>
      <c r="GW854">
        <v>1.54785</v>
      </c>
      <c r="GX854">
        <v>2.30225</v>
      </c>
      <c r="GY854">
        <v>1.34644</v>
      </c>
      <c r="GZ854">
        <v>2.31445</v>
      </c>
      <c r="HA854">
        <v>32.976</v>
      </c>
      <c r="HB854">
        <v>14.1846</v>
      </c>
      <c r="HC854">
        <v>18</v>
      </c>
      <c r="HD854">
        <v>503.482</v>
      </c>
      <c r="HE854">
        <v>399.946</v>
      </c>
      <c r="HF854">
        <v>20.6956</v>
      </c>
      <c r="HG854">
        <v>26.5877</v>
      </c>
      <c r="HH854">
        <v>30.0002</v>
      </c>
      <c r="HI854">
        <v>26.5515</v>
      </c>
      <c r="HJ854">
        <v>26.4973</v>
      </c>
      <c r="HK854">
        <v>46.6284</v>
      </c>
      <c r="HL854">
        <v>27.2299</v>
      </c>
      <c r="HM854">
        <v>0</v>
      </c>
      <c r="HN854">
        <v>20.6077</v>
      </c>
      <c r="HO854">
        <v>1173.6</v>
      </c>
      <c r="HP854">
        <v>14.73</v>
      </c>
      <c r="HQ854">
        <v>102.401</v>
      </c>
      <c r="HR854">
        <v>102.919</v>
      </c>
    </row>
    <row r="855" spans="1:226">
      <c r="A855">
        <v>839</v>
      </c>
      <c r="B855">
        <v>1663781304.1</v>
      </c>
      <c r="C855">
        <v>8656</v>
      </c>
      <c r="D855" t="s">
        <v>2045</v>
      </c>
      <c r="E855" t="s">
        <v>2046</v>
      </c>
      <c r="F855">
        <v>5</v>
      </c>
      <c r="G855" t="s">
        <v>1906</v>
      </c>
      <c r="H855" t="s">
        <v>354</v>
      </c>
      <c r="I855">
        <v>1663781296.6</v>
      </c>
      <c r="J855">
        <f>(K855)/1000</f>
        <v>0</v>
      </c>
      <c r="K855">
        <f>IF(BF855, AN855, AH855)</f>
        <v>0</v>
      </c>
      <c r="L855">
        <f>IF(BF855, AI855, AG855)</f>
        <v>0</v>
      </c>
      <c r="M855">
        <f>BH855 - IF(AU855&gt;1, L855*BB855*100.0/(AW855*BV855), 0)</f>
        <v>0</v>
      </c>
      <c r="N855">
        <f>((T855-J855/2)*M855-L855)/(T855+J855/2)</f>
        <v>0</v>
      </c>
      <c r="O855">
        <f>N855*(BO855+BP855)/1000.0</f>
        <v>0</v>
      </c>
      <c r="P855">
        <f>(BH855 - IF(AU855&gt;1, L855*BB855*100.0/(AW855*BV855), 0))*(BO855+BP855)/1000.0</f>
        <v>0</v>
      </c>
      <c r="Q855">
        <f>2.0/((1/S855-1/R855)+SIGN(S855)*SQRT((1/S855-1/R855)*(1/S855-1/R855) + 4*BC855/((BC855+1)*(BC855+1))*(2*1/S855*1/R855-1/R855*1/R855)))</f>
        <v>0</v>
      </c>
      <c r="R855">
        <f>IF(LEFT(BD855,1)&lt;&gt;"0",IF(LEFT(BD855,1)="1",3.0,BE855),$D$5+$E$5*(BV855*BO855/($K$5*1000))+$F$5*(BV855*BO855/($K$5*1000))*MAX(MIN(BB855,$J$5),$I$5)*MAX(MIN(BB855,$J$5),$I$5)+$G$5*MAX(MIN(BB855,$J$5),$I$5)*(BV855*BO855/($K$5*1000))+$H$5*(BV855*BO855/($K$5*1000))*(BV855*BO855/($K$5*1000)))</f>
        <v>0</v>
      </c>
      <c r="S855">
        <f>J855*(1000-(1000*0.61365*exp(17.502*W855/(240.97+W855))/(BO855+BP855)+BJ855)/2)/(1000*0.61365*exp(17.502*W855/(240.97+W855))/(BO855+BP855)-BJ855)</f>
        <v>0</v>
      </c>
      <c r="T855">
        <f>1/((BC855+1)/(Q855/1.6)+1/(R855/1.37)) + BC855/((BC855+1)/(Q855/1.6) + BC855/(R855/1.37))</f>
        <v>0</v>
      </c>
      <c r="U855">
        <f>(AX855*BA855)</f>
        <v>0</v>
      </c>
      <c r="V855">
        <f>(BQ855+(U855+2*0.95*5.67E-8*(((BQ855+$B$7)+273)^4-(BQ855+273)^4)-44100*J855)/(1.84*29.3*R855+8*0.95*5.67E-8*(BQ855+273)^3))</f>
        <v>0</v>
      </c>
      <c r="W855">
        <f>($C$7*BR855+$D$7*BS855+$E$7*V855)</f>
        <v>0</v>
      </c>
      <c r="X855">
        <f>0.61365*exp(17.502*W855/(240.97+W855))</f>
        <v>0</v>
      </c>
      <c r="Y855">
        <f>(Z855/AA855*100)</f>
        <v>0</v>
      </c>
      <c r="Z855">
        <f>BJ855*(BO855+BP855)/1000</f>
        <v>0</v>
      </c>
      <c r="AA855">
        <f>0.61365*exp(17.502*BQ855/(240.97+BQ855))</f>
        <v>0</v>
      </c>
      <c r="AB855">
        <f>(X855-BJ855*(BO855+BP855)/1000)</f>
        <v>0</v>
      </c>
      <c r="AC855">
        <f>(-J855*44100)</f>
        <v>0</v>
      </c>
      <c r="AD855">
        <f>2*29.3*R855*0.92*(BQ855-W855)</f>
        <v>0</v>
      </c>
      <c r="AE855">
        <f>2*0.95*5.67E-8*(((BQ855+$B$7)+273)^4-(W855+273)^4)</f>
        <v>0</v>
      </c>
      <c r="AF855">
        <f>U855+AE855+AC855+AD855</f>
        <v>0</v>
      </c>
      <c r="AG855">
        <f>BN855*AU855*(BI855-BH855*(1000-AU855*BK855)/(1000-AU855*BJ855))/(100*BB855)</f>
        <v>0</v>
      </c>
      <c r="AH855">
        <f>1000*BN855*AU855*(BJ855-BK855)/(100*BB855*(1000-AU855*BJ855))</f>
        <v>0</v>
      </c>
      <c r="AI855">
        <f>(AJ855 - AK855 - BO855*1E3/(8.314*(BQ855+273.15)) * AM855/BN855 * AL855) * BN855/(100*BB855) * (1000 - BK855)/1000</f>
        <v>0</v>
      </c>
      <c r="AJ855">
        <v>1185.43104324996</v>
      </c>
      <c r="AK855">
        <v>1133.83048484848</v>
      </c>
      <c r="AL855">
        <v>3.49695566569328</v>
      </c>
      <c r="AM855">
        <v>65.2498771015969</v>
      </c>
      <c r="AN855">
        <f>(AP855 - AO855 + BO855*1E3/(8.314*(BQ855+273.15)) * AR855/BN855 * AQ855) * BN855/(100*BB855) * 1000/(1000 - AP855)</f>
        <v>0</v>
      </c>
      <c r="AO855">
        <v>14.6538570396295</v>
      </c>
      <c r="AP855">
        <v>20.0250915151515</v>
      </c>
      <c r="AQ855">
        <v>0.00162133851792265</v>
      </c>
      <c r="AR855">
        <v>120.238145782465</v>
      </c>
      <c r="AS855">
        <v>0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MAX(0,($B$13+$C$13*BV855)/(1+$D$13*BV855)*BO855/(BQ855+273)*$E$13)</f>
        <v>0</v>
      </c>
      <c r="AX855">
        <f>$B$11*BW855+$C$11*BX855+$F$11*CI855*(1-CL855)</f>
        <v>0</v>
      </c>
      <c r="AY855">
        <f>AX855*AZ855</f>
        <v>0</v>
      </c>
      <c r="AZ855">
        <f>($B$11*$D$9+$C$11*$D$9+$F$11*((CV855+CN855)/MAX(CV855+CN855+CW855, 0.1)*$I$9+CW855/MAX(CV855+CN855+CW855, 0.1)*$J$9))/($B$11+$C$11+$F$11)</f>
        <v>0</v>
      </c>
      <c r="BA855">
        <f>($B$11*$K$9+$C$11*$K$9+$F$11*((CV855+CN855)/MAX(CV855+CN855+CW855, 0.1)*$P$9+CW855/MAX(CV855+CN855+CW855, 0.1)*$Q$9))/($B$11+$C$11+$F$11)</f>
        <v>0</v>
      </c>
      <c r="BB855">
        <v>6</v>
      </c>
      <c r="BC855">
        <v>0.5</v>
      </c>
      <c r="BD855" t="s">
        <v>355</v>
      </c>
      <c r="BE855">
        <v>2</v>
      </c>
      <c r="BF855" t="b">
        <v>1</v>
      </c>
      <c r="BG855">
        <v>1663781296.6</v>
      </c>
      <c r="BH855">
        <v>1087.37962962963</v>
      </c>
      <c r="BI855">
        <v>1152.04592592593</v>
      </c>
      <c r="BJ855">
        <v>19.9881185185185</v>
      </c>
      <c r="BK855">
        <v>14.5383333333333</v>
      </c>
      <c r="BL855">
        <v>1077.02555555556</v>
      </c>
      <c r="BM855">
        <v>19.6846666666667</v>
      </c>
      <c r="BN855">
        <v>500.070407407407</v>
      </c>
      <c r="BO855">
        <v>90.4786518518519</v>
      </c>
      <c r="BP855">
        <v>0.0999645185185185</v>
      </c>
      <c r="BQ855">
        <v>25.1389518518518</v>
      </c>
      <c r="BR855">
        <v>25.1017888888889</v>
      </c>
      <c r="BS855">
        <v>999.9</v>
      </c>
      <c r="BT855">
        <v>0</v>
      </c>
      <c r="BU855">
        <v>0</v>
      </c>
      <c r="BV855">
        <v>10000.5555555556</v>
      </c>
      <c r="BW855">
        <v>0</v>
      </c>
      <c r="BX855">
        <v>10.9776</v>
      </c>
      <c r="BY855">
        <v>-64.6662888888889</v>
      </c>
      <c r="BZ855">
        <v>1109.55703703704</v>
      </c>
      <c r="CA855">
        <v>1169.04296296296</v>
      </c>
      <c r="CB855">
        <v>5.44978481481481</v>
      </c>
      <c r="CC855">
        <v>1152.04592592593</v>
      </c>
      <c r="CD855">
        <v>14.5383333333333</v>
      </c>
      <c r="CE855">
        <v>1.80849740740741</v>
      </c>
      <c r="CF855">
        <v>1.31540851851852</v>
      </c>
      <c r="CG855">
        <v>15.8604148148148</v>
      </c>
      <c r="CH855">
        <v>10.9758148148148</v>
      </c>
      <c r="CI855">
        <v>1999.99148148148</v>
      </c>
      <c r="CJ855">
        <v>0.979994555555556</v>
      </c>
      <c r="CK855">
        <v>0.0200054074074074</v>
      </c>
      <c r="CL855">
        <v>0</v>
      </c>
      <c r="CM855">
        <v>764.698703703704</v>
      </c>
      <c r="CN855">
        <v>5.00063</v>
      </c>
      <c r="CO855">
        <v>15081.6703703704</v>
      </c>
      <c r="CP855">
        <v>17256.8074074074</v>
      </c>
      <c r="CQ855">
        <v>38.4416666666667</v>
      </c>
      <c r="CR855">
        <v>38.5068888888889</v>
      </c>
      <c r="CS855">
        <v>37.958</v>
      </c>
      <c r="CT855">
        <v>37.875</v>
      </c>
      <c r="CU855">
        <v>39.25</v>
      </c>
      <c r="CV855">
        <v>1955.08074074074</v>
      </c>
      <c r="CW855">
        <v>39.9107407407407</v>
      </c>
      <c r="CX855">
        <v>0</v>
      </c>
      <c r="CY855">
        <v>1663781301.3</v>
      </c>
      <c r="CZ855">
        <v>0</v>
      </c>
      <c r="DA855">
        <v>0</v>
      </c>
      <c r="DB855" t="s">
        <v>356</v>
      </c>
      <c r="DC855">
        <v>1660677648.1</v>
      </c>
      <c r="DD855">
        <v>1660677649.1</v>
      </c>
      <c r="DE855">
        <v>0</v>
      </c>
      <c r="DF855">
        <v>-1.042</v>
      </c>
      <c r="DG855">
        <v>0.003</v>
      </c>
      <c r="DH855">
        <v>5.218</v>
      </c>
      <c r="DI855">
        <v>0.344</v>
      </c>
      <c r="DJ855">
        <v>417</v>
      </c>
      <c r="DK855">
        <v>22</v>
      </c>
      <c r="DL855">
        <v>1.24</v>
      </c>
      <c r="DM855">
        <v>0.53</v>
      </c>
      <c r="DN855">
        <v>-64.650656097561</v>
      </c>
      <c r="DO855">
        <v>-0.501470383275486</v>
      </c>
      <c r="DP855">
        <v>0.321532875115272</v>
      </c>
      <c r="DQ855">
        <v>0</v>
      </c>
      <c r="DR855">
        <v>5.50905902439024</v>
      </c>
      <c r="DS855">
        <v>-1.08190515679443</v>
      </c>
      <c r="DT855">
        <v>0.108077540994144</v>
      </c>
      <c r="DU855">
        <v>0</v>
      </c>
      <c r="DV855">
        <v>0</v>
      </c>
      <c r="DW855">
        <v>2</v>
      </c>
      <c r="DX855" t="s">
        <v>357</v>
      </c>
      <c r="DY855">
        <v>2.97274</v>
      </c>
      <c r="DZ855">
        <v>2.75329</v>
      </c>
      <c r="EA855">
        <v>0.178048</v>
      </c>
      <c r="EB855">
        <v>0.185266</v>
      </c>
      <c r="EC855">
        <v>0.091062</v>
      </c>
      <c r="ED855">
        <v>0.0737525</v>
      </c>
      <c r="EE855">
        <v>32032</v>
      </c>
      <c r="EF855">
        <v>34628.6</v>
      </c>
      <c r="EG855">
        <v>35314.4</v>
      </c>
      <c r="EH855">
        <v>38546.7</v>
      </c>
      <c r="EI855">
        <v>45520.5</v>
      </c>
      <c r="EJ855">
        <v>51577.4</v>
      </c>
      <c r="EK855">
        <v>55201.6</v>
      </c>
      <c r="EL855">
        <v>61834.9</v>
      </c>
      <c r="EM855">
        <v>1.9896</v>
      </c>
      <c r="EN855">
        <v>1.8278</v>
      </c>
      <c r="EO855">
        <v>0.0844896</v>
      </c>
      <c r="EP855">
        <v>0</v>
      </c>
      <c r="EQ855">
        <v>23.7142</v>
      </c>
      <c r="ER855">
        <v>999.9</v>
      </c>
      <c r="ES855">
        <v>43.12</v>
      </c>
      <c r="ET855">
        <v>29.668</v>
      </c>
      <c r="EU855">
        <v>19.9212</v>
      </c>
      <c r="EV855">
        <v>56.1093</v>
      </c>
      <c r="EW855">
        <v>49.2147</v>
      </c>
      <c r="EX855">
        <v>1</v>
      </c>
      <c r="EY855">
        <v>-0.0419512</v>
      </c>
      <c r="EZ855">
        <v>2.32887</v>
      </c>
      <c r="FA855">
        <v>20.1308</v>
      </c>
      <c r="FB855">
        <v>5.19932</v>
      </c>
      <c r="FC855">
        <v>12.0052</v>
      </c>
      <c r="FD855">
        <v>4.974</v>
      </c>
      <c r="FE855">
        <v>3.2934</v>
      </c>
      <c r="FF855">
        <v>9999</v>
      </c>
      <c r="FG855">
        <v>9999</v>
      </c>
      <c r="FH855">
        <v>704.5</v>
      </c>
      <c r="FI855">
        <v>9999</v>
      </c>
      <c r="FJ855">
        <v>1.86289</v>
      </c>
      <c r="FK855">
        <v>1.86768</v>
      </c>
      <c r="FL855">
        <v>1.86752</v>
      </c>
      <c r="FM855">
        <v>1.86874</v>
      </c>
      <c r="FN855">
        <v>1.86951</v>
      </c>
      <c r="FO855">
        <v>1.86554</v>
      </c>
      <c r="FP855">
        <v>1.86661</v>
      </c>
      <c r="FQ855">
        <v>1.86798</v>
      </c>
      <c r="FR855">
        <v>5</v>
      </c>
      <c r="FS855">
        <v>0</v>
      </c>
      <c r="FT855">
        <v>0</v>
      </c>
      <c r="FU855">
        <v>0</v>
      </c>
      <c r="FV855" t="s">
        <v>358</v>
      </c>
      <c r="FW855" t="s">
        <v>359</v>
      </c>
      <c r="FX855" t="s">
        <v>360</v>
      </c>
      <c r="FY855" t="s">
        <v>360</v>
      </c>
      <c r="FZ855" t="s">
        <v>360</v>
      </c>
      <c r="GA855" t="s">
        <v>360</v>
      </c>
      <c r="GB855">
        <v>0</v>
      </c>
      <c r="GC855">
        <v>100</v>
      </c>
      <c r="GD855">
        <v>100</v>
      </c>
      <c r="GE855">
        <v>10.49</v>
      </c>
      <c r="GF855">
        <v>0.3051</v>
      </c>
      <c r="GG855">
        <v>3.83412584298339</v>
      </c>
      <c r="GH855">
        <v>0.00658963167372077</v>
      </c>
      <c r="GI855">
        <v>-4.22092532282452e-07</v>
      </c>
      <c r="GJ855">
        <v>-7.06053572793055e-11</v>
      </c>
      <c r="GK855">
        <v>-0.0268881048355736</v>
      </c>
      <c r="GL855">
        <v>-0.0215699510358357</v>
      </c>
      <c r="GM855">
        <v>0.00246731695535422</v>
      </c>
      <c r="GN855">
        <v>-2.63680080038783e-05</v>
      </c>
      <c r="GO855">
        <v>-4</v>
      </c>
      <c r="GP855">
        <v>2079</v>
      </c>
      <c r="GQ855">
        <v>1</v>
      </c>
      <c r="GR855">
        <v>22</v>
      </c>
      <c r="GS855">
        <v>51727.6</v>
      </c>
      <c r="GT855">
        <v>51727.6</v>
      </c>
      <c r="GU855">
        <v>2.35474</v>
      </c>
      <c r="GV855">
        <v>2.6123</v>
      </c>
      <c r="GW855">
        <v>1.54785</v>
      </c>
      <c r="GX855">
        <v>2.30225</v>
      </c>
      <c r="GY855">
        <v>1.34644</v>
      </c>
      <c r="GZ855">
        <v>2.26807</v>
      </c>
      <c r="HA855">
        <v>32.976</v>
      </c>
      <c r="HB855">
        <v>14.1846</v>
      </c>
      <c r="HC855">
        <v>18</v>
      </c>
      <c r="HD855">
        <v>502.687</v>
      </c>
      <c r="HE855">
        <v>400.167</v>
      </c>
      <c r="HF855">
        <v>20.5871</v>
      </c>
      <c r="HG855">
        <v>26.5855</v>
      </c>
      <c r="HH855">
        <v>30.0001</v>
      </c>
      <c r="HI855">
        <v>26.5515</v>
      </c>
      <c r="HJ855">
        <v>26.4973</v>
      </c>
      <c r="HK855">
        <v>47.1293</v>
      </c>
      <c r="HL855">
        <v>26.9438</v>
      </c>
      <c r="HM855">
        <v>0</v>
      </c>
      <c r="HN855">
        <v>20.503</v>
      </c>
      <c r="HO855">
        <v>1193.7</v>
      </c>
      <c r="HP855">
        <v>14.8123</v>
      </c>
      <c r="HQ855">
        <v>102.401</v>
      </c>
      <c r="HR855">
        <v>102.92</v>
      </c>
    </row>
    <row r="856" spans="1:226">
      <c r="A856">
        <v>840</v>
      </c>
      <c r="B856">
        <v>1663781309.1</v>
      </c>
      <c r="C856">
        <v>8661</v>
      </c>
      <c r="D856" t="s">
        <v>2047</v>
      </c>
      <c r="E856" t="s">
        <v>2048</v>
      </c>
      <c r="F856">
        <v>5</v>
      </c>
      <c r="G856" t="s">
        <v>1906</v>
      </c>
      <c r="H856" t="s">
        <v>354</v>
      </c>
      <c r="I856">
        <v>1663781301.31429</v>
      </c>
      <c r="J856">
        <f>(K856)/1000</f>
        <v>0</v>
      </c>
      <c r="K856">
        <f>IF(BF856, AN856, AH856)</f>
        <v>0</v>
      </c>
      <c r="L856">
        <f>IF(BF856, AI856, AG856)</f>
        <v>0</v>
      </c>
      <c r="M856">
        <f>BH856 - IF(AU856&gt;1, L856*BB856*100.0/(AW856*BV856), 0)</f>
        <v>0</v>
      </c>
      <c r="N856">
        <f>((T856-J856/2)*M856-L856)/(T856+J856/2)</f>
        <v>0</v>
      </c>
      <c r="O856">
        <f>N856*(BO856+BP856)/1000.0</f>
        <v>0</v>
      </c>
      <c r="P856">
        <f>(BH856 - IF(AU856&gt;1, L856*BB856*100.0/(AW856*BV856), 0))*(BO856+BP856)/1000.0</f>
        <v>0</v>
      </c>
      <c r="Q856">
        <f>2.0/((1/S856-1/R856)+SIGN(S856)*SQRT((1/S856-1/R856)*(1/S856-1/R856) + 4*BC856/((BC856+1)*(BC856+1))*(2*1/S856*1/R856-1/R856*1/R856)))</f>
        <v>0</v>
      </c>
      <c r="R856">
        <f>IF(LEFT(BD856,1)&lt;&gt;"0",IF(LEFT(BD856,1)="1",3.0,BE856),$D$5+$E$5*(BV856*BO856/($K$5*1000))+$F$5*(BV856*BO856/($K$5*1000))*MAX(MIN(BB856,$J$5),$I$5)*MAX(MIN(BB856,$J$5),$I$5)+$G$5*MAX(MIN(BB856,$J$5),$I$5)*(BV856*BO856/($K$5*1000))+$H$5*(BV856*BO856/($K$5*1000))*(BV856*BO856/($K$5*1000)))</f>
        <v>0</v>
      </c>
      <c r="S856">
        <f>J856*(1000-(1000*0.61365*exp(17.502*W856/(240.97+W856))/(BO856+BP856)+BJ856)/2)/(1000*0.61365*exp(17.502*W856/(240.97+W856))/(BO856+BP856)-BJ856)</f>
        <v>0</v>
      </c>
      <c r="T856">
        <f>1/((BC856+1)/(Q856/1.6)+1/(R856/1.37)) + BC856/((BC856+1)/(Q856/1.6) + BC856/(R856/1.37))</f>
        <v>0</v>
      </c>
      <c r="U856">
        <f>(AX856*BA856)</f>
        <v>0</v>
      </c>
      <c r="V856">
        <f>(BQ856+(U856+2*0.95*5.67E-8*(((BQ856+$B$7)+273)^4-(BQ856+273)^4)-44100*J856)/(1.84*29.3*R856+8*0.95*5.67E-8*(BQ856+273)^3))</f>
        <v>0</v>
      </c>
      <c r="W856">
        <f>($C$7*BR856+$D$7*BS856+$E$7*V856)</f>
        <v>0</v>
      </c>
      <c r="X856">
        <f>0.61365*exp(17.502*W856/(240.97+W856))</f>
        <v>0</v>
      </c>
      <c r="Y856">
        <f>(Z856/AA856*100)</f>
        <v>0</v>
      </c>
      <c r="Z856">
        <f>BJ856*(BO856+BP856)/1000</f>
        <v>0</v>
      </c>
      <c r="AA856">
        <f>0.61365*exp(17.502*BQ856/(240.97+BQ856))</f>
        <v>0</v>
      </c>
      <c r="AB856">
        <f>(X856-BJ856*(BO856+BP856)/1000)</f>
        <v>0</v>
      </c>
      <c r="AC856">
        <f>(-J856*44100)</f>
        <v>0</v>
      </c>
      <c r="AD856">
        <f>2*29.3*R856*0.92*(BQ856-W856)</f>
        <v>0</v>
      </c>
      <c r="AE856">
        <f>2*0.95*5.67E-8*(((BQ856+$B$7)+273)^4-(W856+273)^4)</f>
        <v>0</v>
      </c>
      <c r="AF856">
        <f>U856+AE856+AC856+AD856</f>
        <v>0</v>
      </c>
      <c r="AG856">
        <f>BN856*AU856*(BI856-BH856*(1000-AU856*BK856)/(1000-AU856*BJ856))/(100*BB856)</f>
        <v>0</v>
      </c>
      <c r="AH856">
        <f>1000*BN856*AU856*(BJ856-BK856)/(100*BB856*(1000-AU856*BJ856))</f>
        <v>0</v>
      </c>
      <c r="AI856">
        <f>(AJ856 - AK856 - BO856*1E3/(8.314*(BQ856+273.15)) * AM856/BN856 * AL856) * BN856/(100*BB856) * (1000 - BK856)/1000</f>
        <v>0</v>
      </c>
      <c r="AJ856">
        <v>1202.77709380462</v>
      </c>
      <c r="AK856">
        <v>1150.81775757576</v>
      </c>
      <c r="AL856">
        <v>3.41252806684317</v>
      </c>
      <c r="AM856">
        <v>65.2498771015969</v>
      </c>
      <c r="AN856">
        <f>(AP856 - AO856 + BO856*1E3/(8.314*(BQ856+273.15)) * AR856/BN856 * AQ856) * BN856/(100*BB856) * 1000/(1000 - AP856)</f>
        <v>0</v>
      </c>
      <c r="AO856">
        <v>14.7288855031505</v>
      </c>
      <c r="AP856">
        <v>20.0342818181818</v>
      </c>
      <c r="AQ856">
        <v>0.000260352576840083</v>
      </c>
      <c r="AR856">
        <v>120.238145782465</v>
      </c>
      <c r="AS856">
        <v>0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MAX(0,($B$13+$C$13*BV856)/(1+$D$13*BV856)*BO856/(BQ856+273)*$E$13)</f>
        <v>0</v>
      </c>
      <c r="AX856">
        <f>$B$11*BW856+$C$11*BX856+$F$11*CI856*(1-CL856)</f>
        <v>0</v>
      </c>
      <c r="AY856">
        <f>AX856*AZ856</f>
        <v>0</v>
      </c>
      <c r="AZ856">
        <f>($B$11*$D$9+$C$11*$D$9+$F$11*((CV856+CN856)/MAX(CV856+CN856+CW856, 0.1)*$I$9+CW856/MAX(CV856+CN856+CW856, 0.1)*$J$9))/($B$11+$C$11+$F$11)</f>
        <v>0</v>
      </c>
      <c r="BA856">
        <f>($B$11*$K$9+$C$11*$K$9+$F$11*((CV856+CN856)/MAX(CV856+CN856+CW856, 0.1)*$P$9+CW856/MAX(CV856+CN856+CW856, 0.1)*$Q$9))/($B$11+$C$11+$F$11)</f>
        <v>0</v>
      </c>
      <c r="BB856">
        <v>6</v>
      </c>
      <c r="BC856">
        <v>0.5</v>
      </c>
      <c r="BD856" t="s">
        <v>355</v>
      </c>
      <c r="BE856">
        <v>2</v>
      </c>
      <c r="BF856" t="b">
        <v>1</v>
      </c>
      <c r="BG856">
        <v>1663781301.31429</v>
      </c>
      <c r="BH856">
        <v>1103.26535714286</v>
      </c>
      <c r="BI856">
        <v>1168.01428571429</v>
      </c>
      <c r="BJ856">
        <v>20.01275</v>
      </c>
      <c r="BK856">
        <v>14.6335857142857</v>
      </c>
      <c r="BL856">
        <v>1092.82535714286</v>
      </c>
      <c r="BM856">
        <v>19.7082428571429</v>
      </c>
      <c r="BN856">
        <v>500.048642857143</v>
      </c>
      <c r="BO856">
        <v>90.4785071428571</v>
      </c>
      <c r="BP856">
        <v>0.0998987107142857</v>
      </c>
      <c r="BQ856">
        <v>25.1290464285714</v>
      </c>
      <c r="BR856">
        <v>25.1030285714286</v>
      </c>
      <c r="BS856">
        <v>999.9</v>
      </c>
      <c r="BT856">
        <v>0</v>
      </c>
      <c r="BU856">
        <v>0</v>
      </c>
      <c r="BV856">
        <v>10014.4642857143</v>
      </c>
      <c r="BW856">
        <v>0</v>
      </c>
      <c r="BX856">
        <v>10.9776</v>
      </c>
      <c r="BY856">
        <v>-64.7500178571429</v>
      </c>
      <c r="BZ856">
        <v>1125.79464285714</v>
      </c>
      <c r="CA856">
        <v>1185.36178571429</v>
      </c>
      <c r="CB856">
        <v>5.37916035714286</v>
      </c>
      <c r="CC856">
        <v>1168.01428571429</v>
      </c>
      <c r="CD856">
        <v>14.6335857142857</v>
      </c>
      <c r="CE856">
        <v>1.81072357142857</v>
      </c>
      <c r="CF856">
        <v>1.32402464285714</v>
      </c>
      <c r="CG856">
        <v>15.8796642857143</v>
      </c>
      <c r="CH856">
        <v>11.0741857142857</v>
      </c>
      <c r="CI856">
        <v>2000.00785714286</v>
      </c>
      <c r="CJ856">
        <v>0.97999475</v>
      </c>
      <c r="CK856">
        <v>0.0200052</v>
      </c>
      <c r="CL856">
        <v>0</v>
      </c>
      <c r="CM856">
        <v>764.486321428571</v>
      </c>
      <c r="CN856">
        <v>5.00063</v>
      </c>
      <c r="CO856">
        <v>15076.5071428571</v>
      </c>
      <c r="CP856">
        <v>17256.95</v>
      </c>
      <c r="CQ856">
        <v>38.4415</v>
      </c>
      <c r="CR856">
        <v>38.5066428571429</v>
      </c>
      <c r="CS856">
        <v>37.95275</v>
      </c>
      <c r="CT856">
        <v>37.875</v>
      </c>
      <c r="CU856">
        <v>39.2522142857143</v>
      </c>
      <c r="CV856">
        <v>1955.09714285714</v>
      </c>
      <c r="CW856">
        <v>39.9107142857143</v>
      </c>
      <c r="CX856">
        <v>0</v>
      </c>
      <c r="CY856">
        <v>1663781306.1</v>
      </c>
      <c r="CZ856">
        <v>0</v>
      </c>
      <c r="DA856">
        <v>0</v>
      </c>
      <c r="DB856" t="s">
        <v>356</v>
      </c>
      <c r="DC856">
        <v>1660677648.1</v>
      </c>
      <c r="DD856">
        <v>1660677649.1</v>
      </c>
      <c r="DE856">
        <v>0</v>
      </c>
      <c r="DF856">
        <v>-1.042</v>
      </c>
      <c r="DG856">
        <v>0.003</v>
      </c>
      <c r="DH856">
        <v>5.218</v>
      </c>
      <c r="DI856">
        <v>0.344</v>
      </c>
      <c r="DJ856">
        <v>417</v>
      </c>
      <c r="DK856">
        <v>22</v>
      </c>
      <c r="DL856">
        <v>1.24</v>
      </c>
      <c r="DM856">
        <v>0.53</v>
      </c>
      <c r="DN856">
        <v>-64.684905</v>
      </c>
      <c r="DO856">
        <v>-0.411912945590871</v>
      </c>
      <c r="DP856">
        <v>0.335945658514885</v>
      </c>
      <c r="DQ856">
        <v>0</v>
      </c>
      <c r="DR856">
        <v>5.42707925</v>
      </c>
      <c r="DS856">
        <v>-0.930943677298321</v>
      </c>
      <c r="DT856">
        <v>0.0906654136202858</v>
      </c>
      <c r="DU856">
        <v>0</v>
      </c>
      <c r="DV856">
        <v>0</v>
      </c>
      <c r="DW856">
        <v>2</v>
      </c>
      <c r="DX856" t="s">
        <v>357</v>
      </c>
      <c r="DY856">
        <v>2.97461</v>
      </c>
      <c r="DZ856">
        <v>2.75453</v>
      </c>
      <c r="EA856">
        <v>0.179746</v>
      </c>
      <c r="EB856">
        <v>0.18694</v>
      </c>
      <c r="EC856">
        <v>0.0910996</v>
      </c>
      <c r="ED856">
        <v>0.0740726</v>
      </c>
      <c r="EE856">
        <v>31965.6</v>
      </c>
      <c r="EF856">
        <v>34557.6</v>
      </c>
      <c r="EG856">
        <v>35314.1</v>
      </c>
      <c r="EH856">
        <v>38546.7</v>
      </c>
      <c r="EI856">
        <v>45518</v>
      </c>
      <c r="EJ856">
        <v>51559.2</v>
      </c>
      <c r="EK856">
        <v>55200.8</v>
      </c>
      <c r="EL856">
        <v>61834.5</v>
      </c>
      <c r="EM856">
        <v>1.9894</v>
      </c>
      <c r="EN856">
        <v>1.8276</v>
      </c>
      <c r="EO856">
        <v>0.0846386</v>
      </c>
      <c r="EP856">
        <v>0</v>
      </c>
      <c r="EQ856">
        <v>23.7102</v>
      </c>
      <c r="ER856">
        <v>999.9</v>
      </c>
      <c r="ES856">
        <v>43.12</v>
      </c>
      <c r="ET856">
        <v>29.668</v>
      </c>
      <c r="EU856">
        <v>19.9209</v>
      </c>
      <c r="EV856">
        <v>55.5493</v>
      </c>
      <c r="EW856">
        <v>49.395</v>
      </c>
      <c r="EX856">
        <v>1</v>
      </c>
      <c r="EY856">
        <v>-0.0415244</v>
      </c>
      <c r="EZ856">
        <v>2.43092</v>
      </c>
      <c r="FA856">
        <v>20.1298</v>
      </c>
      <c r="FB856">
        <v>5.20052</v>
      </c>
      <c r="FC856">
        <v>12.0052</v>
      </c>
      <c r="FD856">
        <v>4.9756</v>
      </c>
      <c r="FE856">
        <v>3.2932</v>
      </c>
      <c r="FF856">
        <v>9999</v>
      </c>
      <c r="FG856">
        <v>9999</v>
      </c>
      <c r="FH856">
        <v>704.5</v>
      </c>
      <c r="FI856">
        <v>9999</v>
      </c>
      <c r="FJ856">
        <v>1.86285</v>
      </c>
      <c r="FK856">
        <v>1.86768</v>
      </c>
      <c r="FL856">
        <v>1.86752</v>
      </c>
      <c r="FM856">
        <v>1.86868</v>
      </c>
      <c r="FN856">
        <v>1.86951</v>
      </c>
      <c r="FO856">
        <v>1.86554</v>
      </c>
      <c r="FP856">
        <v>1.86661</v>
      </c>
      <c r="FQ856">
        <v>1.86807</v>
      </c>
      <c r="FR856">
        <v>5</v>
      </c>
      <c r="FS856">
        <v>0</v>
      </c>
      <c r="FT856">
        <v>0</v>
      </c>
      <c r="FU856">
        <v>0</v>
      </c>
      <c r="FV856" t="s">
        <v>358</v>
      </c>
      <c r="FW856" t="s">
        <v>359</v>
      </c>
      <c r="FX856" t="s">
        <v>360</v>
      </c>
      <c r="FY856" t="s">
        <v>360</v>
      </c>
      <c r="FZ856" t="s">
        <v>360</v>
      </c>
      <c r="GA856" t="s">
        <v>360</v>
      </c>
      <c r="GB856">
        <v>0</v>
      </c>
      <c r="GC856">
        <v>100</v>
      </c>
      <c r="GD856">
        <v>100</v>
      </c>
      <c r="GE856">
        <v>10.58</v>
      </c>
      <c r="GF856">
        <v>0.3055</v>
      </c>
      <c r="GG856">
        <v>3.83412584298339</v>
      </c>
      <c r="GH856">
        <v>0.00658963167372077</v>
      </c>
      <c r="GI856">
        <v>-4.22092532282452e-07</v>
      </c>
      <c r="GJ856">
        <v>-7.06053572793055e-11</v>
      </c>
      <c r="GK856">
        <v>-0.0268881048355736</v>
      </c>
      <c r="GL856">
        <v>-0.0215699510358357</v>
      </c>
      <c r="GM856">
        <v>0.00246731695535422</v>
      </c>
      <c r="GN856">
        <v>-2.63680080038783e-05</v>
      </c>
      <c r="GO856">
        <v>-4</v>
      </c>
      <c r="GP856">
        <v>2079</v>
      </c>
      <c r="GQ856">
        <v>1</v>
      </c>
      <c r="GR856">
        <v>22</v>
      </c>
      <c r="GS856">
        <v>51727.7</v>
      </c>
      <c r="GT856">
        <v>51727.7</v>
      </c>
      <c r="GU856">
        <v>2.38281</v>
      </c>
      <c r="GV856">
        <v>2.60742</v>
      </c>
      <c r="GW856">
        <v>1.54785</v>
      </c>
      <c r="GX856">
        <v>2.30225</v>
      </c>
      <c r="GY856">
        <v>1.34644</v>
      </c>
      <c r="GZ856">
        <v>2.27783</v>
      </c>
      <c r="HA856">
        <v>32.976</v>
      </c>
      <c r="HB856">
        <v>14.1758</v>
      </c>
      <c r="HC856">
        <v>18</v>
      </c>
      <c r="HD856">
        <v>502.555</v>
      </c>
      <c r="HE856">
        <v>400.051</v>
      </c>
      <c r="HF856">
        <v>20.4797</v>
      </c>
      <c r="HG856">
        <v>26.5855</v>
      </c>
      <c r="HH856">
        <v>30.0003</v>
      </c>
      <c r="HI856">
        <v>26.5515</v>
      </c>
      <c r="HJ856">
        <v>26.496</v>
      </c>
      <c r="HK856">
        <v>47.711</v>
      </c>
      <c r="HL856">
        <v>26.3855</v>
      </c>
      <c r="HM856">
        <v>0</v>
      </c>
      <c r="HN856">
        <v>20.4009</v>
      </c>
      <c r="HO856">
        <v>1207.18</v>
      </c>
      <c r="HP856">
        <v>14.8952</v>
      </c>
      <c r="HQ856">
        <v>102.4</v>
      </c>
      <c r="HR856">
        <v>102.92</v>
      </c>
    </row>
    <row r="857" spans="1:226">
      <c r="A857">
        <v>841</v>
      </c>
      <c r="B857">
        <v>1663781314.1</v>
      </c>
      <c r="C857">
        <v>8666</v>
      </c>
      <c r="D857" t="s">
        <v>2049</v>
      </c>
      <c r="E857" t="s">
        <v>2050</v>
      </c>
      <c r="F857">
        <v>5</v>
      </c>
      <c r="G857" t="s">
        <v>1906</v>
      </c>
      <c r="H857" t="s">
        <v>354</v>
      </c>
      <c r="I857">
        <v>1663781306.6</v>
      </c>
      <c r="J857">
        <f>(K857)/1000</f>
        <v>0</v>
      </c>
      <c r="K857">
        <f>IF(BF857, AN857, AH857)</f>
        <v>0</v>
      </c>
      <c r="L857">
        <f>IF(BF857, AI857, AG857)</f>
        <v>0</v>
      </c>
      <c r="M857">
        <f>BH857 - IF(AU857&gt;1, L857*BB857*100.0/(AW857*BV857), 0)</f>
        <v>0</v>
      </c>
      <c r="N857">
        <f>((T857-J857/2)*M857-L857)/(T857+J857/2)</f>
        <v>0</v>
      </c>
      <c r="O857">
        <f>N857*(BO857+BP857)/1000.0</f>
        <v>0</v>
      </c>
      <c r="P857">
        <f>(BH857 - IF(AU857&gt;1, L857*BB857*100.0/(AW857*BV857), 0))*(BO857+BP857)/1000.0</f>
        <v>0</v>
      </c>
      <c r="Q857">
        <f>2.0/((1/S857-1/R857)+SIGN(S857)*SQRT((1/S857-1/R857)*(1/S857-1/R857) + 4*BC857/((BC857+1)*(BC857+1))*(2*1/S857*1/R857-1/R857*1/R857)))</f>
        <v>0</v>
      </c>
      <c r="R857">
        <f>IF(LEFT(BD857,1)&lt;&gt;"0",IF(LEFT(BD857,1)="1",3.0,BE857),$D$5+$E$5*(BV857*BO857/($K$5*1000))+$F$5*(BV857*BO857/($K$5*1000))*MAX(MIN(BB857,$J$5),$I$5)*MAX(MIN(BB857,$J$5),$I$5)+$G$5*MAX(MIN(BB857,$J$5),$I$5)*(BV857*BO857/($K$5*1000))+$H$5*(BV857*BO857/($K$5*1000))*(BV857*BO857/($K$5*1000)))</f>
        <v>0</v>
      </c>
      <c r="S857">
        <f>J857*(1000-(1000*0.61365*exp(17.502*W857/(240.97+W857))/(BO857+BP857)+BJ857)/2)/(1000*0.61365*exp(17.502*W857/(240.97+W857))/(BO857+BP857)-BJ857)</f>
        <v>0</v>
      </c>
      <c r="T857">
        <f>1/((BC857+1)/(Q857/1.6)+1/(R857/1.37)) + BC857/((BC857+1)/(Q857/1.6) + BC857/(R857/1.37))</f>
        <v>0</v>
      </c>
      <c r="U857">
        <f>(AX857*BA857)</f>
        <v>0</v>
      </c>
      <c r="V857">
        <f>(BQ857+(U857+2*0.95*5.67E-8*(((BQ857+$B$7)+273)^4-(BQ857+273)^4)-44100*J857)/(1.84*29.3*R857+8*0.95*5.67E-8*(BQ857+273)^3))</f>
        <v>0</v>
      </c>
      <c r="W857">
        <f>($C$7*BR857+$D$7*BS857+$E$7*V857)</f>
        <v>0</v>
      </c>
      <c r="X857">
        <f>0.61365*exp(17.502*W857/(240.97+W857))</f>
        <v>0</v>
      </c>
      <c r="Y857">
        <f>(Z857/AA857*100)</f>
        <v>0</v>
      </c>
      <c r="Z857">
        <f>BJ857*(BO857+BP857)/1000</f>
        <v>0</v>
      </c>
      <c r="AA857">
        <f>0.61365*exp(17.502*BQ857/(240.97+BQ857))</f>
        <v>0</v>
      </c>
      <c r="AB857">
        <f>(X857-BJ857*(BO857+BP857)/1000)</f>
        <v>0</v>
      </c>
      <c r="AC857">
        <f>(-J857*44100)</f>
        <v>0</v>
      </c>
      <c r="AD857">
        <f>2*29.3*R857*0.92*(BQ857-W857)</f>
        <v>0</v>
      </c>
      <c r="AE857">
        <f>2*0.95*5.67E-8*(((BQ857+$B$7)+273)^4-(W857+273)^4)</f>
        <v>0</v>
      </c>
      <c r="AF857">
        <f>U857+AE857+AC857+AD857</f>
        <v>0</v>
      </c>
      <c r="AG857">
        <f>BN857*AU857*(BI857-BH857*(1000-AU857*BK857)/(1000-AU857*BJ857))/(100*BB857)</f>
        <v>0</v>
      </c>
      <c r="AH857">
        <f>1000*BN857*AU857*(BJ857-BK857)/(100*BB857*(1000-AU857*BJ857))</f>
        <v>0</v>
      </c>
      <c r="AI857">
        <f>(AJ857 - AK857 - BO857*1E3/(8.314*(BQ857+273.15)) * AM857/BN857 * AL857) * BN857/(100*BB857) * (1000 - BK857)/1000</f>
        <v>0</v>
      </c>
      <c r="AJ857">
        <v>1219.87236746311</v>
      </c>
      <c r="AK857">
        <v>1168.11593939394</v>
      </c>
      <c r="AL857">
        <v>3.43704142769244</v>
      </c>
      <c r="AM857">
        <v>65.2498771015969</v>
      </c>
      <c r="AN857">
        <f>(AP857 - AO857 + BO857*1E3/(8.314*(BQ857+273.15)) * AR857/BN857 * AQ857) * BN857/(100*BB857) * 1000/(1000 - AP857)</f>
        <v>0</v>
      </c>
      <c r="AO857">
        <v>14.8255745217054</v>
      </c>
      <c r="AP857">
        <v>20.0431103030303</v>
      </c>
      <c r="AQ857">
        <v>8.54544604964523e-05</v>
      </c>
      <c r="AR857">
        <v>120.238145782465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MAX(0,($B$13+$C$13*BV857)/(1+$D$13*BV857)*BO857/(BQ857+273)*$E$13)</f>
        <v>0</v>
      </c>
      <c r="AX857">
        <f>$B$11*BW857+$C$11*BX857+$F$11*CI857*(1-CL857)</f>
        <v>0</v>
      </c>
      <c r="AY857">
        <f>AX857*AZ857</f>
        <v>0</v>
      </c>
      <c r="AZ857">
        <f>($B$11*$D$9+$C$11*$D$9+$F$11*((CV857+CN857)/MAX(CV857+CN857+CW857, 0.1)*$I$9+CW857/MAX(CV857+CN857+CW857, 0.1)*$J$9))/($B$11+$C$11+$F$11)</f>
        <v>0</v>
      </c>
      <c r="BA857">
        <f>($B$11*$K$9+$C$11*$K$9+$F$11*((CV857+CN857)/MAX(CV857+CN857+CW857, 0.1)*$P$9+CW857/MAX(CV857+CN857+CW857, 0.1)*$Q$9))/($B$11+$C$11+$F$11)</f>
        <v>0</v>
      </c>
      <c r="BB857">
        <v>6</v>
      </c>
      <c r="BC857">
        <v>0.5</v>
      </c>
      <c r="BD857" t="s">
        <v>355</v>
      </c>
      <c r="BE857">
        <v>2</v>
      </c>
      <c r="BF857" t="b">
        <v>1</v>
      </c>
      <c r="BG857">
        <v>1663781306.6</v>
      </c>
      <c r="BH857">
        <v>1121.12777777778</v>
      </c>
      <c r="BI857">
        <v>1185.73555555556</v>
      </c>
      <c r="BJ857">
        <v>20.0307333333333</v>
      </c>
      <c r="BK857">
        <v>14.7283</v>
      </c>
      <c r="BL857">
        <v>1110.59148148148</v>
      </c>
      <c r="BM857">
        <v>19.7254592592593</v>
      </c>
      <c r="BN857">
        <v>500.045111111111</v>
      </c>
      <c r="BO857">
        <v>90.4773222222222</v>
      </c>
      <c r="BP857">
        <v>0.10009767037037</v>
      </c>
      <c r="BQ857">
        <v>25.1127888888889</v>
      </c>
      <c r="BR857">
        <v>25.0928703703704</v>
      </c>
      <c r="BS857">
        <v>999.9</v>
      </c>
      <c r="BT857">
        <v>0</v>
      </c>
      <c r="BU857">
        <v>0</v>
      </c>
      <c r="BV857">
        <v>9994.25925925926</v>
      </c>
      <c r="BW857">
        <v>0</v>
      </c>
      <c r="BX857">
        <v>10.9776</v>
      </c>
      <c r="BY857">
        <v>-64.6092</v>
      </c>
      <c r="BZ857">
        <v>1144.04333333333</v>
      </c>
      <c r="CA857">
        <v>1203.46148148148</v>
      </c>
      <c r="CB857">
        <v>5.30243111111111</v>
      </c>
      <c r="CC857">
        <v>1185.73555555556</v>
      </c>
      <c r="CD857">
        <v>14.7283</v>
      </c>
      <c r="CE857">
        <v>1.81232666666667</v>
      </c>
      <c r="CF857">
        <v>1.33257703703704</v>
      </c>
      <c r="CG857">
        <v>15.8935185185185</v>
      </c>
      <c r="CH857">
        <v>11.1712333333333</v>
      </c>
      <c r="CI857">
        <v>2000.00185185185</v>
      </c>
      <c r="CJ857">
        <v>0.979994777777778</v>
      </c>
      <c r="CK857">
        <v>0.0200051703703704</v>
      </c>
      <c r="CL857">
        <v>0</v>
      </c>
      <c r="CM857">
        <v>764.164814814815</v>
      </c>
      <c r="CN857">
        <v>5.00063</v>
      </c>
      <c r="CO857">
        <v>15071.0740740741</v>
      </c>
      <c r="CP857">
        <v>17256.9</v>
      </c>
      <c r="CQ857">
        <v>38.437</v>
      </c>
      <c r="CR857">
        <v>38.5114814814815</v>
      </c>
      <c r="CS857">
        <v>37.9486666666667</v>
      </c>
      <c r="CT857">
        <v>37.875</v>
      </c>
      <c r="CU857">
        <v>39.2522962962963</v>
      </c>
      <c r="CV857">
        <v>1955.09148148148</v>
      </c>
      <c r="CW857">
        <v>39.9103703703704</v>
      </c>
      <c r="CX857">
        <v>0</v>
      </c>
      <c r="CY857">
        <v>1663781310.9</v>
      </c>
      <c r="CZ857">
        <v>0</v>
      </c>
      <c r="DA857">
        <v>0</v>
      </c>
      <c r="DB857" t="s">
        <v>356</v>
      </c>
      <c r="DC857">
        <v>1660677648.1</v>
      </c>
      <c r="DD857">
        <v>1660677649.1</v>
      </c>
      <c r="DE857">
        <v>0</v>
      </c>
      <c r="DF857">
        <v>-1.042</v>
      </c>
      <c r="DG857">
        <v>0.003</v>
      </c>
      <c r="DH857">
        <v>5.218</v>
      </c>
      <c r="DI857">
        <v>0.344</v>
      </c>
      <c r="DJ857">
        <v>417</v>
      </c>
      <c r="DK857">
        <v>22</v>
      </c>
      <c r="DL857">
        <v>1.24</v>
      </c>
      <c r="DM857">
        <v>0.53</v>
      </c>
      <c r="DN857">
        <v>-64.6791731707317</v>
      </c>
      <c r="DO857">
        <v>1.13302996515686</v>
      </c>
      <c r="DP857">
        <v>0.359385647896986</v>
      </c>
      <c r="DQ857">
        <v>0</v>
      </c>
      <c r="DR857">
        <v>5.34475512195122</v>
      </c>
      <c r="DS857">
        <v>-0.872308432055734</v>
      </c>
      <c r="DT857">
        <v>0.0864715786699193</v>
      </c>
      <c r="DU857">
        <v>0</v>
      </c>
      <c r="DV857">
        <v>0</v>
      </c>
      <c r="DW857">
        <v>2</v>
      </c>
      <c r="DX857" t="s">
        <v>357</v>
      </c>
      <c r="DY857">
        <v>2.97314</v>
      </c>
      <c r="DZ857">
        <v>2.75313</v>
      </c>
      <c r="EA857">
        <v>0.18141</v>
      </c>
      <c r="EB857">
        <v>0.188456</v>
      </c>
      <c r="EC857">
        <v>0.0911156</v>
      </c>
      <c r="ED857">
        <v>0.0743155</v>
      </c>
      <c r="EE857">
        <v>31900.7</v>
      </c>
      <c r="EF857">
        <v>34492.9</v>
      </c>
      <c r="EG857">
        <v>35314</v>
      </c>
      <c r="EH857">
        <v>38546.4</v>
      </c>
      <c r="EI857">
        <v>45517.4</v>
      </c>
      <c r="EJ857">
        <v>51546</v>
      </c>
      <c r="EK857">
        <v>55201</v>
      </c>
      <c r="EL857">
        <v>61834.9</v>
      </c>
      <c r="EM857">
        <v>1.9894</v>
      </c>
      <c r="EN857">
        <v>1.8284</v>
      </c>
      <c r="EO857">
        <v>0.0815094</v>
      </c>
      <c r="EP857">
        <v>0</v>
      </c>
      <c r="EQ857">
        <v>23.7054</v>
      </c>
      <c r="ER857">
        <v>999.9</v>
      </c>
      <c r="ES857">
        <v>43.12</v>
      </c>
      <c r="ET857">
        <v>29.668</v>
      </c>
      <c r="EU857">
        <v>19.9223</v>
      </c>
      <c r="EV857">
        <v>56.9393</v>
      </c>
      <c r="EW857">
        <v>49.5513</v>
      </c>
      <c r="EX857">
        <v>1</v>
      </c>
      <c r="EY857">
        <v>-0.0413821</v>
      </c>
      <c r="EZ857">
        <v>2.47057</v>
      </c>
      <c r="FA857">
        <v>20.1288</v>
      </c>
      <c r="FB857">
        <v>5.20052</v>
      </c>
      <c r="FC857">
        <v>12.0052</v>
      </c>
      <c r="FD857">
        <v>4.9756</v>
      </c>
      <c r="FE857">
        <v>3.2934</v>
      </c>
      <c r="FF857">
        <v>9999</v>
      </c>
      <c r="FG857">
        <v>9999</v>
      </c>
      <c r="FH857">
        <v>704.5</v>
      </c>
      <c r="FI857">
        <v>9999</v>
      </c>
      <c r="FJ857">
        <v>1.86289</v>
      </c>
      <c r="FK857">
        <v>1.86774</v>
      </c>
      <c r="FL857">
        <v>1.86752</v>
      </c>
      <c r="FM857">
        <v>1.86868</v>
      </c>
      <c r="FN857">
        <v>1.86951</v>
      </c>
      <c r="FO857">
        <v>1.86554</v>
      </c>
      <c r="FP857">
        <v>1.86661</v>
      </c>
      <c r="FQ857">
        <v>1.86798</v>
      </c>
      <c r="FR857">
        <v>5</v>
      </c>
      <c r="FS857">
        <v>0</v>
      </c>
      <c r="FT857">
        <v>0</v>
      </c>
      <c r="FU857">
        <v>0</v>
      </c>
      <c r="FV857" t="s">
        <v>358</v>
      </c>
      <c r="FW857" t="s">
        <v>359</v>
      </c>
      <c r="FX857" t="s">
        <v>360</v>
      </c>
      <c r="FY857" t="s">
        <v>360</v>
      </c>
      <c r="FZ857" t="s">
        <v>360</v>
      </c>
      <c r="GA857" t="s">
        <v>360</v>
      </c>
      <c r="GB857">
        <v>0</v>
      </c>
      <c r="GC857">
        <v>100</v>
      </c>
      <c r="GD857">
        <v>100</v>
      </c>
      <c r="GE857">
        <v>10.67</v>
      </c>
      <c r="GF857">
        <v>0.3059</v>
      </c>
      <c r="GG857">
        <v>3.83412584298339</v>
      </c>
      <c r="GH857">
        <v>0.00658963167372077</v>
      </c>
      <c r="GI857">
        <v>-4.22092532282452e-07</v>
      </c>
      <c r="GJ857">
        <v>-7.06053572793055e-11</v>
      </c>
      <c r="GK857">
        <v>-0.0268881048355736</v>
      </c>
      <c r="GL857">
        <v>-0.0215699510358357</v>
      </c>
      <c r="GM857">
        <v>0.00246731695535422</v>
      </c>
      <c r="GN857">
        <v>-2.63680080038783e-05</v>
      </c>
      <c r="GO857">
        <v>-4</v>
      </c>
      <c r="GP857">
        <v>2079</v>
      </c>
      <c r="GQ857">
        <v>1</v>
      </c>
      <c r="GR857">
        <v>22</v>
      </c>
      <c r="GS857">
        <v>51727.8</v>
      </c>
      <c r="GT857">
        <v>51727.8</v>
      </c>
      <c r="GU857">
        <v>2.40601</v>
      </c>
      <c r="GV857">
        <v>2.6001</v>
      </c>
      <c r="GW857">
        <v>1.54785</v>
      </c>
      <c r="GX857">
        <v>2.30225</v>
      </c>
      <c r="GY857">
        <v>1.34644</v>
      </c>
      <c r="GZ857">
        <v>2.34985</v>
      </c>
      <c r="HA857">
        <v>32.976</v>
      </c>
      <c r="HB857">
        <v>14.1846</v>
      </c>
      <c r="HC857">
        <v>18</v>
      </c>
      <c r="HD857">
        <v>502.555</v>
      </c>
      <c r="HE857">
        <v>400.482</v>
      </c>
      <c r="HF857">
        <v>20.3681</v>
      </c>
      <c r="HG857">
        <v>26.5832</v>
      </c>
      <c r="HH857">
        <v>30</v>
      </c>
      <c r="HI857">
        <v>26.5515</v>
      </c>
      <c r="HJ857">
        <v>26.4951</v>
      </c>
      <c r="HK857">
        <v>48.1626</v>
      </c>
      <c r="HL857">
        <v>26.0946</v>
      </c>
      <c r="HM857">
        <v>0</v>
      </c>
      <c r="HN857">
        <v>20.3323</v>
      </c>
      <c r="HO857">
        <v>1220.62</v>
      </c>
      <c r="HP857">
        <v>14.9802</v>
      </c>
      <c r="HQ857">
        <v>102.4</v>
      </c>
      <c r="HR857">
        <v>102.92</v>
      </c>
    </row>
    <row r="858" spans="1:226">
      <c r="A858">
        <v>842</v>
      </c>
      <c r="B858">
        <v>1663781319.1</v>
      </c>
      <c r="C858">
        <v>8671</v>
      </c>
      <c r="D858" t="s">
        <v>2051</v>
      </c>
      <c r="E858" t="s">
        <v>2052</v>
      </c>
      <c r="F858">
        <v>5</v>
      </c>
      <c r="G858" t="s">
        <v>1906</v>
      </c>
      <c r="H858" t="s">
        <v>354</v>
      </c>
      <c r="I858">
        <v>1663781311.31429</v>
      </c>
      <c r="J858">
        <f>(K858)/1000</f>
        <v>0</v>
      </c>
      <c r="K858">
        <f>IF(BF858, AN858, AH858)</f>
        <v>0</v>
      </c>
      <c r="L858">
        <f>IF(BF858, AI858, AG858)</f>
        <v>0</v>
      </c>
      <c r="M858">
        <f>BH858 - IF(AU858&gt;1, L858*BB858*100.0/(AW858*BV858), 0)</f>
        <v>0</v>
      </c>
      <c r="N858">
        <f>((T858-J858/2)*M858-L858)/(T858+J858/2)</f>
        <v>0</v>
      </c>
      <c r="O858">
        <f>N858*(BO858+BP858)/1000.0</f>
        <v>0</v>
      </c>
      <c r="P858">
        <f>(BH858 - IF(AU858&gt;1, L858*BB858*100.0/(AW858*BV858), 0))*(BO858+BP858)/1000.0</f>
        <v>0</v>
      </c>
      <c r="Q858">
        <f>2.0/((1/S858-1/R858)+SIGN(S858)*SQRT((1/S858-1/R858)*(1/S858-1/R858) + 4*BC858/((BC858+1)*(BC858+1))*(2*1/S858*1/R858-1/R858*1/R858)))</f>
        <v>0</v>
      </c>
      <c r="R858">
        <f>IF(LEFT(BD858,1)&lt;&gt;"0",IF(LEFT(BD858,1)="1",3.0,BE858),$D$5+$E$5*(BV858*BO858/($K$5*1000))+$F$5*(BV858*BO858/($K$5*1000))*MAX(MIN(BB858,$J$5),$I$5)*MAX(MIN(BB858,$J$5),$I$5)+$G$5*MAX(MIN(BB858,$J$5),$I$5)*(BV858*BO858/($K$5*1000))+$H$5*(BV858*BO858/($K$5*1000))*(BV858*BO858/($K$5*1000)))</f>
        <v>0</v>
      </c>
      <c r="S858">
        <f>J858*(1000-(1000*0.61365*exp(17.502*W858/(240.97+W858))/(BO858+BP858)+BJ858)/2)/(1000*0.61365*exp(17.502*W858/(240.97+W858))/(BO858+BP858)-BJ858)</f>
        <v>0</v>
      </c>
      <c r="T858">
        <f>1/((BC858+1)/(Q858/1.6)+1/(R858/1.37)) + BC858/((BC858+1)/(Q858/1.6) + BC858/(R858/1.37))</f>
        <v>0</v>
      </c>
      <c r="U858">
        <f>(AX858*BA858)</f>
        <v>0</v>
      </c>
      <c r="V858">
        <f>(BQ858+(U858+2*0.95*5.67E-8*(((BQ858+$B$7)+273)^4-(BQ858+273)^4)-44100*J858)/(1.84*29.3*R858+8*0.95*5.67E-8*(BQ858+273)^3))</f>
        <v>0</v>
      </c>
      <c r="W858">
        <f>($C$7*BR858+$D$7*BS858+$E$7*V858)</f>
        <v>0</v>
      </c>
      <c r="X858">
        <f>0.61365*exp(17.502*W858/(240.97+W858))</f>
        <v>0</v>
      </c>
      <c r="Y858">
        <f>(Z858/AA858*100)</f>
        <v>0</v>
      </c>
      <c r="Z858">
        <f>BJ858*(BO858+BP858)/1000</f>
        <v>0</v>
      </c>
      <c r="AA858">
        <f>0.61365*exp(17.502*BQ858/(240.97+BQ858))</f>
        <v>0</v>
      </c>
      <c r="AB858">
        <f>(X858-BJ858*(BO858+BP858)/1000)</f>
        <v>0</v>
      </c>
      <c r="AC858">
        <f>(-J858*44100)</f>
        <v>0</v>
      </c>
      <c r="AD858">
        <f>2*29.3*R858*0.92*(BQ858-W858)</f>
        <v>0</v>
      </c>
      <c r="AE858">
        <f>2*0.95*5.67E-8*(((BQ858+$B$7)+273)^4-(W858+273)^4)</f>
        <v>0</v>
      </c>
      <c r="AF858">
        <f>U858+AE858+AC858+AD858</f>
        <v>0</v>
      </c>
      <c r="AG858">
        <f>BN858*AU858*(BI858-BH858*(1000-AU858*BK858)/(1000-AU858*BJ858))/(100*BB858)</f>
        <v>0</v>
      </c>
      <c r="AH858">
        <f>1000*BN858*AU858*(BJ858-BK858)/(100*BB858*(1000-AU858*BJ858))</f>
        <v>0</v>
      </c>
      <c r="AI858">
        <f>(AJ858 - AK858 - BO858*1E3/(8.314*(BQ858+273.15)) * AM858/BN858 * AL858) * BN858/(100*BB858) * (1000 - BK858)/1000</f>
        <v>0</v>
      </c>
      <c r="AJ858">
        <v>1235.34109914187</v>
      </c>
      <c r="AK858">
        <v>1184.53345454545</v>
      </c>
      <c r="AL858">
        <v>3.24301677348607</v>
      </c>
      <c r="AM858">
        <v>65.2498771015969</v>
      </c>
      <c r="AN858">
        <f>(AP858 - AO858 + BO858*1E3/(8.314*(BQ858+273.15)) * AR858/BN858 * AQ858) * BN858/(100*BB858) * 1000/(1000 - AP858)</f>
        <v>0</v>
      </c>
      <c r="AO858">
        <v>14.9104372260851</v>
      </c>
      <c r="AP858">
        <v>20.0506424242424</v>
      </c>
      <c r="AQ858">
        <v>0.000213480174986565</v>
      </c>
      <c r="AR858">
        <v>120.238145782465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MAX(0,($B$13+$C$13*BV858)/(1+$D$13*BV858)*BO858/(BQ858+273)*$E$13)</f>
        <v>0</v>
      </c>
      <c r="AX858">
        <f>$B$11*BW858+$C$11*BX858+$F$11*CI858*(1-CL858)</f>
        <v>0</v>
      </c>
      <c r="AY858">
        <f>AX858*AZ858</f>
        <v>0</v>
      </c>
      <c r="AZ858">
        <f>($B$11*$D$9+$C$11*$D$9+$F$11*((CV858+CN858)/MAX(CV858+CN858+CW858, 0.1)*$I$9+CW858/MAX(CV858+CN858+CW858, 0.1)*$J$9))/($B$11+$C$11+$F$11)</f>
        <v>0</v>
      </c>
      <c r="BA858">
        <f>($B$11*$K$9+$C$11*$K$9+$F$11*((CV858+CN858)/MAX(CV858+CN858+CW858, 0.1)*$P$9+CW858/MAX(CV858+CN858+CW858, 0.1)*$Q$9))/($B$11+$C$11+$F$11)</f>
        <v>0</v>
      </c>
      <c r="BB858">
        <v>6</v>
      </c>
      <c r="BC858">
        <v>0.5</v>
      </c>
      <c r="BD858" t="s">
        <v>355</v>
      </c>
      <c r="BE858">
        <v>2</v>
      </c>
      <c r="BF858" t="b">
        <v>1</v>
      </c>
      <c r="BG858">
        <v>1663781311.31429</v>
      </c>
      <c r="BH858">
        <v>1136.89285714286</v>
      </c>
      <c r="BI858">
        <v>1201.00178571429</v>
      </c>
      <c r="BJ858">
        <v>20.0389357142857</v>
      </c>
      <c r="BK858">
        <v>14.8108607142857</v>
      </c>
      <c r="BL858">
        <v>1126.27178571429</v>
      </c>
      <c r="BM858">
        <v>19.7333107142857</v>
      </c>
      <c r="BN858">
        <v>500.064107142857</v>
      </c>
      <c r="BO858">
        <v>90.4751892857143</v>
      </c>
      <c r="BP858">
        <v>0.100104553571429</v>
      </c>
      <c r="BQ858">
        <v>25.0947214285714</v>
      </c>
      <c r="BR858">
        <v>25.0744357142857</v>
      </c>
      <c r="BS858">
        <v>999.9</v>
      </c>
      <c r="BT858">
        <v>0</v>
      </c>
      <c r="BU858">
        <v>0</v>
      </c>
      <c r="BV858">
        <v>9972.32142857143</v>
      </c>
      <c r="BW858">
        <v>0</v>
      </c>
      <c r="BX858">
        <v>10.9776</v>
      </c>
      <c r="BY858">
        <v>-64.1102107142857</v>
      </c>
      <c r="BZ858">
        <v>1160.13964285714</v>
      </c>
      <c r="CA858">
        <v>1219.05857142857</v>
      </c>
      <c r="CB858">
        <v>5.22806857142857</v>
      </c>
      <c r="CC858">
        <v>1201.00178571429</v>
      </c>
      <c r="CD858">
        <v>14.8108607142857</v>
      </c>
      <c r="CE858">
        <v>1.81302571428571</v>
      </c>
      <c r="CF858">
        <v>1.34001535714286</v>
      </c>
      <c r="CG858">
        <v>15.89955</v>
      </c>
      <c r="CH858">
        <v>11.2551607142857</v>
      </c>
      <c r="CI858">
        <v>1999.99</v>
      </c>
      <c r="CJ858">
        <v>0.979994642857143</v>
      </c>
      <c r="CK858">
        <v>0.0200053142857143</v>
      </c>
      <c r="CL858">
        <v>0</v>
      </c>
      <c r="CM858">
        <v>763.936178571429</v>
      </c>
      <c r="CN858">
        <v>5.00063</v>
      </c>
      <c r="CO858">
        <v>15066.4892857143</v>
      </c>
      <c r="CP858">
        <v>17256.7857142857</v>
      </c>
      <c r="CQ858">
        <v>38.437</v>
      </c>
      <c r="CR858">
        <v>38.5088571428571</v>
      </c>
      <c r="CS858">
        <v>37.94375</v>
      </c>
      <c r="CT858">
        <v>37.875</v>
      </c>
      <c r="CU858">
        <v>39.2522142857143</v>
      </c>
      <c r="CV858">
        <v>1955.07964285714</v>
      </c>
      <c r="CW858">
        <v>39.9103571428571</v>
      </c>
      <c r="CX858">
        <v>0</v>
      </c>
      <c r="CY858">
        <v>1663781316.3</v>
      </c>
      <c r="CZ858">
        <v>0</v>
      </c>
      <c r="DA858">
        <v>0</v>
      </c>
      <c r="DB858" t="s">
        <v>356</v>
      </c>
      <c r="DC858">
        <v>1660677648.1</v>
      </c>
      <c r="DD858">
        <v>1660677649.1</v>
      </c>
      <c r="DE858">
        <v>0</v>
      </c>
      <c r="DF858">
        <v>-1.042</v>
      </c>
      <c r="DG858">
        <v>0.003</v>
      </c>
      <c r="DH858">
        <v>5.218</v>
      </c>
      <c r="DI858">
        <v>0.344</v>
      </c>
      <c r="DJ858">
        <v>417</v>
      </c>
      <c r="DK858">
        <v>22</v>
      </c>
      <c r="DL858">
        <v>1.24</v>
      </c>
      <c r="DM858">
        <v>0.53</v>
      </c>
      <c r="DN858">
        <v>-64.3829365853659</v>
      </c>
      <c r="DO858">
        <v>4.80007526132397</v>
      </c>
      <c r="DP858">
        <v>0.689652986885467</v>
      </c>
      <c r="DQ858">
        <v>0</v>
      </c>
      <c r="DR858">
        <v>5.28508048780488</v>
      </c>
      <c r="DS858">
        <v>-0.935078466898955</v>
      </c>
      <c r="DT858">
        <v>0.0925991715432366</v>
      </c>
      <c r="DU858">
        <v>0</v>
      </c>
      <c r="DV858">
        <v>0</v>
      </c>
      <c r="DW858">
        <v>2</v>
      </c>
      <c r="DX858" t="s">
        <v>357</v>
      </c>
      <c r="DY858">
        <v>2.97344</v>
      </c>
      <c r="DZ858">
        <v>2.75437</v>
      </c>
      <c r="EA858">
        <v>0.182971</v>
      </c>
      <c r="EB858">
        <v>0.189942</v>
      </c>
      <c r="EC858">
        <v>0.091122</v>
      </c>
      <c r="ED858">
        <v>0.0746547</v>
      </c>
      <c r="EE858">
        <v>31840</v>
      </c>
      <c r="EF858">
        <v>34430</v>
      </c>
      <c r="EG858">
        <v>35314.1</v>
      </c>
      <c r="EH858">
        <v>38546.6</v>
      </c>
      <c r="EI858">
        <v>45517.2</v>
      </c>
      <c r="EJ858">
        <v>51527.5</v>
      </c>
      <c r="EK858">
        <v>55201.2</v>
      </c>
      <c r="EL858">
        <v>61835.3</v>
      </c>
      <c r="EM858">
        <v>1.9892</v>
      </c>
      <c r="EN858">
        <v>1.829</v>
      </c>
      <c r="EO858">
        <v>0.0829995</v>
      </c>
      <c r="EP858">
        <v>0</v>
      </c>
      <c r="EQ858">
        <v>23.7002</v>
      </c>
      <c r="ER858">
        <v>999.9</v>
      </c>
      <c r="ES858">
        <v>43.12</v>
      </c>
      <c r="ET858">
        <v>29.688</v>
      </c>
      <c r="EU858">
        <v>19.9438</v>
      </c>
      <c r="EV858">
        <v>56.7393</v>
      </c>
      <c r="EW858">
        <v>49.6354</v>
      </c>
      <c r="EX858">
        <v>1</v>
      </c>
      <c r="EY858">
        <v>-0.0415244</v>
      </c>
      <c r="EZ858">
        <v>2.43168</v>
      </c>
      <c r="FA858">
        <v>20.1295</v>
      </c>
      <c r="FB858">
        <v>5.20052</v>
      </c>
      <c r="FC858">
        <v>12.0064</v>
      </c>
      <c r="FD858">
        <v>4.976</v>
      </c>
      <c r="FE858">
        <v>3.2934</v>
      </c>
      <c r="FF858">
        <v>9999</v>
      </c>
      <c r="FG858">
        <v>9999</v>
      </c>
      <c r="FH858">
        <v>704.5</v>
      </c>
      <c r="FI858">
        <v>9999</v>
      </c>
      <c r="FJ858">
        <v>1.86285</v>
      </c>
      <c r="FK858">
        <v>1.86768</v>
      </c>
      <c r="FL858">
        <v>1.86752</v>
      </c>
      <c r="FM858">
        <v>1.86862</v>
      </c>
      <c r="FN858">
        <v>1.86951</v>
      </c>
      <c r="FO858">
        <v>1.86554</v>
      </c>
      <c r="FP858">
        <v>1.86661</v>
      </c>
      <c r="FQ858">
        <v>1.86804</v>
      </c>
      <c r="FR858">
        <v>5</v>
      </c>
      <c r="FS858">
        <v>0</v>
      </c>
      <c r="FT858">
        <v>0</v>
      </c>
      <c r="FU858">
        <v>0</v>
      </c>
      <c r="FV858" t="s">
        <v>358</v>
      </c>
      <c r="FW858" t="s">
        <v>359</v>
      </c>
      <c r="FX858" t="s">
        <v>360</v>
      </c>
      <c r="FY858" t="s">
        <v>360</v>
      </c>
      <c r="FZ858" t="s">
        <v>360</v>
      </c>
      <c r="GA858" t="s">
        <v>360</v>
      </c>
      <c r="GB858">
        <v>0</v>
      </c>
      <c r="GC858">
        <v>100</v>
      </c>
      <c r="GD858">
        <v>100</v>
      </c>
      <c r="GE858">
        <v>10.75</v>
      </c>
      <c r="GF858">
        <v>0.306</v>
      </c>
      <c r="GG858">
        <v>3.83412584298339</v>
      </c>
      <c r="GH858">
        <v>0.00658963167372077</v>
      </c>
      <c r="GI858">
        <v>-4.22092532282452e-07</v>
      </c>
      <c r="GJ858">
        <v>-7.06053572793055e-11</v>
      </c>
      <c r="GK858">
        <v>-0.0268881048355736</v>
      </c>
      <c r="GL858">
        <v>-0.0215699510358357</v>
      </c>
      <c r="GM858">
        <v>0.00246731695535422</v>
      </c>
      <c r="GN858">
        <v>-2.63680080038783e-05</v>
      </c>
      <c r="GO858">
        <v>-4</v>
      </c>
      <c r="GP858">
        <v>2079</v>
      </c>
      <c r="GQ858">
        <v>1</v>
      </c>
      <c r="GR858">
        <v>22</v>
      </c>
      <c r="GS858">
        <v>51727.8</v>
      </c>
      <c r="GT858">
        <v>51727.8</v>
      </c>
      <c r="GU858">
        <v>2.43408</v>
      </c>
      <c r="GV858">
        <v>2.59644</v>
      </c>
      <c r="GW858">
        <v>1.54785</v>
      </c>
      <c r="GX858">
        <v>2.30347</v>
      </c>
      <c r="GY858">
        <v>1.34644</v>
      </c>
      <c r="GZ858">
        <v>2.39746</v>
      </c>
      <c r="HA858">
        <v>32.976</v>
      </c>
      <c r="HB858">
        <v>14.1846</v>
      </c>
      <c r="HC858">
        <v>18</v>
      </c>
      <c r="HD858">
        <v>502.402</v>
      </c>
      <c r="HE858">
        <v>400.813</v>
      </c>
      <c r="HF858">
        <v>20.2958</v>
      </c>
      <c r="HG858">
        <v>26.5832</v>
      </c>
      <c r="HH858">
        <v>29.9999</v>
      </c>
      <c r="HI858">
        <v>26.5493</v>
      </c>
      <c r="HJ858">
        <v>26.4951</v>
      </c>
      <c r="HK858">
        <v>48.7261</v>
      </c>
      <c r="HL858">
        <v>25.5254</v>
      </c>
      <c r="HM858">
        <v>0</v>
      </c>
      <c r="HN858">
        <v>20.2851</v>
      </c>
      <c r="HO858">
        <v>1240.92</v>
      </c>
      <c r="HP858">
        <v>15.0635</v>
      </c>
      <c r="HQ858">
        <v>102.4</v>
      </c>
      <c r="HR858">
        <v>102.921</v>
      </c>
    </row>
    <row r="859" spans="1:226">
      <c r="A859">
        <v>843</v>
      </c>
      <c r="B859">
        <v>1663781324.1</v>
      </c>
      <c r="C859">
        <v>8676</v>
      </c>
      <c r="D859" t="s">
        <v>2053</v>
      </c>
      <c r="E859" t="s">
        <v>2054</v>
      </c>
      <c r="F859">
        <v>5</v>
      </c>
      <c r="G859" t="s">
        <v>1906</v>
      </c>
      <c r="H859" t="s">
        <v>354</v>
      </c>
      <c r="I859">
        <v>1663781316.6</v>
      </c>
      <c r="J859">
        <f>(K859)/1000</f>
        <v>0</v>
      </c>
      <c r="K859">
        <f>IF(BF859, AN859, AH859)</f>
        <v>0</v>
      </c>
      <c r="L859">
        <f>IF(BF859, AI859, AG859)</f>
        <v>0</v>
      </c>
      <c r="M859">
        <f>BH859 - IF(AU859&gt;1, L859*BB859*100.0/(AW859*BV859), 0)</f>
        <v>0</v>
      </c>
      <c r="N859">
        <f>((T859-J859/2)*M859-L859)/(T859+J859/2)</f>
        <v>0</v>
      </c>
      <c r="O859">
        <f>N859*(BO859+BP859)/1000.0</f>
        <v>0</v>
      </c>
      <c r="P859">
        <f>(BH859 - IF(AU859&gt;1, L859*BB859*100.0/(AW859*BV859), 0))*(BO859+BP859)/1000.0</f>
        <v>0</v>
      </c>
      <c r="Q859">
        <f>2.0/((1/S859-1/R859)+SIGN(S859)*SQRT((1/S859-1/R859)*(1/S859-1/R859) + 4*BC859/((BC859+1)*(BC859+1))*(2*1/S859*1/R859-1/R859*1/R859)))</f>
        <v>0</v>
      </c>
      <c r="R859">
        <f>IF(LEFT(BD859,1)&lt;&gt;"0",IF(LEFT(BD859,1)="1",3.0,BE859),$D$5+$E$5*(BV859*BO859/($K$5*1000))+$F$5*(BV859*BO859/($K$5*1000))*MAX(MIN(BB859,$J$5),$I$5)*MAX(MIN(BB859,$J$5),$I$5)+$G$5*MAX(MIN(BB859,$J$5),$I$5)*(BV859*BO859/($K$5*1000))+$H$5*(BV859*BO859/($K$5*1000))*(BV859*BO859/($K$5*1000)))</f>
        <v>0</v>
      </c>
      <c r="S859">
        <f>J859*(1000-(1000*0.61365*exp(17.502*W859/(240.97+W859))/(BO859+BP859)+BJ859)/2)/(1000*0.61365*exp(17.502*W859/(240.97+W859))/(BO859+BP859)-BJ859)</f>
        <v>0</v>
      </c>
      <c r="T859">
        <f>1/((BC859+1)/(Q859/1.6)+1/(R859/1.37)) + BC859/((BC859+1)/(Q859/1.6) + BC859/(R859/1.37))</f>
        <v>0</v>
      </c>
      <c r="U859">
        <f>(AX859*BA859)</f>
        <v>0</v>
      </c>
      <c r="V859">
        <f>(BQ859+(U859+2*0.95*5.67E-8*(((BQ859+$B$7)+273)^4-(BQ859+273)^4)-44100*J859)/(1.84*29.3*R859+8*0.95*5.67E-8*(BQ859+273)^3))</f>
        <v>0</v>
      </c>
      <c r="W859">
        <f>($C$7*BR859+$D$7*BS859+$E$7*V859)</f>
        <v>0</v>
      </c>
      <c r="X859">
        <f>0.61365*exp(17.502*W859/(240.97+W859))</f>
        <v>0</v>
      </c>
      <c r="Y859">
        <f>(Z859/AA859*100)</f>
        <v>0</v>
      </c>
      <c r="Z859">
        <f>BJ859*(BO859+BP859)/1000</f>
        <v>0</v>
      </c>
      <c r="AA859">
        <f>0.61365*exp(17.502*BQ859/(240.97+BQ859))</f>
        <v>0</v>
      </c>
      <c r="AB859">
        <f>(X859-BJ859*(BO859+BP859)/1000)</f>
        <v>0</v>
      </c>
      <c r="AC859">
        <f>(-J859*44100)</f>
        <v>0</v>
      </c>
      <c r="AD859">
        <f>2*29.3*R859*0.92*(BQ859-W859)</f>
        <v>0</v>
      </c>
      <c r="AE859">
        <f>2*0.95*5.67E-8*(((BQ859+$B$7)+273)^4-(W859+273)^4)</f>
        <v>0</v>
      </c>
      <c r="AF859">
        <f>U859+AE859+AC859+AD859</f>
        <v>0</v>
      </c>
      <c r="AG859">
        <f>BN859*AU859*(BI859-BH859*(1000-AU859*BK859)/(1000-AU859*BJ859))/(100*BB859)</f>
        <v>0</v>
      </c>
      <c r="AH859">
        <f>1000*BN859*AU859*(BJ859-BK859)/(100*BB859*(1000-AU859*BJ859))</f>
        <v>0</v>
      </c>
      <c r="AI859">
        <f>(AJ859 - AK859 - BO859*1E3/(8.314*(BQ859+273.15)) * AM859/BN859 * AL859) * BN859/(100*BB859) * (1000 - BK859)/1000</f>
        <v>0</v>
      </c>
      <c r="AJ859">
        <v>1252.68928522285</v>
      </c>
      <c r="AK859">
        <v>1201.07787878788</v>
      </c>
      <c r="AL859">
        <v>3.40163029092973</v>
      </c>
      <c r="AM859">
        <v>65.2498771015969</v>
      </c>
      <c r="AN859">
        <f>(AP859 - AO859 + BO859*1E3/(8.314*(BQ859+273.15)) * AR859/BN859 * AQ859) * BN859/(100*BB859) * 1000/(1000 - AP859)</f>
        <v>0</v>
      </c>
      <c r="AO859">
        <v>14.9901624726356</v>
      </c>
      <c r="AP859">
        <v>20.0567072727273</v>
      </c>
      <c r="AQ859">
        <v>0.000109847656058541</v>
      </c>
      <c r="AR859">
        <v>120.238145782465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MAX(0,($B$13+$C$13*BV859)/(1+$D$13*BV859)*BO859/(BQ859+273)*$E$13)</f>
        <v>0</v>
      </c>
      <c r="AX859">
        <f>$B$11*BW859+$C$11*BX859+$F$11*CI859*(1-CL859)</f>
        <v>0</v>
      </c>
      <c r="AY859">
        <f>AX859*AZ859</f>
        <v>0</v>
      </c>
      <c r="AZ859">
        <f>($B$11*$D$9+$C$11*$D$9+$F$11*((CV859+CN859)/MAX(CV859+CN859+CW859, 0.1)*$I$9+CW859/MAX(CV859+CN859+CW859, 0.1)*$J$9))/($B$11+$C$11+$F$11)</f>
        <v>0</v>
      </c>
      <c r="BA859">
        <f>($B$11*$K$9+$C$11*$K$9+$F$11*((CV859+CN859)/MAX(CV859+CN859+CW859, 0.1)*$P$9+CW859/MAX(CV859+CN859+CW859, 0.1)*$Q$9))/($B$11+$C$11+$F$11)</f>
        <v>0</v>
      </c>
      <c r="BB859">
        <v>6</v>
      </c>
      <c r="BC859">
        <v>0.5</v>
      </c>
      <c r="BD859" t="s">
        <v>355</v>
      </c>
      <c r="BE859">
        <v>2</v>
      </c>
      <c r="BF859" t="b">
        <v>1</v>
      </c>
      <c r="BG859">
        <v>1663781316.6</v>
      </c>
      <c r="BH859">
        <v>1154.25</v>
      </c>
      <c r="BI859">
        <v>1218.2637037037</v>
      </c>
      <c r="BJ859">
        <v>20.0458481481481</v>
      </c>
      <c r="BK859">
        <v>14.9003</v>
      </c>
      <c r="BL859">
        <v>1143.53703703704</v>
      </c>
      <c r="BM859">
        <v>19.7399259259259</v>
      </c>
      <c r="BN859">
        <v>500.113074074074</v>
      </c>
      <c r="BO859">
        <v>90.4755074074074</v>
      </c>
      <c r="BP859">
        <v>0.100108040740741</v>
      </c>
      <c r="BQ859">
        <v>25.0764555555556</v>
      </c>
      <c r="BR859">
        <v>25.0579592592593</v>
      </c>
      <c r="BS859">
        <v>999.9</v>
      </c>
      <c r="BT859">
        <v>0</v>
      </c>
      <c r="BU859">
        <v>0</v>
      </c>
      <c r="BV859">
        <v>9978.88888888889</v>
      </c>
      <c r="BW859">
        <v>0</v>
      </c>
      <c r="BX859">
        <v>10.9776</v>
      </c>
      <c r="BY859">
        <v>-64.014162962963</v>
      </c>
      <c r="BZ859">
        <v>1177.86</v>
      </c>
      <c r="CA859">
        <v>1236.69148148148</v>
      </c>
      <c r="CB859">
        <v>5.14554222222222</v>
      </c>
      <c r="CC859">
        <v>1218.2637037037</v>
      </c>
      <c r="CD859">
        <v>14.9003</v>
      </c>
      <c r="CE859">
        <v>1.81365740740741</v>
      </c>
      <c r="CF859">
        <v>1.34811296296296</v>
      </c>
      <c r="CG859">
        <v>15.9049962962963</v>
      </c>
      <c r="CH859">
        <v>11.3460888888889</v>
      </c>
      <c r="CI859">
        <v>1999.97</v>
      </c>
      <c r="CJ859">
        <v>0.979994444444445</v>
      </c>
      <c r="CK859">
        <v>0.0200055259259259</v>
      </c>
      <c r="CL859">
        <v>0</v>
      </c>
      <c r="CM859">
        <v>763.692</v>
      </c>
      <c r="CN859">
        <v>5.00063</v>
      </c>
      <c r="CO859">
        <v>15061.562962963</v>
      </c>
      <c r="CP859">
        <v>17256.6111111111</v>
      </c>
      <c r="CQ859">
        <v>38.437</v>
      </c>
      <c r="CR859">
        <v>38.5045925925926</v>
      </c>
      <c r="CS859">
        <v>37.9393333333333</v>
      </c>
      <c r="CT859">
        <v>37.875</v>
      </c>
      <c r="CU859">
        <v>39.25</v>
      </c>
      <c r="CV859">
        <v>1955.05962962963</v>
      </c>
      <c r="CW859">
        <v>39.9103703703704</v>
      </c>
      <c r="CX859">
        <v>0</v>
      </c>
      <c r="CY859">
        <v>1663781321.1</v>
      </c>
      <c r="CZ859">
        <v>0</v>
      </c>
      <c r="DA859">
        <v>0</v>
      </c>
      <c r="DB859" t="s">
        <v>356</v>
      </c>
      <c r="DC859">
        <v>1660677648.1</v>
      </c>
      <c r="DD859">
        <v>1660677649.1</v>
      </c>
      <c r="DE859">
        <v>0</v>
      </c>
      <c r="DF859">
        <v>-1.042</v>
      </c>
      <c r="DG859">
        <v>0.003</v>
      </c>
      <c r="DH859">
        <v>5.218</v>
      </c>
      <c r="DI859">
        <v>0.344</v>
      </c>
      <c r="DJ859">
        <v>417</v>
      </c>
      <c r="DK859">
        <v>22</v>
      </c>
      <c r="DL859">
        <v>1.24</v>
      </c>
      <c r="DM859">
        <v>0.53</v>
      </c>
      <c r="DN859">
        <v>-64.1635097560976</v>
      </c>
      <c r="DO859">
        <v>3.55679581881533</v>
      </c>
      <c r="DP859">
        <v>0.753175859620165</v>
      </c>
      <c r="DQ859">
        <v>0</v>
      </c>
      <c r="DR859">
        <v>5.20854951219512</v>
      </c>
      <c r="DS859">
        <v>-0.932489895470378</v>
      </c>
      <c r="DT859">
        <v>0.0923649367521326</v>
      </c>
      <c r="DU859">
        <v>0</v>
      </c>
      <c r="DV859">
        <v>0</v>
      </c>
      <c r="DW859">
        <v>2</v>
      </c>
      <c r="DX859" t="s">
        <v>357</v>
      </c>
      <c r="DY859">
        <v>2.97287</v>
      </c>
      <c r="DZ859">
        <v>2.75394</v>
      </c>
      <c r="EA859">
        <v>0.18461</v>
      </c>
      <c r="EB859">
        <v>0.191657</v>
      </c>
      <c r="EC859">
        <v>0.0911528</v>
      </c>
      <c r="ED859">
        <v>0.0749683</v>
      </c>
      <c r="EE859">
        <v>31776.5</v>
      </c>
      <c r="EF859">
        <v>34357.7</v>
      </c>
      <c r="EG859">
        <v>35314.5</v>
      </c>
      <c r="EH859">
        <v>38547.2</v>
      </c>
      <c r="EI859">
        <v>45515.3</v>
      </c>
      <c r="EJ859">
        <v>51510.3</v>
      </c>
      <c r="EK859">
        <v>55200.8</v>
      </c>
      <c r="EL859">
        <v>61835.7</v>
      </c>
      <c r="EM859">
        <v>1.99</v>
      </c>
      <c r="EN859">
        <v>1.8286</v>
      </c>
      <c r="EO859">
        <v>0.0828505</v>
      </c>
      <c r="EP859">
        <v>0</v>
      </c>
      <c r="EQ859">
        <v>23.6942</v>
      </c>
      <c r="ER859">
        <v>999.9</v>
      </c>
      <c r="ES859">
        <v>43.12</v>
      </c>
      <c r="ET859">
        <v>29.688</v>
      </c>
      <c r="EU859">
        <v>19.9445</v>
      </c>
      <c r="EV859">
        <v>56.6593</v>
      </c>
      <c r="EW859">
        <v>49.6074</v>
      </c>
      <c r="EX859">
        <v>1</v>
      </c>
      <c r="EY859">
        <v>-0.0421951</v>
      </c>
      <c r="EZ859">
        <v>2.37434</v>
      </c>
      <c r="FA859">
        <v>20.1309</v>
      </c>
      <c r="FB859">
        <v>5.20052</v>
      </c>
      <c r="FC859">
        <v>12.0052</v>
      </c>
      <c r="FD859">
        <v>4.9756</v>
      </c>
      <c r="FE859">
        <v>3.2938</v>
      </c>
      <c r="FF859">
        <v>9999</v>
      </c>
      <c r="FG859">
        <v>9999</v>
      </c>
      <c r="FH859">
        <v>704.5</v>
      </c>
      <c r="FI859">
        <v>9999</v>
      </c>
      <c r="FJ859">
        <v>1.86285</v>
      </c>
      <c r="FK859">
        <v>1.86771</v>
      </c>
      <c r="FL859">
        <v>1.86752</v>
      </c>
      <c r="FM859">
        <v>1.86874</v>
      </c>
      <c r="FN859">
        <v>1.86951</v>
      </c>
      <c r="FO859">
        <v>1.86554</v>
      </c>
      <c r="FP859">
        <v>1.86664</v>
      </c>
      <c r="FQ859">
        <v>1.86807</v>
      </c>
      <c r="FR859">
        <v>5</v>
      </c>
      <c r="FS859">
        <v>0</v>
      </c>
      <c r="FT859">
        <v>0</v>
      </c>
      <c r="FU859">
        <v>0</v>
      </c>
      <c r="FV859" t="s">
        <v>358</v>
      </c>
      <c r="FW859" t="s">
        <v>359</v>
      </c>
      <c r="FX859" t="s">
        <v>360</v>
      </c>
      <c r="FY859" t="s">
        <v>360</v>
      </c>
      <c r="FZ859" t="s">
        <v>360</v>
      </c>
      <c r="GA859" t="s">
        <v>360</v>
      </c>
      <c r="GB859">
        <v>0</v>
      </c>
      <c r="GC859">
        <v>100</v>
      </c>
      <c r="GD859">
        <v>100</v>
      </c>
      <c r="GE859">
        <v>10.84</v>
      </c>
      <c r="GF859">
        <v>0.3063</v>
      </c>
      <c r="GG859">
        <v>3.83412584298339</v>
      </c>
      <c r="GH859">
        <v>0.00658963167372077</v>
      </c>
      <c r="GI859">
        <v>-4.22092532282452e-07</v>
      </c>
      <c r="GJ859">
        <v>-7.06053572793055e-11</v>
      </c>
      <c r="GK859">
        <v>-0.0268881048355736</v>
      </c>
      <c r="GL859">
        <v>-0.0215699510358357</v>
      </c>
      <c r="GM859">
        <v>0.00246731695535422</v>
      </c>
      <c r="GN859">
        <v>-2.63680080038783e-05</v>
      </c>
      <c r="GO859">
        <v>-4</v>
      </c>
      <c r="GP859">
        <v>2079</v>
      </c>
      <c r="GQ859">
        <v>1</v>
      </c>
      <c r="GR859">
        <v>22</v>
      </c>
      <c r="GS859">
        <v>51727.9</v>
      </c>
      <c r="GT859">
        <v>51727.9</v>
      </c>
      <c r="GU859">
        <v>2.45972</v>
      </c>
      <c r="GV859">
        <v>2.59766</v>
      </c>
      <c r="GW859">
        <v>1.54785</v>
      </c>
      <c r="GX859">
        <v>2.30225</v>
      </c>
      <c r="GY859">
        <v>1.34644</v>
      </c>
      <c r="GZ859">
        <v>2.41943</v>
      </c>
      <c r="HA859">
        <v>32.976</v>
      </c>
      <c r="HB859">
        <v>14.1846</v>
      </c>
      <c r="HC859">
        <v>18</v>
      </c>
      <c r="HD859">
        <v>502.931</v>
      </c>
      <c r="HE859">
        <v>400.593</v>
      </c>
      <c r="HF859">
        <v>20.2512</v>
      </c>
      <c r="HG859">
        <v>26.581</v>
      </c>
      <c r="HH859">
        <v>29.9998</v>
      </c>
      <c r="HI859">
        <v>26.5493</v>
      </c>
      <c r="HJ859">
        <v>26.4951</v>
      </c>
      <c r="HK859">
        <v>49.2237</v>
      </c>
      <c r="HL859">
        <v>25.2372</v>
      </c>
      <c r="HM859">
        <v>0</v>
      </c>
      <c r="HN859">
        <v>20.2281</v>
      </c>
      <c r="HO859">
        <v>1254.43</v>
      </c>
      <c r="HP859">
        <v>15.1417</v>
      </c>
      <c r="HQ859">
        <v>102.4</v>
      </c>
      <c r="HR859">
        <v>102.922</v>
      </c>
    </row>
    <row r="860" spans="1:226">
      <c r="A860">
        <v>844</v>
      </c>
      <c r="B860">
        <v>1663781329.1</v>
      </c>
      <c r="C860">
        <v>8681</v>
      </c>
      <c r="D860" t="s">
        <v>2055</v>
      </c>
      <c r="E860" t="s">
        <v>2056</v>
      </c>
      <c r="F860">
        <v>5</v>
      </c>
      <c r="G860" t="s">
        <v>1906</v>
      </c>
      <c r="H860" t="s">
        <v>354</v>
      </c>
      <c r="I860">
        <v>1663781321.31429</v>
      </c>
      <c r="J860">
        <f>(K860)/1000</f>
        <v>0</v>
      </c>
      <c r="K860">
        <f>IF(BF860, AN860, AH860)</f>
        <v>0</v>
      </c>
      <c r="L860">
        <f>IF(BF860, AI860, AG860)</f>
        <v>0</v>
      </c>
      <c r="M860">
        <f>BH860 - IF(AU860&gt;1, L860*BB860*100.0/(AW860*BV860), 0)</f>
        <v>0</v>
      </c>
      <c r="N860">
        <f>((T860-J860/2)*M860-L860)/(T860+J860/2)</f>
        <v>0</v>
      </c>
      <c r="O860">
        <f>N860*(BO860+BP860)/1000.0</f>
        <v>0</v>
      </c>
      <c r="P860">
        <f>(BH860 - IF(AU860&gt;1, L860*BB860*100.0/(AW860*BV860), 0))*(BO860+BP860)/1000.0</f>
        <v>0</v>
      </c>
      <c r="Q860">
        <f>2.0/((1/S860-1/R860)+SIGN(S860)*SQRT((1/S860-1/R860)*(1/S860-1/R860) + 4*BC860/((BC860+1)*(BC860+1))*(2*1/S860*1/R860-1/R860*1/R860)))</f>
        <v>0</v>
      </c>
      <c r="R860">
        <f>IF(LEFT(BD860,1)&lt;&gt;"0",IF(LEFT(BD860,1)="1",3.0,BE860),$D$5+$E$5*(BV860*BO860/($K$5*1000))+$F$5*(BV860*BO860/($K$5*1000))*MAX(MIN(BB860,$J$5),$I$5)*MAX(MIN(BB860,$J$5),$I$5)+$G$5*MAX(MIN(BB860,$J$5),$I$5)*(BV860*BO860/($K$5*1000))+$H$5*(BV860*BO860/($K$5*1000))*(BV860*BO860/($K$5*1000)))</f>
        <v>0</v>
      </c>
      <c r="S860">
        <f>J860*(1000-(1000*0.61365*exp(17.502*W860/(240.97+W860))/(BO860+BP860)+BJ860)/2)/(1000*0.61365*exp(17.502*W860/(240.97+W860))/(BO860+BP860)-BJ860)</f>
        <v>0</v>
      </c>
      <c r="T860">
        <f>1/((BC860+1)/(Q860/1.6)+1/(R860/1.37)) + BC860/((BC860+1)/(Q860/1.6) + BC860/(R860/1.37))</f>
        <v>0</v>
      </c>
      <c r="U860">
        <f>(AX860*BA860)</f>
        <v>0</v>
      </c>
      <c r="V860">
        <f>(BQ860+(U860+2*0.95*5.67E-8*(((BQ860+$B$7)+273)^4-(BQ860+273)^4)-44100*J860)/(1.84*29.3*R860+8*0.95*5.67E-8*(BQ860+273)^3))</f>
        <v>0</v>
      </c>
      <c r="W860">
        <f>($C$7*BR860+$D$7*BS860+$E$7*V860)</f>
        <v>0</v>
      </c>
      <c r="X860">
        <f>0.61365*exp(17.502*W860/(240.97+W860))</f>
        <v>0</v>
      </c>
      <c r="Y860">
        <f>(Z860/AA860*100)</f>
        <v>0</v>
      </c>
      <c r="Z860">
        <f>BJ860*(BO860+BP860)/1000</f>
        <v>0</v>
      </c>
      <c r="AA860">
        <f>0.61365*exp(17.502*BQ860/(240.97+BQ860))</f>
        <v>0</v>
      </c>
      <c r="AB860">
        <f>(X860-BJ860*(BO860+BP860)/1000)</f>
        <v>0</v>
      </c>
      <c r="AC860">
        <f>(-J860*44100)</f>
        <v>0</v>
      </c>
      <c r="AD860">
        <f>2*29.3*R860*0.92*(BQ860-W860)</f>
        <v>0</v>
      </c>
      <c r="AE860">
        <f>2*0.95*5.67E-8*(((BQ860+$B$7)+273)^4-(W860+273)^4)</f>
        <v>0</v>
      </c>
      <c r="AF860">
        <f>U860+AE860+AC860+AD860</f>
        <v>0</v>
      </c>
      <c r="AG860">
        <f>BN860*AU860*(BI860-BH860*(1000-AU860*BK860)/(1000-AU860*BJ860))/(100*BB860)</f>
        <v>0</v>
      </c>
      <c r="AH860">
        <f>1000*BN860*AU860*(BJ860-BK860)/(100*BB860*(1000-AU860*BJ860))</f>
        <v>0</v>
      </c>
      <c r="AI860">
        <f>(AJ860 - AK860 - BO860*1E3/(8.314*(BQ860+273.15)) * AM860/BN860 * AL860) * BN860/(100*BB860) * (1000 - BK860)/1000</f>
        <v>0</v>
      </c>
      <c r="AJ860">
        <v>1269.89688536847</v>
      </c>
      <c r="AK860">
        <v>1218.3216969697</v>
      </c>
      <c r="AL860">
        <v>3.42454123306822</v>
      </c>
      <c r="AM860">
        <v>65.2498771015969</v>
      </c>
      <c r="AN860">
        <f>(AP860 - AO860 + BO860*1E3/(8.314*(BQ860+273.15)) * AR860/BN860 * AQ860) * BN860/(100*BB860) * 1000/(1000 - AP860)</f>
        <v>0</v>
      </c>
      <c r="AO860">
        <v>15.0657087058145</v>
      </c>
      <c r="AP860">
        <v>20.0647721212121</v>
      </c>
      <c r="AQ860">
        <v>0.000164030124201547</v>
      </c>
      <c r="AR860">
        <v>120.238145782465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MAX(0,($B$13+$C$13*BV860)/(1+$D$13*BV860)*BO860/(BQ860+273)*$E$13)</f>
        <v>0</v>
      </c>
      <c r="AX860">
        <f>$B$11*BW860+$C$11*BX860+$F$11*CI860*(1-CL860)</f>
        <v>0</v>
      </c>
      <c r="AY860">
        <f>AX860*AZ860</f>
        <v>0</v>
      </c>
      <c r="AZ860">
        <f>($B$11*$D$9+$C$11*$D$9+$F$11*((CV860+CN860)/MAX(CV860+CN860+CW860, 0.1)*$I$9+CW860/MAX(CV860+CN860+CW860, 0.1)*$J$9))/($B$11+$C$11+$F$11)</f>
        <v>0</v>
      </c>
      <c r="BA860">
        <f>($B$11*$K$9+$C$11*$K$9+$F$11*((CV860+CN860)/MAX(CV860+CN860+CW860, 0.1)*$P$9+CW860/MAX(CV860+CN860+CW860, 0.1)*$Q$9))/($B$11+$C$11+$F$11)</f>
        <v>0</v>
      </c>
      <c r="BB860">
        <v>6</v>
      </c>
      <c r="BC860">
        <v>0.5</v>
      </c>
      <c r="BD860" t="s">
        <v>355</v>
      </c>
      <c r="BE860">
        <v>2</v>
      </c>
      <c r="BF860" t="b">
        <v>1</v>
      </c>
      <c r="BG860">
        <v>1663781321.31429</v>
      </c>
      <c r="BH860">
        <v>1169.71</v>
      </c>
      <c r="BI860">
        <v>1233.62714285714</v>
      </c>
      <c r="BJ860">
        <v>20.0528821428571</v>
      </c>
      <c r="BK860">
        <v>14.9756035714286</v>
      </c>
      <c r="BL860">
        <v>1158.91607142857</v>
      </c>
      <c r="BM860">
        <v>19.7466535714286</v>
      </c>
      <c r="BN860">
        <v>500.113821428571</v>
      </c>
      <c r="BO860">
        <v>90.4756535714286</v>
      </c>
      <c r="BP860">
        <v>0.0999487785714286</v>
      </c>
      <c r="BQ860">
        <v>25.0620357142857</v>
      </c>
      <c r="BR860">
        <v>25.053575</v>
      </c>
      <c r="BS860">
        <v>999.9</v>
      </c>
      <c r="BT860">
        <v>0</v>
      </c>
      <c r="BU860">
        <v>0</v>
      </c>
      <c r="BV860">
        <v>9989.46428571429</v>
      </c>
      <c r="BW860">
        <v>0</v>
      </c>
      <c r="BX860">
        <v>10.9776</v>
      </c>
      <c r="BY860">
        <v>-63.9167071428571</v>
      </c>
      <c r="BZ860">
        <v>1193.64607142857</v>
      </c>
      <c r="CA860">
        <v>1252.38285714286</v>
      </c>
      <c r="CB860">
        <v>5.07727607142857</v>
      </c>
      <c r="CC860">
        <v>1233.62714285714</v>
      </c>
      <c r="CD860">
        <v>14.9756035714286</v>
      </c>
      <c r="CE860">
        <v>1.81429714285714</v>
      </c>
      <c r="CF860">
        <v>1.3549275</v>
      </c>
      <c r="CG860">
        <v>15.9105142857143</v>
      </c>
      <c r="CH860">
        <v>11.4222357142857</v>
      </c>
      <c r="CI860">
        <v>1999.97714285714</v>
      </c>
      <c r="CJ860">
        <v>0.979994428571429</v>
      </c>
      <c r="CK860">
        <v>0.0200055428571429</v>
      </c>
      <c r="CL860">
        <v>0</v>
      </c>
      <c r="CM860">
        <v>763.473821428571</v>
      </c>
      <c r="CN860">
        <v>5.00063</v>
      </c>
      <c r="CO860">
        <v>15057.1892857143</v>
      </c>
      <c r="CP860">
        <v>17256.6714285714</v>
      </c>
      <c r="CQ860">
        <v>38.437</v>
      </c>
      <c r="CR860">
        <v>38.5022142857143</v>
      </c>
      <c r="CS860">
        <v>37.937</v>
      </c>
      <c r="CT860">
        <v>37.875</v>
      </c>
      <c r="CU860">
        <v>39.25</v>
      </c>
      <c r="CV860">
        <v>1955.06642857143</v>
      </c>
      <c r="CW860">
        <v>39.9107142857143</v>
      </c>
      <c r="CX860">
        <v>0</v>
      </c>
      <c r="CY860">
        <v>1663781325.9</v>
      </c>
      <c r="CZ860">
        <v>0</v>
      </c>
      <c r="DA860">
        <v>0</v>
      </c>
      <c r="DB860" t="s">
        <v>356</v>
      </c>
      <c r="DC860">
        <v>1660677648.1</v>
      </c>
      <c r="DD860">
        <v>1660677649.1</v>
      </c>
      <c r="DE860">
        <v>0</v>
      </c>
      <c r="DF860">
        <v>-1.042</v>
      </c>
      <c r="DG860">
        <v>0.003</v>
      </c>
      <c r="DH860">
        <v>5.218</v>
      </c>
      <c r="DI860">
        <v>0.344</v>
      </c>
      <c r="DJ860">
        <v>417</v>
      </c>
      <c r="DK860">
        <v>22</v>
      </c>
      <c r="DL860">
        <v>1.24</v>
      </c>
      <c r="DM860">
        <v>0.53</v>
      </c>
      <c r="DN860">
        <v>-64.0794926829268</v>
      </c>
      <c r="DO860">
        <v>0.267815331010219</v>
      </c>
      <c r="DP860">
        <v>0.771962595577565</v>
      </c>
      <c r="DQ860">
        <v>0</v>
      </c>
      <c r="DR860">
        <v>5.11808</v>
      </c>
      <c r="DS860">
        <v>-0.877409059233452</v>
      </c>
      <c r="DT860">
        <v>0.0869915703793945</v>
      </c>
      <c r="DU860">
        <v>0</v>
      </c>
      <c r="DV860">
        <v>0</v>
      </c>
      <c r="DW860">
        <v>2</v>
      </c>
      <c r="DX860" t="s">
        <v>357</v>
      </c>
      <c r="DY860">
        <v>2.9727</v>
      </c>
      <c r="DZ860">
        <v>2.75375</v>
      </c>
      <c r="EA860">
        <v>0.186215</v>
      </c>
      <c r="EB860">
        <v>0.193138</v>
      </c>
      <c r="EC860">
        <v>0.0911933</v>
      </c>
      <c r="ED860">
        <v>0.0751877</v>
      </c>
      <c r="EE860">
        <v>31713.7</v>
      </c>
      <c r="EF860">
        <v>34295</v>
      </c>
      <c r="EG860">
        <v>35314.2</v>
      </c>
      <c r="EH860">
        <v>38547.4</v>
      </c>
      <c r="EI860">
        <v>45514.6</v>
      </c>
      <c r="EJ860">
        <v>51498.3</v>
      </c>
      <c r="EK860">
        <v>55202.3</v>
      </c>
      <c r="EL860">
        <v>61836</v>
      </c>
      <c r="EM860">
        <v>1.989</v>
      </c>
      <c r="EN860">
        <v>1.829</v>
      </c>
      <c r="EO860">
        <v>0.0841916</v>
      </c>
      <c r="EP860">
        <v>0</v>
      </c>
      <c r="EQ860">
        <v>23.6882</v>
      </c>
      <c r="ER860">
        <v>999.9</v>
      </c>
      <c r="ES860">
        <v>43.12</v>
      </c>
      <c r="ET860">
        <v>29.668</v>
      </c>
      <c r="EU860">
        <v>19.9181</v>
      </c>
      <c r="EV860">
        <v>56.6993</v>
      </c>
      <c r="EW860">
        <v>49.375</v>
      </c>
      <c r="EX860">
        <v>1</v>
      </c>
      <c r="EY860">
        <v>-0.0421341</v>
      </c>
      <c r="EZ860">
        <v>2.39601</v>
      </c>
      <c r="FA860">
        <v>20.1296</v>
      </c>
      <c r="FB860">
        <v>5.19932</v>
      </c>
      <c r="FC860">
        <v>12.0052</v>
      </c>
      <c r="FD860">
        <v>4.9756</v>
      </c>
      <c r="FE860">
        <v>3.2934</v>
      </c>
      <c r="FF860">
        <v>9999</v>
      </c>
      <c r="FG860">
        <v>9999</v>
      </c>
      <c r="FH860">
        <v>704.5</v>
      </c>
      <c r="FI860">
        <v>9999</v>
      </c>
      <c r="FJ860">
        <v>1.86282</v>
      </c>
      <c r="FK860">
        <v>1.86771</v>
      </c>
      <c r="FL860">
        <v>1.86752</v>
      </c>
      <c r="FM860">
        <v>1.86865</v>
      </c>
      <c r="FN860">
        <v>1.86951</v>
      </c>
      <c r="FO860">
        <v>1.86554</v>
      </c>
      <c r="FP860">
        <v>1.86661</v>
      </c>
      <c r="FQ860">
        <v>1.86798</v>
      </c>
      <c r="FR860">
        <v>5</v>
      </c>
      <c r="FS860">
        <v>0</v>
      </c>
      <c r="FT860">
        <v>0</v>
      </c>
      <c r="FU860">
        <v>0</v>
      </c>
      <c r="FV860" t="s">
        <v>358</v>
      </c>
      <c r="FW860" t="s">
        <v>359</v>
      </c>
      <c r="FX860" t="s">
        <v>360</v>
      </c>
      <c r="FY860" t="s">
        <v>360</v>
      </c>
      <c r="FZ860" t="s">
        <v>360</v>
      </c>
      <c r="GA860" t="s">
        <v>360</v>
      </c>
      <c r="GB860">
        <v>0</v>
      </c>
      <c r="GC860">
        <v>100</v>
      </c>
      <c r="GD860">
        <v>100</v>
      </c>
      <c r="GE860">
        <v>10.93</v>
      </c>
      <c r="GF860">
        <v>0.3067</v>
      </c>
      <c r="GG860">
        <v>3.83412584298339</v>
      </c>
      <c r="GH860">
        <v>0.00658963167372077</v>
      </c>
      <c r="GI860">
        <v>-4.22092532282452e-07</v>
      </c>
      <c r="GJ860">
        <v>-7.06053572793055e-11</v>
      </c>
      <c r="GK860">
        <v>-0.0268881048355736</v>
      </c>
      <c r="GL860">
        <v>-0.0215699510358357</v>
      </c>
      <c r="GM860">
        <v>0.00246731695535422</v>
      </c>
      <c r="GN860">
        <v>-2.63680080038783e-05</v>
      </c>
      <c r="GO860">
        <v>-4</v>
      </c>
      <c r="GP860">
        <v>2079</v>
      </c>
      <c r="GQ860">
        <v>1</v>
      </c>
      <c r="GR860">
        <v>22</v>
      </c>
      <c r="GS860">
        <v>51728</v>
      </c>
      <c r="GT860">
        <v>51728</v>
      </c>
      <c r="GU860">
        <v>2.48779</v>
      </c>
      <c r="GV860">
        <v>2.6001</v>
      </c>
      <c r="GW860">
        <v>1.54785</v>
      </c>
      <c r="GX860">
        <v>2.30225</v>
      </c>
      <c r="GY860">
        <v>1.34644</v>
      </c>
      <c r="GZ860">
        <v>2.41699</v>
      </c>
      <c r="HA860">
        <v>32.976</v>
      </c>
      <c r="HB860">
        <v>14.1933</v>
      </c>
      <c r="HC860">
        <v>18</v>
      </c>
      <c r="HD860">
        <v>502.27</v>
      </c>
      <c r="HE860">
        <v>400.813</v>
      </c>
      <c r="HF860">
        <v>20.202</v>
      </c>
      <c r="HG860">
        <v>26.581</v>
      </c>
      <c r="HH860">
        <v>29.9999</v>
      </c>
      <c r="HI860">
        <v>26.5493</v>
      </c>
      <c r="HJ860">
        <v>26.4951</v>
      </c>
      <c r="HK860">
        <v>49.7914</v>
      </c>
      <c r="HL860">
        <v>24.9287</v>
      </c>
      <c r="HM860">
        <v>0</v>
      </c>
      <c r="HN860">
        <v>20.1668</v>
      </c>
      <c r="HO860">
        <v>1274.81</v>
      </c>
      <c r="HP860">
        <v>15.219</v>
      </c>
      <c r="HQ860">
        <v>102.402</v>
      </c>
      <c r="HR860">
        <v>102.922</v>
      </c>
    </row>
    <row r="861" spans="1:226">
      <c r="A861">
        <v>845</v>
      </c>
      <c r="B861">
        <v>1663781334.1</v>
      </c>
      <c r="C861">
        <v>8686</v>
      </c>
      <c r="D861" t="s">
        <v>2057</v>
      </c>
      <c r="E861" t="s">
        <v>2058</v>
      </c>
      <c r="F861">
        <v>5</v>
      </c>
      <c r="G861" t="s">
        <v>1906</v>
      </c>
      <c r="H861" t="s">
        <v>354</v>
      </c>
      <c r="I861">
        <v>1663781326.6</v>
      </c>
      <c r="J861">
        <f>(K861)/1000</f>
        <v>0</v>
      </c>
      <c r="K861">
        <f>IF(BF861, AN861, AH861)</f>
        <v>0</v>
      </c>
      <c r="L861">
        <f>IF(BF861, AI861, AG861)</f>
        <v>0</v>
      </c>
      <c r="M861">
        <f>BH861 - IF(AU861&gt;1, L861*BB861*100.0/(AW861*BV861), 0)</f>
        <v>0</v>
      </c>
      <c r="N861">
        <f>((T861-J861/2)*M861-L861)/(T861+J861/2)</f>
        <v>0</v>
      </c>
      <c r="O861">
        <f>N861*(BO861+BP861)/1000.0</f>
        <v>0</v>
      </c>
      <c r="P861">
        <f>(BH861 - IF(AU861&gt;1, L861*BB861*100.0/(AW861*BV861), 0))*(BO861+BP861)/1000.0</f>
        <v>0</v>
      </c>
      <c r="Q861">
        <f>2.0/((1/S861-1/R861)+SIGN(S861)*SQRT((1/S861-1/R861)*(1/S861-1/R861) + 4*BC861/((BC861+1)*(BC861+1))*(2*1/S861*1/R861-1/R861*1/R861)))</f>
        <v>0</v>
      </c>
      <c r="R861">
        <f>IF(LEFT(BD861,1)&lt;&gt;"0",IF(LEFT(BD861,1)="1",3.0,BE861),$D$5+$E$5*(BV861*BO861/($K$5*1000))+$F$5*(BV861*BO861/($K$5*1000))*MAX(MIN(BB861,$J$5),$I$5)*MAX(MIN(BB861,$J$5),$I$5)+$G$5*MAX(MIN(BB861,$J$5),$I$5)*(BV861*BO861/($K$5*1000))+$H$5*(BV861*BO861/($K$5*1000))*(BV861*BO861/($K$5*1000)))</f>
        <v>0</v>
      </c>
      <c r="S861">
        <f>J861*(1000-(1000*0.61365*exp(17.502*W861/(240.97+W861))/(BO861+BP861)+BJ861)/2)/(1000*0.61365*exp(17.502*W861/(240.97+W861))/(BO861+BP861)-BJ861)</f>
        <v>0</v>
      </c>
      <c r="T861">
        <f>1/((BC861+1)/(Q861/1.6)+1/(R861/1.37)) + BC861/((BC861+1)/(Q861/1.6) + BC861/(R861/1.37))</f>
        <v>0</v>
      </c>
      <c r="U861">
        <f>(AX861*BA861)</f>
        <v>0</v>
      </c>
      <c r="V861">
        <f>(BQ861+(U861+2*0.95*5.67E-8*(((BQ861+$B$7)+273)^4-(BQ861+273)^4)-44100*J861)/(1.84*29.3*R861+8*0.95*5.67E-8*(BQ861+273)^3))</f>
        <v>0</v>
      </c>
      <c r="W861">
        <f>($C$7*BR861+$D$7*BS861+$E$7*V861)</f>
        <v>0</v>
      </c>
      <c r="X861">
        <f>0.61365*exp(17.502*W861/(240.97+W861))</f>
        <v>0</v>
      </c>
      <c r="Y861">
        <f>(Z861/AA861*100)</f>
        <v>0</v>
      </c>
      <c r="Z861">
        <f>BJ861*(BO861+BP861)/1000</f>
        <v>0</v>
      </c>
      <c r="AA861">
        <f>0.61365*exp(17.502*BQ861/(240.97+BQ861))</f>
        <v>0</v>
      </c>
      <c r="AB861">
        <f>(X861-BJ861*(BO861+BP861)/1000)</f>
        <v>0</v>
      </c>
      <c r="AC861">
        <f>(-J861*44100)</f>
        <v>0</v>
      </c>
      <c r="AD861">
        <f>2*29.3*R861*0.92*(BQ861-W861)</f>
        <v>0</v>
      </c>
      <c r="AE861">
        <f>2*0.95*5.67E-8*(((BQ861+$B$7)+273)^4-(W861+273)^4)</f>
        <v>0</v>
      </c>
      <c r="AF861">
        <f>U861+AE861+AC861+AD861</f>
        <v>0</v>
      </c>
      <c r="AG861">
        <f>BN861*AU861*(BI861-BH861*(1000-AU861*BK861)/(1000-AU861*BJ861))/(100*BB861)</f>
        <v>0</v>
      </c>
      <c r="AH861">
        <f>1000*BN861*AU861*(BJ861-BK861)/(100*BB861*(1000-AU861*BJ861))</f>
        <v>0</v>
      </c>
      <c r="AI861">
        <f>(AJ861 - AK861 - BO861*1E3/(8.314*(BQ861+273.15)) * AM861/BN861 * AL861) * BN861/(100*BB861) * (1000 - BK861)/1000</f>
        <v>0</v>
      </c>
      <c r="AJ861">
        <v>1287.43755899575</v>
      </c>
      <c r="AK861">
        <v>1235.42109090909</v>
      </c>
      <c r="AL861">
        <v>3.52259391519327</v>
      </c>
      <c r="AM861">
        <v>65.2498771015969</v>
      </c>
      <c r="AN861">
        <f>(AP861 - AO861 + BO861*1E3/(8.314*(BQ861+273.15)) * AR861/BN861 * AQ861) * BN861/(100*BB861) * 1000/(1000 - AP861)</f>
        <v>0</v>
      </c>
      <c r="AO861">
        <v>15.1486147940188</v>
      </c>
      <c r="AP861">
        <v>20.0704242424242</v>
      </c>
      <c r="AQ861">
        <v>3.46482326385505e-05</v>
      </c>
      <c r="AR861">
        <v>120.238145782465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MAX(0,($B$13+$C$13*BV861)/(1+$D$13*BV861)*BO861/(BQ861+273)*$E$13)</f>
        <v>0</v>
      </c>
      <c r="AX861">
        <f>$B$11*BW861+$C$11*BX861+$F$11*CI861*(1-CL861)</f>
        <v>0</v>
      </c>
      <c r="AY861">
        <f>AX861*AZ861</f>
        <v>0</v>
      </c>
      <c r="AZ861">
        <f>($B$11*$D$9+$C$11*$D$9+$F$11*((CV861+CN861)/MAX(CV861+CN861+CW861, 0.1)*$I$9+CW861/MAX(CV861+CN861+CW861, 0.1)*$J$9))/($B$11+$C$11+$F$11)</f>
        <v>0</v>
      </c>
      <c r="BA861">
        <f>($B$11*$K$9+$C$11*$K$9+$F$11*((CV861+CN861)/MAX(CV861+CN861+CW861, 0.1)*$P$9+CW861/MAX(CV861+CN861+CW861, 0.1)*$Q$9))/($B$11+$C$11+$F$11)</f>
        <v>0</v>
      </c>
      <c r="BB861">
        <v>6</v>
      </c>
      <c r="BC861">
        <v>0.5</v>
      </c>
      <c r="BD861" t="s">
        <v>355</v>
      </c>
      <c r="BE861">
        <v>2</v>
      </c>
      <c r="BF861" t="b">
        <v>1</v>
      </c>
      <c r="BG861">
        <v>1663781326.6</v>
      </c>
      <c r="BH861">
        <v>1187.03444444444</v>
      </c>
      <c r="BI861">
        <v>1251.58555555556</v>
      </c>
      <c r="BJ861">
        <v>20.0620185185185</v>
      </c>
      <c r="BK861">
        <v>15.0600333333333</v>
      </c>
      <c r="BL861">
        <v>1176.14925925926</v>
      </c>
      <c r="BM861">
        <v>19.7553925925926</v>
      </c>
      <c r="BN861">
        <v>500.135259259259</v>
      </c>
      <c r="BO861">
        <v>90.4779185185185</v>
      </c>
      <c r="BP861">
        <v>0.0999663814814815</v>
      </c>
      <c r="BQ861">
        <v>25.0479222222222</v>
      </c>
      <c r="BR861">
        <v>25.0623814814815</v>
      </c>
      <c r="BS861">
        <v>999.9</v>
      </c>
      <c r="BT861">
        <v>0</v>
      </c>
      <c r="BU861">
        <v>0</v>
      </c>
      <c r="BV861">
        <v>10014.0740740741</v>
      </c>
      <c r="BW861">
        <v>0</v>
      </c>
      <c r="BX861">
        <v>10.9776</v>
      </c>
      <c r="BY861">
        <v>-64.5510222222222</v>
      </c>
      <c r="BZ861">
        <v>1211.33666666667</v>
      </c>
      <c r="CA861">
        <v>1270.72296296296</v>
      </c>
      <c r="CB861">
        <v>5.00197703703704</v>
      </c>
      <c r="CC861">
        <v>1251.58555555556</v>
      </c>
      <c r="CD861">
        <v>15.0600333333333</v>
      </c>
      <c r="CE861">
        <v>1.81516888888889</v>
      </c>
      <c r="CF861">
        <v>1.36260074074074</v>
      </c>
      <c r="CG861">
        <v>15.9180333333333</v>
      </c>
      <c r="CH861">
        <v>11.5075740740741</v>
      </c>
      <c r="CI861">
        <v>2000.01925925926</v>
      </c>
      <c r="CJ861">
        <v>0.979994555555556</v>
      </c>
      <c r="CK861">
        <v>0.0200054074074074</v>
      </c>
      <c r="CL861">
        <v>0</v>
      </c>
      <c r="CM861">
        <v>763.196592592593</v>
      </c>
      <c r="CN861">
        <v>5.00063</v>
      </c>
      <c r="CO861">
        <v>15052.337037037</v>
      </c>
      <c r="CP861">
        <v>17257.0481481481</v>
      </c>
      <c r="CQ861">
        <v>38.437</v>
      </c>
      <c r="CR861">
        <v>38.5</v>
      </c>
      <c r="CS861">
        <v>37.937</v>
      </c>
      <c r="CT861">
        <v>37.875</v>
      </c>
      <c r="CU861">
        <v>39.25</v>
      </c>
      <c r="CV861">
        <v>1955.10740740741</v>
      </c>
      <c r="CW861">
        <v>39.9118518518518</v>
      </c>
      <c r="CX861">
        <v>0</v>
      </c>
      <c r="CY861">
        <v>1663781331.3</v>
      </c>
      <c r="CZ861">
        <v>0</v>
      </c>
      <c r="DA861">
        <v>0</v>
      </c>
      <c r="DB861" t="s">
        <v>356</v>
      </c>
      <c r="DC861">
        <v>1660677648.1</v>
      </c>
      <c r="DD861">
        <v>1660677649.1</v>
      </c>
      <c r="DE861">
        <v>0</v>
      </c>
      <c r="DF861">
        <v>-1.042</v>
      </c>
      <c r="DG861">
        <v>0.003</v>
      </c>
      <c r="DH861">
        <v>5.218</v>
      </c>
      <c r="DI861">
        <v>0.344</v>
      </c>
      <c r="DJ861">
        <v>417</v>
      </c>
      <c r="DK861">
        <v>22</v>
      </c>
      <c r="DL861">
        <v>1.24</v>
      </c>
      <c r="DM861">
        <v>0.53</v>
      </c>
      <c r="DN861">
        <v>-64.1147</v>
      </c>
      <c r="DO861">
        <v>-4.51819651567931</v>
      </c>
      <c r="DP861">
        <v>0.822729028087946</v>
      </c>
      <c r="DQ861">
        <v>0</v>
      </c>
      <c r="DR861">
        <v>5.05981268292683</v>
      </c>
      <c r="DS861">
        <v>-0.869563066202084</v>
      </c>
      <c r="DT861">
        <v>0.0862447838231643</v>
      </c>
      <c r="DU861">
        <v>0</v>
      </c>
      <c r="DV861">
        <v>0</v>
      </c>
      <c r="DW861">
        <v>2</v>
      </c>
      <c r="DX861" t="s">
        <v>357</v>
      </c>
      <c r="DY861">
        <v>2.9728</v>
      </c>
      <c r="DZ861">
        <v>2.75396</v>
      </c>
      <c r="EA861">
        <v>0.187859</v>
      </c>
      <c r="EB861">
        <v>0.194817</v>
      </c>
      <c r="EC861">
        <v>0.0912148</v>
      </c>
      <c r="ED861">
        <v>0.0755129</v>
      </c>
      <c r="EE861">
        <v>31650.1</v>
      </c>
      <c r="EF861">
        <v>34223.9</v>
      </c>
      <c r="EG861">
        <v>35314.6</v>
      </c>
      <c r="EH861">
        <v>38547.6</v>
      </c>
      <c r="EI861">
        <v>45513.3</v>
      </c>
      <c r="EJ861">
        <v>51480.3</v>
      </c>
      <c r="EK861">
        <v>55202</v>
      </c>
      <c r="EL861">
        <v>61836.1</v>
      </c>
      <c r="EM861">
        <v>1.9892</v>
      </c>
      <c r="EN861">
        <v>1.8292</v>
      </c>
      <c r="EO861">
        <v>0.0840425</v>
      </c>
      <c r="EP861">
        <v>0</v>
      </c>
      <c r="EQ861">
        <v>23.6815</v>
      </c>
      <c r="ER861">
        <v>999.9</v>
      </c>
      <c r="ES861">
        <v>43.096</v>
      </c>
      <c r="ET861">
        <v>29.688</v>
      </c>
      <c r="EU861">
        <v>19.9327</v>
      </c>
      <c r="EV861">
        <v>56.8593</v>
      </c>
      <c r="EW861">
        <v>49.2508</v>
      </c>
      <c r="EX861">
        <v>1</v>
      </c>
      <c r="EY861">
        <v>-0.042439</v>
      </c>
      <c r="EZ861">
        <v>2.44765</v>
      </c>
      <c r="FA861">
        <v>20.1301</v>
      </c>
      <c r="FB861">
        <v>5.20172</v>
      </c>
      <c r="FC861">
        <v>12.0064</v>
      </c>
      <c r="FD861">
        <v>4.9756</v>
      </c>
      <c r="FE861">
        <v>3.2938</v>
      </c>
      <c r="FF861">
        <v>9999</v>
      </c>
      <c r="FG861">
        <v>9999</v>
      </c>
      <c r="FH861">
        <v>704.5</v>
      </c>
      <c r="FI861">
        <v>9999</v>
      </c>
      <c r="FJ861">
        <v>1.86289</v>
      </c>
      <c r="FK861">
        <v>1.86771</v>
      </c>
      <c r="FL861">
        <v>1.86752</v>
      </c>
      <c r="FM861">
        <v>1.86871</v>
      </c>
      <c r="FN861">
        <v>1.86951</v>
      </c>
      <c r="FO861">
        <v>1.86554</v>
      </c>
      <c r="FP861">
        <v>1.86661</v>
      </c>
      <c r="FQ861">
        <v>1.86804</v>
      </c>
      <c r="FR861">
        <v>5</v>
      </c>
      <c r="FS861">
        <v>0</v>
      </c>
      <c r="FT861">
        <v>0</v>
      </c>
      <c r="FU861">
        <v>0</v>
      </c>
      <c r="FV861" t="s">
        <v>358</v>
      </c>
      <c r="FW861" t="s">
        <v>359</v>
      </c>
      <c r="FX861" t="s">
        <v>360</v>
      </c>
      <c r="FY861" t="s">
        <v>360</v>
      </c>
      <c r="FZ861" t="s">
        <v>360</v>
      </c>
      <c r="GA861" t="s">
        <v>360</v>
      </c>
      <c r="GB861">
        <v>0</v>
      </c>
      <c r="GC861">
        <v>100</v>
      </c>
      <c r="GD861">
        <v>100</v>
      </c>
      <c r="GE861">
        <v>11.02</v>
      </c>
      <c r="GF861">
        <v>0.3071</v>
      </c>
      <c r="GG861">
        <v>3.83412584298339</v>
      </c>
      <c r="GH861">
        <v>0.00658963167372077</v>
      </c>
      <c r="GI861">
        <v>-4.22092532282452e-07</v>
      </c>
      <c r="GJ861">
        <v>-7.06053572793055e-11</v>
      </c>
      <c r="GK861">
        <v>-0.0268881048355736</v>
      </c>
      <c r="GL861">
        <v>-0.0215699510358357</v>
      </c>
      <c r="GM861">
        <v>0.00246731695535422</v>
      </c>
      <c r="GN861">
        <v>-2.63680080038783e-05</v>
      </c>
      <c r="GO861">
        <v>-4</v>
      </c>
      <c r="GP861">
        <v>2079</v>
      </c>
      <c r="GQ861">
        <v>1</v>
      </c>
      <c r="GR861">
        <v>22</v>
      </c>
      <c r="GS861">
        <v>51728.1</v>
      </c>
      <c r="GT861">
        <v>51728.1</v>
      </c>
      <c r="GU861">
        <v>2.51221</v>
      </c>
      <c r="GV861">
        <v>2.59644</v>
      </c>
      <c r="GW861">
        <v>1.54785</v>
      </c>
      <c r="GX861">
        <v>2.30225</v>
      </c>
      <c r="GY861">
        <v>1.34644</v>
      </c>
      <c r="GZ861">
        <v>2.45361</v>
      </c>
      <c r="HA861">
        <v>32.976</v>
      </c>
      <c r="HB861">
        <v>14.1846</v>
      </c>
      <c r="HC861">
        <v>18</v>
      </c>
      <c r="HD861">
        <v>502.402</v>
      </c>
      <c r="HE861">
        <v>400.924</v>
      </c>
      <c r="HF861">
        <v>20.1463</v>
      </c>
      <c r="HG861">
        <v>26.5788</v>
      </c>
      <c r="HH861">
        <v>30.0001</v>
      </c>
      <c r="HI861">
        <v>26.5493</v>
      </c>
      <c r="HJ861">
        <v>26.4951</v>
      </c>
      <c r="HK861">
        <v>50.2868</v>
      </c>
      <c r="HL861">
        <v>24.643</v>
      </c>
      <c r="HM861">
        <v>0</v>
      </c>
      <c r="HN861">
        <v>20.0979</v>
      </c>
      <c r="HO861">
        <v>1288.22</v>
      </c>
      <c r="HP861">
        <v>15.2924</v>
      </c>
      <c r="HQ861">
        <v>102.402</v>
      </c>
      <c r="HR861">
        <v>102.923</v>
      </c>
    </row>
    <row r="862" spans="1:226">
      <c r="A862">
        <v>846</v>
      </c>
      <c r="B862">
        <v>1663781338.6</v>
      </c>
      <c r="C862">
        <v>8690.5</v>
      </c>
      <c r="D862" t="s">
        <v>2059</v>
      </c>
      <c r="E862" t="s">
        <v>2060</v>
      </c>
      <c r="F862">
        <v>5</v>
      </c>
      <c r="G862" t="s">
        <v>1906</v>
      </c>
      <c r="H862" t="s">
        <v>354</v>
      </c>
      <c r="I862">
        <v>1663781331.04444</v>
      </c>
      <c r="J862">
        <f>(K862)/1000</f>
        <v>0</v>
      </c>
      <c r="K862">
        <f>IF(BF862, AN862, AH862)</f>
        <v>0</v>
      </c>
      <c r="L862">
        <f>IF(BF862, AI862, AG862)</f>
        <v>0</v>
      </c>
      <c r="M862">
        <f>BH862 - IF(AU862&gt;1, L862*BB862*100.0/(AW862*BV862), 0)</f>
        <v>0</v>
      </c>
      <c r="N862">
        <f>((T862-J862/2)*M862-L862)/(T862+J862/2)</f>
        <v>0</v>
      </c>
      <c r="O862">
        <f>N862*(BO862+BP862)/1000.0</f>
        <v>0</v>
      </c>
      <c r="P862">
        <f>(BH862 - IF(AU862&gt;1, L862*BB862*100.0/(AW862*BV862), 0))*(BO862+BP862)/1000.0</f>
        <v>0</v>
      </c>
      <c r="Q862">
        <f>2.0/((1/S862-1/R862)+SIGN(S862)*SQRT((1/S862-1/R862)*(1/S862-1/R862) + 4*BC862/((BC862+1)*(BC862+1))*(2*1/S862*1/R862-1/R862*1/R862)))</f>
        <v>0</v>
      </c>
      <c r="R862">
        <f>IF(LEFT(BD862,1)&lt;&gt;"0",IF(LEFT(BD862,1)="1",3.0,BE862),$D$5+$E$5*(BV862*BO862/($K$5*1000))+$F$5*(BV862*BO862/($K$5*1000))*MAX(MIN(BB862,$J$5),$I$5)*MAX(MIN(BB862,$J$5),$I$5)+$G$5*MAX(MIN(BB862,$J$5),$I$5)*(BV862*BO862/($K$5*1000))+$H$5*(BV862*BO862/($K$5*1000))*(BV862*BO862/($K$5*1000)))</f>
        <v>0</v>
      </c>
      <c r="S862">
        <f>J862*(1000-(1000*0.61365*exp(17.502*W862/(240.97+W862))/(BO862+BP862)+BJ862)/2)/(1000*0.61365*exp(17.502*W862/(240.97+W862))/(BO862+BP862)-BJ862)</f>
        <v>0</v>
      </c>
      <c r="T862">
        <f>1/((BC862+1)/(Q862/1.6)+1/(R862/1.37)) + BC862/((BC862+1)/(Q862/1.6) + BC862/(R862/1.37))</f>
        <v>0</v>
      </c>
      <c r="U862">
        <f>(AX862*BA862)</f>
        <v>0</v>
      </c>
      <c r="V862">
        <f>(BQ862+(U862+2*0.95*5.67E-8*(((BQ862+$B$7)+273)^4-(BQ862+273)^4)-44100*J862)/(1.84*29.3*R862+8*0.95*5.67E-8*(BQ862+273)^3))</f>
        <v>0</v>
      </c>
      <c r="W862">
        <f>($C$7*BR862+$D$7*BS862+$E$7*V862)</f>
        <v>0</v>
      </c>
      <c r="X862">
        <f>0.61365*exp(17.502*W862/(240.97+W862))</f>
        <v>0</v>
      </c>
      <c r="Y862">
        <f>(Z862/AA862*100)</f>
        <v>0</v>
      </c>
      <c r="Z862">
        <f>BJ862*(BO862+BP862)/1000</f>
        <v>0</v>
      </c>
      <c r="AA862">
        <f>0.61365*exp(17.502*BQ862/(240.97+BQ862))</f>
        <v>0</v>
      </c>
      <c r="AB862">
        <f>(X862-BJ862*(BO862+BP862)/1000)</f>
        <v>0</v>
      </c>
      <c r="AC862">
        <f>(-J862*44100)</f>
        <v>0</v>
      </c>
      <c r="AD862">
        <f>2*29.3*R862*0.92*(BQ862-W862)</f>
        <v>0</v>
      </c>
      <c r="AE862">
        <f>2*0.95*5.67E-8*(((BQ862+$B$7)+273)^4-(W862+273)^4)</f>
        <v>0</v>
      </c>
      <c r="AF862">
        <f>U862+AE862+AC862+AD862</f>
        <v>0</v>
      </c>
      <c r="AG862">
        <f>BN862*AU862*(BI862-BH862*(1000-AU862*BK862)/(1000-AU862*BJ862))/(100*BB862)</f>
        <v>0</v>
      </c>
      <c r="AH862">
        <f>1000*BN862*AU862*(BJ862-BK862)/(100*BB862*(1000-AU862*BJ862))</f>
        <v>0</v>
      </c>
      <c r="AI862">
        <f>(AJ862 - AK862 - BO862*1E3/(8.314*(BQ862+273.15)) * AM862/BN862 * AL862) * BN862/(100*BB862) * (1000 - BK862)/1000</f>
        <v>0</v>
      </c>
      <c r="AJ862">
        <v>1302.77872949044</v>
      </c>
      <c r="AK862">
        <v>1250.94096969697</v>
      </c>
      <c r="AL862">
        <v>3.44530347147181</v>
      </c>
      <c r="AM862">
        <v>65.2498771015969</v>
      </c>
      <c r="AN862">
        <f>(AP862 - AO862 + BO862*1E3/(8.314*(BQ862+273.15)) * AR862/BN862 * AQ862) * BN862/(100*BB862) * 1000/(1000 - AP862)</f>
        <v>0</v>
      </c>
      <c r="AO862">
        <v>15.2002672116996</v>
      </c>
      <c r="AP862">
        <v>20.0760884848485</v>
      </c>
      <c r="AQ862">
        <v>5.42822596598111e-05</v>
      </c>
      <c r="AR862">
        <v>120.238145782465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MAX(0,($B$13+$C$13*BV862)/(1+$D$13*BV862)*BO862/(BQ862+273)*$E$13)</f>
        <v>0</v>
      </c>
      <c r="AX862">
        <f>$B$11*BW862+$C$11*BX862+$F$11*CI862*(1-CL862)</f>
        <v>0</v>
      </c>
      <c r="AY862">
        <f>AX862*AZ862</f>
        <v>0</v>
      </c>
      <c r="AZ862">
        <f>($B$11*$D$9+$C$11*$D$9+$F$11*((CV862+CN862)/MAX(CV862+CN862+CW862, 0.1)*$I$9+CW862/MAX(CV862+CN862+CW862, 0.1)*$J$9))/($B$11+$C$11+$F$11)</f>
        <v>0</v>
      </c>
      <c r="BA862">
        <f>($B$11*$K$9+$C$11*$K$9+$F$11*((CV862+CN862)/MAX(CV862+CN862+CW862, 0.1)*$P$9+CW862/MAX(CV862+CN862+CW862, 0.1)*$Q$9))/($B$11+$C$11+$F$11)</f>
        <v>0</v>
      </c>
      <c r="BB862">
        <v>6</v>
      </c>
      <c r="BC862">
        <v>0.5</v>
      </c>
      <c r="BD862" t="s">
        <v>355</v>
      </c>
      <c r="BE862">
        <v>2</v>
      </c>
      <c r="BF862" t="b">
        <v>1</v>
      </c>
      <c r="BG862">
        <v>1663781331.04444</v>
      </c>
      <c r="BH862">
        <v>1201.99703703704</v>
      </c>
      <c r="BI862">
        <v>1266.51740740741</v>
      </c>
      <c r="BJ862">
        <v>20.0691296296296</v>
      </c>
      <c r="BK862">
        <v>15.1273925925926</v>
      </c>
      <c r="BL862">
        <v>1191.03296296296</v>
      </c>
      <c r="BM862">
        <v>19.7621962962963</v>
      </c>
      <c r="BN862">
        <v>500.118259259259</v>
      </c>
      <c r="BO862">
        <v>90.4787222222222</v>
      </c>
      <c r="BP862">
        <v>0.0999402407407407</v>
      </c>
      <c r="BQ862">
        <v>25.0339592592593</v>
      </c>
      <c r="BR862">
        <v>25.0641925925926</v>
      </c>
      <c r="BS862">
        <v>999.9</v>
      </c>
      <c r="BT862">
        <v>0</v>
      </c>
      <c r="BU862">
        <v>0</v>
      </c>
      <c r="BV862">
        <v>10011.8518518519</v>
      </c>
      <c r="BW862">
        <v>0</v>
      </c>
      <c r="BX862">
        <v>10.9776</v>
      </c>
      <c r="BY862">
        <v>-64.5198888888889</v>
      </c>
      <c r="BZ862">
        <v>1226.61481481481</v>
      </c>
      <c r="CA862">
        <v>1285.97111111111</v>
      </c>
      <c r="CB862">
        <v>4.94173111111111</v>
      </c>
      <c r="CC862">
        <v>1266.51740740741</v>
      </c>
      <c r="CD862">
        <v>15.1273925925926</v>
      </c>
      <c r="CE862">
        <v>1.81582851851852</v>
      </c>
      <c r="CF862">
        <v>1.36870703703704</v>
      </c>
      <c r="CG862">
        <v>15.9237222222222</v>
      </c>
      <c r="CH862">
        <v>11.5752</v>
      </c>
      <c r="CI862">
        <v>2000.03740740741</v>
      </c>
      <c r="CJ862">
        <v>0.979994666666667</v>
      </c>
      <c r="CK862">
        <v>0.0200052888888889</v>
      </c>
      <c r="CL862">
        <v>0</v>
      </c>
      <c r="CM862">
        <v>762.967592592593</v>
      </c>
      <c r="CN862">
        <v>5.00063</v>
      </c>
      <c r="CO862">
        <v>15047.8333333333</v>
      </c>
      <c r="CP862">
        <v>17257.2037037037</v>
      </c>
      <c r="CQ862">
        <v>38.437</v>
      </c>
      <c r="CR862">
        <v>38.5</v>
      </c>
      <c r="CS862">
        <v>37.937</v>
      </c>
      <c r="CT862">
        <v>37.875</v>
      </c>
      <c r="CU862">
        <v>39.25</v>
      </c>
      <c r="CV862">
        <v>1955.12518518519</v>
      </c>
      <c r="CW862">
        <v>39.9122222222222</v>
      </c>
      <c r="CX862">
        <v>0</v>
      </c>
      <c r="CY862">
        <v>1663781336.1</v>
      </c>
      <c r="CZ862">
        <v>0</v>
      </c>
      <c r="DA862">
        <v>0</v>
      </c>
      <c r="DB862" t="s">
        <v>356</v>
      </c>
      <c r="DC862">
        <v>1660677648.1</v>
      </c>
      <c r="DD862">
        <v>1660677649.1</v>
      </c>
      <c r="DE862">
        <v>0</v>
      </c>
      <c r="DF862">
        <v>-1.042</v>
      </c>
      <c r="DG862">
        <v>0.003</v>
      </c>
      <c r="DH862">
        <v>5.218</v>
      </c>
      <c r="DI862">
        <v>0.344</v>
      </c>
      <c r="DJ862">
        <v>417</v>
      </c>
      <c r="DK862">
        <v>22</v>
      </c>
      <c r="DL862">
        <v>1.24</v>
      </c>
      <c r="DM862">
        <v>0.53</v>
      </c>
      <c r="DN862">
        <v>-64.3572975609756</v>
      </c>
      <c r="DO862">
        <v>-3.53211219512192</v>
      </c>
      <c r="DP862">
        <v>0.788037876546617</v>
      </c>
      <c r="DQ862">
        <v>0</v>
      </c>
      <c r="DR862">
        <v>4.9896287804878</v>
      </c>
      <c r="DS862">
        <v>-0.822912543554002</v>
      </c>
      <c r="DT862">
        <v>0.0815227876326052</v>
      </c>
      <c r="DU862">
        <v>0</v>
      </c>
      <c r="DV862">
        <v>0</v>
      </c>
      <c r="DW862">
        <v>2</v>
      </c>
      <c r="DX862" t="s">
        <v>357</v>
      </c>
      <c r="DY862">
        <v>2.97265</v>
      </c>
      <c r="DZ862">
        <v>2.7537</v>
      </c>
      <c r="EA862">
        <v>0.189309</v>
      </c>
      <c r="EB862">
        <v>0.19612</v>
      </c>
      <c r="EC862">
        <v>0.0912189</v>
      </c>
      <c r="ED862">
        <v>0.075787</v>
      </c>
      <c r="EE862">
        <v>31593.6</v>
      </c>
      <c r="EF862">
        <v>34168.5</v>
      </c>
      <c r="EG862">
        <v>35314.6</v>
      </c>
      <c r="EH862">
        <v>38547.5</v>
      </c>
      <c r="EI862">
        <v>45513.3</v>
      </c>
      <c r="EJ862">
        <v>51464.9</v>
      </c>
      <c r="EK862">
        <v>55202.2</v>
      </c>
      <c r="EL862">
        <v>61835.9</v>
      </c>
      <c r="EM862">
        <v>1.9898</v>
      </c>
      <c r="EN862">
        <v>1.8294</v>
      </c>
      <c r="EO862">
        <v>0.0832975</v>
      </c>
      <c r="EP862">
        <v>0</v>
      </c>
      <c r="EQ862">
        <v>23.6755</v>
      </c>
      <c r="ER862">
        <v>999.9</v>
      </c>
      <c r="ES862">
        <v>43.096</v>
      </c>
      <c r="ET862">
        <v>29.668</v>
      </c>
      <c r="EU862">
        <v>19.9081</v>
      </c>
      <c r="EV862">
        <v>56.5493</v>
      </c>
      <c r="EW862">
        <v>49.347</v>
      </c>
      <c r="EX862">
        <v>1</v>
      </c>
      <c r="EY862">
        <v>-0.0418699</v>
      </c>
      <c r="EZ862">
        <v>2.5524</v>
      </c>
      <c r="FA862">
        <v>20.128</v>
      </c>
      <c r="FB862">
        <v>5.20052</v>
      </c>
      <c r="FC862">
        <v>12.0088</v>
      </c>
      <c r="FD862">
        <v>4.976</v>
      </c>
      <c r="FE862">
        <v>3.2936</v>
      </c>
      <c r="FF862">
        <v>9999</v>
      </c>
      <c r="FG862">
        <v>9999</v>
      </c>
      <c r="FH862">
        <v>704.5</v>
      </c>
      <c r="FI862">
        <v>9999</v>
      </c>
      <c r="FJ862">
        <v>1.86282</v>
      </c>
      <c r="FK862">
        <v>1.86771</v>
      </c>
      <c r="FL862">
        <v>1.86752</v>
      </c>
      <c r="FM862">
        <v>1.86865</v>
      </c>
      <c r="FN862">
        <v>1.86951</v>
      </c>
      <c r="FO862">
        <v>1.86554</v>
      </c>
      <c r="FP862">
        <v>1.86661</v>
      </c>
      <c r="FQ862">
        <v>1.86798</v>
      </c>
      <c r="FR862">
        <v>5</v>
      </c>
      <c r="FS862">
        <v>0</v>
      </c>
      <c r="FT862">
        <v>0</v>
      </c>
      <c r="FU862">
        <v>0</v>
      </c>
      <c r="FV862" t="s">
        <v>358</v>
      </c>
      <c r="FW862" t="s">
        <v>359</v>
      </c>
      <c r="FX862" t="s">
        <v>360</v>
      </c>
      <c r="FY862" t="s">
        <v>360</v>
      </c>
      <c r="FZ862" t="s">
        <v>360</v>
      </c>
      <c r="GA862" t="s">
        <v>360</v>
      </c>
      <c r="GB862">
        <v>0</v>
      </c>
      <c r="GC862">
        <v>100</v>
      </c>
      <c r="GD862">
        <v>100</v>
      </c>
      <c r="GE862">
        <v>11.1</v>
      </c>
      <c r="GF862">
        <v>0.3071</v>
      </c>
      <c r="GG862">
        <v>3.83412584298339</v>
      </c>
      <c r="GH862">
        <v>0.00658963167372077</v>
      </c>
      <c r="GI862">
        <v>-4.22092532282452e-07</v>
      </c>
      <c r="GJ862">
        <v>-7.06053572793055e-11</v>
      </c>
      <c r="GK862">
        <v>-0.0268881048355736</v>
      </c>
      <c r="GL862">
        <v>-0.0215699510358357</v>
      </c>
      <c r="GM862">
        <v>0.00246731695535422</v>
      </c>
      <c r="GN862">
        <v>-2.63680080038783e-05</v>
      </c>
      <c r="GO862">
        <v>-4</v>
      </c>
      <c r="GP862">
        <v>2079</v>
      </c>
      <c r="GQ862">
        <v>1</v>
      </c>
      <c r="GR862">
        <v>22</v>
      </c>
      <c r="GS862">
        <v>51728.2</v>
      </c>
      <c r="GT862">
        <v>51728.2</v>
      </c>
      <c r="GU862">
        <v>2.5354</v>
      </c>
      <c r="GV862">
        <v>2.6062</v>
      </c>
      <c r="GW862">
        <v>1.54785</v>
      </c>
      <c r="GX862">
        <v>2.30225</v>
      </c>
      <c r="GY862">
        <v>1.34644</v>
      </c>
      <c r="GZ862">
        <v>2.33276</v>
      </c>
      <c r="HA862">
        <v>32.976</v>
      </c>
      <c r="HB862">
        <v>14.1758</v>
      </c>
      <c r="HC862">
        <v>18</v>
      </c>
      <c r="HD862">
        <v>502.8</v>
      </c>
      <c r="HE862">
        <v>401.034</v>
      </c>
      <c r="HF862">
        <v>20.0844</v>
      </c>
      <c r="HG862">
        <v>26.5788</v>
      </c>
      <c r="HH862">
        <v>30.0001</v>
      </c>
      <c r="HI862">
        <v>26.5493</v>
      </c>
      <c r="HJ862">
        <v>26.4951</v>
      </c>
      <c r="HK862">
        <v>50.7386</v>
      </c>
      <c r="HL862">
        <v>24.3483</v>
      </c>
      <c r="HM862">
        <v>0</v>
      </c>
      <c r="HN862">
        <v>20.0979</v>
      </c>
      <c r="HO862">
        <v>1308.37</v>
      </c>
      <c r="HP862">
        <v>15.3572</v>
      </c>
      <c r="HQ862">
        <v>102.402</v>
      </c>
      <c r="HR862">
        <v>102.922</v>
      </c>
    </row>
    <row r="863" spans="1:226">
      <c r="A863">
        <v>847</v>
      </c>
      <c r="B863">
        <v>1663781344.1</v>
      </c>
      <c r="C863">
        <v>8696</v>
      </c>
      <c r="D863" t="s">
        <v>2061</v>
      </c>
      <c r="E863" t="s">
        <v>2062</v>
      </c>
      <c r="F863">
        <v>5</v>
      </c>
      <c r="G863" t="s">
        <v>1906</v>
      </c>
      <c r="H863" t="s">
        <v>354</v>
      </c>
      <c r="I863">
        <v>1663781336.33214</v>
      </c>
      <c r="J863">
        <f>(K863)/1000</f>
        <v>0</v>
      </c>
      <c r="K863">
        <f>IF(BF863, AN863, AH863)</f>
        <v>0</v>
      </c>
      <c r="L863">
        <f>IF(BF863, AI863, AG863)</f>
        <v>0</v>
      </c>
      <c r="M863">
        <f>BH863 - IF(AU863&gt;1, L863*BB863*100.0/(AW863*BV863), 0)</f>
        <v>0</v>
      </c>
      <c r="N863">
        <f>((T863-J863/2)*M863-L863)/(T863+J863/2)</f>
        <v>0</v>
      </c>
      <c r="O863">
        <f>N863*(BO863+BP863)/1000.0</f>
        <v>0</v>
      </c>
      <c r="P863">
        <f>(BH863 - IF(AU863&gt;1, L863*BB863*100.0/(AW863*BV863), 0))*(BO863+BP863)/1000.0</f>
        <v>0</v>
      </c>
      <c r="Q863">
        <f>2.0/((1/S863-1/R863)+SIGN(S863)*SQRT((1/S863-1/R863)*(1/S863-1/R863) + 4*BC863/((BC863+1)*(BC863+1))*(2*1/S863*1/R863-1/R863*1/R863)))</f>
        <v>0</v>
      </c>
      <c r="R863">
        <f>IF(LEFT(BD863,1)&lt;&gt;"0",IF(LEFT(BD863,1)="1",3.0,BE863),$D$5+$E$5*(BV863*BO863/($K$5*1000))+$F$5*(BV863*BO863/($K$5*1000))*MAX(MIN(BB863,$J$5),$I$5)*MAX(MIN(BB863,$J$5),$I$5)+$G$5*MAX(MIN(BB863,$J$5),$I$5)*(BV863*BO863/($K$5*1000))+$H$5*(BV863*BO863/($K$5*1000))*(BV863*BO863/($K$5*1000)))</f>
        <v>0</v>
      </c>
      <c r="S863">
        <f>J863*(1000-(1000*0.61365*exp(17.502*W863/(240.97+W863))/(BO863+BP863)+BJ863)/2)/(1000*0.61365*exp(17.502*W863/(240.97+W863))/(BO863+BP863)-BJ863)</f>
        <v>0</v>
      </c>
      <c r="T863">
        <f>1/((BC863+1)/(Q863/1.6)+1/(R863/1.37)) + BC863/((BC863+1)/(Q863/1.6) + BC863/(R863/1.37))</f>
        <v>0</v>
      </c>
      <c r="U863">
        <f>(AX863*BA863)</f>
        <v>0</v>
      </c>
      <c r="V863">
        <f>(BQ863+(U863+2*0.95*5.67E-8*(((BQ863+$B$7)+273)^4-(BQ863+273)^4)-44100*J863)/(1.84*29.3*R863+8*0.95*5.67E-8*(BQ863+273)^3))</f>
        <v>0</v>
      </c>
      <c r="W863">
        <f>($C$7*BR863+$D$7*BS863+$E$7*V863)</f>
        <v>0</v>
      </c>
      <c r="X863">
        <f>0.61365*exp(17.502*W863/(240.97+W863))</f>
        <v>0</v>
      </c>
      <c r="Y863">
        <f>(Z863/AA863*100)</f>
        <v>0</v>
      </c>
      <c r="Z863">
        <f>BJ863*(BO863+BP863)/1000</f>
        <v>0</v>
      </c>
      <c r="AA863">
        <f>0.61365*exp(17.502*BQ863/(240.97+BQ863))</f>
        <v>0</v>
      </c>
      <c r="AB863">
        <f>(X863-BJ863*(BO863+BP863)/1000)</f>
        <v>0</v>
      </c>
      <c r="AC863">
        <f>(-J863*44100)</f>
        <v>0</v>
      </c>
      <c r="AD863">
        <f>2*29.3*R863*0.92*(BQ863-W863)</f>
        <v>0</v>
      </c>
      <c r="AE863">
        <f>2*0.95*5.67E-8*(((BQ863+$B$7)+273)^4-(W863+273)^4)</f>
        <v>0</v>
      </c>
      <c r="AF863">
        <f>U863+AE863+AC863+AD863</f>
        <v>0</v>
      </c>
      <c r="AG863">
        <f>BN863*AU863*(BI863-BH863*(1000-AU863*BK863)/(1000-AU863*BJ863))/(100*BB863)</f>
        <v>0</v>
      </c>
      <c r="AH863">
        <f>1000*BN863*AU863*(BJ863-BK863)/(100*BB863*(1000-AU863*BJ863))</f>
        <v>0</v>
      </c>
      <c r="AI863">
        <f>(AJ863 - AK863 - BO863*1E3/(8.314*(BQ863+273.15)) * AM863/BN863 * AL863) * BN863/(100*BB863) * (1000 - BK863)/1000</f>
        <v>0</v>
      </c>
      <c r="AJ863">
        <v>1321.6698815615</v>
      </c>
      <c r="AK863">
        <v>1269.79418181818</v>
      </c>
      <c r="AL863">
        <v>3.51885687594384</v>
      </c>
      <c r="AM863">
        <v>65.2498771015969</v>
      </c>
      <c r="AN863">
        <f>(AP863 - AO863 + BO863*1E3/(8.314*(BQ863+273.15)) * AR863/BN863 * AQ863) * BN863/(100*BB863) * 1000/(1000 - AP863)</f>
        <v>0</v>
      </c>
      <c r="AO863">
        <v>15.290860481447</v>
      </c>
      <c r="AP863">
        <v>20.0765715151515</v>
      </c>
      <c r="AQ863">
        <v>5.99961342028681e-05</v>
      </c>
      <c r="AR863">
        <v>120.238145782465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MAX(0,($B$13+$C$13*BV863)/(1+$D$13*BV863)*BO863/(BQ863+273)*$E$13)</f>
        <v>0</v>
      </c>
      <c r="AX863">
        <f>$B$11*BW863+$C$11*BX863+$F$11*CI863*(1-CL863)</f>
        <v>0</v>
      </c>
      <c r="AY863">
        <f>AX863*AZ863</f>
        <v>0</v>
      </c>
      <c r="AZ863">
        <f>($B$11*$D$9+$C$11*$D$9+$F$11*((CV863+CN863)/MAX(CV863+CN863+CW863, 0.1)*$I$9+CW863/MAX(CV863+CN863+CW863, 0.1)*$J$9))/($B$11+$C$11+$F$11)</f>
        <v>0</v>
      </c>
      <c r="BA863">
        <f>($B$11*$K$9+$C$11*$K$9+$F$11*((CV863+CN863)/MAX(CV863+CN863+CW863, 0.1)*$P$9+CW863/MAX(CV863+CN863+CW863, 0.1)*$Q$9))/($B$11+$C$11+$F$11)</f>
        <v>0</v>
      </c>
      <c r="BB863">
        <v>6</v>
      </c>
      <c r="BC863">
        <v>0.5</v>
      </c>
      <c r="BD863" t="s">
        <v>355</v>
      </c>
      <c r="BE863">
        <v>2</v>
      </c>
      <c r="BF863" t="b">
        <v>1</v>
      </c>
      <c r="BG863">
        <v>1663781336.33214</v>
      </c>
      <c r="BH863">
        <v>1219.7075</v>
      </c>
      <c r="BI863">
        <v>1284.42785714286</v>
      </c>
      <c r="BJ863">
        <v>20.0732</v>
      </c>
      <c r="BK863">
        <v>15.2076392857143</v>
      </c>
      <c r="BL863">
        <v>1208.65071428571</v>
      </c>
      <c r="BM863">
        <v>19.7660892857143</v>
      </c>
      <c r="BN863">
        <v>500.1</v>
      </c>
      <c r="BO863">
        <v>90.4790678571429</v>
      </c>
      <c r="BP863">
        <v>0.0999069857142857</v>
      </c>
      <c r="BQ863">
        <v>25.0156857142857</v>
      </c>
      <c r="BR863">
        <v>25.0654214285714</v>
      </c>
      <c r="BS863">
        <v>999.9</v>
      </c>
      <c r="BT863">
        <v>0</v>
      </c>
      <c r="BU863">
        <v>0</v>
      </c>
      <c r="BV863">
        <v>10028.2142857143</v>
      </c>
      <c r="BW863">
        <v>0</v>
      </c>
      <c r="BX863">
        <v>10.9776</v>
      </c>
      <c r="BY863">
        <v>-64.7201178571429</v>
      </c>
      <c r="BZ863">
        <v>1244.69285714286</v>
      </c>
      <c r="CA863">
        <v>1304.26357142857</v>
      </c>
      <c r="CB863">
        <v>4.86555285714286</v>
      </c>
      <c r="CC863">
        <v>1284.42785714286</v>
      </c>
      <c r="CD863">
        <v>15.2076392857143</v>
      </c>
      <c r="CE863">
        <v>1.81620321428571</v>
      </c>
      <c r="CF863">
        <v>1.37597321428571</v>
      </c>
      <c r="CG863">
        <v>15.92695</v>
      </c>
      <c r="CH863">
        <v>11.6552821428571</v>
      </c>
      <c r="CI863">
        <v>2000.03857142857</v>
      </c>
      <c r="CJ863">
        <v>0.979994642857143</v>
      </c>
      <c r="CK863">
        <v>0.0200053142857143</v>
      </c>
      <c r="CL863">
        <v>0</v>
      </c>
      <c r="CM863">
        <v>762.681</v>
      </c>
      <c r="CN863">
        <v>5.00063</v>
      </c>
      <c r="CO863">
        <v>15042.6392857143</v>
      </c>
      <c r="CP863">
        <v>17257.2035714286</v>
      </c>
      <c r="CQ863">
        <v>38.437</v>
      </c>
      <c r="CR863">
        <v>38.5</v>
      </c>
      <c r="CS863">
        <v>37.937</v>
      </c>
      <c r="CT863">
        <v>37.875</v>
      </c>
      <c r="CU863">
        <v>39.25</v>
      </c>
      <c r="CV863">
        <v>1955.12607142857</v>
      </c>
      <c r="CW863">
        <v>39.9125</v>
      </c>
      <c r="CX863">
        <v>0</v>
      </c>
      <c r="CY863">
        <v>1663781340.9</v>
      </c>
      <c r="CZ863">
        <v>0</v>
      </c>
      <c r="DA863">
        <v>0</v>
      </c>
      <c r="DB863" t="s">
        <v>356</v>
      </c>
      <c r="DC863">
        <v>1660677648.1</v>
      </c>
      <c r="DD863">
        <v>1660677649.1</v>
      </c>
      <c r="DE863">
        <v>0</v>
      </c>
      <c r="DF863">
        <v>-1.042</v>
      </c>
      <c r="DG863">
        <v>0.003</v>
      </c>
      <c r="DH863">
        <v>5.218</v>
      </c>
      <c r="DI863">
        <v>0.344</v>
      </c>
      <c r="DJ863">
        <v>417</v>
      </c>
      <c r="DK863">
        <v>22</v>
      </c>
      <c r="DL863">
        <v>1.24</v>
      </c>
      <c r="DM863">
        <v>0.53</v>
      </c>
      <c r="DN863">
        <v>-64.612287804878</v>
      </c>
      <c r="DO863">
        <v>-1.07408780487814</v>
      </c>
      <c r="DP863">
        <v>0.592091905026256</v>
      </c>
      <c r="DQ863">
        <v>0</v>
      </c>
      <c r="DR863">
        <v>4.90406170731707</v>
      </c>
      <c r="DS863">
        <v>-0.850345714285707</v>
      </c>
      <c r="DT863">
        <v>0.0842240050916035</v>
      </c>
      <c r="DU863">
        <v>0</v>
      </c>
      <c r="DV863">
        <v>0</v>
      </c>
      <c r="DW863">
        <v>2</v>
      </c>
      <c r="DX863" t="s">
        <v>357</v>
      </c>
      <c r="DY863">
        <v>2.97402</v>
      </c>
      <c r="DZ863">
        <v>2.75404</v>
      </c>
      <c r="EA863">
        <v>0.191066</v>
      </c>
      <c r="EB863">
        <v>0.197907</v>
      </c>
      <c r="EC863">
        <v>0.0912152</v>
      </c>
      <c r="ED863">
        <v>0.0760066</v>
      </c>
      <c r="EE863">
        <v>31524.9</v>
      </c>
      <c r="EF863">
        <v>34092.5</v>
      </c>
      <c r="EG863">
        <v>35314.2</v>
      </c>
      <c r="EH863">
        <v>38547.3</v>
      </c>
      <c r="EI863">
        <v>45512.9</v>
      </c>
      <c r="EJ863">
        <v>51453</v>
      </c>
      <c r="EK863">
        <v>55201.5</v>
      </c>
      <c r="EL863">
        <v>61836.3</v>
      </c>
      <c r="EM863">
        <v>1.99</v>
      </c>
      <c r="EN863">
        <v>1.8296</v>
      </c>
      <c r="EO863">
        <v>0.0841916</v>
      </c>
      <c r="EP863">
        <v>0</v>
      </c>
      <c r="EQ863">
        <v>23.6683</v>
      </c>
      <c r="ER863">
        <v>999.9</v>
      </c>
      <c r="ES863">
        <v>43.096</v>
      </c>
      <c r="ET863">
        <v>29.688</v>
      </c>
      <c r="EU863">
        <v>19.9319</v>
      </c>
      <c r="EV863">
        <v>56.4593</v>
      </c>
      <c r="EW863">
        <v>48.9103</v>
      </c>
      <c r="EX863">
        <v>1</v>
      </c>
      <c r="EY863">
        <v>-0.0419106</v>
      </c>
      <c r="EZ863">
        <v>2.54011</v>
      </c>
      <c r="FA863">
        <v>20.1284</v>
      </c>
      <c r="FB863">
        <v>5.20172</v>
      </c>
      <c r="FC863">
        <v>12.0052</v>
      </c>
      <c r="FD863">
        <v>4.976</v>
      </c>
      <c r="FE863">
        <v>3.2938</v>
      </c>
      <c r="FF863">
        <v>9999</v>
      </c>
      <c r="FG863">
        <v>9999</v>
      </c>
      <c r="FH863">
        <v>704.5</v>
      </c>
      <c r="FI863">
        <v>9999</v>
      </c>
      <c r="FJ863">
        <v>1.86285</v>
      </c>
      <c r="FK863">
        <v>1.86768</v>
      </c>
      <c r="FL863">
        <v>1.86752</v>
      </c>
      <c r="FM863">
        <v>1.86862</v>
      </c>
      <c r="FN863">
        <v>1.86951</v>
      </c>
      <c r="FO863">
        <v>1.86554</v>
      </c>
      <c r="FP863">
        <v>1.86661</v>
      </c>
      <c r="FQ863">
        <v>1.86801</v>
      </c>
      <c r="FR863">
        <v>5</v>
      </c>
      <c r="FS863">
        <v>0</v>
      </c>
      <c r="FT863">
        <v>0</v>
      </c>
      <c r="FU863">
        <v>0</v>
      </c>
      <c r="FV863" t="s">
        <v>358</v>
      </c>
      <c r="FW863" t="s">
        <v>359</v>
      </c>
      <c r="FX863" t="s">
        <v>360</v>
      </c>
      <c r="FY863" t="s">
        <v>360</v>
      </c>
      <c r="FZ863" t="s">
        <v>360</v>
      </c>
      <c r="GA863" t="s">
        <v>360</v>
      </c>
      <c r="GB863">
        <v>0</v>
      </c>
      <c r="GC863">
        <v>100</v>
      </c>
      <c r="GD863">
        <v>100</v>
      </c>
      <c r="GE863">
        <v>11.2</v>
      </c>
      <c r="GF863">
        <v>0.3072</v>
      </c>
      <c r="GG863">
        <v>3.83412584298339</v>
      </c>
      <c r="GH863">
        <v>0.00658963167372077</v>
      </c>
      <c r="GI863">
        <v>-4.22092532282452e-07</v>
      </c>
      <c r="GJ863">
        <v>-7.06053572793055e-11</v>
      </c>
      <c r="GK863">
        <v>-0.0268881048355736</v>
      </c>
      <c r="GL863">
        <v>-0.0215699510358357</v>
      </c>
      <c r="GM863">
        <v>0.00246731695535422</v>
      </c>
      <c r="GN863">
        <v>-2.63680080038783e-05</v>
      </c>
      <c r="GO863">
        <v>-4</v>
      </c>
      <c r="GP863">
        <v>2079</v>
      </c>
      <c r="GQ863">
        <v>1</v>
      </c>
      <c r="GR863">
        <v>22</v>
      </c>
      <c r="GS863">
        <v>51728.3</v>
      </c>
      <c r="GT863">
        <v>51728.2</v>
      </c>
      <c r="GU863">
        <v>2.56592</v>
      </c>
      <c r="GV863">
        <v>2.60376</v>
      </c>
      <c r="GW863">
        <v>1.54785</v>
      </c>
      <c r="GX863">
        <v>2.30225</v>
      </c>
      <c r="GY863">
        <v>1.34644</v>
      </c>
      <c r="GZ863">
        <v>2.38159</v>
      </c>
      <c r="HA863">
        <v>32.976</v>
      </c>
      <c r="HB863">
        <v>14.1758</v>
      </c>
      <c r="HC863">
        <v>18</v>
      </c>
      <c r="HD863">
        <v>502.932</v>
      </c>
      <c r="HE863">
        <v>401.138</v>
      </c>
      <c r="HF863">
        <v>20.0156</v>
      </c>
      <c r="HG863">
        <v>26.5788</v>
      </c>
      <c r="HH863">
        <v>30.0001</v>
      </c>
      <c r="HI863">
        <v>26.5493</v>
      </c>
      <c r="HJ863">
        <v>26.4937</v>
      </c>
      <c r="HK863">
        <v>51.3377</v>
      </c>
      <c r="HL863">
        <v>23.7874</v>
      </c>
      <c r="HM863">
        <v>0</v>
      </c>
      <c r="HN863">
        <v>19.973</v>
      </c>
      <c r="HO863">
        <v>1321.77</v>
      </c>
      <c r="HP863">
        <v>15.4422</v>
      </c>
      <c r="HQ863">
        <v>102.401</v>
      </c>
      <c r="HR863">
        <v>102.923</v>
      </c>
    </row>
    <row r="864" spans="1:226">
      <c r="A864">
        <v>848</v>
      </c>
      <c r="B864">
        <v>1663781348.6</v>
      </c>
      <c r="C864">
        <v>8700.5</v>
      </c>
      <c r="D864" t="s">
        <v>2063</v>
      </c>
      <c r="E864" t="s">
        <v>2064</v>
      </c>
      <c r="F864">
        <v>5</v>
      </c>
      <c r="G864" t="s">
        <v>1906</v>
      </c>
      <c r="H864" t="s">
        <v>354</v>
      </c>
      <c r="I864">
        <v>1663781340.77857</v>
      </c>
      <c r="J864">
        <f>(K864)/1000</f>
        <v>0</v>
      </c>
      <c r="K864">
        <f>IF(BF864, AN864, AH864)</f>
        <v>0</v>
      </c>
      <c r="L864">
        <f>IF(BF864, AI864, AG864)</f>
        <v>0</v>
      </c>
      <c r="M864">
        <f>BH864 - IF(AU864&gt;1, L864*BB864*100.0/(AW864*BV864), 0)</f>
        <v>0</v>
      </c>
      <c r="N864">
        <f>((T864-J864/2)*M864-L864)/(T864+J864/2)</f>
        <v>0</v>
      </c>
      <c r="O864">
        <f>N864*(BO864+BP864)/1000.0</f>
        <v>0</v>
      </c>
      <c r="P864">
        <f>(BH864 - IF(AU864&gt;1, L864*BB864*100.0/(AW864*BV864), 0))*(BO864+BP864)/1000.0</f>
        <v>0</v>
      </c>
      <c r="Q864">
        <f>2.0/((1/S864-1/R864)+SIGN(S864)*SQRT((1/S864-1/R864)*(1/S864-1/R864) + 4*BC864/((BC864+1)*(BC864+1))*(2*1/S864*1/R864-1/R864*1/R864)))</f>
        <v>0</v>
      </c>
      <c r="R864">
        <f>IF(LEFT(BD864,1)&lt;&gt;"0",IF(LEFT(BD864,1)="1",3.0,BE864),$D$5+$E$5*(BV864*BO864/($K$5*1000))+$F$5*(BV864*BO864/($K$5*1000))*MAX(MIN(BB864,$J$5),$I$5)*MAX(MIN(BB864,$J$5),$I$5)+$G$5*MAX(MIN(BB864,$J$5),$I$5)*(BV864*BO864/($K$5*1000))+$H$5*(BV864*BO864/($K$5*1000))*(BV864*BO864/($K$5*1000)))</f>
        <v>0</v>
      </c>
      <c r="S864">
        <f>J864*(1000-(1000*0.61365*exp(17.502*W864/(240.97+W864))/(BO864+BP864)+BJ864)/2)/(1000*0.61365*exp(17.502*W864/(240.97+W864))/(BO864+BP864)-BJ864)</f>
        <v>0</v>
      </c>
      <c r="T864">
        <f>1/((BC864+1)/(Q864/1.6)+1/(R864/1.37)) + BC864/((BC864+1)/(Q864/1.6) + BC864/(R864/1.37))</f>
        <v>0</v>
      </c>
      <c r="U864">
        <f>(AX864*BA864)</f>
        <v>0</v>
      </c>
      <c r="V864">
        <f>(BQ864+(U864+2*0.95*5.67E-8*(((BQ864+$B$7)+273)^4-(BQ864+273)^4)-44100*J864)/(1.84*29.3*R864+8*0.95*5.67E-8*(BQ864+273)^3))</f>
        <v>0</v>
      </c>
      <c r="W864">
        <f>($C$7*BR864+$D$7*BS864+$E$7*V864)</f>
        <v>0</v>
      </c>
      <c r="X864">
        <f>0.61365*exp(17.502*W864/(240.97+W864))</f>
        <v>0</v>
      </c>
      <c r="Y864">
        <f>(Z864/AA864*100)</f>
        <v>0</v>
      </c>
      <c r="Z864">
        <f>BJ864*(BO864+BP864)/1000</f>
        <v>0</v>
      </c>
      <c r="AA864">
        <f>0.61365*exp(17.502*BQ864/(240.97+BQ864))</f>
        <v>0</v>
      </c>
      <c r="AB864">
        <f>(X864-BJ864*(BO864+BP864)/1000)</f>
        <v>0</v>
      </c>
      <c r="AC864">
        <f>(-J864*44100)</f>
        <v>0</v>
      </c>
      <c r="AD864">
        <f>2*29.3*R864*0.92*(BQ864-W864)</f>
        <v>0</v>
      </c>
      <c r="AE864">
        <f>2*0.95*5.67E-8*(((BQ864+$B$7)+273)^4-(W864+273)^4)</f>
        <v>0</v>
      </c>
      <c r="AF864">
        <f>U864+AE864+AC864+AD864</f>
        <v>0</v>
      </c>
      <c r="AG864">
        <f>BN864*AU864*(BI864-BH864*(1000-AU864*BK864)/(1000-AU864*BJ864))/(100*BB864)</f>
        <v>0</v>
      </c>
      <c r="AH864">
        <f>1000*BN864*AU864*(BJ864-BK864)/(100*BB864*(1000-AU864*BJ864))</f>
        <v>0</v>
      </c>
      <c r="AI864">
        <f>(AJ864 - AK864 - BO864*1E3/(8.314*(BQ864+273.15)) * AM864/BN864 * AL864) * BN864/(100*BB864) * (1000 - BK864)/1000</f>
        <v>0</v>
      </c>
      <c r="AJ864">
        <v>1337.0733382958</v>
      </c>
      <c r="AK864">
        <v>1285.31624242424</v>
      </c>
      <c r="AL864">
        <v>3.45672057716182</v>
      </c>
      <c r="AM864">
        <v>65.2498771015969</v>
      </c>
      <c r="AN864">
        <f>(AP864 - AO864 + BO864*1E3/(8.314*(BQ864+273.15)) * AR864/BN864 * AQ864) * BN864/(100*BB864) * 1000/(1000 - AP864)</f>
        <v>0</v>
      </c>
      <c r="AO864">
        <v>15.3741166637744</v>
      </c>
      <c r="AP864">
        <v>20.0795593939394</v>
      </c>
      <c r="AQ864">
        <v>2.0426468368497e-05</v>
      </c>
      <c r="AR864">
        <v>120.238145782465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MAX(0,($B$13+$C$13*BV864)/(1+$D$13*BV864)*BO864/(BQ864+273)*$E$13)</f>
        <v>0</v>
      </c>
      <c r="AX864">
        <f>$B$11*BW864+$C$11*BX864+$F$11*CI864*(1-CL864)</f>
        <v>0</v>
      </c>
      <c r="AY864">
        <f>AX864*AZ864</f>
        <v>0</v>
      </c>
      <c r="AZ864">
        <f>($B$11*$D$9+$C$11*$D$9+$F$11*((CV864+CN864)/MAX(CV864+CN864+CW864, 0.1)*$I$9+CW864/MAX(CV864+CN864+CW864, 0.1)*$J$9))/($B$11+$C$11+$F$11)</f>
        <v>0</v>
      </c>
      <c r="BA864">
        <f>($B$11*$K$9+$C$11*$K$9+$F$11*((CV864+CN864)/MAX(CV864+CN864+CW864, 0.1)*$P$9+CW864/MAX(CV864+CN864+CW864, 0.1)*$Q$9))/($B$11+$C$11+$F$11)</f>
        <v>0</v>
      </c>
      <c r="BB864">
        <v>6</v>
      </c>
      <c r="BC864">
        <v>0.5</v>
      </c>
      <c r="BD864" t="s">
        <v>355</v>
      </c>
      <c r="BE864">
        <v>2</v>
      </c>
      <c r="BF864" t="b">
        <v>1</v>
      </c>
      <c r="BG864">
        <v>1663781340.77857</v>
      </c>
      <c r="BH864">
        <v>1234.75714285714</v>
      </c>
      <c r="BI864">
        <v>1299.33142857143</v>
      </c>
      <c r="BJ864">
        <v>20.0751428571429</v>
      </c>
      <c r="BK864">
        <v>15.2759857142857</v>
      </c>
      <c r="BL864">
        <v>1223.62107142857</v>
      </c>
      <c r="BM864">
        <v>19.7679464285714</v>
      </c>
      <c r="BN864">
        <v>500.0905</v>
      </c>
      <c r="BO864">
        <v>90.4774357142857</v>
      </c>
      <c r="BP864">
        <v>0.100002742857143</v>
      </c>
      <c r="BQ864">
        <v>25.0018285714286</v>
      </c>
      <c r="BR864">
        <v>25.0616642857143</v>
      </c>
      <c r="BS864">
        <v>999.9</v>
      </c>
      <c r="BT864">
        <v>0</v>
      </c>
      <c r="BU864">
        <v>0</v>
      </c>
      <c r="BV864">
        <v>10010.5357142857</v>
      </c>
      <c r="BW864">
        <v>0</v>
      </c>
      <c r="BX864">
        <v>10.9776</v>
      </c>
      <c r="BY864">
        <v>-64.5743928571429</v>
      </c>
      <c r="BZ864">
        <v>1260.05357142857</v>
      </c>
      <c r="CA864">
        <v>1319.48928571429</v>
      </c>
      <c r="CB864">
        <v>4.79915714285714</v>
      </c>
      <c r="CC864">
        <v>1299.33142857143</v>
      </c>
      <c r="CD864">
        <v>15.2759857142857</v>
      </c>
      <c r="CE864">
        <v>1.81634678571429</v>
      </c>
      <c r="CF864">
        <v>1.38213142857143</v>
      </c>
      <c r="CG864">
        <v>15.9281857142857</v>
      </c>
      <c r="CH864">
        <v>11.7228607142857</v>
      </c>
      <c r="CI864">
        <v>2000.03535714286</v>
      </c>
      <c r="CJ864">
        <v>0.979994857142857</v>
      </c>
      <c r="CK864">
        <v>0.0200050857142857</v>
      </c>
      <c r="CL864">
        <v>0</v>
      </c>
      <c r="CM864">
        <v>762.504</v>
      </c>
      <c r="CN864">
        <v>5.00063</v>
      </c>
      <c r="CO864">
        <v>15038.2071428571</v>
      </c>
      <c r="CP864">
        <v>17257.1714285714</v>
      </c>
      <c r="CQ864">
        <v>38.437</v>
      </c>
      <c r="CR864">
        <v>38.5</v>
      </c>
      <c r="CS864">
        <v>37.937</v>
      </c>
      <c r="CT864">
        <v>37.875</v>
      </c>
      <c r="CU864">
        <v>39.25</v>
      </c>
      <c r="CV864">
        <v>1955.12357142857</v>
      </c>
      <c r="CW864">
        <v>39.9117857142857</v>
      </c>
      <c r="CX864">
        <v>0</v>
      </c>
      <c r="CY864">
        <v>1663781345.7</v>
      </c>
      <c r="CZ864">
        <v>0</v>
      </c>
      <c r="DA864">
        <v>0</v>
      </c>
      <c r="DB864" t="s">
        <v>356</v>
      </c>
      <c r="DC864">
        <v>1660677648.1</v>
      </c>
      <c r="DD864">
        <v>1660677649.1</v>
      </c>
      <c r="DE864">
        <v>0</v>
      </c>
      <c r="DF864">
        <v>-1.042</v>
      </c>
      <c r="DG864">
        <v>0.003</v>
      </c>
      <c r="DH864">
        <v>5.218</v>
      </c>
      <c r="DI864">
        <v>0.344</v>
      </c>
      <c r="DJ864">
        <v>417</v>
      </c>
      <c r="DK864">
        <v>22</v>
      </c>
      <c r="DL864">
        <v>1.24</v>
      </c>
      <c r="DM864">
        <v>0.53</v>
      </c>
      <c r="DN864">
        <v>-64.5700121951219</v>
      </c>
      <c r="DO864">
        <v>-0.555223693379644</v>
      </c>
      <c r="DP864">
        <v>0.594357189639084</v>
      </c>
      <c r="DQ864">
        <v>0</v>
      </c>
      <c r="DR864">
        <v>4.84565414634146</v>
      </c>
      <c r="DS864">
        <v>-0.902185714285722</v>
      </c>
      <c r="DT864">
        <v>0.0894051808390131</v>
      </c>
      <c r="DU864">
        <v>0</v>
      </c>
      <c r="DV864">
        <v>0</v>
      </c>
      <c r="DW864">
        <v>2</v>
      </c>
      <c r="DX864" t="s">
        <v>357</v>
      </c>
      <c r="DY864">
        <v>2.97367</v>
      </c>
      <c r="DZ864">
        <v>2.75382</v>
      </c>
      <c r="EA864">
        <v>0.192497</v>
      </c>
      <c r="EB864">
        <v>0.199176</v>
      </c>
      <c r="EC864">
        <v>0.0912284</v>
      </c>
      <c r="ED864">
        <v>0.0763014</v>
      </c>
      <c r="EE864">
        <v>31469.6</v>
      </c>
      <c r="EF864">
        <v>34038.4</v>
      </c>
      <c r="EG864">
        <v>35314.7</v>
      </c>
      <c r="EH864">
        <v>38547.2</v>
      </c>
      <c r="EI864">
        <v>45512.4</v>
      </c>
      <c r="EJ864">
        <v>51436.3</v>
      </c>
      <c r="EK864">
        <v>55201.6</v>
      </c>
      <c r="EL864">
        <v>61836.1</v>
      </c>
      <c r="EM864">
        <v>1.989</v>
      </c>
      <c r="EN864">
        <v>1.8302</v>
      </c>
      <c r="EO864">
        <v>0.0843406</v>
      </c>
      <c r="EP864">
        <v>0</v>
      </c>
      <c r="EQ864">
        <v>23.6616</v>
      </c>
      <c r="ER864">
        <v>999.9</v>
      </c>
      <c r="ES864">
        <v>43.096</v>
      </c>
      <c r="ET864">
        <v>29.688</v>
      </c>
      <c r="EU864">
        <v>19.9329</v>
      </c>
      <c r="EV864">
        <v>56.8993</v>
      </c>
      <c r="EW864">
        <v>48.9383</v>
      </c>
      <c r="EX864">
        <v>1</v>
      </c>
      <c r="EY864">
        <v>-0.0418902</v>
      </c>
      <c r="EZ864">
        <v>2.61523</v>
      </c>
      <c r="FA864">
        <v>20.1273</v>
      </c>
      <c r="FB864">
        <v>5.19932</v>
      </c>
      <c r="FC864">
        <v>12.0052</v>
      </c>
      <c r="FD864">
        <v>4.9752</v>
      </c>
      <c r="FE864">
        <v>3.2938</v>
      </c>
      <c r="FF864">
        <v>9999</v>
      </c>
      <c r="FG864">
        <v>9999</v>
      </c>
      <c r="FH864">
        <v>704.5</v>
      </c>
      <c r="FI864">
        <v>9999</v>
      </c>
      <c r="FJ864">
        <v>1.86285</v>
      </c>
      <c r="FK864">
        <v>1.86768</v>
      </c>
      <c r="FL864">
        <v>1.86752</v>
      </c>
      <c r="FM864">
        <v>1.86862</v>
      </c>
      <c r="FN864">
        <v>1.86951</v>
      </c>
      <c r="FO864">
        <v>1.86554</v>
      </c>
      <c r="FP864">
        <v>1.86661</v>
      </c>
      <c r="FQ864">
        <v>1.86801</v>
      </c>
      <c r="FR864">
        <v>5</v>
      </c>
      <c r="FS864">
        <v>0</v>
      </c>
      <c r="FT864">
        <v>0</v>
      </c>
      <c r="FU864">
        <v>0</v>
      </c>
      <c r="FV864" t="s">
        <v>358</v>
      </c>
      <c r="FW864" t="s">
        <v>359</v>
      </c>
      <c r="FX864" t="s">
        <v>360</v>
      </c>
      <c r="FY864" t="s">
        <v>360</v>
      </c>
      <c r="FZ864" t="s">
        <v>360</v>
      </c>
      <c r="GA864" t="s">
        <v>360</v>
      </c>
      <c r="GB864">
        <v>0</v>
      </c>
      <c r="GC864">
        <v>100</v>
      </c>
      <c r="GD864">
        <v>100</v>
      </c>
      <c r="GE864">
        <v>11.27</v>
      </c>
      <c r="GF864">
        <v>0.3074</v>
      </c>
      <c r="GG864">
        <v>3.83412584298339</v>
      </c>
      <c r="GH864">
        <v>0.00658963167372077</v>
      </c>
      <c r="GI864">
        <v>-4.22092532282452e-07</v>
      </c>
      <c r="GJ864">
        <v>-7.06053572793055e-11</v>
      </c>
      <c r="GK864">
        <v>-0.0268881048355736</v>
      </c>
      <c r="GL864">
        <v>-0.0215699510358357</v>
      </c>
      <c r="GM864">
        <v>0.00246731695535422</v>
      </c>
      <c r="GN864">
        <v>-2.63680080038783e-05</v>
      </c>
      <c r="GO864">
        <v>-4</v>
      </c>
      <c r="GP864">
        <v>2079</v>
      </c>
      <c r="GQ864">
        <v>1</v>
      </c>
      <c r="GR864">
        <v>22</v>
      </c>
      <c r="GS864">
        <v>51728.3</v>
      </c>
      <c r="GT864">
        <v>51728.3</v>
      </c>
      <c r="GU864">
        <v>2.58789</v>
      </c>
      <c r="GV864">
        <v>2.61108</v>
      </c>
      <c r="GW864">
        <v>1.54785</v>
      </c>
      <c r="GX864">
        <v>2.30225</v>
      </c>
      <c r="GY864">
        <v>1.34644</v>
      </c>
      <c r="GZ864">
        <v>2.31567</v>
      </c>
      <c r="HA864">
        <v>32.976</v>
      </c>
      <c r="HB864">
        <v>14.1758</v>
      </c>
      <c r="HC864">
        <v>18</v>
      </c>
      <c r="HD864">
        <v>502.25</v>
      </c>
      <c r="HE864">
        <v>401.46</v>
      </c>
      <c r="HF864">
        <v>19.9567</v>
      </c>
      <c r="HG864">
        <v>26.5765</v>
      </c>
      <c r="HH864">
        <v>30.0001</v>
      </c>
      <c r="HI864">
        <v>26.5471</v>
      </c>
      <c r="HJ864">
        <v>26.4928</v>
      </c>
      <c r="HK864">
        <v>51.7897</v>
      </c>
      <c r="HL864">
        <v>23.5169</v>
      </c>
      <c r="HM864">
        <v>0</v>
      </c>
      <c r="HN864">
        <v>19.973</v>
      </c>
      <c r="HO864">
        <v>1341.88</v>
      </c>
      <c r="HP864">
        <v>15.5083</v>
      </c>
      <c r="HQ864">
        <v>102.401</v>
      </c>
      <c r="HR864">
        <v>102.922</v>
      </c>
    </row>
    <row r="865" spans="1:226">
      <c r="A865">
        <v>849</v>
      </c>
      <c r="B865">
        <v>1663781354.1</v>
      </c>
      <c r="C865">
        <v>8706</v>
      </c>
      <c r="D865" t="s">
        <v>2065</v>
      </c>
      <c r="E865" t="s">
        <v>2066</v>
      </c>
      <c r="F865">
        <v>5</v>
      </c>
      <c r="G865" t="s">
        <v>1906</v>
      </c>
      <c r="H865" t="s">
        <v>354</v>
      </c>
      <c r="I865">
        <v>1663781346.35</v>
      </c>
      <c r="J865">
        <f>(K865)/1000</f>
        <v>0</v>
      </c>
      <c r="K865">
        <f>IF(BF865, AN865, AH865)</f>
        <v>0</v>
      </c>
      <c r="L865">
        <f>IF(BF865, AI865, AG865)</f>
        <v>0</v>
      </c>
      <c r="M865">
        <f>BH865 - IF(AU865&gt;1, L865*BB865*100.0/(AW865*BV865), 0)</f>
        <v>0</v>
      </c>
      <c r="N865">
        <f>((T865-J865/2)*M865-L865)/(T865+J865/2)</f>
        <v>0</v>
      </c>
      <c r="O865">
        <f>N865*(BO865+BP865)/1000.0</f>
        <v>0</v>
      </c>
      <c r="P865">
        <f>(BH865 - IF(AU865&gt;1, L865*BB865*100.0/(AW865*BV865), 0))*(BO865+BP865)/1000.0</f>
        <v>0</v>
      </c>
      <c r="Q865">
        <f>2.0/((1/S865-1/R865)+SIGN(S865)*SQRT((1/S865-1/R865)*(1/S865-1/R865) + 4*BC865/((BC865+1)*(BC865+1))*(2*1/S865*1/R865-1/R865*1/R865)))</f>
        <v>0</v>
      </c>
      <c r="R865">
        <f>IF(LEFT(BD865,1)&lt;&gt;"0",IF(LEFT(BD865,1)="1",3.0,BE865),$D$5+$E$5*(BV865*BO865/($K$5*1000))+$F$5*(BV865*BO865/($K$5*1000))*MAX(MIN(BB865,$J$5),$I$5)*MAX(MIN(BB865,$J$5),$I$5)+$G$5*MAX(MIN(BB865,$J$5),$I$5)*(BV865*BO865/($K$5*1000))+$H$5*(BV865*BO865/($K$5*1000))*(BV865*BO865/($K$5*1000)))</f>
        <v>0</v>
      </c>
      <c r="S865">
        <f>J865*(1000-(1000*0.61365*exp(17.502*W865/(240.97+W865))/(BO865+BP865)+BJ865)/2)/(1000*0.61365*exp(17.502*W865/(240.97+W865))/(BO865+BP865)-BJ865)</f>
        <v>0</v>
      </c>
      <c r="T865">
        <f>1/((BC865+1)/(Q865/1.6)+1/(R865/1.37)) + BC865/((BC865+1)/(Q865/1.6) + BC865/(R865/1.37))</f>
        <v>0</v>
      </c>
      <c r="U865">
        <f>(AX865*BA865)</f>
        <v>0</v>
      </c>
      <c r="V865">
        <f>(BQ865+(U865+2*0.95*5.67E-8*(((BQ865+$B$7)+273)^4-(BQ865+273)^4)-44100*J865)/(1.84*29.3*R865+8*0.95*5.67E-8*(BQ865+273)^3))</f>
        <v>0</v>
      </c>
      <c r="W865">
        <f>($C$7*BR865+$D$7*BS865+$E$7*V865)</f>
        <v>0</v>
      </c>
      <c r="X865">
        <f>0.61365*exp(17.502*W865/(240.97+W865))</f>
        <v>0</v>
      </c>
      <c r="Y865">
        <f>(Z865/AA865*100)</f>
        <v>0</v>
      </c>
      <c r="Z865">
        <f>BJ865*(BO865+BP865)/1000</f>
        <v>0</v>
      </c>
      <c r="AA865">
        <f>0.61365*exp(17.502*BQ865/(240.97+BQ865))</f>
        <v>0</v>
      </c>
      <c r="AB865">
        <f>(X865-BJ865*(BO865+BP865)/1000)</f>
        <v>0</v>
      </c>
      <c r="AC865">
        <f>(-J865*44100)</f>
        <v>0</v>
      </c>
      <c r="AD865">
        <f>2*29.3*R865*0.92*(BQ865-W865)</f>
        <v>0</v>
      </c>
      <c r="AE865">
        <f>2*0.95*5.67E-8*(((BQ865+$B$7)+273)^4-(W865+273)^4)</f>
        <v>0</v>
      </c>
      <c r="AF865">
        <f>U865+AE865+AC865+AD865</f>
        <v>0</v>
      </c>
      <c r="AG865">
        <f>BN865*AU865*(BI865-BH865*(1000-AU865*BK865)/(1000-AU865*BJ865))/(100*BB865)</f>
        <v>0</v>
      </c>
      <c r="AH865">
        <f>1000*BN865*AU865*(BJ865-BK865)/(100*BB865*(1000-AU865*BJ865))</f>
        <v>0</v>
      </c>
      <c r="AI865">
        <f>(AJ865 - AK865 - BO865*1E3/(8.314*(BQ865+273.15)) * AM865/BN865 * AL865) * BN865/(100*BB865) * (1000 - BK865)/1000</f>
        <v>0</v>
      </c>
      <c r="AJ865">
        <v>1356.2273603553</v>
      </c>
      <c r="AK865">
        <v>1303.95545454546</v>
      </c>
      <c r="AL865">
        <v>3.43930852342767</v>
      </c>
      <c r="AM865">
        <v>65.2498771015969</v>
      </c>
      <c r="AN865">
        <f>(AP865 - AO865 + BO865*1E3/(8.314*(BQ865+273.15)) * AR865/BN865 * AQ865) * BN865/(100*BB865) * 1000/(1000 - AP865)</f>
        <v>0</v>
      </c>
      <c r="AO865">
        <v>15.4347906194928</v>
      </c>
      <c r="AP865">
        <v>20.0796496969697</v>
      </c>
      <c r="AQ865">
        <v>1.90400943665655e-05</v>
      </c>
      <c r="AR865">
        <v>120.238145782465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MAX(0,($B$13+$C$13*BV865)/(1+$D$13*BV865)*BO865/(BQ865+273)*$E$13)</f>
        <v>0</v>
      </c>
      <c r="AX865">
        <f>$B$11*BW865+$C$11*BX865+$F$11*CI865*(1-CL865)</f>
        <v>0</v>
      </c>
      <c r="AY865">
        <f>AX865*AZ865</f>
        <v>0</v>
      </c>
      <c r="AZ865">
        <f>($B$11*$D$9+$C$11*$D$9+$F$11*((CV865+CN865)/MAX(CV865+CN865+CW865, 0.1)*$I$9+CW865/MAX(CV865+CN865+CW865, 0.1)*$J$9))/($B$11+$C$11+$F$11)</f>
        <v>0</v>
      </c>
      <c r="BA865">
        <f>($B$11*$K$9+$C$11*$K$9+$F$11*((CV865+CN865)/MAX(CV865+CN865+CW865, 0.1)*$P$9+CW865/MAX(CV865+CN865+CW865, 0.1)*$Q$9))/($B$11+$C$11+$F$11)</f>
        <v>0</v>
      </c>
      <c r="BB865">
        <v>6</v>
      </c>
      <c r="BC865">
        <v>0.5</v>
      </c>
      <c r="BD865" t="s">
        <v>355</v>
      </c>
      <c r="BE865">
        <v>2</v>
      </c>
      <c r="BF865" t="b">
        <v>1</v>
      </c>
      <c r="BG865">
        <v>1663781346.35</v>
      </c>
      <c r="BH865">
        <v>1253.43321428571</v>
      </c>
      <c r="BI865">
        <v>1318.15107142857</v>
      </c>
      <c r="BJ865">
        <v>20.0775357142857</v>
      </c>
      <c r="BK865">
        <v>15.3592607142857</v>
      </c>
      <c r="BL865">
        <v>1242.19964285714</v>
      </c>
      <c r="BM865">
        <v>19.7702357142857</v>
      </c>
      <c r="BN865">
        <v>500.083357142857</v>
      </c>
      <c r="BO865">
        <v>90.475775</v>
      </c>
      <c r="BP865">
        <v>0.10004225</v>
      </c>
      <c r="BQ865">
        <v>24.9838821428571</v>
      </c>
      <c r="BR865">
        <v>25.0542392857143</v>
      </c>
      <c r="BS865">
        <v>999.9</v>
      </c>
      <c r="BT865">
        <v>0</v>
      </c>
      <c r="BU865">
        <v>0</v>
      </c>
      <c r="BV865">
        <v>9997.85714285714</v>
      </c>
      <c r="BW865">
        <v>0</v>
      </c>
      <c r="BX865">
        <v>10.9776</v>
      </c>
      <c r="BY865">
        <v>-64.7187535714286</v>
      </c>
      <c r="BZ865">
        <v>1279.11464285714</v>
      </c>
      <c r="CA865">
        <v>1338.71464285714</v>
      </c>
      <c r="CB865">
        <v>4.71827357142857</v>
      </c>
      <c r="CC865">
        <v>1318.15107142857</v>
      </c>
      <c r="CD865">
        <v>15.3592607142857</v>
      </c>
      <c r="CE865">
        <v>1.81653</v>
      </c>
      <c r="CF865">
        <v>1.38964035714286</v>
      </c>
      <c r="CG865">
        <v>15.9297642857143</v>
      </c>
      <c r="CH865">
        <v>11.8049464285714</v>
      </c>
      <c r="CI865">
        <v>2000.02392857143</v>
      </c>
      <c r="CJ865">
        <v>0.979994857142857</v>
      </c>
      <c r="CK865">
        <v>0.0200050857142857</v>
      </c>
      <c r="CL865">
        <v>0</v>
      </c>
      <c r="CM865">
        <v>762.248857142857</v>
      </c>
      <c r="CN865">
        <v>5.00063</v>
      </c>
      <c r="CO865">
        <v>15032.8571428571</v>
      </c>
      <c r="CP865">
        <v>17257.0678571429</v>
      </c>
      <c r="CQ865">
        <v>38.437</v>
      </c>
      <c r="CR865">
        <v>38.5</v>
      </c>
      <c r="CS865">
        <v>37.937</v>
      </c>
      <c r="CT865">
        <v>37.875</v>
      </c>
      <c r="CU865">
        <v>39.25</v>
      </c>
      <c r="CV865">
        <v>1955.1125</v>
      </c>
      <c r="CW865">
        <v>39.9114285714286</v>
      </c>
      <c r="CX865">
        <v>0</v>
      </c>
      <c r="CY865">
        <v>1663781351.1</v>
      </c>
      <c r="CZ865">
        <v>0</v>
      </c>
      <c r="DA865">
        <v>0</v>
      </c>
      <c r="DB865" t="s">
        <v>356</v>
      </c>
      <c r="DC865">
        <v>1660677648.1</v>
      </c>
      <c r="DD865">
        <v>1660677649.1</v>
      </c>
      <c r="DE865">
        <v>0</v>
      </c>
      <c r="DF865">
        <v>-1.042</v>
      </c>
      <c r="DG865">
        <v>0.003</v>
      </c>
      <c r="DH865">
        <v>5.218</v>
      </c>
      <c r="DI865">
        <v>0.344</v>
      </c>
      <c r="DJ865">
        <v>417</v>
      </c>
      <c r="DK865">
        <v>22</v>
      </c>
      <c r="DL865">
        <v>1.24</v>
      </c>
      <c r="DM865">
        <v>0.53</v>
      </c>
      <c r="DN865">
        <v>-64.6133682926829</v>
      </c>
      <c r="DO865">
        <v>-0.246340766550672</v>
      </c>
      <c r="DP865">
        <v>0.533237243424663</v>
      </c>
      <c r="DQ865">
        <v>0</v>
      </c>
      <c r="DR865">
        <v>4.75962902439024</v>
      </c>
      <c r="DS865">
        <v>-0.867569686411148</v>
      </c>
      <c r="DT865">
        <v>0.0862276348041986</v>
      </c>
      <c r="DU865">
        <v>0</v>
      </c>
      <c r="DV865">
        <v>0</v>
      </c>
      <c r="DW865">
        <v>2</v>
      </c>
      <c r="DX865" t="s">
        <v>357</v>
      </c>
      <c r="DY865">
        <v>2.97471</v>
      </c>
      <c r="DZ865">
        <v>2.7537</v>
      </c>
      <c r="EA865">
        <v>0.194236</v>
      </c>
      <c r="EB865">
        <v>0.200968</v>
      </c>
      <c r="EC865">
        <v>0.0912254</v>
      </c>
      <c r="ED865">
        <v>0.0765148</v>
      </c>
      <c r="EE865">
        <v>31402</v>
      </c>
      <c r="EF865">
        <v>33962.1</v>
      </c>
      <c r="EG865">
        <v>35315</v>
      </c>
      <c r="EH865">
        <v>38546.9</v>
      </c>
      <c r="EI865">
        <v>45512.8</v>
      </c>
      <c r="EJ865">
        <v>51423.9</v>
      </c>
      <c r="EK865">
        <v>55201.8</v>
      </c>
      <c r="EL865">
        <v>61835.4</v>
      </c>
      <c r="EM865">
        <v>1.9902</v>
      </c>
      <c r="EN865">
        <v>1.8298</v>
      </c>
      <c r="EO865">
        <v>0.0847876</v>
      </c>
      <c r="EP865">
        <v>0</v>
      </c>
      <c r="EQ865">
        <v>23.6544</v>
      </c>
      <c r="ER865">
        <v>999.9</v>
      </c>
      <c r="ES865">
        <v>43.072</v>
      </c>
      <c r="ET865">
        <v>29.688</v>
      </c>
      <c r="EU865">
        <v>19.9223</v>
      </c>
      <c r="EV865">
        <v>57.2293</v>
      </c>
      <c r="EW865">
        <v>48.9463</v>
      </c>
      <c r="EX865">
        <v>1</v>
      </c>
      <c r="EY865">
        <v>-0.042439</v>
      </c>
      <c r="EZ865">
        <v>2.57878</v>
      </c>
      <c r="FA865">
        <v>20.1281</v>
      </c>
      <c r="FB865">
        <v>5.20052</v>
      </c>
      <c r="FC865">
        <v>12.0052</v>
      </c>
      <c r="FD865">
        <v>4.9756</v>
      </c>
      <c r="FE865">
        <v>3.2938</v>
      </c>
      <c r="FF865">
        <v>9999</v>
      </c>
      <c r="FG865">
        <v>9999</v>
      </c>
      <c r="FH865">
        <v>704.5</v>
      </c>
      <c r="FI865">
        <v>9999</v>
      </c>
      <c r="FJ865">
        <v>1.86282</v>
      </c>
      <c r="FK865">
        <v>1.86768</v>
      </c>
      <c r="FL865">
        <v>1.86746</v>
      </c>
      <c r="FM865">
        <v>1.86865</v>
      </c>
      <c r="FN865">
        <v>1.86951</v>
      </c>
      <c r="FO865">
        <v>1.86554</v>
      </c>
      <c r="FP865">
        <v>1.86661</v>
      </c>
      <c r="FQ865">
        <v>1.86798</v>
      </c>
      <c r="FR865">
        <v>5</v>
      </c>
      <c r="FS865">
        <v>0</v>
      </c>
      <c r="FT865">
        <v>0</v>
      </c>
      <c r="FU865">
        <v>0</v>
      </c>
      <c r="FV865" t="s">
        <v>358</v>
      </c>
      <c r="FW865" t="s">
        <v>359</v>
      </c>
      <c r="FX865" t="s">
        <v>360</v>
      </c>
      <c r="FY865" t="s">
        <v>360</v>
      </c>
      <c r="FZ865" t="s">
        <v>360</v>
      </c>
      <c r="GA865" t="s">
        <v>360</v>
      </c>
      <c r="GB865">
        <v>0</v>
      </c>
      <c r="GC865">
        <v>100</v>
      </c>
      <c r="GD865">
        <v>100</v>
      </c>
      <c r="GE865">
        <v>11.37</v>
      </c>
      <c r="GF865">
        <v>0.3074</v>
      </c>
      <c r="GG865">
        <v>3.83412584298339</v>
      </c>
      <c r="GH865">
        <v>0.00658963167372077</v>
      </c>
      <c r="GI865">
        <v>-4.22092532282452e-07</v>
      </c>
      <c r="GJ865">
        <v>-7.06053572793055e-11</v>
      </c>
      <c r="GK865">
        <v>-0.0268881048355736</v>
      </c>
      <c r="GL865">
        <v>-0.0215699510358357</v>
      </c>
      <c r="GM865">
        <v>0.00246731695535422</v>
      </c>
      <c r="GN865">
        <v>-2.63680080038783e-05</v>
      </c>
      <c r="GO865">
        <v>-4</v>
      </c>
      <c r="GP865">
        <v>2079</v>
      </c>
      <c r="GQ865">
        <v>1</v>
      </c>
      <c r="GR865">
        <v>22</v>
      </c>
      <c r="GS865">
        <v>51728.4</v>
      </c>
      <c r="GT865">
        <v>51728.4</v>
      </c>
      <c r="GU865">
        <v>2.61719</v>
      </c>
      <c r="GV865">
        <v>2.60742</v>
      </c>
      <c r="GW865">
        <v>1.54785</v>
      </c>
      <c r="GX865">
        <v>2.30225</v>
      </c>
      <c r="GY865">
        <v>1.34644</v>
      </c>
      <c r="GZ865">
        <v>2.36816</v>
      </c>
      <c r="HA865">
        <v>32.976</v>
      </c>
      <c r="HB865">
        <v>14.1758</v>
      </c>
      <c r="HC865">
        <v>18</v>
      </c>
      <c r="HD865">
        <v>503.043</v>
      </c>
      <c r="HE865">
        <v>401.239</v>
      </c>
      <c r="HF865">
        <v>19.9</v>
      </c>
      <c r="HG865">
        <v>26.5765</v>
      </c>
      <c r="HH865">
        <v>30.0001</v>
      </c>
      <c r="HI865">
        <v>26.5471</v>
      </c>
      <c r="HJ865">
        <v>26.4928</v>
      </c>
      <c r="HK865">
        <v>52.3884</v>
      </c>
      <c r="HL865">
        <v>22.9466</v>
      </c>
      <c r="HM865">
        <v>0</v>
      </c>
      <c r="HN865">
        <v>19.8763</v>
      </c>
      <c r="HO865">
        <v>1355.32</v>
      </c>
      <c r="HP865">
        <v>15.5913</v>
      </c>
      <c r="HQ865">
        <v>102.402</v>
      </c>
      <c r="HR865">
        <v>102.921</v>
      </c>
    </row>
    <row r="866" spans="1:226">
      <c r="A866">
        <v>850</v>
      </c>
      <c r="B866">
        <v>1663781358.6</v>
      </c>
      <c r="C866">
        <v>8710.5</v>
      </c>
      <c r="D866" t="s">
        <v>2067</v>
      </c>
      <c r="E866" t="s">
        <v>2068</v>
      </c>
      <c r="F866">
        <v>5</v>
      </c>
      <c r="G866" t="s">
        <v>1906</v>
      </c>
      <c r="H866" t="s">
        <v>354</v>
      </c>
      <c r="I866">
        <v>1663781350.77857</v>
      </c>
      <c r="J866">
        <f>(K866)/1000</f>
        <v>0</v>
      </c>
      <c r="K866">
        <f>IF(BF866, AN866, AH866)</f>
        <v>0</v>
      </c>
      <c r="L866">
        <f>IF(BF866, AI866, AG866)</f>
        <v>0</v>
      </c>
      <c r="M866">
        <f>BH866 - IF(AU866&gt;1, L866*BB866*100.0/(AW866*BV866), 0)</f>
        <v>0</v>
      </c>
      <c r="N866">
        <f>((T866-J866/2)*M866-L866)/(T866+J866/2)</f>
        <v>0</v>
      </c>
      <c r="O866">
        <f>N866*(BO866+BP866)/1000.0</f>
        <v>0</v>
      </c>
      <c r="P866">
        <f>(BH866 - IF(AU866&gt;1, L866*BB866*100.0/(AW866*BV866), 0))*(BO866+BP866)/1000.0</f>
        <v>0</v>
      </c>
      <c r="Q866">
        <f>2.0/((1/S866-1/R866)+SIGN(S866)*SQRT((1/S866-1/R866)*(1/S866-1/R866) + 4*BC866/((BC866+1)*(BC866+1))*(2*1/S866*1/R866-1/R866*1/R866)))</f>
        <v>0</v>
      </c>
      <c r="R866">
        <f>IF(LEFT(BD866,1)&lt;&gt;"0",IF(LEFT(BD866,1)="1",3.0,BE866),$D$5+$E$5*(BV866*BO866/($K$5*1000))+$F$5*(BV866*BO866/($K$5*1000))*MAX(MIN(BB866,$J$5),$I$5)*MAX(MIN(BB866,$J$5),$I$5)+$G$5*MAX(MIN(BB866,$J$5),$I$5)*(BV866*BO866/($K$5*1000))+$H$5*(BV866*BO866/($K$5*1000))*(BV866*BO866/($K$5*1000)))</f>
        <v>0</v>
      </c>
      <c r="S866">
        <f>J866*(1000-(1000*0.61365*exp(17.502*W866/(240.97+W866))/(BO866+BP866)+BJ866)/2)/(1000*0.61365*exp(17.502*W866/(240.97+W866))/(BO866+BP866)-BJ866)</f>
        <v>0</v>
      </c>
      <c r="T866">
        <f>1/((BC866+1)/(Q866/1.6)+1/(R866/1.37)) + BC866/((BC866+1)/(Q866/1.6) + BC866/(R866/1.37))</f>
        <v>0</v>
      </c>
      <c r="U866">
        <f>(AX866*BA866)</f>
        <v>0</v>
      </c>
      <c r="V866">
        <f>(BQ866+(U866+2*0.95*5.67E-8*(((BQ866+$B$7)+273)^4-(BQ866+273)^4)-44100*J866)/(1.84*29.3*R866+8*0.95*5.67E-8*(BQ866+273)^3))</f>
        <v>0</v>
      </c>
      <c r="W866">
        <f>($C$7*BR866+$D$7*BS866+$E$7*V866)</f>
        <v>0</v>
      </c>
      <c r="X866">
        <f>0.61365*exp(17.502*W866/(240.97+W866))</f>
        <v>0</v>
      </c>
      <c r="Y866">
        <f>(Z866/AA866*100)</f>
        <v>0</v>
      </c>
      <c r="Z866">
        <f>BJ866*(BO866+BP866)/1000</f>
        <v>0</v>
      </c>
      <c r="AA866">
        <f>0.61365*exp(17.502*BQ866/(240.97+BQ866))</f>
        <v>0</v>
      </c>
      <c r="AB866">
        <f>(X866-BJ866*(BO866+BP866)/1000)</f>
        <v>0</v>
      </c>
      <c r="AC866">
        <f>(-J866*44100)</f>
        <v>0</v>
      </c>
      <c r="AD866">
        <f>2*29.3*R866*0.92*(BQ866-W866)</f>
        <v>0</v>
      </c>
      <c r="AE866">
        <f>2*0.95*5.67E-8*(((BQ866+$B$7)+273)^4-(W866+273)^4)</f>
        <v>0</v>
      </c>
      <c r="AF866">
        <f>U866+AE866+AC866+AD866</f>
        <v>0</v>
      </c>
      <c r="AG866">
        <f>BN866*AU866*(BI866-BH866*(1000-AU866*BK866)/(1000-AU866*BJ866))/(100*BB866)</f>
        <v>0</v>
      </c>
      <c r="AH866">
        <f>1000*BN866*AU866*(BJ866-BK866)/(100*BB866*(1000-AU866*BJ866))</f>
        <v>0</v>
      </c>
      <c r="AI866">
        <f>(AJ866 - AK866 - BO866*1E3/(8.314*(BQ866+273.15)) * AM866/BN866 * AL866) * BN866/(100*BB866) * (1000 - BK866)/1000</f>
        <v>0</v>
      </c>
      <c r="AJ866">
        <v>1371.64914700687</v>
      </c>
      <c r="AK866">
        <v>1319.54933333333</v>
      </c>
      <c r="AL866">
        <v>3.40081568180034</v>
      </c>
      <c r="AM866">
        <v>65.2498771015969</v>
      </c>
      <c r="AN866">
        <f>(AP866 - AO866 + BO866*1E3/(8.314*(BQ866+273.15)) * AR866/BN866 * AQ866) * BN866/(100*BB866) * 1000/(1000 - AP866)</f>
        <v>0</v>
      </c>
      <c r="AO866">
        <v>15.5089019830428</v>
      </c>
      <c r="AP866">
        <v>20.0814909090909</v>
      </c>
      <c r="AQ866">
        <v>9.41902819695555e-06</v>
      </c>
      <c r="AR866">
        <v>120.238145782465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MAX(0,($B$13+$C$13*BV866)/(1+$D$13*BV866)*BO866/(BQ866+273)*$E$13)</f>
        <v>0</v>
      </c>
      <c r="AX866">
        <f>$B$11*BW866+$C$11*BX866+$F$11*CI866*(1-CL866)</f>
        <v>0</v>
      </c>
      <c r="AY866">
        <f>AX866*AZ866</f>
        <v>0</v>
      </c>
      <c r="AZ866">
        <f>($B$11*$D$9+$C$11*$D$9+$F$11*((CV866+CN866)/MAX(CV866+CN866+CW866, 0.1)*$I$9+CW866/MAX(CV866+CN866+CW866, 0.1)*$J$9))/($B$11+$C$11+$F$11)</f>
        <v>0</v>
      </c>
      <c r="BA866">
        <f>($B$11*$K$9+$C$11*$K$9+$F$11*((CV866+CN866)/MAX(CV866+CN866+CW866, 0.1)*$P$9+CW866/MAX(CV866+CN866+CW866, 0.1)*$Q$9))/($B$11+$C$11+$F$11)</f>
        <v>0</v>
      </c>
      <c r="BB866">
        <v>6</v>
      </c>
      <c r="BC866">
        <v>0.5</v>
      </c>
      <c r="BD866" t="s">
        <v>355</v>
      </c>
      <c r="BE866">
        <v>2</v>
      </c>
      <c r="BF866" t="b">
        <v>1</v>
      </c>
      <c r="BG866">
        <v>1663781350.77857</v>
      </c>
      <c r="BH866">
        <v>1268.40607142857</v>
      </c>
      <c r="BI866">
        <v>1333.03321428571</v>
      </c>
      <c r="BJ866">
        <v>20.0787214285714</v>
      </c>
      <c r="BK866">
        <v>15.4243464285714</v>
      </c>
      <c r="BL866">
        <v>1257.09392857143</v>
      </c>
      <c r="BM866">
        <v>19.7713678571429</v>
      </c>
      <c r="BN866">
        <v>500.0635</v>
      </c>
      <c r="BO866">
        <v>90.4754142857143</v>
      </c>
      <c r="BP866">
        <v>0.0999983714285714</v>
      </c>
      <c r="BQ866">
        <v>24.9699321428571</v>
      </c>
      <c r="BR866">
        <v>25.0486964285714</v>
      </c>
      <c r="BS866">
        <v>999.9</v>
      </c>
      <c r="BT866">
        <v>0</v>
      </c>
      <c r="BU866">
        <v>0</v>
      </c>
      <c r="BV866">
        <v>9992.5</v>
      </c>
      <c r="BW866">
        <v>0</v>
      </c>
      <c r="BX866">
        <v>10.9776</v>
      </c>
      <c r="BY866">
        <v>-64.6274357142857</v>
      </c>
      <c r="BZ866">
        <v>1294.39535714286</v>
      </c>
      <c r="CA866">
        <v>1353.9175</v>
      </c>
      <c r="CB866">
        <v>4.65437464285714</v>
      </c>
      <c r="CC866">
        <v>1333.03321428571</v>
      </c>
      <c r="CD866">
        <v>15.4243464285714</v>
      </c>
      <c r="CE866">
        <v>1.81663035714286</v>
      </c>
      <c r="CF866">
        <v>1.39552357142857</v>
      </c>
      <c r="CG866">
        <v>15.930625</v>
      </c>
      <c r="CH866">
        <v>11.8689642857143</v>
      </c>
      <c r="CI866">
        <v>2000.00107142857</v>
      </c>
      <c r="CJ866">
        <v>0.979994857142857</v>
      </c>
      <c r="CK866">
        <v>0.0200050857142857</v>
      </c>
      <c r="CL866">
        <v>0</v>
      </c>
      <c r="CM866">
        <v>761.984071428572</v>
      </c>
      <c r="CN866">
        <v>5.00063</v>
      </c>
      <c r="CO866">
        <v>15028.3392857143</v>
      </c>
      <c r="CP866">
        <v>17256.8714285714</v>
      </c>
      <c r="CQ866">
        <v>38.437</v>
      </c>
      <c r="CR866">
        <v>38.5</v>
      </c>
      <c r="CS866">
        <v>37.937</v>
      </c>
      <c r="CT866">
        <v>37.875</v>
      </c>
      <c r="CU866">
        <v>39.25</v>
      </c>
      <c r="CV866">
        <v>1955.09035714286</v>
      </c>
      <c r="CW866">
        <v>39.9107142857143</v>
      </c>
      <c r="CX866">
        <v>0</v>
      </c>
      <c r="CY866">
        <v>1663781355.9</v>
      </c>
      <c r="CZ866">
        <v>0</v>
      </c>
      <c r="DA866">
        <v>0</v>
      </c>
      <c r="DB866" t="s">
        <v>356</v>
      </c>
      <c r="DC866">
        <v>1660677648.1</v>
      </c>
      <c r="DD866">
        <v>1660677649.1</v>
      </c>
      <c r="DE866">
        <v>0</v>
      </c>
      <c r="DF866">
        <v>-1.042</v>
      </c>
      <c r="DG866">
        <v>0.003</v>
      </c>
      <c r="DH866">
        <v>5.218</v>
      </c>
      <c r="DI866">
        <v>0.344</v>
      </c>
      <c r="DJ866">
        <v>417</v>
      </c>
      <c r="DK866">
        <v>22</v>
      </c>
      <c r="DL866">
        <v>1.24</v>
      </c>
      <c r="DM866">
        <v>0.53</v>
      </c>
      <c r="DN866">
        <v>-64.5919390243902</v>
      </c>
      <c r="DO866">
        <v>-0.632285017421662</v>
      </c>
      <c r="DP866">
        <v>0.522415448114158</v>
      </c>
      <c r="DQ866">
        <v>0</v>
      </c>
      <c r="DR866">
        <v>4.70058609756097</v>
      </c>
      <c r="DS866">
        <v>-0.840744878048782</v>
      </c>
      <c r="DT866">
        <v>0.0835904047439584</v>
      </c>
      <c r="DU866">
        <v>0</v>
      </c>
      <c r="DV866">
        <v>0</v>
      </c>
      <c r="DW866">
        <v>2</v>
      </c>
      <c r="DX866" t="s">
        <v>357</v>
      </c>
      <c r="DY866">
        <v>2.97271</v>
      </c>
      <c r="DZ866">
        <v>2.75336</v>
      </c>
      <c r="EA866">
        <v>0.195636</v>
      </c>
      <c r="EB866">
        <v>0.202233</v>
      </c>
      <c r="EC866">
        <v>0.091233</v>
      </c>
      <c r="ED866">
        <v>0.0768228</v>
      </c>
      <c r="EE866">
        <v>31347.1</v>
      </c>
      <c r="EF866">
        <v>33908.3</v>
      </c>
      <c r="EG866">
        <v>35314.5</v>
      </c>
      <c r="EH866">
        <v>38546.8</v>
      </c>
      <c r="EI866">
        <v>45512.3</v>
      </c>
      <c r="EJ866">
        <v>51407.2</v>
      </c>
      <c r="EK866">
        <v>55201.7</v>
      </c>
      <c r="EL866">
        <v>61836</v>
      </c>
      <c r="EM866">
        <v>1.9894</v>
      </c>
      <c r="EN866">
        <v>1.8306</v>
      </c>
      <c r="EO866">
        <v>0.0846386</v>
      </c>
      <c r="EP866">
        <v>0</v>
      </c>
      <c r="EQ866">
        <v>23.6476</v>
      </c>
      <c r="ER866">
        <v>999.9</v>
      </c>
      <c r="ES866">
        <v>43.072</v>
      </c>
      <c r="ET866">
        <v>29.688</v>
      </c>
      <c r="EU866">
        <v>19.9229</v>
      </c>
      <c r="EV866">
        <v>56.8593</v>
      </c>
      <c r="EW866">
        <v>49.2829</v>
      </c>
      <c r="EX866">
        <v>1</v>
      </c>
      <c r="EY866">
        <v>-0.0419919</v>
      </c>
      <c r="EZ866">
        <v>2.58913</v>
      </c>
      <c r="FA866">
        <v>20.1273</v>
      </c>
      <c r="FB866">
        <v>5.19932</v>
      </c>
      <c r="FC866">
        <v>12.0052</v>
      </c>
      <c r="FD866">
        <v>4.9756</v>
      </c>
      <c r="FE866">
        <v>3.2936</v>
      </c>
      <c r="FF866">
        <v>9999</v>
      </c>
      <c r="FG866">
        <v>9999</v>
      </c>
      <c r="FH866">
        <v>704.5</v>
      </c>
      <c r="FI866">
        <v>9999</v>
      </c>
      <c r="FJ866">
        <v>1.86279</v>
      </c>
      <c r="FK866">
        <v>1.86768</v>
      </c>
      <c r="FL866">
        <v>1.86752</v>
      </c>
      <c r="FM866">
        <v>1.86865</v>
      </c>
      <c r="FN866">
        <v>1.86951</v>
      </c>
      <c r="FO866">
        <v>1.86554</v>
      </c>
      <c r="FP866">
        <v>1.86661</v>
      </c>
      <c r="FQ866">
        <v>1.86798</v>
      </c>
      <c r="FR866">
        <v>5</v>
      </c>
      <c r="FS866">
        <v>0</v>
      </c>
      <c r="FT866">
        <v>0</v>
      </c>
      <c r="FU866">
        <v>0</v>
      </c>
      <c r="FV866" t="s">
        <v>358</v>
      </c>
      <c r="FW866" t="s">
        <v>359</v>
      </c>
      <c r="FX866" t="s">
        <v>360</v>
      </c>
      <c r="FY866" t="s">
        <v>360</v>
      </c>
      <c r="FZ866" t="s">
        <v>360</v>
      </c>
      <c r="GA866" t="s">
        <v>360</v>
      </c>
      <c r="GB866">
        <v>0</v>
      </c>
      <c r="GC866">
        <v>100</v>
      </c>
      <c r="GD866">
        <v>100</v>
      </c>
      <c r="GE866">
        <v>11.45</v>
      </c>
      <c r="GF866">
        <v>0.3074</v>
      </c>
      <c r="GG866">
        <v>3.83412584298339</v>
      </c>
      <c r="GH866">
        <v>0.00658963167372077</v>
      </c>
      <c r="GI866">
        <v>-4.22092532282452e-07</v>
      </c>
      <c r="GJ866">
        <v>-7.06053572793055e-11</v>
      </c>
      <c r="GK866">
        <v>-0.0268881048355736</v>
      </c>
      <c r="GL866">
        <v>-0.0215699510358357</v>
      </c>
      <c r="GM866">
        <v>0.00246731695535422</v>
      </c>
      <c r="GN866">
        <v>-2.63680080038783e-05</v>
      </c>
      <c r="GO866">
        <v>-4</v>
      </c>
      <c r="GP866">
        <v>2079</v>
      </c>
      <c r="GQ866">
        <v>1</v>
      </c>
      <c r="GR866">
        <v>22</v>
      </c>
      <c r="GS866">
        <v>51728.5</v>
      </c>
      <c r="GT866">
        <v>51728.5</v>
      </c>
      <c r="GU866">
        <v>2.63916</v>
      </c>
      <c r="GV866">
        <v>2.6062</v>
      </c>
      <c r="GW866">
        <v>1.54785</v>
      </c>
      <c r="GX866">
        <v>2.30225</v>
      </c>
      <c r="GY866">
        <v>1.34644</v>
      </c>
      <c r="GZ866">
        <v>2.25708</v>
      </c>
      <c r="HA866">
        <v>32.976</v>
      </c>
      <c r="HB866">
        <v>14.1671</v>
      </c>
      <c r="HC866">
        <v>18</v>
      </c>
      <c r="HD866">
        <v>502.513</v>
      </c>
      <c r="HE866">
        <v>401.681</v>
      </c>
      <c r="HF866">
        <v>19.856</v>
      </c>
      <c r="HG866">
        <v>26.5765</v>
      </c>
      <c r="HH866">
        <v>30</v>
      </c>
      <c r="HI866">
        <v>26.5471</v>
      </c>
      <c r="HJ866">
        <v>26.4928</v>
      </c>
      <c r="HK866">
        <v>52.8227</v>
      </c>
      <c r="HL866">
        <v>22.6728</v>
      </c>
      <c r="HM866">
        <v>0</v>
      </c>
      <c r="HN866">
        <v>19.8763</v>
      </c>
      <c r="HO866">
        <v>1375.45</v>
      </c>
      <c r="HP866">
        <v>15.6589</v>
      </c>
      <c r="HQ866">
        <v>102.401</v>
      </c>
      <c r="HR866">
        <v>102.922</v>
      </c>
    </row>
    <row r="867" spans="1:226">
      <c r="A867">
        <v>851</v>
      </c>
      <c r="B867">
        <v>1663781364.1</v>
      </c>
      <c r="C867">
        <v>8716</v>
      </c>
      <c r="D867" t="s">
        <v>2069</v>
      </c>
      <c r="E867" t="s">
        <v>2070</v>
      </c>
      <c r="F867">
        <v>5</v>
      </c>
      <c r="G867" t="s">
        <v>1906</v>
      </c>
      <c r="H867" t="s">
        <v>354</v>
      </c>
      <c r="I867">
        <v>1663781356.35</v>
      </c>
      <c r="J867">
        <f>(K867)/1000</f>
        <v>0</v>
      </c>
      <c r="K867">
        <f>IF(BF867, AN867, AH867)</f>
        <v>0</v>
      </c>
      <c r="L867">
        <f>IF(BF867, AI867, AG867)</f>
        <v>0</v>
      </c>
      <c r="M867">
        <f>BH867 - IF(AU867&gt;1, L867*BB867*100.0/(AW867*BV867), 0)</f>
        <v>0</v>
      </c>
      <c r="N867">
        <f>((T867-J867/2)*M867-L867)/(T867+J867/2)</f>
        <v>0</v>
      </c>
      <c r="O867">
        <f>N867*(BO867+BP867)/1000.0</f>
        <v>0</v>
      </c>
      <c r="P867">
        <f>(BH867 - IF(AU867&gt;1, L867*BB867*100.0/(AW867*BV867), 0))*(BO867+BP867)/1000.0</f>
        <v>0</v>
      </c>
      <c r="Q867">
        <f>2.0/((1/S867-1/R867)+SIGN(S867)*SQRT((1/S867-1/R867)*(1/S867-1/R867) + 4*BC867/((BC867+1)*(BC867+1))*(2*1/S867*1/R867-1/R867*1/R867)))</f>
        <v>0</v>
      </c>
      <c r="R867">
        <f>IF(LEFT(BD867,1)&lt;&gt;"0",IF(LEFT(BD867,1)="1",3.0,BE867),$D$5+$E$5*(BV867*BO867/($K$5*1000))+$F$5*(BV867*BO867/($K$5*1000))*MAX(MIN(BB867,$J$5),$I$5)*MAX(MIN(BB867,$J$5),$I$5)+$G$5*MAX(MIN(BB867,$J$5),$I$5)*(BV867*BO867/($K$5*1000))+$H$5*(BV867*BO867/($K$5*1000))*(BV867*BO867/($K$5*1000)))</f>
        <v>0</v>
      </c>
      <c r="S867">
        <f>J867*(1000-(1000*0.61365*exp(17.502*W867/(240.97+W867))/(BO867+BP867)+BJ867)/2)/(1000*0.61365*exp(17.502*W867/(240.97+W867))/(BO867+BP867)-BJ867)</f>
        <v>0</v>
      </c>
      <c r="T867">
        <f>1/((BC867+1)/(Q867/1.6)+1/(R867/1.37)) + BC867/((BC867+1)/(Q867/1.6) + BC867/(R867/1.37))</f>
        <v>0</v>
      </c>
      <c r="U867">
        <f>(AX867*BA867)</f>
        <v>0</v>
      </c>
      <c r="V867">
        <f>(BQ867+(U867+2*0.95*5.67E-8*(((BQ867+$B$7)+273)^4-(BQ867+273)^4)-44100*J867)/(1.84*29.3*R867+8*0.95*5.67E-8*(BQ867+273)^3))</f>
        <v>0</v>
      </c>
      <c r="W867">
        <f>($C$7*BR867+$D$7*BS867+$E$7*V867)</f>
        <v>0</v>
      </c>
      <c r="X867">
        <f>0.61365*exp(17.502*W867/(240.97+W867))</f>
        <v>0</v>
      </c>
      <c r="Y867">
        <f>(Z867/AA867*100)</f>
        <v>0</v>
      </c>
      <c r="Z867">
        <f>BJ867*(BO867+BP867)/1000</f>
        <v>0</v>
      </c>
      <c r="AA867">
        <f>0.61365*exp(17.502*BQ867/(240.97+BQ867))</f>
        <v>0</v>
      </c>
      <c r="AB867">
        <f>(X867-BJ867*(BO867+BP867)/1000)</f>
        <v>0</v>
      </c>
      <c r="AC867">
        <f>(-J867*44100)</f>
        <v>0</v>
      </c>
      <c r="AD867">
        <f>2*29.3*R867*0.92*(BQ867-W867)</f>
        <v>0</v>
      </c>
      <c r="AE867">
        <f>2*0.95*5.67E-8*(((BQ867+$B$7)+273)^4-(W867+273)^4)</f>
        <v>0</v>
      </c>
      <c r="AF867">
        <f>U867+AE867+AC867+AD867</f>
        <v>0</v>
      </c>
      <c r="AG867">
        <f>BN867*AU867*(BI867-BH867*(1000-AU867*BK867)/(1000-AU867*BJ867))/(100*BB867)</f>
        <v>0</v>
      </c>
      <c r="AH867">
        <f>1000*BN867*AU867*(BJ867-BK867)/(100*BB867*(1000-AU867*BJ867))</f>
        <v>0</v>
      </c>
      <c r="AI867">
        <f>(AJ867 - AK867 - BO867*1E3/(8.314*(BQ867+273.15)) * AM867/BN867 * AL867) * BN867/(100*BB867) * (1000 - BK867)/1000</f>
        <v>0</v>
      </c>
      <c r="AJ867">
        <v>1390.49406197184</v>
      </c>
      <c r="AK867">
        <v>1338.43587878788</v>
      </c>
      <c r="AL867">
        <v>3.46333226066226</v>
      </c>
      <c r="AM867">
        <v>65.2498771015969</v>
      </c>
      <c r="AN867">
        <f>(AP867 - AO867 + BO867*1E3/(8.314*(BQ867+273.15)) * AR867/BN867 * AQ867) * BN867/(100*BB867) * 1000/(1000 - AP867)</f>
        <v>0</v>
      </c>
      <c r="AO867">
        <v>15.5847019164937</v>
      </c>
      <c r="AP867">
        <v>20.0847806060606</v>
      </c>
      <c r="AQ867">
        <v>-2.34438300537704e-05</v>
      </c>
      <c r="AR867">
        <v>120.238145782465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MAX(0,($B$13+$C$13*BV867)/(1+$D$13*BV867)*BO867/(BQ867+273)*$E$13)</f>
        <v>0</v>
      </c>
      <c r="AX867">
        <f>$B$11*BW867+$C$11*BX867+$F$11*CI867*(1-CL867)</f>
        <v>0</v>
      </c>
      <c r="AY867">
        <f>AX867*AZ867</f>
        <v>0</v>
      </c>
      <c r="AZ867">
        <f>($B$11*$D$9+$C$11*$D$9+$F$11*((CV867+CN867)/MAX(CV867+CN867+CW867, 0.1)*$I$9+CW867/MAX(CV867+CN867+CW867, 0.1)*$J$9))/($B$11+$C$11+$F$11)</f>
        <v>0</v>
      </c>
      <c r="BA867">
        <f>($B$11*$K$9+$C$11*$K$9+$F$11*((CV867+CN867)/MAX(CV867+CN867+CW867, 0.1)*$P$9+CW867/MAX(CV867+CN867+CW867, 0.1)*$Q$9))/($B$11+$C$11+$F$11)</f>
        <v>0</v>
      </c>
      <c r="BB867">
        <v>6</v>
      </c>
      <c r="BC867">
        <v>0.5</v>
      </c>
      <c r="BD867" t="s">
        <v>355</v>
      </c>
      <c r="BE867">
        <v>2</v>
      </c>
      <c r="BF867" t="b">
        <v>1</v>
      </c>
      <c r="BG867">
        <v>1663781356.35</v>
      </c>
      <c r="BH867">
        <v>1287.10964285714</v>
      </c>
      <c r="BI867">
        <v>1351.80464285714</v>
      </c>
      <c r="BJ867">
        <v>20.0818535714286</v>
      </c>
      <c r="BK867">
        <v>15.5031428571429</v>
      </c>
      <c r="BL867">
        <v>1275.70142857143</v>
      </c>
      <c r="BM867">
        <v>19.774375</v>
      </c>
      <c r="BN867">
        <v>500.080821428572</v>
      </c>
      <c r="BO867">
        <v>90.4762178571429</v>
      </c>
      <c r="BP867">
        <v>0.0999880285714285</v>
      </c>
      <c r="BQ867">
        <v>24.9514285714286</v>
      </c>
      <c r="BR867">
        <v>25.0422214285714</v>
      </c>
      <c r="BS867">
        <v>999.9</v>
      </c>
      <c r="BT867">
        <v>0</v>
      </c>
      <c r="BU867">
        <v>0</v>
      </c>
      <c r="BV867">
        <v>9995.53571428571</v>
      </c>
      <c r="BW867">
        <v>0</v>
      </c>
      <c r="BX867">
        <v>10.9776</v>
      </c>
      <c r="BY867">
        <v>-64.6950321428571</v>
      </c>
      <c r="BZ867">
        <v>1313.48571428571</v>
      </c>
      <c r="CA867">
        <v>1373.09214285714</v>
      </c>
      <c r="CB867">
        <v>4.57869321428571</v>
      </c>
      <c r="CC867">
        <v>1351.80464285714</v>
      </c>
      <c r="CD867">
        <v>15.5031428571429</v>
      </c>
      <c r="CE867">
        <v>1.81692928571429</v>
      </c>
      <c r="CF867">
        <v>1.40266678571429</v>
      </c>
      <c r="CG867">
        <v>15.9331964285714</v>
      </c>
      <c r="CH867">
        <v>11.9463785714286</v>
      </c>
      <c r="CI867">
        <v>1999.95964285714</v>
      </c>
      <c r="CJ867">
        <v>0.979994642857143</v>
      </c>
      <c r="CK867">
        <v>0.0200053142857143</v>
      </c>
      <c r="CL867">
        <v>0</v>
      </c>
      <c r="CM867">
        <v>761.694571428571</v>
      </c>
      <c r="CN867">
        <v>5.00063</v>
      </c>
      <c r="CO867">
        <v>15022.7678571429</v>
      </c>
      <c r="CP867">
        <v>17256.5107142857</v>
      </c>
      <c r="CQ867">
        <v>38.437</v>
      </c>
      <c r="CR867">
        <v>38.5</v>
      </c>
      <c r="CS867">
        <v>37.937</v>
      </c>
      <c r="CT867">
        <v>37.875</v>
      </c>
      <c r="CU867">
        <v>39.25</v>
      </c>
      <c r="CV867">
        <v>1955.04964285714</v>
      </c>
      <c r="CW867">
        <v>39.91</v>
      </c>
      <c r="CX867">
        <v>0</v>
      </c>
      <c r="CY867">
        <v>1663781361.3</v>
      </c>
      <c r="CZ867">
        <v>0</v>
      </c>
      <c r="DA867">
        <v>0</v>
      </c>
      <c r="DB867" t="s">
        <v>356</v>
      </c>
      <c r="DC867">
        <v>1660677648.1</v>
      </c>
      <c r="DD867">
        <v>1660677649.1</v>
      </c>
      <c r="DE867">
        <v>0</v>
      </c>
      <c r="DF867">
        <v>-1.042</v>
      </c>
      <c r="DG867">
        <v>0.003</v>
      </c>
      <c r="DH867">
        <v>5.218</v>
      </c>
      <c r="DI867">
        <v>0.344</v>
      </c>
      <c r="DJ867">
        <v>417</v>
      </c>
      <c r="DK867">
        <v>22</v>
      </c>
      <c r="DL867">
        <v>1.24</v>
      </c>
      <c r="DM867">
        <v>0.53</v>
      </c>
      <c r="DN867">
        <v>-64.5782463414634</v>
      </c>
      <c r="DO867">
        <v>0.238191637630624</v>
      </c>
      <c r="DP867">
        <v>0.496854899610644</v>
      </c>
      <c r="DQ867">
        <v>0</v>
      </c>
      <c r="DR867">
        <v>4.62946390243903</v>
      </c>
      <c r="DS867">
        <v>-0.845356306620208</v>
      </c>
      <c r="DT867">
        <v>0.0840345089068176</v>
      </c>
      <c r="DU867">
        <v>0</v>
      </c>
      <c r="DV867">
        <v>0</v>
      </c>
      <c r="DW867">
        <v>2</v>
      </c>
      <c r="DX867" t="s">
        <v>357</v>
      </c>
      <c r="DY867">
        <v>2.97403</v>
      </c>
      <c r="DZ867">
        <v>2.75441</v>
      </c>
      <c r="EA867">
        <v>0.197358</v>
      </c>
      <c r="EB867">
        <v>0.204027</v>
      </c>
      <c r="EC867">
        <v>0.0912422</v>
      </c>
      <c r="ED867">
        <v>0.0770913</v>
      </c>
      <c r="EE867">
        <v>31280.4</v>
      </c>
      <c r="EF867">
        <v>33832.4</v>
      </c>
      <c r="EG867">
        <v>35314.9</v>
      </c>
      <c r="EH867">
        <v>38547.2</v>
      </c>
      <c r="EI867">
        <v>45512.3</v>
      </c>
      <c r="EJ867">
        <v>51392.8</v>
      </c>
      <c r="EK867">
        <v>55202.2</v>
      </c>
      <c r="EL867">
        <v>61836.6</v>
      </c>
      <c r="EM867">
        <v>1.9902</v>
      </c>
      <c r="EN867">
        <v>1.8304</v>
      </c>
      <c r="EO867">
        <v>0.0844896</v>
      </c>
      <c r="EP867">
        <v>0</v>
      </c>
      <c r="EQ867">
        <v>23.6417</v>
      </c>
      <c r="ER867">
        <v>999.9</v>
      </c>
      <c r="ES867">
        <v>43.072</v>
      </c>
      <c r="ET867">
        <v>29.668</v>
      </c>
      <c r="EU867">
        <v>19.8991</v>
      </c>
      <c r="EV867">
        <v>56.6193</v>
      </c>
      <c r="EW867">
        <v>49.2027</v>
      </c>
      <c r="EX867">
        <v>1</v>
      </c>
      <c r="EY867">
        <v>-0.0425</v>
      </c>
      <c r="EZ867">
        <v>2.59024</v>
      </c>
      <c r="FA867">
        <v>20.1281</v>
      </c>
      <c r="FB867">
        <v>5.20291</v>
      </c>
      <c r="FC867">
        <v>12.0052</v>
      </c>
      <c r="FD867">
        <v>4.976</v>
      </c>
      <c r="FE867">
        <v>3.2938</v>
      </c>
      <c r="FF867">
        <v>9999</v>
      </c>
      <c r="FG867">
        <v>9999</v>
      </c>
      <c r="FH867">
        <v>704.5</v>
      </c>
      <c r="FI867">
        <v>9999</v>
      </c>
      <c r="FJ867">
        <v>1.86285</v>
      </c>
      <c r="FK867">
        <v>1.8678</v>
      </c>
      <c r="FL867">
        <v>1.86752</v>
      </c>
      <c r="FM867">
        <v>1.86871</v>
      </c>
      <c r="FN867">
        <v>1.86951</v>
      </c>
      <c r="FO867">
        <v>1.86554</v>
      </c>
      <c r="FP867">
        <v>1.86661</v>
      </c>
      <c r="FQ867">
        <v>1.86798</v>
      </c>
      <c r="FR867">
        <v>5</v>
      </c>
      <c r="FS867">
        <v>0</v>
      </c>
      <c r="FT867">
        <v>0</v>
      </c>
      <c r="FU867">
        <v>0</v>
      </c>
      <c r="FV867" t="s">
        <v>358</v>
      </c>
      <c r="FW867" t="s">
        <v>359</v>
      </c>
      <c r="FX867" t="s">
        <v>360</v>
      </c>
      <c r="FY867" t="s">
        <v>360</v>
      </c>
      <c r="FZ867" t="s">
        <v>360</v>
      </c>
      <c r="GA867" t="s">
        <v>360</v>
      </c>
      <c r="GB867">
        <v>0</v>
      </c>
      <c r="GC867">
        <v>100</v>
      </c>
      <c r="GD867">
        <v>100</v>
      </c>
      <c r="GE867">
        <v>11.55</v>
      </c>
      <c r="GF867">
        <v>0.3075</v>
      </c>
      <c r="GG867">
        <v>3.83412584298339</v>
      </c>
      <c r="GH867">
        <v>0.00658963167372077</v>
      </c>
      <c r="GI867">
        <v>-4.22092532282452e-07</v>
      </c>
      <c r="GJ867">
        <v>-7.06053572793055e-11</v>
      </c>
      <c r="GK867">
        <v>-0.0268881048355736</v>
      </c>
      <c r="GL867">
        <v>-0.0215699510358357</v>
      </c>
      <c r="GM867">
        <v>0.00246731695535422</v>
      </c>
      <c r="GN867">
        <v>-2.63680080038783e-05</v>
      </c>
      <c r="GO867">
        <v>-4</v>
      </c>
      <c r="GP867">
        <v>2079</v>
      </c>
      <c r="GQ867">
        <v>1</v>
      </c>
      <c r="GR867">
        <v>22</v>
      </c>
      <c r="GS867">
        <v>51728.6</v>
      </c>
      <c r="GT867">
        <v>51728.6</v>
      </c>
      <c r="GU867">
        <v>2.66968</v>
      </c>
      <c r="GV867">
        <v>2.60986</v>
      </c>
      <c r="GW867">
        <v>1.54785</v>
      </c>
      <c r="GX867">
        <v>2.30225</v>
      </c>
      <c r="GY867">
        <v>1.34644</v>
      </c>
      <c r="GZ867">
        <v>2.31934</v>
      </c>
      <c r="HA867">
        <v>32.976</v>
      </c>
      <c r="HB867">
        <v>14.1671</v>
      </c>
      <c r="HC867">
        <v>18</v>
      </c>
      <c r="HD867">
        <v>503.043</v>
      </c>
      <c r="HE867">
        <v>401.57</v>
      </c>
      <c r="HF867">
        <v>19.8122</v>
      </c>
      <c r="HG867">
        <v>26.5743</v>
      </c>
      <c r="HH867">
        <v>30.0001</v>
      </c>
      <c r="HI867">
        <v>26.5471</v>
      </c>
      <c r="HJ867">
        <v>26.4928</v>
      </c>
      <c r="HK867">
        <v>53.4233</v>
      </c>
      <c r="HL867">
        <v>22.3758</v>
      </c>
      <c r="HM867">
        <v>0</v>
      </c>
      <c r="HN867">
        <v>19.7972</v>
      </c>
      <c r="HO867">
        <v>1388.85</v>
      </c>
      <c r="HP867">
        <v>15.7374</v>
      </c>
      <c r="HQ867">
        <v>102.402</v>
      </c>
      <c r="HR867">
        <v>102.923</v>
      </c>
    </row>
    <row r="868" spans="1:226">
      <c r="A868">
        <v>852</v>
      </c>
      <c r="B868">
        <v>1663781369.1</v>
      </c>
      <c r="C868">
        <v>8721</v>
      </c>
      <c r="D868" t="s">
        <v>2071</v>
      </c>
      <c r="E868" t="s">
        <v>2072</v>
      </c>
      <c r="F868">
        <v>5</v>
      </c>
      <c r="G868" t="s">
        <v>1906</v>
      </c>
      <c r="H868" t="s">
        <v>354</v>
      </c>
      <c r="I868">
        <v>1663781361.61852</v>
      </c>
      <c r="J868">
        <f>(K868)/1000</f>
        <v>0</v>
      </c>
      <c r="K868">
        <f>IF(BF868, AN868, AH868)</f>
        <v>0</v>
      </c>
      <c r="L868">
        <f>IF(BF868, AI868, AG868)</f>
        <v>0</v>
      </c>
      <c r="M868">
        <f>BH868 - IF(AU868&gt;1, L868*BB868*100.0/(AW868*BV868), 0)</f>
        <v>0</v>
      </c>
      <c r="N868">
        <f>((T868-J868/2)*M868-L868)/(T868+J868/2)</f>
        <v>0</v>
      </c>
      <c r="O868">
        <f>N868*(BO868+BP868)/1000.0</f>
        <v>0</v>
      </c>
      <c r="P868">
        <f>(BH868 - IF(AU868&gt;1, L868*BB868*100.0/(AW868*BV868), 0))*(BO868+BP868)/1000.0</f>
        <v>0</v>
      </c>
      <c r="Q868">
        <f>2.0/((1/S868-1/R868)+SIGN(S868)*SQRT((1/S868-1/R868)*(1/S868-1/R868) + 4*BC868/((BC868+1)*(BC868+1))*(2*1/S868*1/R868-1/R868*1/R868)))</f>
        <v>0</v>
      </c>
      <c r="R868">
        <f>IF(LEFT(BD868,1)&lt;&gt;"0",IF(LEFT(BD868,1)="1",3.0,BE868),$D$5+$E$5*(BV868*BO868/($K$5*1000))+$F$5*(BV868*BO868/($K$5*1000))*MAX(MIN(BB868,$J$5),$I$5)*MAX(MIN(BB868,$J$5),$I$5)+$G$5*MAX(MIN(BB868,$J$5),$I$5)*(BV868*BO868/($K$5*1000))+$H$5*(BV868*BO868/($K$5*1000))*(BV868*BO868/($K$5*1000)))</f>
        <v>0</v>
      </c>
      <c r="S868">
        <f>J868*(1000-(1000*0.61365*exp(17.502*W868/(240.97+W868))/(BO868+BP868)+BJ868)/2)/(1000*0.61365*exp(17.502*W868/(240.97+W868))/(BO868+BP868)-BJ868)</f>
        <v>0</v>
      </c>
      <c r="T868">
        <f>1/((BC868+1)/(Q868/1.6)+1/(R868/1.37)) + BC868/((BC868+1)/(Q868/1.6) + BC868/(R868/1.37))</f>
        <v>0</v>
      </c>
      <c r="U868">
        <f>(AX868*BA868)</f>
        <v>0</v>
      </c>
      <c r="V868">
        <f>(BQ868+(U868+2*0.95*5.67E-8*(((BQ868+$B$7)+273)^4-(BQ868+273)^4)-44100*J868)/(1.84*29.3*R868+8*0.95*5.67E-8*(BQ868+273)^3))</f>
        <v>0</v>
      </c>
      <c r="W868">
        <f>($C$7*BR868+$D$7*BS868+$E$7*V868)</f>
        <v>0</v>
      </c>
      <c r="X868">
        <f>0.61365*exp(17.502*W868/(240.97+W868))</f>
        <v>0</v>
      </c>
      <c r="Y868">
        <f>(Z868/AA868*100)</f>
        <v>0</v>
      </c>
      <c r="Z868">
        <f>BJ868*(BO868+BP868)/1000</f>
        <v>0</v>
      </c>
      <c r="AA868">
        <f>0.61365*exp(17.502*BQ868/(240.97+BQ868))</f>
        <v>0</v>
      </c>
      <c r="AB868">
        <f>(X868-BJ868*(BO868+BP868)/1000)</f>
        <v>0</v>
      </c>
      <c r="AC868">
        <f>(-J868*44100)</f>
        <v>0</v>
      </c>
      <c r="AD868">
        <f>2*29.3*R868*0.92*(BQ868-W868)</f>
        <v>0</v>
      </c>
      <c r="AE868">
        <f>2*0.95*5.67E-8*(((BQ868+$B$7)+273)^4-(W868+273)^4)</f>
        <v>0</v>
      </c>
      <c r="AF868">
        <f>U868+AE868+AC868+AD868</f>
        <v>0</v>
      </c>
      <c r="AG868">
        <f>BN868*AU868*(BI868-BH868*(1000-AU868*BK868)/(1000-AU868*BJ868))/(100*BB868)</f>
        <v>0</v>
      </c>
      <c r="AH868">
        <f>1000*BN868*AU868*(BJ868-BK868)/(100*BB868*(1000-AU868*BJ868))</f>
        <v>0</v>
      </c>
      <c r="AI868">
        <f>(AJ868 - AK868 - BO868*1E3/(8.314*(BQ868+273.15)) * AM868/BN868 * AL868) * BN868/(100*BB868) * (1000 - BK868)/1000</f>
        <v>0</v>
      </c>
      <c r="AJ868">
        <v>1407.61892916473</v>
      </c>
      <c r="AK868">
        <v>1355.63363636364</v>
      </c>
      <c r="AL868">
        <v>3.37466268738164</v>
      </c>
      <c r="AM868">
        <v>65.2498771015969</v>
      </c>
      <c r="AN868">
        <f>(AP868 - AO868 + BO868*1E3/(8.314*(BQ868+273.15)) * AR868/BN868 * AQ868) * BN868/(100*BB868) * 1000/(1000 - AP868)</f>
        <v>0</v>
      </c>
      <c r="AO868">
        <v>15.6605684900006</v>
      </c>
      <c r="AP868">
        <v>20.090903030303</v>
      </c>
      <c r="AQ868">
        <v>7.20309809874049e-05</v>
      </c>
      <c r="AR868">
        <v>120.238145782465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MAX(0,($B$13+$C$13*BV868)/(1+$D$13*BV868)*BO868/(BQ868+273)*$E$13)</f>
        <v>0</v>
      </c>
      <c r="AX868">
        <f>$B$11*BW868+$C$11*BX868+$F$11*CI868*(1-CL868)</f>
        <v>0</v>
      </c>
      <c r="AY868">
        <f>AX868*AZ868</f>
        <v>0</v>
      </c>
      <c r="AZ868">
        <f>($B$11*$D$9+$C$11*$D$9+$F$11*((CV868+CN868)/MAX(CV868+CN868+CW868, 0.1)*$I$9+CW868/MAX(CV868+CN868+CW868, 0.1)*$J$9))/($B$11+$C$11+$F$11)</f>
        <v>0</v>
      </c>
      <c r="BA868">
        <f>($B$11*$K$9+$C$11*$K$9+$F$11*((CV868+CN868)/MAX(CV868+CN868+CW868, 0.1)*$P$9+CW868/MAX(CV868+CN868+CW868, 0.1)*$Q$9))/($B$11+$C$11+$F$11)</f>
        <v>0</v>
      </c>
      <c r="BB868">
        <v>6</v>
      </c>
      <c r="BC868">
        <v>0.5</v>
      </c>
      <c r="BD868" t="s">
        <v>355</v>
      </c>
      <c r="BE868">
        <v>2</v>
      </c>
      <c r="BF868" t="b">
        <v>1</v>
      </c>
      <c r="BG868">
        <v>1663781361.61852</v>
      </c>
      <c r="BH868">
        <v>1304.94</v>
      </c>
      <c r="BI868">
        <v>1369.47333333333</v>
      </c>
      <c r="BJ868">
        <v>20.0833666666667</v>
      </c>
      <c r="BK868">
        <v>15.5821037037037</v>
      </c>
      <c r="BL868">
        <v>1293.44074074074</v>
      </c>
      <c r="BM868">
        <v>19.7758259259259</v>
      </c>
      <c r="BN868">
        <v>500.062666666667</v>
      </c>
      <c r="BO868">
        <v>90.4763222222222</v>
      </c>
      <c r="BP868">
        <v>0.100000062962963</v>
      </c>
      <c r="BQ868">
        <v>24.9323296296296</v>
      </c>
      <c r="BR868">
        <v>25.0322592592593</v>
      </c>
      <c r="BS868">
        <v>999.9</v>
      </c>
      <c r="BT868">
        <v>0</v>
      </c>
      <c r="BU868">
        <v>0</v>
      </c>
      <c r="BV868">
        <v>9998.51851851852</v>
      </c>
      <c r="BW868">
        <v>0</v>
      </c>
      <c r="BX868">
        <v>10.9776</v>
      </c>
      <c r="BY868">
        <v>-64.5337185185185</v>
      </c>
      <c r="BZ868">
        <v>1331.68444444444</v>
      </c>
      <c r="CA868">
        <v>1391.15074074074</v>
      </c>
      <c r="CB868">
        <v>4.50125222222222</v>
      </c>
      <c r="CC868">
        <v>1369.47333333333</v>
      </c>
      <c r="CD868">
        <v>15.5821037037037</v>
      </c>
      <c r="CE868">
        <v>1.81706888888889</v>
      </c>
      <c r="CF868">
        <v>1.40981259259259</v>
      </c>
      <c r="CG868">
        <v>15.9343925925926</v>
      </c>
      <c r="CH868">
        <v>12.0234777777778</v>
      </c>
      <c r="CI868">
        <v>1999.96407407407</v>
      </c>
      <c r="CJ868">
        <v>0.979994666666667</v>
      </c>
      <c r="CK868">
        <v>0.0200052888888889</v>
      </c>
      <c r="CL868">
        <v>0</v>
      </c>
      <c r="CM868">
        <v>761.402037037037</v>
      </c>
      <c r="CN868">
        <v>5.00063</v>
      </c>
      <c r="CO868">
        <v>15017.9888888889</v>
      </c>
      <c r="CP868">
        <v>17256.5518518519</v>
      </c>
      <c r="CQ868">
        <v>38.437</v>
      </c>
      <c r="CR868">
        <v>38.5</v>
      </c>
      <c r="CS868">
        <v>37.937</v>
      </c>
      <c r="CT868">
        <v>37.875</v>
      </c>
      <c r="CU868">
        <v>39.25</v>
      </c>
      <c r="CV868">
        <v>1955.05407407407</v>
      </c>
      <c r="CW868">
        <v>39.91</v>
      </c>
      <c r="CX868">
        <v>0</v>
      </c>
      <c r="CY868">
        <v>1663781366.1</v>
      </c>
      <c r="CZ868">
        <v>0</v>
      </c>
      <c r="DA868">
        <v>0</v>
      </c>
      <c r="DB868" t="s">
        <v>356</v>
      </c>
      <c r="DC868">
        <v>1660677648.1</v>
      </c>
      <c r="DD868">
        <v>1660677649.1</v>
      </c>
      <c r="DE868">
        <v>0</v>
      </c>
      <c r="DF868">
        <v>-1.042</v>
      </c>
      <c r="DG868">
        <v>0.003</v>
      </c>
      <c r="DH868">
        <v>5.218</v>
      </c>
      <c r="DI868">
        <v>0.344</v>
      </c>
      <c r="DJ868">
        <v>417</v>
      </c>
      <c r="DK868">
        <v>22</v>
      </c>
      <c r="DL868">
        <v>1.24</v>
      </c>
      <c r="DM868">
        <v>0.53</v>
      </c>
      <c r="DN868">
        <v>-64.5585780487805</v>
      </c>
      <c r="DO868">
        <v>-0.344949825784136</v>
      </c>
      <c r="DP868">
        <v>0.497752629576029</v>
      </c>
      <c r="DQ868">
        <v>0</v>
      </c>
      <c r="DR868">
        <v>4.55916975609756</v>
      </c>
      <c r="DS868">
        <v>-0.856456515679436</v>
      </c>
      <c r="DT868">
        <v>0.085030141585142</v>
      </c>
      <c r="DU868">
        <v>0</v>
      </c>
      <c r="DV868">
        <v>0</v>
      </c>
      <c r="DW868">
        <v>2</v>
      </c>
      <c r="DX868" t="s">
        <v>357</v>
      </c>
      <c r="DY868">
        <v>2.97397</v>
      </c>
      <c r="DZ868">
        <v>2.75417</v>
      </c>
      <c r="EA868">
        <v>0.198889</v>
      </c>
      <c r="EB868">
        <v>0.205408</v>
      </c>
      <c r="EC868">
        <v>0.0912624</v>
      </c>
      <c r="ED868">
        <v>0.0773372</v>
      </c>
      <c r="EE868">
        <v>31220.4</v>
      </c>
      <c r="EF868">
        <v>33773.6</v>
      </c>
      <c r="EG868">
        <v>35314.4</v>
      </c>
      <c r="EH868">
        <v>38547</v>
      </c>
      <c r="EI868">
        <v>45510.8</v>
      </c>
      <c r="EJ868">
        <v>51378.9</v>
      </c>
      <c r="EK868">
        <v>55201.6</v>
      </c>
      <c r="EL868">
        <v>61836.4</v>
      </c>
      <c r="EM868">
        <v>1.9898</v>
      </c>
      <c r="EN868">
        <v>1.8306</v>
      </c>
      <c r="EO868">
        <v>0.0844896</v>
      </c>
      <c r="EP868">
        <v>0</v>
      </c>
      <c r="EQ868">
        <v>23.6345</v>
      </c>
      <c r="ER868">
        <v>999.9</v>
      </c>
      <c r="ES868">
        <v>43.072</v>
      </c>
      <c r="ET868">
        <v>29.668</v>
      </c>
      <c r="EU868">
        <v>19.8988</v>
      </c>
      <c r="EV868">
        <v>56.3593</v>
      </c>
      <c r="EW868">
        <v>48.9183</v>
      </c>
      <c r="EX868">
        <v>1</v>
      </c>
      <c r="EY868">
        <v>-0.042561</v>
      </c>
      <c r="EZ868">
        <v>2.59017</v>
      </c>
      <c r="FA868">
        <v>20.1284</v>
      </c>
      <c r="FB868">
        <v>5.19932</v>
      </c>
      <c r="FC868">
        <v>12.0052</v>
      </c>
      <c r="FD868">
        <v>4.9752</v>
      </c>
      <c r="FE868">
        <v>3.2934</v>
      </c>
      <c r="FF868">
        <v>9999</v>
      </c>
      <c r="FG868">
        <v>9999</v>
      </c>
      <c r="FH868">
        <v>704.5</v>
      </c>
      <c r="FI868">
        <v>9999</v>
      </c>
      <c r="FJ868">
        <v>1.86279</v>
      </c>
      <c r="FK868">
        <v>1.86771</v>
      </c>
      <c r="FL868">
        <v>1.86752</v>
      </c>
      <c r="FM868">
        <v>1.86865</v>
      </c>
      <c r="FN868">
        <v>1.86951</v>
      </c>
      <c r="FO868">
        <v>1.86554</v>
      </c>
      <c r="FP868">
        <v>1.86664</v>
      </c>
      <c r="FQ868">
        <v>1.86798</v>
      </c>
      <c r="FR868">
        <v>5</v>
      </c>
      <c r="FS868">
        <v>0</v>
      </c>
      <c r="FT868">
        <v>0</v>
      </c>
      <c r="FU868">
        <v>0</v>
      </c>
      <c r="FV868" t="s">
        <v>358</v>
      </c>
      <c r="FW868" t="s">
        <v>359</v>
      </c>
      <c r="FX868" t="s">
        <v>360</v>
      </c>
      <c r="FY868" t="s">
        <v>360</v>
      </c>
      <c r="FZ868" t="s">
        <v>360</v>
      </c>
      <c r="GA868" t="s">
        <v>360</v>
      </c>
      <c r="GB868">
        <v>0</v>
      </c>
      <c r="GC868">
        <v>100</v>
      </c>
      <c r="GD868">
        <v>100</v>
      </c>
      <c r="GE868">
        <v>11.63</v>
      </c>
      <c r="GF868">
        <v>0.3078</v>
      </c>
      <c r="GG868">
        <v>3.83412584298339</v>
      </c>
      <c r="GH868">
        <v>0.00658963167372077</v>
      </c>
      <c r="GI868">
        <v>-4.22092532282452e-07</v>
      </c>
      <c r="GJ868">
        <v>-7.06053572793055e-11</v>
      </c>
      <c r="GK868">
        <v>-0.0268881048355736</v>
      </c>
      <c r="GL868">
        <v>-0.0215699510358357</v>
      </c>
      <c r="GM868">
        <v>0.00246731695535422</v>
      </c>
      <c r="GN868">
        <v>-2.63680080038783e-05</v>
      </c>
      <c r="GO868">
        <v>-4</v>
      </c>
      <c r="GP868">
        <v>2079</v>
      </c>
      <c r="GQ868">
        <v>1</v>
      </c>
      <c r="GR868">
        <v>22</v>
      </c>
      <c r="GS868">
        <v>51728.7</v>
      </c>
      <c r="GT868">
        <v>51728.7</v>
      </c>
      <c r="GU868">
        <v>2.69043</v>
      </c>
      <c r="GV868">
        <v>2.61108</v>
      </c>
      <c r="GW868">
        <v>1.54785</v>
      </c>
      <c r="GX868">
        <v>2.30225</v>
      </c>
      <c r="GY868">
        <v>1.34644</v>
      </c>
      <c r="GZ868">
        <v>2.26929</v>
      </c>
      <c r="HA868">
        <v>32.976</v>
      </c>
      <c r="HB868">
        <v>14.1671</v>
      </c>
      <c r="HC868">
        <v>18</v>
      </c>
      <c r="HD868">
        <v>502.779</v>
      </c>
      <c r="HE868">
        <v>401.681</v>
      </c>
      <c r="HF868">
        <v>19.78</v>
      </c>
      <c r="HG868">
        <v>26.5743</v>
      </c>
      <c r="HH868">
        <v>30</v>
      </c>
      <c r="HI868">
        <v>26.5471</v>
      </c>
      <c r="HJ868">
        <v>26.4928</v>
      </c>
      <c r="HK868">
        <v>53.8482</v>
      </c>
      <c r="HL868">
        <v>21.8002</v>
      </c>
      <c r="HM868">
        <v>0</v>
      </c>
      <c r="HN868">
        <v>19.7803</v>
      </c>
      <c r="HO868">
        <v>1408.98</v>
      </c>
      <c r="HP868">
        <v>15.8081</v>
      </c>
      <c r="HQ868">
        <v>102.401</v>
      </c>
      <c r="HR868">
        <v>102.922</v>
      </c>
    </row>
    <row r="869" spans="1:226">
      <c r="A869">
        <v>853</v>
      </c>
      <c r="B869">
        <v>1663781374.1</v>
      </c>
      <c r="C869">
        <v>8726</v>
      </c>
      <c r="D869" t="s">
        <v>2073</v>
      </c>
      <c r="E869" t="s">
        <v>2074</v>
      </c>
      <c r="F869">
        <v>5</v>
      </c>
      <c r="G869" t="s">
        <v>1906</v>
      </c>
      <c r="H869" t="s">
        <v>354</v>
      </c>
      <c r="I869">
        <v>1663781366.33214</v>
      </c>
      <c r="J869">
        <f>(K869)/1000</f>
        <v>0</v>
      </c>
      <c r="K869">
        <f>IF(BF869, AN869, AH869)</f>
        <v>0</v>
      </c>
      <c r="L869">
        <f>IF(BF869, AI869, AG869)</f>
        <v>0</v>
      </c>
      <c r="M869">
        <f>BH869 - IF(AU869&gt;1, L869*BB869*100.0/(AW869*BV869), 0)</f>
        <v>0</v>
      </c>
      <c r="N869">
        <f>((T869-J869/2)*M869-L869)/(T869+J869/2)</f>
        <v>0</v>
      </c>
      <c r="O869">
        <f>N869*(BO869+BP869)/1000.0</f>
        <v>0</v>
      </c>
      <c r="P869">
        <f>(BH869 - IF(AU869&gt;1, L869*BB869*100.0/(AW869*BV869), 0))*(BO869+BP869)/1000.0</f>
        <v>0</v>
      </c>
      <c r="Q869">
        <f>2.0/((1/S869-1/R869)+SIGN(S869)*SQRT((1/S869-1/R869)*(1/S869-1/R869) + 4*BC869/((BC869+1)*(BC869+1))*(2*1/S869*1/R869-1/R869*1/R869)))</f>
        <v>0</v>
      </c>
      <c r="R869">
        <f>IF(LEFT(BD869,1)&lt;&gt;"0",IF(LEFT(BD869,1)="1",3.0,BE869),$D$5+$E$5*(BV869*BO869/($K$5*1000))+$F$5*(BV869*BO869/($K$5*1000))*MAX(MIN(BB869,$J$5),$I$5)*MAX(MIN(BB869,$J$5),$I$5)+$G$5*MAX(MIN(BB869,$J$5),$I$5)*(BV869*BO869/($K$5*1000))+$H$5*(BV869*BO869/($K$5*1000))*(BV869*BO869/($K$5*1000)))</f>
        <v>0</v>
      </c>
      <c r="S869">
        <f>J869*(1000-(1000*0.61365*exp(17.502*W869/(240.97+W869))/(BO869+BP869)+BJ869)/2)/(1000*0.61365*exp(17.502*W869/(240.97+W869))/(BO869+BP869)-BJ869)</f>
        <v>0</v>
      </c>
      <c r="T869">
        <f>1/((BC869+1)/(Q869/1.6)+1/(R869/1.37)) + BC869/((BC869+1)/(Q869/1.6) + BC869/(R869/1.37))</f>
        <v>0</v>
      </c>
      <c r="U869">
        <f>(AX869*BA869)</f>
        <v>0</v>
      </c>
      <c r="V869">
        <f>(BQ869+(U869+2*0.95*5.67E-8*(((BQ869+$B$7)+273)^4-(BQ869+273)^4)-44100*J869)/(1.84*29.3*R869+8*0.95*5.67E-8*(BQ869+273)^3))</f>
        <v>0</v>
      </c>
      <c r="W869">
        <f>($C$7*BR869+$D$7*BS869+$E$7*V869)</f>
        <v>0</v>
      </c>
      <c r="X869">
        <f>0.61365*exp(17.502*W869/(240.97+W869))</f>
        <v>0</v>
      </c>
      <c r="Y869">
        <f>(Z869/AA869*100)</f>
        <v>0</v>
      </c>
      <c r="Z869">
        <f>BJ869*(BO869+BP869)/1000</f>
        <v>0</v>
      </c>
      <c r="AA869">
        <f>0.61365*exp(17.502*BQ869/(240.97+BQ869))</f>
        <v>0</v>
      </c>
      <c r="AB869">
        <f>(X869-BJ869*(BO869+BP869)/1000)</f>
        <v>0</v>
      </c>
      <c r="AC869">
        <f>(-J869*44100)</f>
        <v>0</v>
      </c>
      <c r="AD869">
        <f>2*29.3*R869*0.92*(BQ869-W869)</f>
        <v>0</v>
      </c>
      <c r="AE869">
        <f>2*0.95*5.67E-8*(((BQ869+$B$7)+273)^4-(W869+273)^4)</f>
        <v>0</v>
      </c>
      <c r="AF869">
        <f>U869+AE869+AC869+AD869</f>
        <v>0</v>
      </c>
      <c r="AG869">
        <f>BN869*AU869*(BI869-BH869*(1000-AU869*BK869)/(1000-AU869*BJ869))/(100*BB869)</f>
        <v>0</v>
      </c>
      <c r="AH869">
        <f>1000*BN869*AU869*(BJ869-BK869)/(100*BB869*(1000-AU869*BJ869))</f>
        <v>0</v>
      </c>
      <c r="AI869">
        <f>(AJ869 - AK869 - BO869*1E3/(8.314*(BQ869+273.15)) * AM869/BN869 * AL869) * BN869/(100*BB869) * (1000 - BK869)/1000</f>
        <v>0</v>
      </c>
      <c r="AJ869">
        <v>1423.38486040805</v>
      </c>
      <c r="AK869">
        <v>1372.41442424242</v>
      </c>
      <c r="AL869">
        <v>3.33696179032002</v>
      </c>
      <c r="AM869">
        <v>65.2498771015969</v>
      </c>
      <c r="AN869">
        <f>(AP869 - AO869 + BO869*1E3/(8.314*(BQ869+273.15)) * AR869/BN869 * AQ869) * BN869/(100*BB869) * 1000/(1000 - AP869)</f>
        <v>0</v>
      </c>
      <c r="AO869">
        <v>15.7292327638862</v>
      </c>
      <c r="AP869">
        <v>20.0905703030303</v>
      </c>
      <c r="AQ869">
        <v>-2.26376967122253e-07</v>
      </c>
      <c r="AR869">
        <v>120.238145782465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MAX(0,($B$13+$C$13*BV869)/(1+$D$13*BV869)*BO869/(BQ869+273)*$E$13)</f>
        <v>0</v>
      </c>
      <c r="AX869">
        <f>$B$11*BW869+$C$11*BX869+$F$11*CI869*(1-CL869)</f>
        <v>0</v>
      </c>
      <c r="AY869">
        <f>AX869*AZ869</f>
        <v>0</v>
      </c>
      <c r="AZ869">
        <f>($B$11*$D$9+$C$11*$D$9+$F$11*((CV869+CN869)/MAX(CV869+CN869+CW869, 0.1)*$I$9+CW869/MAX(CV869+CN869+CW869, 0.1)*$J$9))/($B$11+$C$11+$F$11)</f>
        <v>0</v>
      </c>
      <c r="BA869">
        <f>($B$11*$K$9+$C$11*$K$9+$F$11*((CV869+CN869)/MAX(CV869+CN869+CW869, 0.1)*$P$9+CW869/MAX(CV869+CN869+CW869, 0.1)*$Q$9))/($B$11+$C$11+$F$11)</f>
        <v>0</v>
      </c>
      <c r="BB869">
        <v>6</v>
      </c>
      <c r="BC869">
        <v>0.5</v>
      </c>
      <c r="BD869" t="s">
        <v>355</v>
      </c>
      <c r="BE869">
        <v>2</v>
      </c>
      <c r="BF869" t="b">
        <v>1</v>
      </c>
      <c r="BG869">
        <v>1663781366.33214</v>
      </c>
      <c r="BH869">
        <v>1320.73321428571</v>
      </c>
      <c r="BI869">
        <v>1384.99714285714</v>
      </c>
      <c r="BJ869">
        <v>20.0869535714286</v>
      </c>
      <c r="BK869">
        <v>15.649325</v>
      </c>
      <c r="BL869">
        <v>1309.15464285714</v>
      </c>
      <c r="BM869">
        <v>19.7792642857143</v>
      </c>
      <c r="BN869">
        <v>500.104071428571</v>
      </c>
      <c r="BO869">
        <v>90.4763</v>
      </c>
      <c r="BP869">
        <v>0.100133225</v>
      </c>
      <c r="BQ869">
        <v>24.9172107142857</v>
      </c>
      <c r="BR869">
        <v>25.0240321428571</v>
      </c>
      <c r="BS869">
        <v>999.9</v>
      </c>
      <c r="BT869">
        <v>0</v>
      </c>
      <c r="BU869">
        <v>0</v>
      </c>
      <c r="BV869">
        <v>9980.71428571429</v>
      </c>
      <c r="BW869">
        <v>0</v>
      </c>
      <c r="BX869">
        <v>10.9776</v>
      </c>
      <c r="BY869">
        <v>-64.2644392857143</v>
      </c>
      <c r="BZ869">
        <v>1347.80678571429</v>
      </c>
      <c r="CA869">
        <v>1407.01678571429</v>
      </c>
      <c r="CB869">
        <v>4.43762</v>
      </c>
      <c r="CC869">
        <v>1384.99714285714</v>
      </c>
      <c r="CD869">
        <v>15.649325</v>
      </c>
      <c r="CE869">
        <v>1.81739321428571</v>
      </c>
      <c r="CF869">
        <v>1.415895</v>
      </c>
      <c r="CG869">
        <v>15.9371857142857</v>
      </c>
      <c r="CH869">
        <v>12.088825</v>
      </c>
      <c r="CI869">
        <v>1999.95892857143</v>
      </c>
      <c r="CJ869">
        <v>0.979994642857143</v>
      </c>
      <c r="CK869">
        <v>0.0200053142857143</v>
      </c>
      <c r="CL869">
        <v>0</v>
      </c>
      <c r="CM869">
        <v>761.269928571429</v>
      </c>
      <c r="CN869">
        <v>5.00063</v>
      </c>
      <c r="CO869">
        <v>15013.825</v>
      </c>
      <c r="CP869">
        <v>17256.5035714286</v>
      </c>
      <c r="CQ869">
        <v>38.437</v>
      </c>
      <c r="CR869">
        <v>38.5</v>
      </c>
      <c r="CS869">
        <v>37.937</v>
      </c>
      <c r="CT869">
        <v>37.875</v>
      </c>
      <c r="CU869">
        <v>39.25</v>
      </c>
      <c r="CV869">
        <v>1955.04892857143</v>
      </c>
      <c r="CW869">
        <v>39.91</v>
      </c>
      <c r="CX869">
        <v>0</v>
      </c>
      <c r="CY869">
        <v>1663781370.9</v>
      </c>
      <c r="CZ869">
        <v>0</v>
      </c>
      <c r="DA869">
        <v>0</v>
      </c>
      <c r="DB869" t="s">
        <v>356</v>
      </c>
      <c r="DC869">
        <v>1660677648.1</v>
      </c>
      <c r="DD869">
        <v>1660677649.1</v>
      </c>
      <c r="DE869">
        <v>0</v>
      </c>
      <c r="DF869">
        <v>-1.042</v>
      </c>
      <c r="DG869">
        <v>0.003</v>
      </c>
      <c r="DH869">
        <v>5.218</v>
      </c>
      <c r="DI869">
        <v>0.344</v>
      </c>
      <c r="DJ869">
        <v>417</v>
      </c>
      <c r="DK869">
        <v>22</v>
      </c>
      <c r="DL869">
        <v>1.24</v>
      </c>
      <c r="DM869">
        <v>0.53</v>
      </c>
      <c r="DN869">
        <v>-64.3570487804878</v>
      </c>
      <c r="DO869">
        <v>2.83772404181199</v>
      </c>
      <c r="DP869">
        <v>0.534333814143872</v>
      </c>
      <c r="DQ869">
        <v>0</v>
      </c>
      <c r="DR869">
        <v>4.49067170731707</v>
      </c>
      <c r="DS869">
        <v>-0.853817351916366</v>
      </c>
      <c r="DT869">
        <v>0.0848086180302864</v>
      </c>
      <c r="DU869">
        <v>0</v>
      </c>
      <c r="DV869">
        <v>0</v>
      </c>
      <c r="DW869">
        <v>2</v>
      </c>
      <c r="DX869" t="s">
        <v>357</v>
      </c>
      <c r="DY869">
        <v>2.97308</v>
      </c>
      <c r="DZ869">
        <v>2.75354</v>
      </c>
      <c r="EA869">
        <v>0.200373</v>
      </c>
      <c r="EB869">
        <v>0.206889</v>
      </c>
      <c r="EC869">
        <v>0.0912808</v>
      </c>
      <c r="ED869">
        <v>0.0775952</v>
      </c>
      <c r="EE869">
        <v>31162.5</v>
      </c>
      <c r="EF869">
        <v>33711.4</v>
      </c>
      <c r="EG869">
        <v>35314.4</v>
      </c>
      <c r="EH869">
        <v>38547.8</v>
      </c>
      <c r="EI869">
        <v>45510.1</v>
      </c>
      <c r="EJ869">
        <v>51364.9</v>
      </c>
      <c r="EK869">
        <v>55201.9</v>
      </c>
      <c r="EL869">
        <v>61836.8</v>
      </c>
      <c r="EM869">
        <v>1.9886</v>
      </c>
      <c r="EN869">
        <v>1.831</v>
      </c>
      <c r="EO869">
        <v>0.0865757</v>
      </c>
      <c r="EP869">
        <v>0</v>
      </c>
      <c r="EQ869">
        <v>23.6265</v>
      </c>
      <c r="ER869">
        <v>999.9</v>
      </c>
      <c r="ES869">
        <v>43.047</v>
      </c>
      <c r="ET869">
        <v>29.688</v>
      </c>
      <c r="EU869">
        <v>19.9095</v>
      </c>
      <c r="EV869">
        <v>57.1193</v>
      </c>
      <c r="EW869">
        <v>49.4952</v>
      </c>
      <c r="EX869">
        <v>1</v>
      </c>
      <c r="EY869">
        <v>-0.0426829</v>
      </c>
      <c r="EZ869">
        <v>2.53401</v>
      </c>
      <c r="FA869">
        <v>20.1292</v>
      </c>
      <c r="FB869">
        <v>5.19932</v>
      </c>
      <c r="FC869">
        <v>12.0064</v>
      </c>
      <c r="FD869">
        <v>4.9752</v>
      </c>
      <c r="FE869">
        <v>3.2936</v>
      </c>
      <c r="FF869">
        <v>9999</v>
      </c>
      <c r="FG869">
        <v>9999</v>
      </c>
      <c r="FH869">
        <v>704.5</v>
      </c>
      <c r="FI869">
        <v>9999</v>
      </c>
      <c r="FJ869">
        <v>1.86292</v>
      </c>
      <c r="FK869">
        <v>1.86777</v>
      </c>
      <c r="FL869">
        <v>1.86752</v>
      </c>
      <c r="FM869">
        <v>1.86868</v>
      </c>
      <c r="FN869">
        <v>1.86951</v>
      </c>
      <c r="FO869">
        <v>1.86554</v>
      </c>
      <c r="FP869">
        <v>1.86661</v>
      </c>
      <c r="FQ869">
        <v>1.86798</v>
      </c>
      <c r="FR869">
        <v>5</v>
      </c>
      <c r="FS869">
        <v>0</v>
      </c>
      <c r="FT869">
        <v>0</v>
      </c>
      <c r="FU869">
        <v>0</v>
      </c>
      <c r="FV869" t="s">
        <v>358</v>
      </c>
      <c r="FW869" t="s">
        <v>359</v>
      </c>
      <c r="FX869" t="s">
        <v>360</v>
      </c>
      <c r="FY869" t="s">
        <v>360</v>
      </c>
      <c r="FZ869" t="s">
        <v>360</v>
      </c>
      <c r="GA869" t="s">
        <v>360</v>
      </c>
      <c r="GB869">
        <v>0</v>
      </c>
      <c r="GC869">
        <v>100</v>
      </c>
      <c r="GD869">
        <v>100</v>
      </c>
      <c r="GE869">
        <v>11.71</v>
      </c>
      <c r="GF869">
        <v>0.308</v>
      </c>
      <c r="GG869">
        <v>3.83412584298339</v>
      </c>
      <c r="GH869">
        <v>0.00658963167372077</v>
      </c>
      <c r="GI869">
        <v>-4.22092532282452e-07</v>
      </c>
      <c r="GJ869">
        <v>-7.06053572793055e-11</v>
      </c>
      <c r="GK869">
        <v>-0.0268881048355736</v>
      </c>
      <c r="GL869">
        <v>-0.0215699510358357</v>
      </c>
      <c r="GM869">
        <v>0.00246731695535422</v>
      </c>
      <c r="GN869">
        <v>-2.63680080038783e-05</v>
      </c>
      <c r="GO869">
        <v>-4</v>
      </c>
      <c r="GP869">
        <v>2079</v>
      </c>
      <c r="GQ869">
        <v>1</v>
      </c>
      <c r="GR869">
        <v>22</v>
      </c>
      <c r="GS869">
        <v>51728.8</v>
      </c>
      <c r="GT869">
        <v>51728.8</v>
      </c>
      <c r="GU869">
        <v>2.71851</v>
      </c>
      <c r="GV869">
        <v>2.6062</v>
      </c>
      <c r="GW869">
        <v>1.54785</v>
      </c>
      <c r="GX869">
        <v>2.30225</v>
      </c>
      <c r="GY869">
        <v>1.34644</v>
      </c>
      <c r="GZ869">
        <v>2.25098</v>
      </c>
      <c r="HA869">
        <v>32.976</v>
      </c>
      <c r="HB869">
        <v>14.1671</v>
      </c>
      <c r="HC869">
        <v>18</v>
      </c>
      <c r="HD869">
        <v>501.985</v>
      </c>
      <c r="HE869">
        <v>401.902</v>
      </c>
      <c r="HF869">
        <v>19.7631</v>
      </c>
      <c r="HG869">
        <v>26.5743</v>
      </c>
      <c r="HH869">
        <v>29.9999</v>
      </c>
      <c r="HI869">
        <v>26.5471</v>
      </c>
      <c r="HJ869">
        <v>26.4928</v>
      </c>
      <c r="HK869">
        <v>54.3956</v>
      </c>
      <c r="HL869">
        <v>21.5255</v>
      </c>
      <c r="HM869">
        <v>0</v>
      </c>
      <c r="HN869">
        <v>19.7566</v>
      </c>
      <c r="HO869">
        <v>1422.56</v>
      </c>
      <c r="HP869">
        <v>15.8785</v>
      </c>
      <c r="HQ869">
        <v>102.401</v>
      </c>
      <c r="HR869">
        <v>102.924</v>
      </c>
    </row>
    <row r="870" spans="1:226">
      <c r="A870">
        <v>854</v>
      </c>
      <c r="B870">
        <v>1663781379.1</v>
      </c>
      <c r="C870">
        <v>8731</v>
      </c>
      <c r="D870" t="s">
        <v>2075</v>
      </c>
      <c r="E870" t="s">
        <v>2076</v>
      </c>
      <c r="F870">
        <v>5</v>
      </c>
      <c r="G870" t="s">
        <v>1906</v>
      </c>
      <c r="H870" t="s">
        <v>354</v>
      </c>
      <c r="I870">
        <v>1663781371.6</v>
      </c>
      <c r="J870">
        <f>(K870)/1000</f>
        <v>0</v>
      </c>
      <c r="K870">
        <f>IF(BF870, AN870, AH870)</f>
        <v>0</v>
      </c>
      <c r="L870">
        <f>IF(BF870, AI870, AG870)</f>
        <v>0</v>
      </c>
      <c r="M870">
        <f>BH870 - IF(AU870&gt;1, L870*BB870*100.0/(AW870*BV870), 0)</f>
        <v>0</v>
      </c>
      <c r="N870">
        <f>((T870-J870/2)*M870-L870)/(T870+J870/2)</f>
        <v>0</v>
      </c>
      <c r="O870">
        <f>N870*(BO870+BP870)/1000.0</f>
        <v>0</v>
      </c>
      <c r="P870">
        <f>(BH870 - IF(AU870&gt;1, L870*BB870*100.0/(AW870*BV870), 0))*(BO870+BP870)/1000.0</f>
        <v>0</v>
      </c>
      <c r="Q870">
        <f>2.0/((1/S870-1/R870)+SIGN(S870)*SQRT((1/S870-1/R870)*(1/S870-1/R870) + 4*BC870/((BC870+1)*(BC870+1))*(2*1/S870*1/R870-1/R870*1/R870)))</f>
        <v>0</v>
      </c>
      <c r="R870">
        <f>IF(LEFT(BD870,1)&lt;&gt;"0",IF(LEFT(BD870,1)="1",3.0,BE870),$D$5+$E$5*(BV870*BO870/($K$5*1000))+$F$5*(BV870*BO870/($K$5*1000))*MAX(MIN(BB870,$J$5),$I$5)*MAX(MIN(BB870,$J$5),$I$5)+$G$5*MAX(MIN(BB870,$J$5),$I$5)*(BV870*BO870/($K$5*1000))+$H$5*(BV870*BO870/($K$5*1000))*(BV870*BO870/($K$5*1000)))</f>
        <v>0</v>
      </c>
      <c r="S870">
        <f>J870*(1000-(1000*0.61365*exp(17.502*W870/(240.97+W870))/(BO870+BP870)+BJ870)/2)/(1000*0.61365*exp(17.502*W870/(240.97+W870))/(BO870+BP870)-BJ870)</f>
        <v>0</v>
      </c>
      <c r="T870">
        <f>1/((BC870+1)/(Q870/1.6)+1/(R870/1.37)) + BC870/((BC870+1)/(Q870/1.6) + BC870/(R870/1.37))</f>
        <v>0</v>
      </c>
      <c r="U870">
        <f>(AX870*BA870)</f>
        <v>0</v>
      </c>
      <c r="V870">
        <f>(BQ870+(U870+2*0.95*5.67E-8*(((BQ870+$B$7)+273)^4-(BQ870+273)^4)-44100*J870)/(1.84*29.3*R870+8*0.95*5.67E-8*(BQ870+273)^3))</f>
        <v>0</v>
      </c>
      <c r="W870">
        <f>($C$7*BR870+$D$7*BS870+$E$7*V870)</f>
        <v>0</v>
      </c>
      <c r="X870">
        <f>0.61365*exp(17.502*W870/(240.97+W870))</f>
        <v>0</v>
      </c>
      <c r="Y870">
        <f>(Z870/AA870*100)</f>
        <v>0</v>
      </c>
      <c r="Z870">
        <f>BJ870*(BO870+BP870)/1000</f>
        <v>0</v>
      </c>
      <c r="AA870">
        <f>0.61365*exp(17.502*BQ870/(240.97+BQ870))</f>
        <v>0</v>
      </c>
      <c r="AB870">
        <f>(X870-BJ870*(BO870+BP870)/1000)</f>
        <v>0</v>
      </c>
      <c r="AC870">
        <f>(-J870*44100)</f>
        <v>0</v>
      </c>
      <c r="AD870">
        <f>2*29.3*R870*0.92*(BQ870-W870)</f>
        <v>0</v>
      </c>
      <c r="AE870">
        <f>2*0.95*5.67E-8*(((BQ870+$B$7)+273)^4-(W870+273)^4)</f>
        <v>0</v>
      </c>
      <c r="AF870">
        <f>U870+AE870+AC870+AD870</f>
        <v>0</v>
      </c>
      <c r="AG870">
        <f>BN870*AU870*(BI870-BH870*(1000-AU870*BK870)/(1000-AU870*BJ870))/(100*BB870)</f>
        <v>0</v>
      </c>
      <c r="AH870">
        <f>1000*BN870*AU870*(BJ870-BK870)/(100*BB870*(1000-AU870*BJ870))</f>
        <v>0</v>
      </c>
      <c r="AI870">
        <f>(AJ870 - AK870 - BO870*1E3/(8.314*(BQ870+273.15)) * AM870/BN870 * AL870) * BN870/(100*BB870) * (1000 - BK870)/1000</f>
        <v>0</v>
      </c>
      <c r="AJ870">
        <v>1440.44875802236</v>
      </c>
      <c r="AK870">
        <v>1389.17163636364</v>
      </c>
      <c r="AL870">
        <v>3.36261168350035</v>
      </c>
      <c r="AM870">
        <v>65.2498771015969</v>
      </c>
      <c r="AN870">
        <f>(AP870 - AO870 + BO870*1E3/(8.314*(BQ870+273.15)) * AR870/BN870 * AQ870) * BN870/(100*BB870) * 1000/(1000 - AP870)</f>
        <v>0</v>
      </c>
      <c r="AO870">
        <v>15.7964895259635</v>
      </c>
      <c r="AP870">
        <v>20.0998884848485</v>
      </c>
      <c r="AQ870">
        <v>4.03785703870228e-05</v>
      </c>
      <c r="AR870">
        <v>120.238145782465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MAX(0,($B$13+$C$13*BV870)/(1+$D$13*BV870)*BO870/(BQ870+273)*$E$13)</f>
        <v>0</v>
      </c>
      <c r="AX870">
        <f>$B$11*BW870+$C$11*BX870+$F$11*CI870*(1-CL870)</f>
        <v>0</v>
      </c>
      <c r="AY870">
        <f>AX870*AZ870</f>
        <v>0</v>
      </c>
      <c r="AZ870">
        <f>($B$11*$D$9+$C$11*$D$9+$F$11*((CV870+CN870)/MAX(CV870+CN870+CW870, 0.1)*$I$9+CW870/MAX(CV870+CN870+CW870, 0.1)*$J$9))/($B$11+$C$11+$F$11)</f>
        <v>0</v>
      </c>
      <c r="BA870">
        <f>($B$11*$K$9+$C$11*$K$9+$F$11*((CV870+CN870)/MAX(CV870+CN870+CW870, 0.1)*$P$9+CW870/MAX(CV870+CN870+CW870, 0.1)*$Q$9))/($B$11+$C$11+$F$11)</f>
        <v>0</v>
      </c>
      <c r="BB870">
        <v>6</v>
      </c>
      <c r="BC870">
        <v>0.5</v>
      </c>
      <c r="BD870" t="s">
        <v>355</v>
      </c>
      <c r="BE870">
        <v>2</v>
      </c>
      <c r="BF870" t="b">
        <v>1</v>
      </c>
      <c r="BG870">
        <v>1663781371.6</v>
      </c>
      <c r="BH870">
        <v>1338.25888888889</v>
      </c>
      <c r="BI870">
        <v>1402.2162962963</v>
      </c>
      <c r="BJ870">
        <v>20.0912851851852</v>
      </c>
      <c r="BK870">
        <v>15.7239888888889</v>
      </c>
      <c r="BL870">
        <v>1326.59185185185</v>
      </c>
      <c r="BM870">
        <v>19.7834074074074</v>
      </c>
      <c r="BN870">
        <v>500.052518518519</v>
      </c>
      <c r="BO870">
        <v>90.475962962963</v>
      </c>
      <c r="BP870">
        <v>0.100065985185185</v>
      </c>
      <c r="BQ870">
        <v>24.9018296296296</v>
      </c>
      <c r="BR870">
        <v>25.0191962962963</v>
      </c>
      <c r="BS870">
        <v>999.9</v>
      </c>
      <c r="BT870">
        <v>0</v>
      </c>
      <c r="BU870">
        <v>0</v>
      </c>
      <c r="BV870">
        <v>9985</v>
      </c>
      <c r="BW870">
        <v>0</v>
      </c>
      <c r="BX870">
        <v>10.9776</v>
      </c>
      <c r="BY870">
        <v>-63.9574592592593</v>
      </c>
      <c r="BZ870">
        <v>1365.69888888889</v>
      </c>
      <c r="CA870">
        <v>1424.61814814815</v>
      </c>
      <c r="CB870">
        <v>4.36729777777778</v>
      </c>
      <c r="CC870">
        <v>1402.2162962963</v>
      </c>
      <c r="CD870">
        <v>15.7239888888889</v>
      </c>
      <c r="CE870">
        <v>1.81777925925926</v>
      </c>
      <c r="CF870">
        <v>1.42264407407407</v>
      </c>
      <c r="CG870">
        <v>15.9405111111111</v>
      </c>
      <c r="CH870">
        <v>12.1610740740741</v>
      </c>
      <c r="CI870">
        <v>1999.97666666667</v>
      </c>
      <c r="CJ870">
        <v>0.979994777777778</v>
      </c>
      <c r="CK870">
        <v>0.0200051703703704</v>
      </c>
      <c r="CL870">
        <v>0</v>
      </c>
      <c r="CM870">
        <v>761.077185185185</v>
      </c>
      <c r="CN870">
        <v>5.00063</v>
      </c>
      <c r="CO870">
        <v>15009.7074074074</v>
      </c>
      <c r="CP870">
        <v>17256.6592592593</v>
      </c>
      <c r="CQ870">
        <v>38.437</v>
      </c>
      <c r="CR870">
        <v>38.5</v>
      </c>
      <c r="CS870">
        <v>37.937</v>
      </c>
      <c r="CT870">
        <v>37.8703333333333</v>
      </c>
      <c r="CU870">
        <v>39.25</v>
      </c>
      <c r="CV870">
        <v>1955.0662962963</v>
      </c>
      <c r="CW870">
        <v>39.9103703703704</v>
      </c>
      <c r="CX870">
        <v>0</v>
      </c>
      <c r="CY870">
        <v>1663781376.3</v>
      </c>
      <c r="CZ870">
        <v>0</v>
      </c>
      <c r="DA870">
        <v>0</v>
      </c>
      <c r="DB870" t="s">
        <v>356</v>
      </c>
      <c r="DC870">
        <v>1660677648.1</v>
      </c>
      <c r="DD870">
        <v>1660677649.1</v>
      </c>
      <c r="DE870">
        <v>0</v>
      </c>
      <c r="DF870">
        <v>-1.042</v>
      </c>
      <c r="DG870">
        <v>0.003</v>
      </c>
      <c r="DH870">
        <v>5.218</v>
      </c>
      <c r="DI870">
        <v>0.344</v>
      </c>
      <c r="DJ870">
        <v>417</v>
      </c>
      <c r="DK870">
        <v>22</v>
      </c>
      <c r="DL870">
        <v>1.24</v>
      </c>
      <c r="DM870">
        <v>0.53</v>
      </c>
      <c r="DN870">
        <v>-64.1543902439024</v>
      </c>
      <c r="DO870">
        <v>2.80119512195131</v>
      </c>
      <c r="DP870">
        <v>0.536128245398967</v>
      </c>
      <c r="DQ870">
        <v>0</v>
      </c>
      <c r="DR870">
        <v>4.42057414634146</v>
      </c>
      <c r="DS870">
        <v>-0.79604383275262</v>
      </c>
      <c r="DT870">
        <v>0.0788439020632791</v>
      </c>
      <c r="DU870">
        <v>0</v>
      </c>
      <c r="DV870">
        <v>0</v>
      </c>
      <c r="DW870">
        <v>2</v>
      </c>
      <c r="DX870" t="s">
        <v>357</v>
      </c>
      <c r="DY870">
        <v>2.97267</v>
      </c>
      <c r="DZ870">
        <v>2.75386</v>
      </c>
      <c r="EA870">
        <v>0.201846</v>
      </c>
      <c r="EB870">
        <v>0.20829</v>
      </c>
      <c r="EC870">
        <v>0.0912918</v>
      </c>
      <c r="ED870">
        <v>0.0778203</v>
      </c>
      <c r="EE870">
        <v>31105.6</v>
      </c>
      <c r="EF870">
        <v>33651.7</v>
      </c>
      <c r="EG870">
        <v>35314.9</v>
      </c>
      <c r="EH870">
        <v>38547.5</v>
      </c>
      <c r="EI870">
        <v>45510.1</v>
      </c>
      <c r="EJ870">
        <v>51352.2</v>
      </c>
      <c r="EK870">
        <v>55202.5</v>
      </c>
      <c r="EL870">
        <v>61836.6</v>
      </c>
      <c r="EM870">
        <v>1.9892</v>
      </c>
      <c r="EN870">
        <v>1.8314</v>
      </c>
      <c r="EO870">
        <v>0.0849366</v>
      </c>
      <c r="EP870">
        <v>0</v>
      </c>
      <c r="EQ870">
        <v>23.6198</v>
      </c>
      <c r="ER870">
        <v>999.9</v>
      </c>
      <c r="ES870">
        <v>43.047</v>
      </c>
      <c r="ET870">
        <v>29.688</v>
      </c>
      <c r="EU870">
        <v>19.9095</v>
      </c>
      <c r="EV870">
        <v>57.2493</v>
      </c>
      <c r="EW870">
        <v>49.1306</v>
      </c>
      <c r="EX870">
        <v>1</v>
      </c>
      <c r="EY870">
        <v>-0.0428659</v>
      </c>
      <c r="EZ870">
        <v>2.54207</v>
      </c>
      <c r="FA870">
        <v>20.1281</v>
      </c>
      <c r="FB870">
        <v>5.20052</v>
      </c>
      <c r="FC870">
        <v>12.0064</v>
      </c>
      <c r="FD870">
        <v>4.9756</v>
      </c>
      <c r="FE870">
        <v>3.2934</v>
      </c>
      <c r="FF870">
        <v>9999</v>
      </c>
      <c r="FG870">
        <v>9999</v>
      </c>
      <c r="FH870">
        <v>704.5</v>
      </c>
      <c r="FI870">
        <v>9999</v>
      </c>
      <c r="FJ870">
        <v>1.86285</v>
      </c>
      <c r="FK870">
        <v>1.86783</v>
      </c>
      <c r="FL870">
        <v>1.86752</v>
      </c>
      <c r="FM870">
        <v>1.86874</v>
      </c>
      <c r="FN870">
        <v>1.86951</v>
      </c>
      <c r="FO870">
        <v>1.86557</v>
      </c>
      <c r="FP870">
        <v>1.86664</v>
      </c>
      <c r="FQ870">
        <v>1.86801</v>
      </c>
      <c r="FR870">
        <v>5</v>
      </c>
      <c r="FS870">
        <v>0</v>
      </c>
      <c r="FT870">
        <v>0</v>
      </c>
      <c r="FU870">
        <v>0</v>
      </c>
      <c r="FV870" t="s">
        <v>358</v>
      </c>
      <c r="FW870" t="s">
        <v>359</v>
      </c>
      <c r="FX870" t="s">
        <v>360</v>
      </c>
      <c r="FY870" t="s">
        <v>360</v>
      </c>
      <c r="FZ870" t="s">
        <v>360</v>
      </c>
      <c r="GA870" t="s">
        <v>360</v>
      </c>
      <c r="GB870">
        <v>0</v>
      </c>
      <c r="GC870">
        <v>100</v>
      </c>
      <c r="GD870">
        <v>100</v>
      </c>
      <c r="GE870">
        <v>11.79</v>
      </c>
      <c r="GF870">
        <v>0.3082</v>
      </c>
      <c r="GG870">
        <v>3.83412584298339</v>
      </c>
      <c r="GH870">
        <v>0.00658963167372077</v>
      </c>
      <c r="GI870">
        <v>-4.22092532282452e-07</v>
      </c>
      <c r="GJ870">
        <v>-7.06053572793055e-11</v>
      </c>
      <c r="GK870">
        <v>-0.0268881048355736</v>
      </c>
      <c r="GL870">
        <v>-0.0215699510358357</v>
      </c>
      <c r="GM870">
        <v>0.00246731695535422</v>
      </c>
      <c r="GN870">
        <v>-2.63680080038783e-05</v>
      </c>
      <c r="GO870">
        <v>-4</v>
      </c>
      <c r="GP870">
        <v>2079</v>
      </c>
      <c r="GQ870">
        <v>1</v>
      </c>
      <c r="GR870">
        <v>22</v>
      </c>
      <c r="GS870">
        <v>51728.8</v>
      </c>
      <c r="GT870">
        <v>51728.8</v>
      </c>
      <c r="GU870">
        <v>2.74292</v>
      </c>
      <c r="GV870">
        <v>2.60498</v>
      </c>
      <c r="GW870">
        <v>1.54785</v>
      </c>
      <c r="GX870">
        <v>2.30103</v>
      </c>
      <c r="GY870">
        <v>1.34644</v>
      </c>
      <c r="GZ870">
        <v>2.29858</v>
      </c>
      <c r="HA870">
        <v>32.976</v>
      </c>
      <c r="HB870">
        <v>14.1671</v>
      </c>
      <c r="HC870">
        <v>18</v>
      </c>
      <c r="HD870">
        <v>502.361</v>
      </c>
      <c r="HE870">
        <v>402.124</v>
      </c>
      <c r="HF870">
        <v>19.7445</v>
      </c>
      <c r="HG870">
        <v>26.572</v>
      </c>
      <c r="HH870">
        <v>29.9998</v>
      </c>
      <c r="HI870">
        <v>26.5448</v>
      </c>
      <c r="HJ870">
        <v>26.4928</v>
      </c>
      <c r="HK870">
        <v>54.8813</v>
      </c>
      <c r="HL870">
        <v>21.2439</v>
      </c>
      <c r="HM870">
        <v>0</v>
      </c>
      <c r="HN870">
        <v>19.7368</v>
      </c>
      <c r="HO870">
        <v>1442.75</v>
      </c>
      <c r="HP870">
        <v>15.9449</v>
      </c>
      <c r="HQ870">
        <v>102.403</v>
      </c>
      <c r="HR870">
        <v>102.923</v>
      </c>
    </row>
    <row r="871" spans="1:226">
      <c r="A871">
        <v>855</v>
      </c>
      <c r="B871">
        <v>1663781384.1</v>
      </c>
      <c r="C871">
        <v>8736</v>
      </c>
      <c r="D871" t="s">
        <v>2077</v>
      </c>
      <c r="E871" t="s">
        <v>2078</v>
      </c>
      <c r="F871">
        <v>5</v>
      </c>
      <c r="G871" t="s">
        <v>1906</v>
      </c>
      <c r="H871" t="s">
        <v>354</v>
      </c>
      <c r="I871">
        <v>1663781376.31429</v>
      </c>
      <c r="J871">
        <f>(K871)/1000</f>
        <v>0</v>
      </c>
      <c r="K871">
        <f>IF(BF871, AN871, AH871)</f>
        <v>0</v>
      </c>
      <c r="L871">
        <f>IF(BF871, AI871, AG871)</f>
        <v>0</v>
      </c>
      <c r="M871">
        <f>BH871 - IF(AU871&gt;1, L871*BB871*100.0/(AW871*BV871), 0)</f>
        <v>0</v>
      </c>
      <c r="N871">
        <f>((T871-J871/2)*M871-L871)/(T871+J871/2)</f>
        <v>0</v>
      </c>
      <c r="O871">
        <f>N871*(BO871+BP871)/1000.0</f>
        <v>0</v>
      </c>
      <c r="P871">
        <f>(BH871 - IF(AU871&gt;1, L871*BB871*100.0/(AW871*BV871), 0))*(BO871+BP871)/1000.0</f>
        <v>0</v>
      </c>
      <c r="Q871">
        <f>2.0/((1/S871-1/R871)+SIGN(S871)*SQRT((1/S871-1/R871)*(1/S871-1/R871) + 4*BC871/((BC871+1)*(BC871+1))*(2*1/S871*1/R871-1/R871*1/R871)))</f>
        <v>0</v>
      </c>
      <c r="R871">
        <f>IF(LEFT(BD871,1)&lt;&gt;"0",IF(LEFT(BD871,1)="1",3.0,BE871),$D$5+$E$5*(BV871*BO871/($K$5*1000))+$F$5*(BV871*BO871/($K$5*1000))*MAX(MIN(BB871,$J$5),$I$5)*MAX(MIN(BB871,$J$5),$I$5)+$G$5*MAX(MIN(BB871,$J$5),$I$5)*(BV871*BO871/($K$5*1000))+$H$5*(BV871*BO871/($K$5*1000))*(BV871*BO871/($K$5*1000)))</f>
        <v>0</v>
      </c>
      <c r="S871">
        <f>J871*(1000-(1000*0.61365*exp(17.502*W871/(240.97+W871))/(BO871+BP871)+BJ871)/2)/(1000*0.61365*exp(17.502*W871/(240.97+W871))/(BO871+BP871)-BJ871)</f>
        <v>0</v>
      </c>
      <c r="T871">
        <f>1/((BC871+1)/(Q871/1.6)+1/(R871/1.37)) + BC871/((BC871+1)/(Q871/1.6) + BC871/(R871/1.37))</f>
        <v>0</v>
      </c>
      <c r="U871">
        <f>(AX871*BA871)</f>
        <v>0</v>
      </c>
      <c r="V871">
        <f>(BQ871+(U871+2*0.95*5.67E-8*(((BQ871+$B$7)+273)^4-(BQ871+273)^4)-44100*J871)/(1.84*29.3*R871+8*0.95*5.67E-8*(BQ871+273)^3))</f>
        <v>0</v>
      </c>
      <c r="W871">
        <f>($C$7*BR871+$D$7*BS871+$E$7*V871)</f>
        <v>0</v>
      </c>
      <c r="X871">
        <f>0.61365*exp(17.502*W871/(240.97+W871))</f>
        <v>0</v>
      </c>
      <c r="Y871">
        <f>(Z871/AA871*100)</f>
        <v>0</v>
      </c>
      <c r="Z871">
        <f>BJ871*(BO871+BP871)/1000</f>
        <v>0</v>
      </c>
      <c r="AA871">
        <f>0.61365*exp(17.502*BQ871/(240.97+BQ871))</f>
        <v>0</v>
      </c>
      <c r="AB871">
        <f>(X871-BJ871*(BO871+BP871)/1000)</f>
        <v>0</v>
      </c>
      <c r="AC871">
        <f>(-J871*44100)</f>
        <v>0</v>
      </c>
      <c r="AD871">
        <f>2*29.3*R871*0.92*(BQ871-W871)</f>
        <v>0</v>
      </c>
      <c r="AE871">
        <f>2*0.95*5.67E-8*(((BQ871+$B$7)+273)^4-(W871+273)^4)</f>
        <v>0</v>
      </c>
      <c r="AF871">
        <f>U871+AE871+AC871+AD871</f>
        <v>0</v>
      </c>
      <c r="AG871">
        <f>BN871*AU871*(BI871-BH871*(1000-AU871*BK871)/(1000-AU871*BJ871))/(100*BB871)</f>
        <v>0</v>
      </c>
      <c r="AH871">
        <f>1000*BN871*AU871*(BJ871-BK871)/(100*BB871*(1000-AU871*BJ871))</f>
        <v>0</v>
      </c>
      <c r="AI871">
        <f>(AJ871 - AK871 - BO871*1E3/(8.314*(BQ871+273.15)) * AM871/BN871 * AL871) * BN871/(100*BB871) * (1000 - BK871)/1000</f>
        <v>0</v>
      </c>
      <c r="AJ871">
        <v>1458.15982235925</v>
      </c>
      <c r="AK871">
        <v>1406.16351515152</v>
      </c>
      <c r="AL871">
        <v>3.42957530776384</v>
      </c>
      <c r="AM871">
        <v>65.2498771015969</v>
      </c>
      <c r="AN871">
        <f>(AP871 - AO871 + BO871*1E3/(8.314*(BQ871+273.15)) * AR871/BN871 * AQ871) * BN871/(100*BB871) * 1000/(1000 - AP871)</f>
        <v>0</v>
      </c>
      <c r="AO871">
        <v>15.867430769397</v>
      </c>
      <c r="AP871">
        <v>20.0978351515152</v>
      </c>
      <c r="AQ871">
        <v>4.78134371931888e-06</v>
      </c>
      <c r="AR871">
        <v>120.238145782465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MAX(0,($B$13+$C$13*BV871)/(1+$D$13*BV871)*BO871/(BQ871+273)*$E$13)</f>
        <v>0</v>
      </c>
      <c r="AX871">
        <f>$B$11*BW871+$C$11*BX871+$F$11*CI871*(1-CL871)</f>
        <v>0</v>
      </c>
      <c r="AY871">
        <f>AX871*AZ871</f>
        <v>0</v>
      </c>
      <c r="AZ871">
        <f>($B$11*$D$9+$C$11*$D$9+$F$11*((CV871+CN871)/MAX(CV871+CN871+CW871, 0.1)*$I$9+CW871/MAX(CV871+CN871+CW871, 0.1)*$J$9))/($B$11+$C$11+$F$11)</f>
        <v>0</v>
      </c>
      <c r="BA871">
        <f>($B$11*$K$9+$C$11*$K$9+$F$11*((CV871+CN871)/MAX(CV871+CN871+CW871, 0.1)*$P$9+CW871/MAX(CV871+CN871+CW871, 0.1)*$Q$9))/($B$11+$C$11+$F$11)</f>
        <v>0</v>
      </c>
      <c r="BB871">
        <v>6</v>
      </c>
      <c r="BC871">
        <v>0.5</v>
      </c>
      <c r="BD871" t="s">
        <v>355</v>
      </c>
      <c r="BE871">
        <v>2</v>
      </c>
      <c r="BF871" t="b">
        <v>1</v>
      </c>
      <c r="BG871">
        <v>1663781376.31429</v>
      </c>
      <c r="BH871">
        <v>1353.7575</v>
      </c>
      <c r="BI871">
        <v>1417.77964285714</v>
      </c>
      <c r="BJ871">
        <v>20.0958357142857</v>
      </c>
      <c r="BK871">
        <v>15.7892785714286</v>
      </c>
      <c r="BL871">
        <v>1342.01142857143</v>
      </c>
      <c r="BM871">
        <v>19.7877535714286</v>
      </c>
      <c r="BN871">
        <v>500.073535714286</v>
      </c>
      <c r="BO871">
        <v>90.4763928571428</v>
      </c>
      <c r="BP871">
        <v>0.100129710714286</v>
      </c>
      <c r="BQ871">
        <v>24.8872285714286</v>
      </c>
      <c r="BR871">
        <v>25.0162035714286</v>
      </c>
      <c r="BS871">
        <v>999.9</v>
      </c>
      <c r="BT871">
        <v>0</v>
      </c>
      <c r="BU871">
        <v>0</v>
      </c>
      <c r="BV871">
        <v>9987.67857142857</v>
      </c>
      <c r="BW871">
        <v>0</v>
      </c>
      <c r="BX871">
        <v>10.9776</v>
      </c>
      <c r="BY871">
        <v>-64.0216214285714</v>
      </c>
      <c r="BZ871">
        <v>1381.52142857143</v>
      </c>
      <c r="CA871">
        <v>1440.52535714286</v>
      </c>
      <c r="CB871">
        <v>4.30655071428571</v>
      </c>
      <c r="CC871">
        <v>1417.77964285714</v>
      </c>
      <c r="CD871">
        <v>15.7892785714286</v>
      </c>
      <c r="CE871">
        <v>1.81819857142857</v>
      </c>
      <c r="CF871">
        <v>1.42855785714286</v>
      </c>
      <c r="CG871">
        <v>15.9441214285714</v>
      </c>
      <c r="CH871">
        <v>12.2240964285714</v>
      </c>
      <c r="CI871">
        <v>1999.96785714286</v>
      </c>
      <c r="CJ871">
        <v>0.97999475</v>
      </c>
      <c r="CK871">
        <v>0.0200052</v>
      </c>
      <c r="CL871">
        <v>0</v>
      </c>
      <c r="CM871">
        <v>760.92825</v>
      </c>
      <c r="CN871">
        <v>5.00063</v>
      </c>
      <c r="CO871">
        <v>15006.1821428571</v>
      </c>
      <c r="CP871">
        <v>17256.5857142857</v>
      </c>
      <c r="CQ871">
        <v>38.437</v>
      </c>
      <c r="CR871">
        <v>38.5</v>
      </c>
      <c r="CS871">
        <v>37.937</v>
      </c>
      <c r="CT871">
        <v>37.8615</v>
      </c>
      <c r="CU871">
        <v>39.25</v>
      </c>
      <c r="CV871">
        <v>1955.0575</v>
      </c>
      <c r="CW871">
        <v>39.9103571428571</v>
      </c>
      <c r="CX871">
        <v>0</v>
      </c>
      <c r="CY871">
        <v>1663781381.1</v>
      </c>
      <c r="CZ871">
        <v>0</v>
      </c>
      <c r="DA871">
        <v>0</v>
      </c>
      <c r="DB871" t="s">
        <v>356</v>
      </c>
      <c r="DC871">
        <v>1660677648.1</v>
      </c>
      <c r="DD871">
        <v>1660677649.1</v>
      </c>
      <c r="DE871">
        <v>0</v>
      </c>
      <c r="DF871">
        <v>-1.042</v>
      </c>
      <c r="DG871">
        <v>0.003</v>
      </c>
      <c r="DH871">
        <v>5.218</v>
      </c>
      <c r="DI871">
        <v>0.344</v>
      </c>
      <c r="DJ871">
        <v>417</v>
      </c>
      <c r="DK871">
        <v>22</v>
      </c>
      <c r="DL871">
        <v>1.24</v>
      </c>
      <c r="DM871">
        <v>0.53</v>
      </c>
      <c r="DN871">
        <v>-64.1556341463415</v>
      </c>
      <c r="DO871">
        <v>0.854176306620072</v>
      </c>
      <c r="DP871">
        <v>0.516001636228147</v>
      </c>
      <c r="DQ871">
        <v>0</v>
      </c>
      <c r="DR871">
        <v>4.35509682926829</v>
      </c>
      <c r="DS871">
        <v>-0.783380696864103</v>
      </c>
      <c r="DT871">
        <v>0.0777072209796843</v>
      </c>
      <c r="DU871">
        <v>0</v>
      </c>
      <c r="DV871">
        <v>0</v>
      </c>
      <c r="DW871">
        <v>2</v>
      </c>
      <c r="DX871" t="s">
        <v>357</v>
      </c>
      <c r="DY871">
        <v>2.97472</v>
      </c>
      <c r="DZ871">
        <v>2.75418</v>
      </c>
      <c r="EA871">
        <v>0.203369</v>
      </c>
      <c r="EB871">
        <v>0.209829</v>
      </c>
      <c r="EC871">
        <v>0.0912954</v>
      </c>
      <c r="ED871">
        <v>0.0780846</v>
      </c>
      <c r="EE871">
        <v>31046.2</v>
      </c>
      <c r="EF871">
        <v>33586.3</v>
      </c>
      <c r="EG871">
        <v>35314.8</v>
      </c>
      <c r="EH871">
        <v>38547.4</v>
      </c>
      <c r="EI871">
        <v>45509.6</v>
      </c>
      <c r="EJ871">
        <v>51337.2</v>
      </c>
      <c r="EK871">
        <v>55202</v>
      </c>
      <c r="EL871">
        <v>61836.3</v>
      </c>
      <c r="EM871">
        <v>1.9894</v>
      </c>
      <c r="EN871">
        <v>1.8312</v>
      </c>
      <c r="EO871">
        <v>0.0834465</v>
      </c>
      <c r="EP871">
        <v>0</v>
      </c>
      <c r="EQ871">
        <v>23.6106</v>
      </c>
      <c r="ER871">
        <v>999.9</v>
      </c>
      <c r="ES871">
        <v>43.047</v>
      </c>
      <c r="ET871">
        <v>29.668</v>
      </c>
      <c r="EU871">
        <v>19.8883</v>
      </c>
      <c r="EV871">
        <v>57.1393</v>
      </c>
      <c r="EW871">
        <v>49.1627</v>
      </c>
      <c r="EX871">
        <v>1</v>
      </c>
      <c r="EY871">
        <v>-0.0432927</v>
      </c>
      <c r="EZ871">
        <v>2.53551</v>
      </c>
      <c r="FA871">
        <v>20.1292</v>
      </c>
      <c r="FB871">
        <v>5.19932</v>
      </c>
      <c r="FC871">
        <v>12.0076</v>
      </c>
      <c r="FD871">
        <v>4.9756</v>
      </c>
      <c r="FE871">
        <v>3.2934</v>
      </c>
      <c r="FF871">
        <v>9999</v>
      </c>
      <c r="FG871">
        <v>9999</v>
      </c>
      <c r="FH871">
        <v>704.5</v>
      </c>
      <c r="FI871">
        <v>9999</v>
      </c>
      <c r="FJ871">
        <v>1.86292</v>
      </c>
      <c r="FK871">
        <v>1.86774</v>
      </c>
      <c r="FL871">
        <v>1.86752</v>
      </c>
      <c r="FM871">
        <v>1.86865</v>
      </c>
      <c r="FN871">
        <v>1.86951</v>
      </c>
      <c r="FO871">
        <v>1.86554</v>
      </c>
      <c r="FP871">
        <v>1.86664</v>
      </c>
      <c r="FQ871">
        <v>1.86801</v>
      </c>
      <c r="FR871">
        <v>5</v>
      </c>
      <c r="FS871">
        <v>0</v>
      </c>
      <c r="FT871">
        <v>0</v>
      </c>
      <c r="FU871">
        <v>0</v>
      </c>
      <c r="FV871" t="s">
        <v>358</v>
      </c>
      <c r="FW871" t="s">
        <v>359</v>
      </c>
      <c r="FX871" t="s">
        <v>360</v>
      </c>
      <c r="FY871" t="s">
        <v>360</v>
      </c>
      <c r="FZ871" t="s">
        <v>360</v>
      </c>
      <c r="GA871" t="s">
        <v>360</v>
      </c>
      <c r="GB871">
        <v>0</v>
      </c>
      <c r="GC871">
        <v>100</v>
      </c>
      <c r="GD871">
        <v>100</v>
      </c>
      <c r="GE871">
        <v>11.88</v>
      </c>
      <c r="GF871">
        <v>0.3083</v>
      </c>
      <c r="GG871">
        <v>3.83412584298339</v>
      </c>
      <c r="GH871">
        <v>0.00658963167372077</v>
      </c>
      <c r="GI871">
        <v>-4.22092532282452e-07</v>
      </c>
      <c r="GJ871">
        <v>-7.06053572793055e-11</v>
      </c>
      <c r="GK871">
        <v>-0.0268881048355736</v>
      </c>
      <c r="GL871">
        <v>-0.0215699510358357</v>
      </c>
      <c r="GM871">
        <v>0.00246731695535422</v>
      </c>
      <c r="GN871">
        <v>-2.63680080038783e-05</v>
      </c>
      <c r="GO871">
        <v>-4</v>
      </c>
      <c r="GP871">
        <v>2079</v>
      </c>
      <c r="GQ871">
        <v>1</v>
      </c>
      <c r="GR871">
        <v>22</v>
      </c>
      <c r="GS871">
        <v>51728.9</v>
      </c>
      <c r="GT871">
        <v>51728.9</v>
      </c>
      <c r="GU871">
        <v>2.76978</v>
      </c>
      <c r="GV871">
        <v>2.60498</v>
      </c>
      <c r="GW871">
        <v>1.54785</v>
      </c>
      <c r="GX871">
        <v>2.30225</v>
      </c>
      <c r="GY871">
        <v>1.34644</v>
      </c>
      <c r="GZ871">
        <v>2.34375</v>
      </c>
      <c r="HA871">
        <v>32.976</v>
      </c>
      <c r="HB871">
        <v>14.1671</v>
      </c>
      <c r="HC871">
        <v>18</v>
      </c>
      <c r="HD871">
        <v>502.493</v>
      </c>
      <c r="HE871">
        <v>402.006</v>
      </c>
      <c r="HF871">
        <v>19.726</v>
      </c>
      <c r="HG871">
        <v>26.572</v>
      </c>
      <c r="HH871">
        <v>29.9999</v>
      </c>
      <c r="HI871">
        <v>26.5448</v>
      </c>
      <c r="HJ871">
        <v>26.4915</v>
      </c>
      <c r="HK871">
        <v>55.424</v>
      </c>
      <c r="HL871">
        <v>20.9714</v>
      </c>
      <c r="HM871">
        <v>0</v>
      </c>
      <c r="HN871">
        <v>19.7327</v>
      </c>
      <c r="HO871">
        <v>1456.2</v>
      </c>
      <c r="HP871">
        <v>16.0149</v>
      </c>
      <c r="HQ871">
        <v>102.402</v>
      </c>
      <c r="HR871">
        <v>102.923</v>
      </c>
    </row>
    <row r="872" spans="1:226">
      <c r="A872">
        <v>856</v>
      </c>
      <c r="B872">
        <v>1663781389.1</v>
      </c>
      <c r="C872">
        <v>8741</v>
      </c>
      <c r="D872" t="s">
        <v>2079</v>
      </c>
      <c r="E872" t="s">
        <v>2080</v>
      </c>
      <c r="F872">
        <v>5</v>
      </c>
      <c r="G872" t="s">
        <v>1906</v>
      </c>
      <c r="H872" t="s">
        <v>354</v>
      </c>
      <c r="I872">
        <v>1663781381.6</v>
      </c>
      <c r="J872">
        <f>(K872)/1000</f>
        <v>0</v>
      </c>
      <c r="K872">
        <f>IF(BF872, AN872, AH872)</f>
        <v>0</v>
      </c>
      <c r="L872">
        <f>IF(BF872, AI872, AG872)</f>
        <v>0</v>
      </c>
      <c r="M872">
        <f>BH872 - IF(AU872&gt;1, L872*BB872*100.0/(AW872*BV872), 0)</f>
        <v>0</v>
      </c>
      <c r="N872">
        <f>((T872-J872/2)*M872-L872)/(T872+J872/2)</f>
        <v>0</v>
      </c>
      <c r="O872">
        <f>N872*(BO872+BP872)/1000.0</f>
        <v>0</v>
      </c>
      <c r="P872">
        <f>(BH872 - IF(AU872&gt;1, L872*BB872*100.0/(AW872*BV872), 0))*(BO872+BP872)/1000.0</f>
        <v>0</v>
      </c>
      <c r="Q872">
        <f>2.0/((1/S872-1/R872)+SIGN(S872)*SQRT((1/S872-1/R872)*(1/S872-1/R872) + 4*BC872/((BC872+1)*(BC872+1))*(2*1/S872*1/R872-1/R872*1/R872)))</f>
        <v>0</v>
      </c>
      <c r="R872">
        <f>IF(LEFT(BD872,1)&lt;&gt;"0",IF(LEFT(BD872,1)="1",3.0,BE872),$D$5+$E$5*(BV872*BO872/($K$5*1000))+$F$5*(BV872*BO872/($K$5*1000))*MAX(MIN(BB872,$J$5),$I$5)*MAX(MIN(BB872,$J$5),$I$5)+$G$5*MAX(MIN(BB872,$J$5),$I$5)*(BV872*BO872/($K$5*1000))+$H$5*(BV872*BO872/($K$5*1000))*(BV872*BO872/($K$5*1000)))</f>
        <v>0</v>
      </c>
      <c r="S872">
        <f>J872*(1000-(1000*0.61365*exp(17.502*W872/(240.97+W872))/(BO872+BP872)+BJ872)/2)/(1000*0.61365*exp(17.502*W872/(240.97+W872))/(BO872+BP872)-BJ872)</f>
        <v>0</v>
      </c>
      <c r="T872">
        <f>1/((BC872+1)/(Q872/1.6)+1/(R872/1.37)) + BC872/((BC872+1)/(Q872/1.6) + BC872/(R872/1.37))</f>
        <v>0</v>
      </c>
      <c r="U872">
        <f>(AX872*BA872)</f>
        <v>0</v>
      </c>
      <c r="V872">
        <f>(BQ872+(U872+2*0.95*5.67E-8*(((BQ872+$B$7)+273)^4-(BQ872+273)^4)-44100*J872)/(1.84*29.3*R872+8*0.95*5.67E-8*(BQ872+273)^3))</f>
        <v>0</v>
      </c>
      <c r="W872">
        <f>($C$7*BR872+$D$7*BS872+$E$7*V872)</f>
        <v>0</v>
      </c>
      <c r="X872">
        <f>0.61365*exp(17.502*W872/(240.97+W872))</f>
        <v>0</v>
      </c>
      <c r="Y872">
        <f>(Z872/AA872*100)</f>
        <v>0</v>
      </c>
      <c r="Z872">
        <f>BJ872*(BO872+BP872)/1000</f>
        <v>0</v>
      </c>
      <c r="AA872">
        <f>0.61365*exp(17.502*BQ872/(240.97+BQ872))</f>
        <v>0</v>
      </c>
      <c r="AB872">
        <f>(X872-BJ872*(BO872+BP872)/1000)</f>
        <v>0</v>
      </c>
      <c r="AC872">
        <f>(-J872*44100)</f>
        <v>0</v>
      </c>
      <c r="AD872">
        <f>2*29.3*R872*0.92*(BQ872-W872)</f>
        <v>0</v>
      </c>
      <c r="AE872">
        <f>2*0.95*5.67E-8*(((BQ872+$B$7)+273)^4-(W872+273)^4)</f>
        <v>0</v>
      </c>
      <c r="AF872">
        <f>U872+AE872+AC872+AD872</f>
        <v>0</v>
      </c>
      <c r="AG872">
        <f>BN872*AU872*(BI872-BH872*(1000-AU872*BK872)/(1000-AU872*BJ872))/(100*BB872)</f>
        <v>0</v>
      </c>
      <c r="AH872">
        <f>1000*BN872*AU872*(BJ872-BK872)/(100*BB872*(1000-AU872*BJ872))</f>
        <v>0</v>
      </c>
      <c r="AI872">
        <f>(AJ872 - AK872 - BO872*1E3/(8.314*(BQ872+273.15)) * AM872/BN872 * AL872) * BN872/(100*BB872) * (1000 - BK872)/1000</f>
        <v>0</v>
      </c>
      <c r="AJ872">
        <v>1474.98735531032</v>
      </c>
      <c r="AK872">
        <v>1423.17618181818</v>
      </c>
      <c r="AL872">
        <v>3.38000122836989</v>
      </c>
      <c r="AM872">
        <v>65.2498771015969</v>
      </c>
      <c r="AN872">
        <f>(AP872 - AO872 + BO872*1E3/(8.314*(BQ872+273.15)) * AR872/BN872 * AQ872) * BN872/(100*BB872) * 1000/(1000 - AP872)</f>
        <v>0</v>
      </c>
      <c r="AO872">
        <v>15.9268671305482</v>
      </c>
      <c r="AP872">
        <v>20.1060436363636</v>
      </c>
      <c r="AQ872">
        <v>3.61262550964132e-05</v>
      </c>
      <c r="AR872">
        <v>120.238145782465</v>
      </c>
      <c r="AS872">
        <v>0</v>
      </c>
      <c r="AT872">
        <v>0</v>
      </c>
      <c r="AU872">
        <f>IF(AS872*$H$13&gt;=AW872,1.0,(AW872/(AW872-AS872*$H$13)))</f>
        <v>0</v>
      </c>
      <c r="AV872">
        <f>(AU872-1)*100</f>
        <v>0</v>
      </c>
      <c r="AW872">
        <f>MAX(0,($B$13+$C$13*BV872)/(1+$D$13*BV872)*BO872/(BQ872+273)*$E$13)</f>
        <v>0</v>
      </c>
      <c r="AX872">
        <f>$B$11*BW872+$C$11*BX872+$F$11*CI872*(1-CL872)</f>
        <v>0</v>
      </c>
      <c r="AY872">
        <f>AX872*AZ872</f>
        <v>0</v>
      </c>
      <c r="AZ872">
        <f>($B$11*$D$9+$C$11*$D$9+$F$11*((CV872+CN872)/MAX(CV872+CN872+CW872, 0.1)*$I$9+CW872/MAX(CV872+CN872+CW872, 0.1)*$J$9))/($B$11+$C$11+$F$11)</f>
        <v>0</v>
      </c>
      <c r="BA872">
        <f>($B$11*$K$9+$C$11*$K$9+$F$11*((CV872+CN872)/MAX(CV872+CN872+CW872, 0.1)*$P$9+CW872/MAX(CV872+CN872+CW872, 0.1)*$Q$9))/($B$11+$C$11+$F$11)</f>
        <v>0</v>
      </c>
      <c r="BB872">
        <v>6</v>
      </c>
      <c r="BC872">
        <v>0.5</v>
      </c>
      <c r="BD872" t="s">
        <v>355</v>
      </c>
      <c r="BE872">
        <v>2</v>
      </c>
      <c r="BF872" t="b">
        <v>1</v>
      </c>
      <c r="BG872">
        <v>1663781381.6</v>
      </c>
      <c r="BH872">
        <v>1371.24851851852</v>
      </c>
      <c r="BI872">
        <v>1435.47333333333</v>
      </c>
      <c r="BJ872">
        <v>20.1004666666667</v>
      </c>
      <c r="BK872">
        <v>15.8603888888889</v>
      </c>
      <c r="BL872">
        <v>1359.41296296296</v>
      </c>
      <c r="BM872">
        <v>19.7921777777778</v>
      </c>
      <c r="BN872">
        <v>500.079666666667</v>
      </c>
      <c r="BO872">
        <v>90.4763185185185</v>
      </c>
      <c r="BP872">
        <v>0.100025948148148</v>
      </c>
      <c r="BQ872">
        <v>24.871062962963</v>
      </c>
      <c r="BR872">
        <v>25.0019555555556</v>
      </c>
      <c r="BS872">
        <v>999.9</v>
      </c>
      <c r="BT872">
        <v>0</v>
      </c>
      <c r="BU872">
        <v>0</v>
      </c>
      <c r="BV872">
        <v>9996.11111111111</v>
      </c>
      <c r="BW872">
        <v>0</v>
      </c>
      <c r="BX872">
        <v>10.9776</v>
      </c>
      <c r="BY872">
        <v>-64.2243259259259</v>
      </c>
      <c r="BZ872">
        <v>1399.37740740741</v>
      </c>
      <c r="CA872">
        <v>1458.60851851852</v>
      </c>
      <c r="CB872">
        <v>4.24006111111111</v>
      </c>
      <c r="CC872">
        <v>1435.47333333333</v>
      </c>
      <c r="CD872">
        <v>15.8603888888889</v>
      </c>
      <c r="CE872">
        <v>1.81861555555555</v>
      </c>
      <c r="CF872">
        <v>1.43498962962963</v>
      </c>
      <c r="CG872">
        <v>15.9477222222222</v>
      </c>
      <c r="CH872">
        <v>12.2924296296296</v>
      </c>
      <c r="CI872">
        <v>1999.99814814815</v>
      </c>
      <c r="CJ872">
        <v>0.979995</v>
      </c>
      <c r="CK872">
        <v>0.0200049333333333</v>
      </c>
      <c r="CL872">
        <v>0</v>
      </c>
      <c r="CM872">
        <v>760.778148148148</v>
      </c>
      <c r="CN872">
        <v>5.00063</v>
      </c>
      <c r="CO872">
        <v>15002.3592592593</v>
      </c>
      <c r="CP872">
        <v>17256.8555555556</v>
      </c>
      <c r="CQ872">
        <v>38.437</v>
      </c>
      <c r="CR872">
        <v>38.5</v>
      </c>
      <c r="CS872">
        <v>37.937</v>
      </c>
      <c r="CT872">
        <v>37.854</v>
      </c>
      <c r="CU872">
        <v>39.25</v>
      </c>
      <c r="CV872">
        <v>1955.08740740741</v>
      </c>
      <c r="CW872">
        <v>39.9107407407407</v>
      </c>
      <c r="CX872">
        <v>0</v>
      </c>
      <c r="CY872">
        <v>1663781386.5</v>
      </c>
      <c r="CZ872">
        <v>0</v>
      </c>
      <c r="DA872">
        <v>0</v>
      </c>
      <c r="DB872" t="s">
        <v>356</v>
      </c>
      <c r="DC872">
        <v>1660677648.1</v>
      </c>
      <c r="DD872">
        <v>1660677649.1</v>
      </c>
      <c r="DE872">
        <v>0</v>
      </c>
      <c r="DF872">
        <v>-1.042</v>
      </c>
      <c r="DG872">
        <v>0.003</v>
      </c>
      <c r="DH872">
        <v>5.218</v>
      </c>
      <c r="DI872">
        <v>0.344</v>
      </c>
      <c r="DJ872">
        <v>417</v>
      </c>
      <c r="DK872">
        <v>22</v>
      </c>
      <c r="DL872">
        <v>1.24</v>
      </c>
      <c r="DM872">
        <v>0.53</v>
      </c>
      <c r="DN872">
        <v>-64.0931756097561</v>
      </c>
      <c r="DO872">
        <v>-2.72217909407673</v>
      </c>
      <c r="DP872">
        <v>0.448365959403094</v>
      </c>
      <c r="DQ872">
        <v>0</v>
      </c>
      <c r="DR872">
        <v>4.27809682926829</v>
      </c>
      <c r="DS872">
        <v>-0.766597630662017</v>
      </c>
      <c r="DT872">
        <v>0.0760103911522444</v>
      </c>
      <c r="DU872">
        <v>0</v>
      </c>
      <c r="DV872">
        <v>0</v>
      </c>
      <c r="DW872">
        <v>2</v>
      </c>
      <c r="DX872" t="s">
        <v>357</v>
      </c>
      <c r="DY872">
        <v>2.97282</v>
      </c>
      <c r="DZ872">
        <v>2.7535</v>
      </c>
      <c r="EA872">
        <v>0.204855</v>
      </c>
      <c r="EB872">
        <v>0.211253</v>
      </c>
      <c r="EC872">
        <v>0.0913197</v>
      </c>
      <c r="ED872">
        <v>0.078317</v>
      </c>
      <c r="EE872">
        <v>30988.1</v>
      </c>
      <c r="EF872">
        <v>33525.6</v>
      </c>
      <c r="EG872">
        <v>35314.6</v>
      </c>
      <c r="EH872">
        <v>38547.2</v>
      </c>
      <c r="EI872">
        <v>45508.4</v>
      </c>
      <c r="EJ872">
        <v>51324.5</v>
      </c>
      <c r="EK872">
        <v>55202</v>
      </c>
      <c r="EL872">
        <v>61836.6</v>
      </c>
      <c r="EM872">
        <v>1.9894</v>
      </c>
      <c r="EN872">
        <v>1.8314</v>
      </c>
      <c r="EO872">
        <v>0.0849366</v>
      </c>
      <c r="EP872">
        <v>0</v>
      </c>
      <c r="EQ872">
        <v>23.6015</v>
      </c>
      <c r="ER872">
        <v>999.9</v>
      </c>
      <c r="ES872">
        <v>43.023</v>
      </c>
      <c r="ET872">
        <v>29.688</v>
      </c>
      <c r="EU872">
        <v>19.8995</v>
      </c>
      <c r="EV872">
        <v>57.2393</v>
      </c>
      <c r="EW872">
        <v>49.2668</v>
      </c>
      <c r="EX872">
        <v>1</v>
      </c>
      <c r="EY872">
        <v>-0.043374</v>
      </c>
      <c r="EZ872">
        <v>2.49704</v>
      </c>
      <c r="FA872">
        <v>20.1296</v>
      </c>
      <c r="FB872">
        <v>5.19932</v>
      </c>
      <c r="FC872">
        <v>12.004</v>
      </c>
      <c r="FD872">
        <v>4.9752</v>
      </c>
      <c r="FE872">
        <v>3.2938</v>
      </c>
      <c r="FF872">
        <v>9999</v>
      </c>
      <c r="FG872">
        <v>9999</v>
      </c>
      <c r="FH872">
        <v>704.5</v>
      </c>
      <c r="FI872">
        <v>9999</v>
      </c>
      <c r="FJ872">
        <v>1.86279</v>
      </c>
      <c r="FK872">
        <v>1.86774</v>
      </c>
      <c r="FL872">
        <v>1.86749</v>
      </c>
      <c r="FM872">
        <v>1.86868</v>
      </c>
      <c r="FN872">
        <v>1.86951</v>
      </c>
      <c r="FO872">
        <v>1.86554</v>
      </c>
      <c r="FP872">
        <v>1.86661</v>
      </c>
      <c r="FQ872">
        <v>1.86804</v>
      </c>
      <c r="FR872">
        <v>5</v>
      </c>
      <c r="FS872">
        <v>0</v>
      </c>
      <c r="FT872">
        <v>0</v>
      </c>
      <c r="FU872">
        <v>0</v>
      </c>
      <c r="FV872" t="s">
        <v>358</v>
      </c>
      <c r="FW872" t="s">
        <v>359</v>
      </c>
      <c r="FX872" t="s">
        <v>360</v>
      </c>
      <c r="FY872" t="s">
        <v>360</v>
      </c>
      <c r="FZ872" t="s">
        <v>360</v>
      </c>
      <c r="GA872" t="s">
        <v>360</v>
      </c>
      <c r="GB872">
        <v>0</v>
      </c>
      <c r="GC872">
        <v>100</v>
      </c>
      <c r="GD872">
        <v>100</v>
      </c>
      <c r="GE872">
        <v>11.96</v>
      </c>
      <c r="GF872">
        <v>0.3086</v>
      </c>
      <c r="GG872">
        <v>3.83412584298339</v>
      </c>
      <c r="GH872">
        <v>0.00658963167372077</v>
      </c>
      <c r="GI872">
        <v>-4.22092532282452e-07</v>
      </c>
      <c r="GJ872">
        <v>-7.06053572793055e-11</v>
      </c>
      <c r="GK872">
        <v>-0.0268881048355736</v>
      </c>
      <c r="GL872">
        <v>-0.0215699510358357</v>
      </c>
      <c r="GM872">
        <v>0.00246731695535422</v>
      </c>
      <c r="GN872">
        <v>-2.63680080038783e-05</v>
      </c>
      <c r="GO872">
        <v>-4</v>
      </c>
      <c r="GP872">
        <v>2079</v>
      </c>
      <c r="GQ872">
        <v>1</v>
      </c>
      <c r="GR872">
        <v>22</v>
      </c>
      <c r="GS872">
        <v>51729</v>
      </c>
      <c r="GT872">
        <v>51729</v>
      </c>
      <c r="GU872">
        <v>2.79297</v>
      </c>
      <c r="GV872">
        <v>2.60498</v>
      </c>
      <c r="GW872">
        <v>1.54785</v>
      </c>
      <c r="GX872">
        <v>2.30225</v>
      </c>
      <c r="GY872">
        <v>1.34644</v>
      </c>
      <c r="GZ872">
        <v>2.33032</v>
      </c>
      <c r="HA872">
        <v>32.976</v>
      </c>
      <c r="HB872">
        <v>14.1671</v>
      </c>
      <c r="HC872">
        <v>18</v>
      </c>
      <c r="HD872">
        <v>502.494</v>
      </c>
      <c r="HE872">
        <v>402.108</v>
      </c>
      <c r="HF872">
        <v>19.7227</v>
      </c>
      <c r="HG872">
        <v>26.572</v>
      </c>
      <c r="HH872">
        <v>29.9998</v>
      </c>
      <c r="HI872">
        <v>26.5448</v>
      </c>
      <c r="HJ872">
        <v>26.4906</v>
      </c>
      <c r="HK872">
        <v>55.8951</v>
      </c>
      <c r="HL872">
        <v>20.3861</v>
      </c>
      <c r="HM872">
        <v>0</v>
      </c>
      <c r="HN872">
        <v>20.4641</v>
      </c>
      <c r="HO872">
        <v>1476.32</v>
      </c>
      <c r="HP872">
        <v>16.074</v>
      </c>
      <c r="HQ872">
        <v>102.402</v>
      </c>
      <c r="HR872">
        <v>102.923</v>
      </c>
    </row>
    <row r="873" spans="1:226">
      <c r="A873">
        <v>857</v>
      </c>
      <c r="B873">
        <v>1663781394.1</v>
      </c>
      <c r="C873">
        <v>8746</v>
      </c>
      <c r="D873" t="s">
        <v>2081</v>
      </c>
      <c r="E873" t="s">
        <v>2082</v>
      </c>
      <c r="F873">
        <v>5</v>
      </c>
      <c r="G873" t="s">
        <v>1906</v>
      </c>
      <c r="H873" t="s">
        <v>354</v>
      </c>
      <c r="I873">
        <v>1663781386.31429</v>
      </c>
      <c r="J873">
        <f>(K873)/1000</f>
        <v>0</v>
      </c>
      <c r="K873">
        <f>IF(BF873, AN873, AH873)</f>
        <v>0</v>
      </c>
      <c r="L873">
        <f>IF(BF873, AI873, AG873)</f>
        <v>0</v>
      </c>
      <c r="M873">
        <f>BH873 - IF(AU873&gt;1, L873*BB873*100.0/(AW873*BV873), 0)</f>
        <v>0</v>
      </c>
      <c r="N873">
        <f>((T873-J873/2)*M873-L873)/(T873+J873/2)</f>
        <v>0</v>
      </c>
      <c r="O873">
        <f>N873*(BO873+BP873)/1000.0</f>
        <v>0</v>
      </c>
      <c r="P873">
        <f>(BH873 - IF(AU873&gt;1, L873*BB873*100.0/(AW873*BV873), 0))*(BO873+BP873)/1000.0</f>
        <v>0</v>
      </c>
      <c r="Q873">
        <f>2.0/((1/S873-1/R873)+SIGN(S873)*SQRT((1/S873-1/R873)*(1/S873-1/R873) + 4*BC873/((BC873+1)*(BC873+1))*(2*1/S873*1/R873-1/R873*1/R873)))</f>
        <v>0</v>
      </c>
      <c r="R873">
        <f>IF(LEFT(BD873,1)&lt;&gt;"0",IF(LEFT(BD873,1)="1",3.0,BE873),$D$5+$E$5*(BV873*BO873/($K$5*1000))+$F$5*(BV873*BO873/($K$5*1000))*MAX(MIN(BB873,$J$5),$I$5)*MAX(MIN(BB873,$J$5),$I$5)+$G$5*MAX(MIN(BB873,$J$5),$I$5)*(BV873*BO873/($K$5*1000))+$H$5*(BV873*BO873/($K$5*1000))*(BV873*BO873/($K$5*1000)))</f>
        <v>0</v>
      </c>
      <c r="S873">
        <f>J873*(1000-(1000*0.61365*exp(17.502*W873/(240.97+W873))/(BO873+BP873)+BJ873)/2)/(1000*0.61365*exp(17.502*W873/(240.97+W873))/(BO873+BP873)-BJ873)</f>
        <v>0</v>
      </c>
      <c r="T873">
        <f>1/((BC873+1)/(Q873/1.6)+1/(R873/1.37)) + BC873/((BC873+1)/(Q873/1.6) + BC873/(R873/1.37))</f>
        <v>0</v>
      </c>
      <c r="U873">
        <f>(AX873*BA873)</f>
        <v>0</v>
      </c>
      <c r="V873">
        <f>(BQ873+(U873+2*0.95*5.67E-8*(((BQ873+$B$7)+273)^4-(BQ873+273)^4)-44100*J873)/(1.84*29.3*R873+8*0.95*5.67E-8*(BQ873+273)^3))</f>
        <v>0</v>
      </c>
      <c r="W873">
        <f>($C$7*BR873+$D$7*BS873+$E$7*V873)</f>
        <v>0</v>
      </c>
      <c r="X873">
        <f>0.61365*exp(17.502*W873/(240.97+W873))</f>
        <v>0</v>
      </c>
      <c r="Y873">
        <f>(Z873/AA873*100)</f>
        <v>0</v>
      </c>
      <c r="Z873">
        <f>BJ873*(BO873+BP873)/1000</f>
        <v>0</v>
      </c>
      <c r="AA873">
        <f>0.61365*exp(17.502*BQ873/(240.97+BQ873))</f>
        <v>0</v>
      </c>
      <c r="AB873">
        <f>(X873-BJ873*(BO873+BP873)/1000)</f>
        <v>0</v>
      </c>
      <c r="AC873">
        <f>(-J873*44100)</f>
        <v>0</v>
      </c>
      <c r="AD873">
        <f>2*29.3*R873*0.92*(BQ873-W873)</f>
        <v>0</v>
      </c>
      <c r="AE873">
        <f>2*0.95*5.67E-8*(((BQ873+$B$7)+273)^4-(W873+273)^4)</f>
        <v>0</v>
      </c>
      <c r="AF873">
        <f>U873+AE873+AC873+AD873</f>
        <v>0</v>
      </c>
      <c r="AG873">
        <f>BN873*AU873*(BI873-BH873*(1000-AU873*BK873)/(1000-AU873*BJ873))/(100*BB873)</f>
        <v>0</v>
      </c>
      <c r="AH873">
        <f>1000*BN873*AU873*(BJ873-BK873)/(100*BB873*(1000-AU873*BJ873))</f>
        <v>0</v>
      </c>
      <c r="AI873">
        <f>(AJ873 - AK873 - BO873*1E3/(8.314*(BQ873+273.15)) * AM873/BN873 * AL873) * BN873/(100*BB873) * (1000 - BK873)/1000</f>
        <v>0</v>
      </c>
      <c r="AJ873">
        <v>1492.15374040575</v>
      </c>
      <c r="AK873">
        <v>1440.49612121212</v>
      </c>
      <c r="AL873">
        <v>3.43111478473861</v>
      </c>
      <c r="AM873">
        <v>65.2498771015969</v>
      </c>
      <c r="AN873">
        <f>(AP873 - AO873 + BO873*1E3/(8.314*(BQ873+273.15)) * AR873/BN873 * AQ873) * BN873/(100*BB873) * 1000/(1000 - AP873)</f>
        <v>0</v>
      </c>
      <c r="AO873">
        <v>15.9957410986109</v>
      </c>
      <c r="AP873">
        <v>20.1478993939394</v>
      </c>
      <c r="AQ873">
        <v>0.00936571971169059</v>
      </c>
      <c r="AR873">
        <v>120.238145782465</v>
      </c>
      <c r="AS873">
        <v>0</v>
      </c>
      <c r="AT873">
        <v>0</v>
      </c>
      <c r="AU873">
        <f>IF(AS873*$H$13&gt;=AW873,1.0,(AW873/(AW873-AS873*$H$13)))</f>
        <v>0</v>
      </c>
      <c r="AV873">
        <f>(AU873-1)*100</f>
        <v>0</v>
      </c>
      <c r="AW873">
        <f>MAX(0,($B$13+$C$13*BV873)/(1+$D$13*BV873)*BO873/(BQ873+273)*$E$13)</f>
        <v>0</v>
      </c>
      <c r="AX873">
        <f>$B$11*BW873+$C$11*BX873+$F$11*CI873*(1-CL873)</f>
        <v>0</v>
      </c>
      <c r="AY873">
        <f>AX873*AZ873</f>
        <v>0</v>
      </c>
      <c r="AZ873">
        <f>($B$11*$D$9+$C$11*$D$9+$F$11*((CV873+CN873)/MAX(CV873+CN873+CW873, 0.1)*$I$9+CW873/MAX(CV873+CN873+CW873, 0.1)*$J$9))/($B$11+$C$11+$F$11)</f>
        <v>0</v>
      </c>
      <c r="BA873">
        <f>($B$11*$K$9+$C$11*$K$9+$F$11*((CV873+CN873)/MAX(CV873+CN873+CW873, 0.1)*$P$9+CW873/MAX(CV873+CN873+CW873, 0.1)*$Q$9))/($B$11+$C$11+$F$11)</f>
        <v>0</v>
      </c>
      <c r="BB873">
        <v>6</v>
      </c>
      <c r="BC873">
        <v>0.5</v>
      </c>
      <c r="BD873" t="s">
        <v>355</v>
      </c>
      <c r="BE873">
        <v>2</v>
      </c>
      <c r="BF873" t="b">
        <v>1</v>
      </c>
      <c r="BG873">
        <v>1663781386.31429</v>
      </c>
      <c r="BH873">
        <v>1387.00285714286</v>
      </c>
      <c r="BI873">
        <v>1451.43214285714</v>
      </c>
      <c r="BJ873">
        <v>20.1087678571429</v>
      </c>
      <c r="BK873">
        <v>15.9228964285714</v>
      </c>
      <c r="BL873">
        <v>1375.08785714286</v>
      </c>
      <c r="BM873">
        <v>19.800125</v>
      </c>
      <c r="BN873">
        <v>500.091214285714</v>
      </c>
      <c r="BO873">
        <v>90.4770035714286</v>
      </c>
      <c r="BP873">
        <v>0.0999326607142857</v>
      </c>
      <c r="BQ873">
        <v>24.8576285714286</v>
      </c>
      <c r="BR873">
        <v>24.9892285714286</v>
      </c>
      <c r="BS873">
        <v>999.9</v>
      </c>
      <c r="BT873">
        <v>0</v>
      </c>
      <c r="BU873">
        <v>0</v>
      </c>
      <c r="BV873">
        <v>10015.3571428571</v>
      </c>
      <c r="BW873">
        <v>0</v>
      </c>
      <c r="BX873">
        <v>10.9776</v>
      </c>
      <c r="BY873">
        <v>-64.4285178571429</v>
      </c>
      <c r="BZ873">
        <v>1415.46571428571</v>
      </c>
      <c r="CA873">
        <v>1474.91714285714</v>
      </c>
      <c r="CB873">
        <v>4.18586071428571</v>
      </c>
      <c r="CC873">
        <v>1451.43214285714</v>
      </c>
      <c r="CD873">
        <v>15.9228964285714</v>
      </c>
      <c r="CE873">
        <v>1.81938035714286</v>
      </c>
      <c r="CF873">
        <v>1.44065535714286</v>
      </c>
      <c r="CG873">
        <v>15.9543</v>
      </c>
      <c r="CH873">
        <v>12.3523821428571</v>
      </c>
      <c r="CI873">
        <v>1999.96535714286</v>
      </c>
      <c r="CJ873">
        <v>0.979994857142857</v>
      </c>
      <c r="CK873">
        <v>0.0200050857142857</v>
      </c>
      <c r="CL873">
        <v>0</v>
      </c>
      <c r="CM873">
        <v>760.563321428572</v>
      </c>
      <c r="CN873">
        <v>5.00063</v>
      </c>
      <c r="CO873">
        <v>14998.6392857143</v>
      </c>
      <c r="CP873">
        <v>17256.5714285714</v>
      </c>
      <c r="CQ873">
        <v>38.437</v>
      </c>
      <c r="CR873">
        <v>38.5</v>
      </c>
      <c r="CS873">
        <v>37.937</v>
      </c>
      <c r="CT873">
        <v>37.85475</v>
      </c>
      <c r="CU873">
        <v>39.25</v>
      </c>
      <c r="CV873">
        <v>1955.055</v>
      </c>
      <c r="CW873">
        <v>39.9103571428571</v>
      </c>
      <c r="CX873">
        <v>0</v>
      </c>
      <c r="CY873">
        <v>1663781391.3</v>
      </c>
      <c r="CZ873">
        <v>0</v>
      </c>
      <c r="DA873">
        <v>0</v>
      </c>
      <c r="DB873" t="s">
        <v>356</v>
      </c>
      <c r="DC873">
        <v>1660677648.1</v>
      </c>
      <c r="DD873">
        <v>1660677649.1</v>
      </c>
      <c r="DE873">
        <v>0</v>
      </c>
      <c r="DF873">
        <v>-1.042</v>
      </c>
      <c r="DG873">
        <v>0.003</v>
      </c>
      <c r="DH873">
        <v>5.218</v>
      </c>
      <c r="DI873">
        <v>0.344</v>
      </c>
      <c r="DJ873">
        <v>417</v>
      </c>
      <c r="DK873">
        <v>22</v>
      </c>
      <c r="DL873">
        <v>1.24</v>
      </c>
      <c r="DM873">
        <v>0.53</v>
      </c>
      <c r="DN873">
        <v>-64.2436390243902</v>
      </c>
      <c r="DO873">
        <v>-2.05733519163767</v>
      </c>
      <c r="DP873">
        <v>0.393805114534073</v>
      </c>
      <c r="DQ873">
        <v>0</v>
      </c>
      <c r="DR873">
        <v>4.22842902439024</v>
      </c>
      <c r="DS873">
        <v>-0.717282020905918</v>
      </c>
      <c r="DT873">
        <v>0.0711741024361022</v>
      </c>
      <c r="DU873">
        <v>0</v>
      </c>
      <c r="DV873">
        <v>0</v>
      </c>
      <c r="DW873">
        <v>2</v>
      </c>
      <c r="DX873" t="s">
        <v>357</v>
      </c>
      <c r="DY873">
        <v>2.97441</v>
      </c>
      <c r="DZ873">
        <v>2.75431</v>
      </c>
      <c r="EA873">
        <v>0.206348</v>
      </c>
      <c r="EB873">
        <v>0.212745</v>
      </c>
      <c r="EC873">
        <v>0.0914963</v>
      </c>
      <c r="ED873">
        <v>0.0784739</v>
      </c>
      <c r="EE873">
        <v>30930.5</v>
      </c>
      <c r="EF873">
        <v>33463</v>
      </c>
      <c r="EG873">
        <v>35315.1</v>
      </c>
      <c r="EH873">
        <v>38548</v>
      </c>
      <c r="EI873">
        <v>45499.9</v>
      </c>
      <c r="EJ873">
        <v>51315.9</v>
      </c>
      <c r="EK873">
        <v>55202.6</v>
      </c>
      <c r="EL873">
        <v>61836.7</v>
      </c>
      <c r="EM873">
        <v>1.9898</v>
      </c>
      <c r="EN873">
        <v>1.8316</v>
      </c>
      <c r="EO873">
        <v>0.0837445</v>
      </c>
      <c r="EP873">
        <v>0</v>
      </c>
      <c r="EQ873">
        <v>23.5927</v>
      </c>
      <c r="ER873">
        <v>999.9</v>
      </c>
      <c r="ES873">
        <v>43.023</v>
      </c>
      <c r="ET873">
        <v>29.688</v>
      </c>
      <c r="EU873">
        <v>19.899</v>
      </c>
      <c r="EV873">
        <v>57.2793</v>
      </c>
      <c r="EW873">
        <v>49.3349</v>
      </c>
      <c r="EX873">
        <v>1</v>
      </c>
      <c r="EY873">
        <v>-0.048313</v>
      </c>
      <c r="EZ873">
        <v>0.548192</v>
      </c>
      <c r="FA873">
        <v>20.1466</v>
      </c>
      <c r="FB873">
        <v>5.20052</v>
      </c>
      <c r="FC873">
        <v>12.0052</v>
      </c>
      <c r="FD873">
        <v>4.976</v>
      </c>
      <c r="FE873">
        <v>3.2938</v>
      </c>
      <c r="FF873">
        <v>9999</v>
      </c>
      <c r="FG873">
        <v>9999</v>
      </c>
      <c r="FH873">
        <v>704.5</v>
      </c>
      <c r="FI873">
        <v>9999</v>
      </c>
      <c r="FJ873">
        <v>1.86289</v>
      </c>
      <c r="FK873">
        <v>1.86777</v>
      </c>
      <c r="FL873">
        <v>1.86752</v>
      </c>
      <c r="FM873">
        <v>1.86871</v>
      </c>
      <c r="FN873">
        <v>1.86951</v>
      </c>
      <c r="FO873">
        <v>1.86554</v>
      </c>
      <c r="FP873">
        <v>1.86667</v>
      </c>
      <c r="FQ873">
        <v>1.86798</v>
      </c>
      <c r="FR873">
        <v>5</v>
      </c>
      <c r="FS873">
        <v>0</v>
      </c>
      <c r="FT873">
        <v>0</v>
      </c>
      <c r="FU873">
        <v>0</v>
      </c>
      <c r="FV873" t="s">
        <v>358</v>
      </c>
      <c r="FW873" t="s">
        <v>359</v>
      </c>
      <c r="FX873" t="s">
        <v>360</v>
      </c>
      <c r="FY873" t="s">
        <v>360</v>
      </c>
      <c r="FZ873" t="s">
        <v>360</v>
      </c>
      <c r="GA873" t="s">
        <v>360</v>
      </c>
      <c r="GB873">
        <v>0</v>
      </c>
      <c r="GC873">
        <v>100</v>
      </c>
      <c r="GD873">
        <v>100</v>
      </c>
      <c r="GE873">
        <v>12.05</v>
      </c>
      <c r="GF873">
        <v>0.3109</v>
      </c>
      <c r="GG873">
        <v>3.83412584298339</v>
      </c>
      <c r="GH873">
        <v>0.00658963167372077</v>
      </c>
      <c r="GI873">
        <v>-4.22092532282452e-07</v>
      </c>
      <c r="GJ873">
        <v>-7.06053572793055e-11</v>
      </c>
      <c r="GK873">
        <v>-0.0268881048355736</v>
      </c>
      <c r="GL873">
        <v>-0.0215699510358357</v>
      </c>
      <c r="GM873">
        <v>0.00246731695535422</v>
      </c>
      <c r="GN873">
        <v>-2.63680080038783e-05</v>
      </c>
      <c r="GO873">
        <v>-4</v>
      </c>
      <c r="GP873">
        <v>2079</v>
      </c>
      <c r="GQ873">
        <v>1</v>
      </c>
      <c r="GR873">
        <v>22</v>
      </c>
      <c r="GS873">
        <v>51729.1</v>
      </c>
      <c r="GT873">
        <v>51729.1</v>
      </c>
      <c r="GU873">
        <v>2.82104</v>
      </c>
      <c r="GV873">
        <v>2.60376</v>
      </c>
      <c r="GW873">
        <v>1.54785</v>
      </c>
      <c r="GX873">
        <v>2.30225</v>
      </c>
      <c r="GY873">
        <v>1.34644</v>
      </c>
      <c r="GZ873">
        <v>2.33154</v>
      </c>
      <c r="HA873">
        <v>32.976</v>
      </c>
      <c r="HB873">
        <v>14.1846</v>
      </c>
      <c r="HC873">
        <v>18</v>
      </c>
      <c r="HD873">
        <v>502.757</v>
      </c>
      <c r="HE873">
        <v>402.218</v>
      </c>
      <c r="HF873">
        <v>20.4284</v>
      </c>
      <c r="HG873">
        <v>26.5698</v>
      </c>
      <c r="HH873">
        <v>29.997</v>
      </c>
      <c r="HI873">
        <v>26.5448</v>
      </c>
      <c r="HJ873">
        <v>26.4906</v>
      </c>
      <c r="HK873">
        <v>56.4403</v>
      </c>
      <c r="HL873">
        <v>20.1009</v>
      </c>
      <c r="HM873">
        <v>0</v>
      </c>
      <c r="HN873">
        <v>20.4797</v>
      </c>
      <c r="HO873">
        <v>1489.83</v>
      </c>
      <c r="HP873">
        <v>16.1029</v>
      </c>
      <c r="HQ873">
        <v>102.403</v>
      </c>
      <c r="HR873">
        <v>102.924</v>
      </c>
    </row>
    <row r="874" spans="1:226">
      <c r="A874">
        <v>858</v>
      </c>
      <c r="B874">
        <v>1663781399.1</v>
      </c>
      <c r="C874">
        <v>8751</v>
      </c>
      <c r="D874" t="s">
        <v>2083</v>
      </c>
      <c r="E874" t="s">
        <v>2084</v>
      </c>
      <c r="F874">
        <v>5</v>
      </c>
      <c r="G874" t="s">
        <v>1906</v>
      </c>
      <c r="H874" t="s">
        <v>354</v>
      </c>
      <c r="I874">
        <v>1663781391.6</v>
      </c>
      <c r="J874">
        <f>(K874)/1000</f>
        <v>0</v>
      </c>
      <c r="K874">
        <f>IF(BF874, AN874, AH874)</f>
        <v>0</v>
      </c>
      <c r="L874">
        <f>IF(BF874, AI874, AG874)</f>
        <v>0</v>
      </c>
      <c r="M874">
        <f>BH874 - IF(AU874&gt;1, L874*BB874*100.0/(AW874*BV874), 0)</f>
        <v>0</v>
      </c>
      <c r="N874">
        <f>((T874-J874/2)*M874-L874)/(T874+J874/2)</f>
        <v>0</v>
      </c>
      <c r="O874">
        <f>N874*(BO874+BP874)/1000.0</f>
        <v>0</v>
      </c>
      <c r="P874">
        <f>(BH874 - IF(AU874&gt;1, L874*BB874*100.0/(AW874*BV874), 0))*(BO874+BP874)/1000.0</f>
        <v>0</v>
      </c>
      <c r="Q874">
        <f>2.0/((1/S874-1/R874)+SIGN(S874)*SQRT((1/S874-1/R874)*(1/S874-1/R874) + 4*BC874/((BC874+1)*(BC874+1))*(2*1/S874*1/R874-1/R874*1/R874)))</f>
        <v>0</v>
      </c>
      <c r="R874">
        <f>IF(LEFT(BD874,1)&lt;&gt;"0",IF(LEFT(BD874,1)="1",3.0,BE874),$D$5+$E$5*(BV874*BO874/($K$5*1000))+$F$5*(BV874*BO874/($K$5*1000))*MAX(MIN(BB874,$J$5),$I$5)*MAX(MIN(BB874,$J$5),$I$5)+$G$5*MAX(MIN(BB874,$J$5),$I$5)*(BV874*BO874/($K$5*1000))+$H$5*(BV874*BO874/($K$5*1000))*(BV874*BO874/($K$5*1000)))</f>
        <v>0</v>
      </c>
      <c r="S874">
        <f>J874*(1000-(1000*0.61365*exp(17.502*W874/(240.97+W874))/(BO874+BP874)+BJ874)/2)/(1000*0.61365*exp(17.502*W874/(240.97+W874))/(BO874+BP874)-BJ874)</f>
        <v>0</v>
      </c>
      <c r="T874">
        <f>1/((BC874+1)/(Q874/1.6)+1/(R874/1.37)) + BC874/((BC874+1)/(Q874/1.6) + BC874/(R874/1.37))</f>
        <v>0</v>
      </c>
      <c r="U874">
        <f>(AX874*BA874)</f>
        <v>0</v>
      </c>
      <c r="V874">
        <f>(BQ874+(U874+2*0.95*5.67E-8*(((BQ874+$B$7)+273)^4-(BQ874+273)^4)-44100*J874)/(1.84*29.3*R874+8*0.95*5.67E-8*(BQ874+273)^3))</f>
        <v>0</v>
      </c>
      <c r="W874">
        <f>($C$7*BR874+$D$7*BS874+$E$7*V874)</f>
        <v>0</v>
      </c>
      <c r="X874">
        <f>0.61365*exp(17.502*W874/(240.97+W874))</f>
        <v>0</v>
      </c>
      <c r="Y874">
        <f>(Z874/AA874*100)</f>
        <v>0</v>
      </c>
      <c r="Z874">
        <f>BJ874*(BO874+BP874)/1000</f>
        <v>0</v>
      </c>
      <c r="AA874">
        <f>0.61365*exp(17.502*BQ874/(240.97+BQ874))</f>
        <v>0</v>
      </c>
      <c r="AB874">
        <f>(X874-BJ874*(BO874+BP874)/1000)</f>
        <v>0</v>
      </c>
      <c r="AC874">
        <f>(-J874*44100)</f>
        <v>0</v>
      </c>
      <c r="AD874">
        <f>2*29.3*R874*0.92*(BQ874-W874)</f>
        <v>0</v>
      </c>
      <c r="AE874">
        <f>2*0.95*5.67E-8*(((BQ874+$B$7)+273)^4-(W874+273)^4)</f>
        <v>0</v>
      </c>
      <c r="AF874">
        <f>U874+AE874+AC874+AD874</f>
        <v>0</v>
      </c>
      <c r="AG874">
        <f>BN874*AU874*(BI874-BH874*(1000-AU874*BK874)/(1000-AU874*BJ874))/(100*BB874)</f>
        <v>0</v>
      </c>
      <c r="AH874">
        <f>1000*BN874*AU874*(BJ874-BK874)/(100*BB874*(1000-AU874*BJ874))</f>
        <v>0</v>
      </c>
      <c r="AI874">
        <f>(AJ874 - AK874 - BO874*1E3/(8.314*(BQ874+273.15)) * AM874/BN874 * AL874) * BN874/(100*BB874) * (1000 - BK874)/1000</f>
        <v>0</v>
      </c>
      <c r="AJ874">
        <v>1509.22513987226</v>
      </c>
      <c r="AK874">
        <v>1457.54393939394</v>
      </c>
      <c r="AL874">
        <v>3.37858182163898</v>
      </c>
      <c r="AM874">
        <v>65.2498771015969</v>
      </c>
      <c r="AN874">
        <f>(AP874 - AO874 + BO874*1E3/(8.314*(BQ874+273.15)) * AR874/BN874 * AQ874) * BN874/(100*BB874) * 1000/(1000 - AP874)</f>
        <v>0</v>
      </c>
      <c r="AO874">
        <v>16.0325158958616</v>
      </c>
      <c r="AP874">
        <v>20.2232690909091</v>
      </c>
      <c r="AQ874">
        <v>0.0128623554016563</v>
      </c>
      <c r="AR874">
        <v>120.238145782465</v>
      </c>
      <c r="AS874">
        <v>0</v>
      </c>
      <c r="AT874">
        <v>0</v>
      </c>
      <c r="AU874">
        <f>IF(AS874*$H$13&gt;=AW874,1.0,(AW874/(AW874-AS874*$H$13)))</f>
        <v>0</v>
      </c>
      <c r="AV874">
        <f>(AU874-1)*100</f>
        <v>0</v>
      </c>
      <c r="AW874">
        <f>MAX(0,($B$13+$C$13*BV874)/(1+$D$13*BV874)*BO874/(BQ874+273)*$E$13)</f>
        <v>0</v>
      </c>
      <c r="AX874">
        <f>$B$11*BW874+$C$11*BX874+$F$11*CI874*(1-CL874)</f>
        <v>0</v>
      </c>
      <c r="AY874">
        <f>AX874*AZ874</f>
        <v>0</v>
      </c>
      <c r="AZ874">
        <f>($B$11*$D$9+$C$11*$D$9+$F$11*((CV874+CN874)/MAX(CV874+CN874+CW874, 0.1)*$I$9+CW874/MAX(CV874+CN874+CW874, 0.1)*$J$9))/($B$11+$C$11+$F$11)</f>
        <v>0</v>
      </c>
      <c r="BA874">
        <f>($B$11*$K$9+$C$11*$K$9+$F$11*((CV874+CN874)/MAX(CV874+CN874+CW874, 0.1)*$P$9+CW874/MAX(CV874+CN874+CW874, 0.1)*$Q$9))/($B$11+$C$11+$F$11)</f>
        <v>0</v>
      </c>
      <c r="BB874">
        <v>6</v>
      </c>
      <c r="BC874">
        <v>0.5</v>
      </c>
      <c r="BD874" t="s">
        <v>355</v>
      </c>
      <c r="BE874">
        <v>2</v>
      </c>
      <c r="BF874" t="b">
        <v>1</v>
      </c>
      <c r="BG874">
        <v>1663781391.6</v>
      </c>
      <c r="BH874">
        <v>1404.74222222222</v>
      </c>
      <c r="BI874">
        <v>1469.14407407407</v>
      </c>
      <c r="BJ874">
        <v>20.1432740740741</v>
      </c>
      <c r="BK874">
        <v>15.9814148148148</v>
      </c>
      <c r="BL874">
        <v>1392.73888888889</v>
      </c>
      <c r="BM874">
        <v>19.8331518518519</v>
      </c>
      <c r="BN874">
        <v>500.078333333333</v>
      </c>
      <c r="BO874">
        <v>90.4773481481482</v>
      </c>
      <c r="BP874">
        <v>0.100016685185185</v>
      </c>
      <c r="BQ874">
        <v>24.8540407407407</v>
      </c>
      <c r="BR874">
        <v>24.982962962963</v>
      </c>
      <c r="BS874">
        <v>999.9</v>
      </c>
      <c r="BT874">
        <v>0</v>
      </c>
      <c r="BU874">
        <v>0</v>
      </c>
      <c r="BV874">
        <v>9990.92592592593</v>
      </c>
      <c r="BW874">
        <v>0</v>
      </c>
      <c r="BX874">
        <v>10.9776</v>
      </c>
      <c r="BY874">
        <v>-64.401337037037</v>
      </c>
      <c r="BZ874">
        <v>1433.61925925926</v>
      </c>
      <c r="CA874">
        <v>1493.00444444444</v>
      </c>
      <c r="CB874">
        <v>4.16185444444444</v>
      </c>
      <c r="CC874">
        <v>1469.14407407407</v>
      </c>
      <c r="CD874">
        <v>15.9814148148148</v>
      </c>
      <c r="CE874">
        <v>1.82250925925926</v>
      </c>
      <c r="CF874">
        <v>1.44595592592593</v>
      </c>
      <c r="CG874">
        <v>15.981162962963</v>
      </c>
      <c r="CH874">
        <v>12.4083074074074</v>
      </c>
      <c r="CI874">
        <v>1999.9937037037</v>
      </c>
      <c r="CJ874">
        <v>0.979995222222222</v>
      </c>
      <c r="CK874">
        <v>0.0200046962962963</v>
      </c>
      <c r="CL874">
        <v>0</v>
      </c>
      <c r="CM874">
        <v>760.325666666667</v>
      </c>
      <c r="CN874">
        <v>5.00063</v>
      </c>
      <c r="CO874">
        <v>14993.9333333333</v>
      </c>
      <c r="CP874">
        <v>17256.8148148148</v>
      </c>
      <c r="CQ874">
        <v>38.437</v>
      </c>
      <c r="CR874">
        <v>38.5</v>
      </c>
      <c r="CS874">
        <v>37.937</v>
      </c>
      <c r="CT874">
        <v>37.8586666666667</v>
      </c>
      <c r="CU874">
        <v>39.25</v>
      </c>
      <c r="CV874">
        <v>1955.08333333333</v>
      </c>
      <c r="CW874">
        <v>39.9103703703704</v>
      </c>
      <c r="CX874">
        <v>0</v>
      </c>
      <c r="CY874">
        <v>1663781396.1</v>
      </c>
      <c r="CZ874">
        <v>0</v>
      </c>
      <c r="DA874">
        <v>0</v>
      </c>
      <c r="DB874" t="s">
        <v>356</v>
      </c>
      <c r="DC874">
        <v>1660677648.1</v>
      </c>
      <c r="DD874">
        <v>1660677649.1</v>
      </c>
      <c r="DE874">
        <v>0</v>
      </c>
      <c r="DF874">
        <v>-1.042</v>
      </c>
      <c r="DG874">
        <v>0.003</v>
      </c>
      <c r="DH874">
        <v>5.218</v>
      </c>
      <c r="DI874">
        <v>0.344</v>
      </c>
      <c r="DJ874">
        <v>417</v>
      </c>
      <c r="DK874">
        <v>22</v>
      </c>
      <c r="DL874">
        <v>1.24</v>
      </c>
      <c r="DM874">
        <v>0.53</v>
      </c>
      <c r="DN874">
        <v>-64.4312292682927</v>
      </c>
      <c r="DO874">
        <v>-0.196262717770333</v>
      </c>
      <c r="DP874">
        <v>0.292593561641569</v>
      </c>
      <c r="DQ874">
        <v>0</v>
      </c>
      <c r="DR874">
        <v>4.18400585365854</v>
      </c>
      <c r="DS874">
        <v>-0.320549059233452</v>
      </c>
      <c r="DT874">
        <v>0.0430802059677352</v>
      </c>
      <c r="DU874">
        <v>0</v>
      </c>
      <c r="DV874">
        <v>0</v>
      </c>
      <c r="DW874">
        <v>2</v>
      </c>
      <c r="DX874" t="s">
        <v>357</v>
      </c>
      <c r="DY874">
        <v>2.973</v>
      </c>
      <c r="DZ874">
        <v>2.7537</v>
      </c>
      <c r="EA874">
        <v>0.207821</v>
      </c>
      <c r="EB874">
        <v>0.214133</v>
      </c>
      <c r="EC874">
        <v>0.091688</v>
      </c>
      <c r="ED874">
        <v>0.078597</v>
      </c>
      <c r="EE874">
        <v>30873.3</v>
      </c>
      <c r="EF874">
        <v>33404.5</v>
      </c>
      <c r="EG874">
        <v>35315.3</v>
      </c>
      <c r="EH874">
        <v>38548.5</v>
      </c>
      <c r="EI874">
        <v>45490.5</v>
      </c>
      <c r="EJ874">
        <v>51309.4</v>
      </c>
      <c r="EK874">
        <v>55202.9</v>
      </c>
      <c r="EL874">
        <v>61837.1</v>
      </c>
      <c r="EM874">
        <v>1.9902</v>
      </c>
      <c r="EN874">
        <v>1.8318</v>
      </c>
      <c r="EO874">
        <v>0.0865459</v>
      </c>
      <c r="EP874">
        <v>0</v>
      </c>
      <c r="EQ874">
        <v>23.5812</v>
      </c>
      <c r="ER874">
        <v>999.9</v>
      </c>
      <c r="ES874">
        <v>43.023</v>
      </c>
      <c r="ET874">
        <v>29.688</v>
      </c>
      <c r="EU874">
        <v>19.8985</v>
      </c>
      <c r="EV874">
        <v>57.2893</v>
      </c>
      <c r="EW874">
        <v>49.0946</v>
      </c>
      <c r="EX874">
        <v>1</v>
      </c>
      <c r="EY874">
        <v>-0.0472561</v>
      </c>
      <c r="EZ874">
        <v>1.31577</v>
      </c>
      <c r="FA874">
        <v>20.1429</v>
      </c>
      <c r="FB874">
        <v>5.19932</v>
      </c>
      <c r="FC874">
        <v>12.0052</v>
      </c>
      <c r="FD874">
        <v>4.976</v>
      </c>
      <c r="FE874">
        <v>3.2932</v>
      </c>
      <c r="FF874">
        <v>9999</v>
      </c>
      <c r="FG874">
        <v>9999</v>
      </c>
      <c r="FH874">
        <v>704.5</v>
      </c>
      <c r="FI874">
        <v>9999</v>
      </c>
      <c r="FJ874">
        <v>1.86289</v>
      </c>
      <c r="FK874">
        <v>1.8678</v>
      </c>
      <c r="FL874">
        <v>1.86752</v>
      </c>
      <c r="FM874">
        <v>1.86871</v>
      </c>
      <c r="FN874">
        <v>1.86951</v>
      </c>
      <c r="FO874">
        <v>1.86554</v>
      </c>
      <c r="FP874">
        <v>1.86664</v>
      </c>
      <c r="FQ874">
        <v>1.86804</v>
      </c>
      <c r="FR874">
        <v>5</v>
      </c>
      <c r="FS874">
        <v>0</v>
      </c>
      <c r="FT874">
        <v>0</v>
      </c>
      <c r="FU874">
        <v>0</v>
      </c>
      <c r="FV874" t="s">
        <v>358</v>
      </c>
      <c r="FW874" t="s">
        <v>359</v>
      </c>
      <c r="FX874" t="s">
        <v>360</v>
      </c>
      <c r="FY874" t="s">
        <v>360</v>
      </c>
      <c r="FZ874" t="s">
        <v>360</v>
      </c>
      <c r="GA874" t="s">
        <v>360</v>
      </c>
      <c r="GB874">
        <v>0</v>
      </c>
      <c r="GC874">
        <v>100</v>
      </c>
      <c r="GD874">
        <v>100</v>
      </c>
      <c r="GE874">
        <v>12.13</v>
      </c>
      <c r="GF874">
        <v>0.3136</v>
      </c>
      <c r="GG874">
        <v>3.83412584298339</v>
      </c>
      <c r="GH874">
        <v>0.00658963167372077</v>
      </c>
      <c r="GI874">
        <v>-4.22092532282452e-07</v>
      </c>
      <c r="GJ874">
        <v>-7.06053572793055e-11</v>
      </c>
      <c r="GK874">
        <v>-0.0268881048355736</v>
      </c>
      <c r="GL874">
        <v>-0.0215699510358357</v>
      </c>
      <c r="GM874">
        <v>0.00246731695535422</v>
      </c>
      <c r="GN874">
        <v>-2.63680080038783e-05</v>
      </c>
      <c r="GO874">
        <v>-4</v>
      </c>
      <c r="GP874">
        <v>2079</v>
      </c>
      <c r="GQ874">
        <v>1</v>
      </c>
      <c r="GR874">
        <v>22</v>
      </c>
      <c r="GS874">
        <v>51729.2</v>
      </c>
      <c r="GT874">
        <v>51729.2</v>
      </c>
      <c r="GU874">
        <v>2.84424</v>
      </c>
      <c r="GV874">
        <v>2.60864</v>
      </c>
      <c r="GW874">
        <v>1.54785</v>
      </c>
      <c r="GX874">
        <v>2.30225</v>
      </c>
      <c r="GY874">
        <v>1.34644</v>
      </c>
      <c r="GZ874">
        <v>2.29004</v>
      </c>
      <c r="HA874">
        <v>32.976</v>
      </c>
      <c r="HB874">
        <v>14.1758</v>
      </c>
      <c r="HC874">
        <v>18</v>
      </c>
      <c r="HD874">
        <v>503.022</v>
      </c>
      <c r="HE874">
        <v>402.329</v>
      </c>
      <c r="HF874">
        <v>20.5653</v>
      </c>
      <c r="HG874">
        <v>26.5698</v>
      </c>
      <c r="HH874">
        <v>29.9997</v>
      </c>
      <c r="HI874">
        <v>26.5448</v>
      </c>
      <c r="HJ874">
        <v>26.4906</v>
      </c>
      <c r="HK874">
        <v>56.9187</v>
      </c>
      <c r="HL874">
        <v>20.1009</v>
      </c>
      <c r="HM874">
        <v>0</v>
      </c>
      <c r="HN874">
        <v>20.4851</v>
      </c>
      <c r="HO874">
        <v>1510.14</v>
      </c>
      <c r="HP874">
        <v>16.0896</v>
      </c>
      <c r="HQ874">
        <v>102.404</v>
      </c>
      <c r="HR874">
        <v>102.925</v>
      </c>
    </row>
    <row r="875" spans="1:226">
      <c r="A875">
        <v>859</v>
      </c>
      <c r="B875">
        <v>1663781404.1</v>
      </c>
      <c r="C875">
        <v>8756</v>
      </c>
      <c r="D875" t="s">
        <v>2085</v>
      </c>
      <c r="E875" t="s">
        <v>2086</v>
      </c>
      <c r="F875">
        <v>5</v>
      </c>
      <c r="G875" t="s">
        <v>1906</v>
      </c>
      <c r="H875" t="s">
        <v>354</v>
      </c>
      <c r="I875">
        <v>1663781396.31429</v>
      </c>
      <c r="J875">
        <f>(K875)/1000</f>
        <v>0</v>
      </c>
      <c r="K875">
        <f>IF(BF875, AN875, AH875)</f>
        <v>0</v>
      </c>
      <c r="L875">
        <f>IF(BF875, AI875, AG875)</f>
        <v>0</v>
      </c>
      <c r="M875">
        <f>BH875 - IF(AU875&gt;1, L875*BB875*100.0/(AW875*BV875), 0)</f>
        <v>0</v>
      </c>
      <c r="N875">
        <f>((T875-J875/2)*M875-L875)/(T875+J875/2)</f>
        <v>0</v>
      </c>
      <c r="O875">
        <f>N875*(BO875+BP875)/1000.0</f>
        <v>0</v>
      </c>
      <c r="P875">
        <f>(BH875 - IF(AU875&gt;1, L875*BB875*100.0/(AW875*BV875), 0))*(BO875+BP875)/1000.0</f>
        <v>0</v>
      </c>
      <c r="Q875">
        <f>2.0/((1/S875-1/R875)+SIGN(S875)*SQRT((1/S875-1/R875)*(1/S875-1/R875) + 4*BC875/((BC875+1)*(BC875+1))*(2*1/S875*1/R875-1/R875*1/R875)))</f>
        <v>0</v>
      </c>
      <c r="R875">
        <f>IF(LEFT(BD875,1)&lt;&gt;"0",IF(LEFT(BD875,1)="1",3.0,BE875),$D$5+$E$5*(BV875*BO875/($K$5*1000))+$F$5*(BV875*BO875/($K$5*1000))*MAX(MIN(BB875,$J$5),$I$5)*MAX(MIN(BB875,$J$5),$I$5)+$G$5*MAX(MIN(BB875,$J$5),$I$5)*(BV875*BO875/($K$5*1000))+$H$5*(BV875*BO875/($K$5*1000))*(BV875*BO875/($K$5*1000)))</f>
        <v>0</v>
      </c>
      <c r="S875">
        <f>J875*(1000-(1000*0.61365*exp(17.502*W875/(240.97+W875))/(BO875+BP875)+BJ875)/2)/(1000*0.61365*exp(17.502*W875/(240.97+W875))/(BO875+BP875)-BJ875)</f>
        <v>0</v>
      </c>
      <c r="T875">
        <f>1/((BC875+1)/(Q875/1.6)+1/(R875/1.37)) + BC875/((BC875+1)/(Q875/1.6) + BC875/(R875/1.37))</f>
        <v>0</v>
      </c>
      <c r="U875">
        <f>(AX875*BA875)</f>
        <v>0</v>
      </c>
      <c r="V875">
        <f>(BQ875+(U875+2*0.95*5.67E-8*(((BQ875+$B$7)+273)^4-(BQ875+273)^4)-44100*J875)/(1.84*29.3*R875+8*0.95*5.67E-8*(BQ875+273)^3))</f>
        <v>0</v>
      </c>
      <c r="W875">
        <f>($C$7*BR875+$D$7*BS875+$E$7*V875)</f>
        <v>0</v>
      </c>
      <c r="X875">
        <f>0.61365*exp(17.502*W875/(240.97+W875))</f>
        <v>0</v>
      </c>
      <c r="Y875">
        <f>(Z875/AA875*100)</f>
        <v>0</v>
      </c>
      <c r="Z875">
        <f>BJ875*(BO875+BP875)/1000</f>
        <v>0</v>
      </c>
      <c r="AA875">
        <f>0.61365*exp(17.502*BQ875/(240.97+BQ875))</f>
        <v>0</v>
      </c>
      <c r="AB875">
        <f>(X875-BJ875*(BO875+BP875)/1000)</f>
        <v>0</v>
      </c>
      <c r="AC875">
        <f>(-J875*44100)</f>
        <v>0</v>
      </c>
      <c r="AD875">
        <f>2*29.3*R875*0.92*(BQ875-W875)</f>
        <v>0</v>
      </c>
      <c r="AE875">
        <f>2*0.95*5.67E-8*(((BQ875+$B$7)+273)^4-(W875+273)^4)</f>
        <v>0</v>
      </c>
      <c r="AF875">
        <f>U875+AE875+AC875+AD875</f>
        <v>0</v>
      </c>
      <c r="AG875">
        <f>BN875*AU875*(BI875-BH875*(1000-AU875*BK875)/(1000-AU875*BJ875))/(100*BB875)</f>
        <v>0</v>
      </c>
      <c r="AH875">
        <f>1000*BN875*AU875*(BJ875-BK875)/(100*BB875*(1000-AU875*BJ875))</f>
        <v>0</v>
      </c>
      <c r="AI875">
        <f>(AJ875 - AK875 - BO875*1E3/(8.314*(BQ875+273.15)) * AM875/BN875 * AL875) * BN875/(100*BB875) * (1000 - BK875)/1000</f>
        <v>0</v>
      </c>
      <c r="AJ875">
        <v>1527.18870842174</v>
      </c>
      <c r="AK875">
        <v>1474.83836363636</v>
      </c>
      <c r="AL875">
        <v>3.46751772938261</v>
      </c>
      <c r="AM875">
        <v>65.2498771015969</v>
      </c>
      <c r="AN875">
        <f>(AP875 - AO875 + BO875*1E3/(8.314*(BQ875+273.15)) * AR875/BN875 * AQ875) * BN875/(100*BB875) * 1000/(1000 - AP875)</f>
        <v>0</v>
      </c>
      <c r="AO875">
        <v>16.0485913700448</v>
      </c>
      <c r="AP875">
        <v>20.2166272727273</v>
      </c>
      <c r="AQ875">
        <v>-0.00138559197014213</v>
      </c>
      <c r="AR875">
        <v>120.238145782465</v>
      </c>
      <c r="AS875">
        <v>0</v>
      </c>
      <c r="AT875">
        <v>0</v>
      </c>
      <c r="AU875">
        <f>IF(AS875*$H$13&gt;=AW875,1.0,(AW875/(AW875-AS875*$H$13)))</f>
        <v>0</v>
      </c>
      <c r="AV875">
        <f>(AU875-1)*100</f>
        <v>0</v>
      </c>
      <c r="AW875">
        <f>MAX(0,($B$13+$C$13*BV875)/(1+$D$13*BV875)*BO875/(BQ875+273)*$E$13)</f>
        <v>0</v>
      </c>
      <c r="AX875">
        <f>$B$11*BW875+$C$11*BX875+$F$11*CI875*(1-CL875)</f>
        <v>0</v>
      </c>
      <c r="AY875">
        <f>AX875*AZ875</f>
        <v>0</v>
      </c>
      <c r="AZ875">
        <f>($B$11*$D$9+$C$11*$D$9+$F$11*((CV875+CN875)/MAX(CV875+CN875+CW875, 0.1)*$I$9+CW875/MAX(CV875+CN875+CW875, 0.1)*$J$9))/($B$11+$C$11+$F$11)</f>
        <v>0</v>
      </c>
      <c r="BA875">
        <f>($B$11*$K$9+$C$11*$K$9+$F$11*((CV875+CN875)/MAX(CV875+CN875+CW875, 0.1)*$P$9+CW875/MAX(CV875+CN875+CW875, 0.1)*$Q$9))/($B$11+$C$11+$F$11)</f>
        <v>0</v>
      </c>
      <c r="BB875">
        <v>6</v>
      </c>
      <c r="BC875">
        <v>0.5</v>
      </c>
      <c r="BD875" t="s">
        <v>355</v>
      </c>
      <c r="BE875">
        <v>2</v>
      </c>
      <c r="BF875" t="b">
        <v>1</v>
      </c>
      <c r="BG875">
        <v>1663781396.31429</v>
      </c>
      <c r="BH875">
        <v>1420.53178571429</v>
      </c>
      <c r="BI875">
        <v>1485.15464285714</v>
      </c>
      <c r="BJ875">
        <v>20.1814678571429</v>
      </c>
      <c r="BK875">
        <v>16.0200142857143</v>
      </c>
      <c r="BL875">
        <v>1408.45107142857</v>
      </c>
      <c r="BM875">
        <v>19.8696964285714</v>
      </c>
      <c r="BN875">
        <v>500.077285714286</v>
      </c>
      <c r="BO875">
        <v>90.4778678571429</v>
      </c>
      <c r="BP875">
        <v>0.100017585714286</v>
      </c>
      <c r="BQ875">
        <v>24.8616642857143</v>
      </c>
      <c r="BR875">
        <v>24.9977428571429</v>
      </c>
      <c r="BS875">
        <v>999.9</v>
      </c>
      <c r="BT875">
        <v>0</v>
      </c>
      <c r="BU875">
        <v>0</v>
      </c>
      <c r="BV875">
        <v>10001.0714285714</v>
      </c>
      <c r="BW875">
        <v>0</v>
      </c>
      <c r="BX875">
        <v>10.9776</v>
      </c>
      <c r="BY875">
        <v>-64.622125</v>
      </c>
      <c r="BZ875">
        <v>1449.79</v>
      </c>
      <c r="CA875">
        <v>1509.33321428571</v>
      </c>
      <c r="CB875">
        <v>4.16145464285714</v>
      </c>
      <c r="CC875">
        <v>1485.15464285714</v>
      </c>
      <c r="CD875">
        <v>16.0200142857143</v>
      </c>
      <c r="CE875">
        <v>1.82597607142857</v>
      </c>
      <c r="CF875">
        <v>1.44945714285714</v>
      </c>
      <c r="CG875">
        <v>16.0109071428571</v>
      </c>
      <c r="CH875">
        <v>12.4451571428571</v>
      </c>
      <c r="CI875">
        <v>1999.9825</v>
      </c>
      <c r="CJ875">
        <v>0.979995178571429</v>
      </c>
      <c r="CK875">
        <v>0.0200047428571429</v>
      </c>
      <c r="CL875">
        <v>0</v>
      </c>
      <c r="CM875">
        <v>759.942535714286</v>
      </c>
      <c r="CN875">
        <v>5.00063</v>
      </c>
      <c r="CO875">
        <v>14988.5071428571</v>
      </c>
      <c r="CP875">
        <v>17256.7142857143</v>
      </c>
      <c r="CQ875">
        <v>38.437</v>
      </c>
      <c r="CR875">
        <v>38.5</v>
      </c>
      <c r="CS875">
        <v>37.937</v>
      </c>
      <c r="CT875">
        <v>37.8615</v>
      </c>
      <c r="CU875">
        <v>39.25</v>
      </c>
      <c r="CV875">
        <v>1955.07214285714</v>
      </c>
      <c r="CW875">
        <v>39.9103571428571</v>
      </c>
      <c r="CX875">
        <v>0</v>
      </c>
      <c r="CY875">
        <v>1663781400.9</v>
      </c>
      <c r="CZ875">
        <v>0</v>
      </c>
      <c r="DA875">
        <v>0</v>
      </c>
      <c r="DB875" t="s">
        <v>356</v>
      </c>
      <c r="DC875">
        <v>1660677648.1</v>
      </c>
      <c r="DD875">
        <v>1660677649.1</v>
      </c>
      <c r="DE875">
        <v>0</v>
      </c>
      <c r="DF875">
        <v>-1.042</v>
      </c>
      <c r="DG875">
        <v>0.003</v>
      </c>
      <c r="DH875">
        <v>5.218</v>
      </c>
      <c r="DI875">
        <v>0.344</v>
      </c>
      <c r="DJ875">
        <v>417</v>
      </c>
      <c r="DK875">
        <v>22</v>
      </c>
      <c r="DL875">
        <v>1.24</v>
      </c>
      <c r="DM875">
        <v>0.53</v>
      </c>
      <c r="DN875">
        <v>-64.5162048780488</v>
      </c>
      <c r="DO875">
        <v>-1.82932682926823</v>
      </c>
      <c r="DP875">
        <v>0.349342389844202</v>
      </c>
      <c r="DQ875">
        <v>0</v>
      </c>
      <c r="DR875">
        <v>4.1700443902439</v>
      </c>
      <c r="DS875">
        <v>-0.0432687804877982</v>
      </c>
      <c r="DT875">
        <v>0.026315235691634</v>
      </c>
      <c r="DU875">
        <v>1</v>
      </c>
      <c r="DV875">
        <v>1</v>
      </c>
      <c r="DW875">
        <v>2</v>
      </c>
      <c r="DX875" t="s">
        <v>383</v>
      </c>
      <c r="DY875">
        <v>2.97388</v>
      </c>
      <c r="DZ875">
        <v>2.7533</v>
      </c>
      <c r="EA875">
        <v>0.209295</v>
      </c>
      <c r="EB875">
        <v>0.215611</v>
      </c>
      <c r="EC875">
        <v>0.0916835</v>
      </c>
      <c r="ED875">
        <v>0.0786296</v>
      </c>
      <c r="EE875">
        <v>30816.2</v>
      </c>
      <c r="EF875">
        <v>33341.3</v>
      </c>
      <c r="EG875">
        <v>35315.7</v>
      </c>
      <c r="EH875">
        <v>38548</v>
      </c>
      <c r="EI875">
        <v>45491.3</v>
      </c>
      <c r="EJ875">
        <v>51308.1</v>
      </c>
      <c r="EK875">
        <v>55203.6</v>
      </c>
      <c r="EL875">
        <v>61837.7</v>
      </c>
      <c r="EM875">
        <v>1.9892</v>
      </c>
      <c r="EN875">
        <v>1.8312</v>
      </c>
      <c r="EO875">
        <v>0.089258</v>
      </c>
      <c r="EP875">
        <v>0</v>
      </c>
      <c r="EQ875">
        <v>23.5729</v>
      </c>
      <c r="ER875">
        <v>999.9</v>
      </c>
      <c r="ES875">
        <v>43.023</v>
      </c>
      <c r="ET875">
        <v>29.698</v>
      </c>
      <c r="EU875">
        <v>19.9107</v>
      </c>
      <c r="EV875">
        <v>57.1793</v>
      </c>
      <c r="EW875">
        <v>49.383</v>
      </c>
      <c r="EX875">
        <v>1</v>
      </c>
      <c r="EY875">
        <v>-0.0461789</v>
      </c>
      <c r="EZ875">
        <v>1.78209</v>
      </c>
      <c r="FA875">
        <v>20.1377</v>
      </c>
      <c r="FB875">
        <v>5.19932</v>
      </c>
      <c r="FC875">
        <v>12.0076</v>
      </c>
      <c r="FD875">
        <v>4.9748</v>
      </c>
      <c r="FE875">
        <v>3.293</v>
      </c>
      <c r="FF875">
        <v>9999</v>
      </c>
      <c r="FG875">
        <v>9999</v>
      </c>
      <c r="FH875">
        <v>704.5</v>
      </c>
      <c r="FI875">
        <v>9999</v>
      </c>
      <c r="FJ875">
        <v>1.86292</v>
      </c>
      <c r="FK875">
        <v>1.86777</v>
      </c>
      <c r="FL875">
        <v>1.86752</v>
      </c>
      <c r="FM875">
        <v>1.86868</v>
      </c>
      <c r="FN875">
        <v>1.86951</v>
      </c>
      <c r="FO875">
        <v>1.86557</v>
      </c>
      <c r="FP875">
        <v>1.86661</v>
      </c>
      <c r="FQ875">
        <v>1.86798</v>
      </c>
      <c r="FR875">
        <v>5</v>
      </c>
      <c r="FS875">
        <v>0</v>
      </c>
      <c r="FT875">
        <v>0</v>
      </c>
      <c r="FU875">
        <v>0</v>
      </c>
      <c r="FV875" t="s">
        <v>358</v>
      </c>
      <c r="FW875" t="s">
        <v>359</v>
      </c>
      <c r="FX875" t="s">
        <v>360</v>
      </c>
      <c r="FY875" t="s">
        <v>360</v>
      </c>
      <c r="FZ875" t="s">
        <v>360</v>
      </c>
      <c r="GA875" t="s">
        <v>360</v>
      </c>
      <c r="GB875">
        <v>0</v>
      </c>
      <c r="GC875">
        <v>100</v>
      </c>
      <c r="GD875">
        <v>100</v>
      </c>
      <c r="GE875">
        <v>12.21</v>
      </c>
      <c r="GF875">
        <v>0.3135</v>
      </c>
      <c r="GG875">
        <v>3.83412584298339</v>
      </c>
      <c r="GH875">
        <v>0.00658963167372077</v>
      </c>
      <c r="GI875">
        <v>-4.22092532282452e-07</v>
      </c>
      <c r="GJ875">
        <v>-7.06053572793055e-11</v>
      </c>
      <c r="GK875">
        <v>-0.0268881048355736</v>
      </c>
      <c r="GL875">
        <v>-0.0215699510358357</v>
      </c>
      <c r="GM875">
        <v>0.00246731695535422</v>
      </c>
      <c r="GN875">
        <v>-2.63680080038783e-05</v>
      </c>
      <c r="GO875">
        <v>-4</v>
      </c>
      <c r="GP875">
        <v>2079</v>
      </c>
      <c r="GQ875">
        <v>1</v>
      </c>
      <c r="GR875">
        <v>22</v>
      </c>
      <c r="GS875">
        <v>51729.3</v>
      </c>
      <c r="GT875">
        <v>51729.2</v>
      </c>
      <c r="GU875">
        <v>2.87109</v>
      </c>
      <c r="GV875">
        <v>2.60864</v>
      </c>
      <c r="GW875">
        <v>1.54785</v>
      </c>
      <c r="GX875">
        <v>2.30103</v>
      </c>
      <c r="GY875">
        <v>1.34644</v>
      </c>
      <c r="GZ875">
        <v>2.28638</v>
      </c>
      <c r="HA875">
        <v>32.976</v>
      </c>
      <c r="HB875">
        <v>14.1758</v>
      </c>
      <c r="HC875">
        <v>18</v>
      </c>
      <c r="HD875">
        <v>502.361</v>
      </c>
      <c r="HE875">
        <v>401.997</v>
      </c>
      <c r="HF875">
        <v>20.575</v>
      </c>
      <c r="HG875">
        <v>26.5698</v>
      </c>
      <c r="HH875">
        <v>30.0008</v>
      </c>
      <c r="HI875">
        <v>26.5448</v>
      </c>
      <c r="HJ875">
        <v>26.4906</v>
      </c>
      <c r="HK875">
        <v>57.456</v>
      </c>
      <c r="HL875">
        <v>20.1009</v>
      </c>
      <c r="HM875">
        <v>0</v>
      </c>
      <c r="HN875">
        <v>20.5196</v>
      </c>
      <c r="HO875">
        <v>1523.57</v>
      </c>
      <c r="HP875">
        <v>16.1196</v>
      </c>
      <c r="HQ875">
        <v>102.405</v>
      </c>
      <c r="HR875">
        <v>102.925</v>
      </c>
    </row>
    <row r="876" spans="1:226">
      <c r="A876">
        <v>860</v>
      </c>
      <c r="B876">
        <v>1663781409.1</v>
      </c>
      <c r="C876">
        <v>8761</v>
      </c>
      <c r="D876" t="s">
        <v>2087</v>
      </c>
      <c r="E876" t="s">
        <v>2088</v>
      </c>
      <c r="F876">
        <v>5</v>
      </c>
      <c r="G876" t="s">
        <v>1906</v>
      </c>
      <c r="H876" t="s">
        <v>354</v>
      </c>
      <c r="I876">
        <v>1663781401.6</v>
      </c>
      <c r="J876">
        <f>(K876)/1000</f>
        <v>0</v>
      </c>
      <c r="K876">
        <f>IF(BF876, AN876, AH876)</f>
        <v>0</v>
      </c>
      <c r="L876">
        <f>IF(BF876, AI876, AG876)</f>
        <v>0</v>
      </c>
      <c r="M876">
        <f>BH876 - IF(AU876&gt;1, L876*BB876*100.0/(AW876*BV876), 0)</f>
        <v>0</v>
      </c>
      <c r="N876">
        <f>((T876-J876/2)*M876-L876)/(T876+J876/2)</f>
        <v>0</v>
      </c>
      <c r="O876">
        <f>N876*(BO876+BP876)/1000.0</f>
        <v>0</v>
      </c>
      <c r="P876">
        <f>(BH876 - IF(AU876&gt;1, L876*BB876*100.0/(AW876*BV876), 0))*(BO876+BP876)/1000.0</f>
        <v>0</v>
      </c>
      <c r="Q876">
        <f>2.0/((1/S876-1/R876)+SIGN(S876)*SQRT((1/S876-1/R876)*(1/S876-1/R876) + 4*BC876/((BC876+1)*(BC876+1))*(2*1/S876*1/R876-1/R876*1/R876)))</f>
        <v>0</v>
      </c>
      <c r="R876">
        <f>IF(LEFT(BD876,1)&lt;&gt;"0",IF(LEFT(BD876,1)="1",3.0,BE876),$D$5+$E$5*(BV876*BO876/($K$5*1000))+$F$5*(BV876*BO876/($K$5*1000))*MAX(MIN(BB876,$J$5),$I$5)*MAX(MIN(BB876,$J$5),$I$5)+$G$5*MAX(MIN(BB876,$J$5),$I$5)*(BV876*BO876/($K$5*1000))+$H$5*(BV876*BO876/($K$5*1000))*(BV876*BO876/($K$5*1000)))</f>
        <v>0</v>
      </c>
      <c r="S876">
        <f>J876*(1000-(1000*0.61365*exp(17.502*W876/(240.97+W876))/(BO876+BP876)+BJ876)/2)/(1000*0.61365*exp(17.502*W876/(240.97+W876))/(BO876+BP876)-BJ876)</f>
        <v>0</v>
      </c>
      <c r="T876">
        <f>1/((BC876+1)/(Q876/1.6)+1/(R876/1.37)) + BC876/((BC876+1)/(Q876/1.6) + BC876/(R876/1.37))</f>
        <v>0</v>
      </c>
      <c r="U876">
        <f>(AX876*BA876)</f>
        <v>0</v>
      </c>
      <c r="V876">
        <f>(BQ876+(U876+2*0.95*5.67E-8*(((BQ876+$B$7)+273)^4-(BQ876+273)^4)-44100*J876)/(1.84*29.3*R876+8*0.95*5.67E-8*(BQ876+273)^3))</f>
        <v>0</v>
      </c>
      <c r="W876">
        <f>($C$7*BR876+$D$7*BS876+$E$7*V876)</f>
        <v>0</v>
      </c>
      <c r="X876">
        <f>0.61365*exp(17.502*W876/(240.97+W876))</f>
        <v>0</v>
      </c>
      <c r="Y876">
        <f>(Z876/AA876*100)</f>
        <v>0</v>
      </c>
      <c r="Z876">
        <f>BJ876*(BO876+BP876)/1000</f>
        <v>0</v>
      </c>
      <c r="AA876">
        <f>0.61365*exp(17.502*BQ876/(240.97+BQ876))</f>
        <v>0</v>
      </c>
      <c r="AB876">
        <f>(X876-BJ876*(BO876+BP876)/1000)</f>
        <v>0</v>
      </c>
      <c r="AC876">
        <f>(-J876*44100)</f>
        <v>0</v>
      </c>
      <c r="AD876">
        <f>2*29.3*R876*0.92*(BQ876-W876)</f>
        <v>0</v>
      </c>
      <c r="AE876">
        <f>2*0.95*5.67E-8*(((BQ876+$B$7)+273)^4-(W876+273)^4)</f>
        <v>0</v>
      </c>
      <c r="AF876">
        <f>U876+AE876+AC876+AD876</f>
        <v>0</v>
      </c>
      <c r="AG876">
        <f>BN876*AU876*(BI876-BH876*(1000-AU876*BK876)/(1000-AU876*BJ876))/(100*BB876)</f>
        <v>0</v>
      </c>
      <c r="AH876">
        <f>1000*BN876*AU876*(BJ876-BK876)/(100*BB876*(1000-AU876*BJ876))</f>
        <v>0</v>
      </c>
      <c r="AI876">
        <f>(AJ876 - AK876 - BO876*1E3/(8.314*(BQ876+273.15)) * AM876/BN876 * AL876) * BN876/(100*BB876) * (1000 - BK876)/1000</f>
        <v>0</v>
      </c>
      <c r="AJ876">
        <v>1543.54409813976</v>
      </c>
      <c r="AK876">
        <v>1491.90806060606</v>
      </c>
      <c r="AL876">
        <v>3.3760911253535</v>
      </c>
      <c r="AM876">
        <v>65.2498771015969</v>
      </c>
      <c r="AN876">
        <f>(AP876 - AO876 + BO876*1E3/(8.314*(BQ876+273.15)) * AR876/BN876 * AQ876) * BN876/(100*BB876) * 1000/(1000 - AP876)</f>
        <v>0</v>
      </c>
      <c r="AO876">
        <v>16.0795663444788</v>
      </c>
      <c r="AP876">
        <v>20.1890006060606</v>
      </c>
      <c r="AQ876">
        <v>-0.00767411163870665</v>
      </c>
      <c r="AR876">
        <v>120.238145782465</v>
      </c>
      <c r="AS876">
        <v>0</v>
      </c>
      <c r="AT876">
        <v>0</v>
      </c>
      <c r="AU876">
        <f>IF(AS876*$H$13&gt;=AW876,1.0,(AW876/(AW876-AS876*$H$13)))</f>
        <v>0</v>
      </c>
      <c r="AV876">
        <f>(AU876-1)*100</f>
        <v>0</v>
      </c>
      <c r="AW876">
        <f>MAX(0,($B$13+$C$13*BV876)/(1+$D$13*BV876)*BO876/(BQ876+273)*$E$13)</f>
        <v>0</v>
      </c>
      <c r="AX876">
        <f>$B$11*BW876+$C$11*BX876+$F$11*CI876*(1-CL876)</f>
        <v>0</v>
      </c>
      <c r="AY876">
        <f>AX876*AZ876</f>
        <v>0</v>
      </c>
      <c r="AZ876">
        <f>($B$11*$D$9+$C$11*$D$9+$F$11*((CV876+CN876)/MAX(CV876+CN876+CW876, 0.1)*$I$9+CW876/MAX(CV876+CN876+CW876, 0.1)*$J$9))/($B$11+$C$11+$F$11)</f>
        <v>0</v>
      </c>
      <c r="BA876">
        <f>($B$11*$K$9+$C$11*$K$9+$F$11*((CV876+CN876)/MAX(CV876+CN876+CW876, 0.1)*$P$9+CW876/MAX(CV876+CN876+CW876, 0.1)*$Q$9))/($B$11+$C$11+$F$11)</f>
        <v>0</v>
      </c>
      <c r="BB876">
        <v>6</v>
      </c>
      <c r="BC876">
        <v>0.5</v>
      </c>
      <c r="BD876" t="s">
        <v>355</v>
      </c>
      <c r="BE876">
        <v>2</v>
      </c>
      <c r="BF876" t="b">
        <v>1</v>
      </c>
      <c r="BG876">
        <v>1663781401.6</v>
      </c>
      <c r="BH876">
        <v>1438.29333333333</v>
      </c>
      <c r="BI876">
        <v>1502.91555555556</v>
      </c>
      <c r="BJ876">
        <v>20.2107703703704</v>
      </c>
      <c r="BK876">
        <v>16.0518888888889</v>
      </c>
      <c r="BL876">
        <v>1426.12555555556</v>
      </c>
      <c r="BM876">
        <v>19.8977222222222</v>
      </c>
      <c r="BN876">
        <v>500.088888888889</v>
      </c>
      <c r="BO876">
        <v>90.477762962963</v>
      </c>
      <c r="BP876">
        <v>0.100105988888889</v>
      </c>
      <c r="BQ876">
        <v>24.8766888888889</v>
      </c>
      <c r="BR876">
        <v>25.0208185185185</v>
      </c>
      <c r="BS876">
        <v>999.9</v>
      </c>
      <c r="BT876">
        <v>0</v>
      </c>
      <c r="BU876">
        <v>0</v>
      </c>
      <c r="BV876">
        <v>9983.33333333333</v>
      </c>
      <c r="BW876">
        <v>0</v>
      </c>
      <c r="BX876">
        <v>10.9776</v>
      </c>
      <c r="BY876">
        <v>-64.6215296296296</v>
      </c>
      <c r="BZ876">
        <v>1467.96111111111</v>
      </c>
      <c r="CA876">
        <v>1527.43296296296</v>
      </c>
      <c r="CB876">
        <v>4.15887962962963</v>
      </c>
      <c r="CC876">
        <v>1502.91555555556</v>
      </c>
      <c r="CD876">
        <v>16.0518888888889</v>
      </c>
      <c r="CE876">
        <v>1.82862518518519</v>
      </c>
      <c r="CF876">
        <v>1.45233962962963</v>
      </c>
      <c r="CG876">
        <v>16.0336333333333</v>
      </c>
      <c r="CH876">
        <v>12.4754</v>
      </c>
      <c r="CI876">
        <v>2000.00666666667</v>
      </c>
      <c r="CJ876">
        <v>0.979995333333333</v>
      </c>
      <c r="CK876">
        <v>0.0200045777777778</v>
      </c>
      <c r="CL876">
        <v>0</v>
      </c>
      <c r="CM876">
        <v>759.585888888889</v>
      </c>
      <c r="CN876">
        <v>5.00063</v>
      </c>
      <c r="CO876">
        <v>14981.4333333333</v>
      </c>
      <c r="CP876">
        <v>17256.9296296296</v>
      </c>
      <c r="CQ876">
        <v>38.4324074074074</v>
      </c>
      <c r="CR876">
        <v>38.5</v>
      </c>
      <c r="CS876">
        <v>37.937</v>
      </c>
      <c r="CT876">
        <v>37.8563333333333</v>
      </c>
      <c r="CU876">
        <v>39.2453333333333</v>
      </c>
      <c r="CV876">
        <v>1955.09592592593</v>
      </c>
      <c r="CW876">
        <v>39.9107407407407</v>
      </c>
      <c r="CX876">
        <v>0</v>
      </c>
      <c r="CY876">
        <v>1663781406.3</v>
      </c>
      <c r="CZ876">
        <v>0</v>
      </c>
      <c r="DA876">
        <v>0</v>
      </c>
      <c r="DB876" t="s">
        <v>356</v>
      </c>
      <c r="DC876">
        <v>1660677648.1</v>
      </c>
      <c r="DD876">
        <v>1660677649.1</v>
      </c>
      <c r="DE876">
        <v>0</v>
      </c>
      <c r="DF876">
        <v>-1.042</v>
      </c>
      <c r="DG876">
        <v>0.003</v>
      </c>
      <c r="DH876">
        <v>5.218</v>
      </c>
      <c r="DI876">
        <v>0.344</v>
      </c>
      <c r="DJ876">
        <v>417</v>
      </c>
      <c r="DK876">
        <v>22</v>
      </c>
      <c r="DL876">
        <v>1.24</v>
      </c>
      <c r="DM876">
        <v>0.53</v>
      </c>
      <c r="DN876">
        <v>-64.5826487804878</v>
      </c>
      <c r="DO876">
        <v>-0.500128222996704</v>
      </c>
      <c r="DP876">
        <v>0.347766984731508</v>
      </c>
      <c r="DQ876">
        <v>0</v>
      </c>
      <c r="DR876">
        <v>4.15310926829268</v>
      </c>
      <c r="DS876">
        <v>-0.0313262717770106</v>
      </c>
      <c r="DT876">
        <v>0.0305146208370751</v>
      </c>
      <c r="DU876">
        <v>1</v>
      </c>
      <c r="DV876">
        <v>1</v>
      </c>
      <c r="DW876">
        <v>2</v>
      </c>
      <c r="DX876" t="s">
        <v>383</v>
      </c>
      <c r="DY876">
        <v>2.97233</v>
      </c>
      <c r="DZ876">
        <v>2.75356</v>
      </c>
      <c r="EA876">
        <v>0.21075</v>
      </c>
      <c r="EB876">
        <v>0.216925</v>
      </c>
      <c r="EC876">
        <v>0.0915837</v>
      </c>
      <c r="ED876">
        <v>0.0789643</v>
      </c>
      <c r="EE876">
        <v>30759.3</v>
      </c>
      <c r="EF876">
        <v>33285.1</v>
      </c>
      <c r="EG876">
        <v>35315.4</v>
      </c>
      <c r="EH876">
        <v>38547.5</v>
      </c>
      <c r="EI876">
        <v>45495.6</v>
      </c>
      <c r="EJ876">
        <v>51288.6</v>
      </c>
      <c r="EK876">
        <v>55202.6</v>
      </c>
      <c r="EL876">
        <v>61836.7</v>
      </c>
      <c r="EM876">
        <v>1.9888</v>
      </c>
      <c r="EN876">
        <v>1.8322</v>
      </c>
      <c r="EO876">
        <v>0.090152</v>
      </c>
      <c r="EP876">
        <v>0</v>
      </c>
      <c r="EQ876">
        <v>23.565</v>
      </c>
      <c r="ER876">
        <v>999.9</v>
      </c>
      <c r="ES876">
        <v>42.998</v>
      </c>
      <c r="ET876">
        <v>29.688</v>
      </c>
      <c r="EU876">
        <v>19.886</v>
      </c>
      <c r="EV876">
        <v>57.1893</v>
      </c>
      <c r="EW876">
        <v>49.5994</v>
      </c>
      <c r="EX876">
        <v>1</v>
      </c>
      <c r="EY876">
        <v>-0.0458943</v>
      </c>
      <c r="EZ876">
        <v>1.88673</v>
      </c>
      <c r="FA876">
        <v>20.1364</v>
      </c>
      <c r="FB876">
        <v>5.19932</v>
      </c>
      <c r="FC876">
        <v>12.0088</v>
      </c>
      <c r="FD876">
        <v>4.9756</v>
      </c>
      <c r="FE876">
        <v>3.2936</v>
      </c>
      <c r="FF876">
        <v>9999</v>
      </c>
      <c r="FG876">
        <v>9999</v>
      </c>
      <c r="FH876">
        <v>704.5</v>
      </c>
      <c r="FI876">
        <v>9999</v>
      </c>
      <c r="FJ876">
        <v>1.86292</v>
      </c>
      <c r="FK876">
        <v>1.8678</v>
      </c>
      <c r="FL876">
        <v>1.86752</v>
      </c>
      <c r="FM876">
        <v>1.86865</v>
      </c>
      <c r="FN876">
        <v>1.86951</v>
      </c>
      <c r="FO876">
        <v>1.86554</v>
      </c>
      <c r="FP876">
        <v>1.86661</v>
      </c>
      <c r="FQ876">
        <v>1.86801</v>
      </c>
      <c r="FR876">
        <v>5</v>
      </c>
      <c r="FS876">
        <v>0</v>
      </c>
      <c r="FT876">
        <v>0</v>
      </c>
      <c r="FU876">
        <v>0</v>
      </c>
      <c r="FV876" t="s">
        <v>358</v>
      </c>
      <c r="FW876" t="s">
        <v>359</v>
      </c>
      <c r="FX876" t="s">
        <v>360</v>
      </c>
      <c r="FY876" t="s">
        <v>360</v>
      </c>
      <c r="FZ876" t="s">
        <v>360</v>
      </c>
      <c r="GA876" t="s">
        <v>360</v>
      </c>
      <c r="GB876">
        <v>0</v>
      </c>
      <c r="GC876">
        <v>100</v>
      </c>
      <c r="GD876">
        <v>100</v>
      </c>
      <c r="GE876">
        <v>12.3</v>
      </c>
      <c r="GF876">
        <v>0.3121</v>
      </c>
      <c r="GG876">
        <v>3.83412584298339</v>
      </c>
      <c r="GH876">
        <v>0.00658963167372077</v>
      </c>
      <c r="GI876">
        <v>-4.22092532282452e-07</v>
      </c>
      <c r="GJ876">
        <v>-7.06053572793055e-11</v>
      </c>
      <c r="GK876">
        <v>-0.0268881048355736</v>
      </c>
      <c r="GL876">
        <v>-0.0215699510358357</v>
      </c>
      <c r="GM876">
        <v>0.00246731695535422</v>
      </c>
      <c r="GN876">
        <v>-2.63680080038783e-05</v>
      </c>
      <c r="GO876">
        <v>-4</v>
      </c>
      <c r="GP876">
        <v>2079</v>
      </c>
      <c r="GQ876">
        <v>1</v>
      </c>
      <c r="GR876">
        <v>22</v>
      </c>
      <c r="GS876">
        <v>51729.3</v>
      </c>
      <c r="GT876">
        <v>51729.3</v>
      </c>
      <c r="GU876">
        <v>2.89429</v>
      </c>
      <c r="GV876">
        <v>2.60376</v>
      </c>
      <c r="GW876">
        <v>1.54785</v>
      </c>
      <c r="GX876">
        <v>2.30225</v>
      </c>
      <c r="GY876">
        <v>1.34644</v>
      </c>
      <c r="GZ876">
        <v>2.29736</v>
      </c>
      <c r="HA876">
        <v>32.976</v>
      </c>
      <c r="HB876">
        <v>14.1758</v>
      </c>
      <c r="HC876">
        <v>18</v>
      </c>
      <c r="HD876">
        <v>502.097</v>
      </c>
      <c r="HE876">
        <v>402.55</v>
      </c>
      <c r="HF876">
        <v>20.5731</v>
      </c>
      <c r="HG876">
        <v>26.5675</v>
      </c>
      <c r="HH876">
        <v>30.0004</v>
      </c>
      <c r="HI876">
        <v>26.5448</v>
      </c>
      <c r="HJ876">
        <v>26.4906</v>
      </c>
      <c r="HK876">
        <v>57.9069</v>
      </c>
      <c r="HL876">
        <v>19.0524</v>
      </c>
      <c r="HM876">
        <v>0</v>
      </c>
      <c r="HN876">
        <v>20.4726</v>
      </c>
      <c r="HO876">
        <v>1543.7</v>
      </c>
      <c r="HP876">
        <v>16.3672</v>
      </c>
      <c r="HQ876">
        <v>102.403</v>
      </c>
      <c r="HR876">
        <v>102.923</v>
      </c>
    </row>
    <row r="877" spans="1:226">
      <c r="A877">
        <v>861</v>
      </c>
      <c r="B877">
        <v>1663781414.1</v>
      </c>
      <c r="C877">
        <v>8766</v>
      </c>
      <c r="D877" t="s">
        <v>2089</v>
      </c>
      <c r="E877" t="s">
        <v>2090</v>
      </c>
      <c r="F877">
        <v>5</v>
      </c>
      <c r="G877" t="s">
        <v>1906</v>
      </c>
      <c r="H877" t="s">
        <v>354</v>
      </c>
      <c r="I877">
        <v>1663781406.31429</v>
      </c>
      <c r="J877">
        <f>(K877)/1000</f>
        <v>0</v>
      </c>
      <c r="K877">
        <f>IF(BF877, AN877, AH877)</f>
        <v>0</v>
      </c>
      <c r="L877">
        <f>IF(BF877, AI877, AG877)</f>
        <v>0</v>
      </c>
      <c r="M877">
        <f>BH877 - IF(AU877&gt;1, L877*BB877*100.0/(AW877*BV877), 0)</f>
        <v>0</v>
      </c>
      <c r="N877">
        <f>((T877-J877/2)*M877-L877)/(T877+J877/2)</f>
        <v>0</v>
      </c>
      <c r="O877">
        <f>N877*(BO877+BP877)/1000.0</f>
        <v>0</v>
      </c>
      <c r="P877">
        <f>(BH877 - IF(AU877&gt;1, L877*BB877*100.0/(AW877*BV877), 0))*(BO877+BP877)/1000.0</f>
        <v>0</v>
      </c>
      <c r="Q877">
        <f>2.0/((1/S877-1/R877)+SIGN(S877)*SQRT((1/S877-1/R877)*(1/S877-1/R877) + 4*BC877/((BC877+1)*(BC877+1))*(2*1/S877*1/R877-1/R877*1/R877)))</f>
        <v>0</v>
      </c>
      <c r="R877">
        <f>IF(LEFT(BD877,1)&lt;&gt;"0",IF(LEFT(BD877,1)="1",3.0,BE877),$D$5+$E$5*(BV877*BO877/($K$5*1000))+$F$5*(BV877*BO877/($K$5*1000))*MAX(MIN(BB877,$J$5),$I$5)*MAX(MIN(BB877,$J$5),$I$5)+$G$5*MAX(MIN(BB877,$J$5),$I$5)*(BV877*BO877/($K$5*1000))+$H$5*(BV877*BO877/($K$5*1000))*(BV877*BO877/($K$5*1000)))</f>
        <v>0</v>
      </c>
      <c r="S877">
        <f>J877*(1000-(1000*0.61365*exp(17.502*W877/(240.97+W877))/(BO877+BP877)+BJ877)/2)/(1000*0.61365*exp(17.502*W877/(240.97+W877))/(BO877+BP877)-BJ877)</f>
        <v>0</v>
      </c>
      <c r="T877">
        <f>1/((BC877+1)/(Q877/1.6)+1/(R877/1.37)) + BC877/((BC877+1)/(Q877/1.6) + BC877/(R877/1.37))</f>
        <v>0</v>
      </c>
      <c r="U877">
        <f>(AX877*BA877)</f>
        <v>0</v>
      </c>
      <c r="V877">
        <f>(BQ877+(U877+2*0.95*5.67E-8*(((BQ877+$B$7)+273)^4-(BQ877+273)^4)-44100*J877)/(1.84*29.3*R877+8*0.95*5.67E-8*(BQ877+273)^3))</f>
        <v>0</v>
      </c>
      <c r="W877">
        <f>($C$7*BR877+$D$7*BS877+$E$7*V877)</f>
        <v>0</v>
      </c>
      <c r="X877">
        <f>0.61365*exp(17.502*W877/(240.97+W877))</f>
        <v>0</v>
      </c>
      <c r="Y877">
        <f>(Z877/AA877*100)</f>
        <v>0</v>
      </c>
      <c r="Z877">
        <f>BJ877*(BO877+BP877)/1000</f>
        <v>0</v>
      </c>
      <c r="AA877">
        <f>0.61365*exp(17.502*BQ877/(240.97+BQ877))</f>
        <v>0</v>
      </c>
      <c r="AB877">
        <f>(X877-BJ877*(BO877+BP877)/1000)</f>
        <v>0</v>
      </c>
      <c r="AC877">
        <f>(-J877*44100)</f>
        <v>0</v>
      </c>
      <c r="AD877">
        <f>2*29.3*R877*0.92*(BQ877-W877)</f>
        <v>0</v>
      </c>
      <c r="AE877">
        <f>2*0.95*5.67E-8*(((BQ877+$B$7)+273)^4-(W877+273)^4)</f>
        <v>0</v>
      </c>
      <c r="AF877">
        <f>U877+AE877+AC877+AD877</f>
        <v>0</v>
      </c>
      <c r="AG877">
        <f>BN877*AU877*(BI877-BH877*(1000-AU877*BK877)/(1000-AU877*BJ877))/(100*BB877)</f>
        <v>0</v>
      </c>
      <c r="AH877">
        <f>1000*BN877*AU877*(BJ877-BK877)/(100*BB877*(1000-AU877*BJ877))</f>
        <v>0</v>
      </c>
      <c r="AI877">
        <f>(AJ877 - AK877 - BO877*1E3/(8.314*(BQ877+273.15)) * AM877/BN877 * AL877) * BN877/(100*BB877) * (1000 - BK877)/1000</f>
        <v>0</v>
      </c>
      <c r="AJ877">
        <v>1560.90657335184</v>
      </c>
      <c r="AK877">
        <v>1508.97127272727</v>
      </c>
      <c r="AL877">
        <v>3.46304218896474</v>
      </c>
      <c r="AM877">
        <v>65.2498771015969</v>
      </c>
      <c r="AN877">
        <f>(AP877 - AO877 + BO877*1E3/(8.314*(BQ877+273.15)) * AR877/BN877 * AQ877) * BN877/(100*BB877) * 1000/(1000 - AP877)</f>
        <v>0</v>
      </c>
      <c r="AO877">
        <v>16.2409778511977</v>
      </c>
      <c r="AP877">
        <v>20.195043030303</v>
      </c>
      <c r="AQ877">
        <v>0.00050796253813553</v>
      </c>
      <c r="AR877">
        <v>120.238145782465</v>
      </c>
      <c r="AS877">
        <v>0</v>
      </c>
      <c r="AT877">
        <v>0</v>
      </c>
      <c r="AU877">
        <f>IF(AS877*$H$13&gt;=AW877,1.0,(AW877/(AW877-AS877*$H$13)))</f>
        <v>0</v>
      </c>
      <c r="AV877">
        <f>(AU877-1)*100</f>
        <v>0</v>
      </c>
      <c r="AW877">
        <f>MAX(0,($B$13+$C$13*BV877)/(1+$D$13*BV877)*BO877/(BQ877+273)*$E$13)</f>
        <v>0</v>
      </c>
      <c r="AX877">
        <f>$B$11*BW877+$C$11*BX877+$F$11*CI877*(1-CL877)</f>
        <v>0</v>
      </c>
      <c r="AY877">
        <f>AX877*AZ877</f>
        <v>0</v>
      </c>
      <c r="AZ877">
        <f>($B$11*$D$9+$C$11*$D$9+$F$11*((CV877+CN877)/MAX(CV877+CN877+CW877, 0.1)*$I$9+CW877/MAX(CV877+CN877+CW877, 0.1)*$J$9))/($B$11+$C$11+$F$11)</f>
        <v>0</v>
      </c>
      <c r="BA877">
        <f>($B$11*$K$9+$C$11*$K$9+$F$11*((CV877+CN877)/MAX(CV877+CN877+CW877, 0.1)*$P$9+CW877/MAX(CV877+CN877+CW877, 0.1)*$Q$9))/($B$11+$C$11+$F$11)</f>
        <v>0</v>
      </c>
      <c r="BB877">
        <v>6</v>
      </c>
      <c r="BC877">
        <v>0.5</v>
      </c>
      <c r="BD877" t="s">
        <v>355</v>
      </c>
      <c r="BE877">
        <v>2</v>
      </c>
      <c r="BF877" t="b">
        <v>1</v>
      </c>
      <c r="BG877">
        <v>1663781406.31429</v>
      </c>
      <c r="BH877">
        <v>1454.05892857143</v>
      </c>
      <c r="BI877">
        <v>1518.75107142857</v>
      </c>
      <c r="BJ877">
        <v>20.2072678571429</v>
      </c>
      <c r="BK877">
        <v>16.1153857142857</v>
      </c>
      <c r="BL877">
        <v>1441.81321428571</v>
      </c>
      <c r="BM877">
        <v>19.8943535714286</v>
      </c>
      <c r="BN877">
        <v>500.118892857143</v>
      </c>
      <c r="BO877">
        <v>90.4791785714285</v>
      </c>
      <c r="BP877">
        <v>0.0999617071428571</v>
      </c>
      <c r="BQ877">
        <v>24.8861285714286</v>
      </c>
      <c r="BR877">
        <v>25.045175</v>
      </c>
      <c r="BS877">
        <v>999.9</v>
      </c>
      <c r="BT877">
        <v>0</v>
      </c>
      <c r="BU877">
        <v>0</v>
      </c>
      <c r="BV877">
        <v>10001.0714285714</v>
      </c>
      <c r="BW877">
        <v>0</v>
      </c>
      <c r="BX877">
        <v>10.9776</v>
      </c>
      <c r="BY877">
        <v>-64.6917178571429</v>
      </c>
      <c r="BZ877">
        <v>1484.04642857143</v>
      </c>
      <c r="CA877">
        <v>1543.6275</v>
      </c>
      <c r="CB877">
        <v>4.09186714285714</v>
      </c>
      <c r="CC877">
        <v>1518.75107142857</v>
      </c>
      <c r="CD877">
        <v>16.1153857142857</v>
      </c>
      <c r="CE877">
        <v>1.82833678571429</v>
      </c>
      <c r="CF877">
        <v>1.45810785714286</v>
      </c>
      <c r="CG877">
        <v>16.0311678571429</v>
      </c>
      <c r="CH877">
        <v>12.535625</v>
      </c>
      <c r="CI877">
        <v>1999.99035714286</v>
      </c>
      <c r="CJ877">
        <v>0.979994964285715</v>
      </c>
      <c r="CK877">
        <v>0.0200049714285714</v>
      </c>
      <c r="CL877">
        <v>0</v>
      </c>
      <c r="CM877">
        <v>759.224321428572</v>
      </c>
      <c r="CN877">
        <v>5.00063</v>
      </c>
      <c r="CO877">
        <v>14974.6714285714</v>
      </c>
      <c r="CP877">
        <v>17256.7928571429</v>
      </c>
      <c r="CQ877">
        <v>38.4325714285714</v>
      </c>
      <c r="CR877">
        <v>38.5</v>
      </c>
      <c r="CS877">
        <v>37.937</v>
      </c>
      <c r="CT877">
        <v>37.839</v>
      </c>
      <c r="CU877">
        <v>39.2455</v>
      </c>
      <c r="CV877">
        <v>1955.07892857143</v>
      </c>
      <c r="CW877">
        <v>39.9114285714286</v>
      </c>
      <c r="CX877">
        <v>0</v>
      </c>
      <c r="CY877">
        <v>1663781411.1</v>
      </c>
      <c r="CZ877">
        <v>0</v>
      </c>
      <c r="DA877">
        <v>0</v>
      </c>
      <c r="DB877" t="s">
        <v>356</v>
      </c>
      <c r="DC877">
        <v>1660677648.1</v>
      </c>
      <c r="DD877">
        <v>1660677649.1</v>
      </c>
      <c r="DE877">
        <v>0</v>
      </c>
      <c r="DF877">
        <v>-1.042</v>
      </c>
      <c r="DG877">
        <v>0.003</v>
      </c>
      <c r="DH877">
        <v>5.218</v>
      </c>
      <c r="DI877">
        <v>0.344</v>
      </c>
      <c r="DJ877">
        <v>417</v>
      </c>
      <c r="DK877">
        <v>22</v>
      </c>
      <c r="DL877">
        <v>1.24</v>
      </c>
      <c r="DM877">
        <v>0.53</v>
      </c>
      <c r="DN877">
        <v>-64.5877487804878</v>
      </c>
      <c r="DO877">
        <v>-0.038193031359029</v>
      </c>
      <c r="DP877">
        <v>0.409054321112079</v>
      </c>
      <c r="DQ877">
        <v>1</v>
      </c>
      <c r="DR877">
        <v>4.12366341463415</v>
      </c>
      <c r="DS877">
        <v>-0.577090452961671</v>
      </c>
      <c r="DT877">
        <v>0.075940626699167</v>
      </c>
      <c r="DU877">
        <v>0</v>
      </c>
      <c r="DV877">
        <v>1</v>
      </c>
      <c r="DW877">
        <v>2</v>
      </c>
      <c r="DX877" t="s">
        <v>383</v>
      </c>
      <c r="DY877">
        <v>2.97424</v>
      </c>
      <c r="DZ877">
        <v>2.7547</v>
      </c>
      <c r="EA877">
        <v>0.212172</v>
      </c>
      <c r="EB877">
        <v>0.218447</v>
      </c>
      <c r="EC877">
        <v>0.0916058</v>
      </c>
      <c r="ED877">
        <v>0.0794822</v>
      </c>
      <c r="EE877">
        <v>30703.5</v>
      </c>
      <c r="EF877">
        <v>33220.7</v>
      </c>
      <c r="EG877">
        <v>35314.9</v>
      </c>
      <c r="EH877">
        <v>38547.8</v>
      </c>
      <c r="EI877">
        <v>45494</v>
      </c>
      <c r="EJ877">
        <v>51259.4</v>
      </c>
      <c r="EK877">
        <v>55202.1</v>
      </c>
      <c r="EL877">
        <v>61836.3</v>
      </c>
      <c r="EM877">
        <v>1.9896</v>
      </c>
      <c r="EN877">
        <v>1.8332</v>
      </c>
      <c r="EO877">
        <v>0.0920892</v>
      </c>
      <c r="EP877">
        <v>0</v>
      </c>
      <c r="EQ877">
        <v>23.559</v>
      </c>
      <c r="ER877">
        <v>999.9</v>
      </c>
      <c r="ES877">
        <v>42.998</v>
      </c>
      <c r="ET877">
        <v>29.688</v>
      </c>
      <c r="EU877">
        <v>19.885</v>
      </c>
      <c r="EV877">
        <v>57.6193</v>
      </c>
      <c r="EW877">
        <v>49.1026</v>
      </c>
      <c r="EX877">
        <v>1</v>
      </c>
      <c r="EY877">
        <v>-0.0444512</v>
      </c>
      <c r="EZ877">
        <v>2.09845</v>
      </c>
      <c r="FA877">
        <v>20.1347</v>
      </c>
      <c r="FB877">
        <v>5.20172</v>
      </c>
      <c r="FC877">
        <v>12.0052</v>
      </c>
      <c r="FD877">
        <v>4.976</v>
      </c>
      <c r="FE877">
        <v>3.2932</v>
      </c>
      <c r="FF877">
        <v>9999</v>
      </c>
      <c r="FG877">
        <v>9999</v>
      </c>
      <c r="FH877">
        <v>704.5</v>
      </c>
      <c r="FI877">
        <v>9999</v>
      </c>
      <c r="FJ877">
        <v>1.86292</v>
      </c>
      <c r="FK877">
        <v>1.8678</v>
      </c>
      <c r="FL877">
        <v>1.86752</v>
      </c>
      <c r="FM877">
        <v>1.86874</v>
      </c>
      <c r="FN877">
        <v>1.86951</v>
      </c>
      <c r="FO877">
        <v>1.86554</v>
      </c>
      <c r="FP877">
        <v>1.86661</v>
      </c>
      <c r="FQ877">
        <v>1.86804</v>
      </c>
      <c r="FR877">
        <v>5</v>
      </c>
      <c r="FS877">
        <v>0</v>
      </c>
      <c r="FT877">
        <v>0</v>
      </c>
      <c r="FU877">
        <v>0</v>
      </c>
      <c r="FV877" t="s">
        <v>358</v>
      </c>
      <c r="FW877" t="s">
        <v>359</v>
      </c>
      <c r="FX877" t="s">
        <v>360</v>
      </c>
      <c r="FY877" t="s">
        <v>360</v>
      </c>
      <c r="FZ877" t="s">
        <v>360</v>
      </c>
      <c r="GA877" t="s">
        <v>360</v>
      </c>
      <c r="GB877">
        <v>0</v>
      </c>
      <c r="GC877">
        <v>100</v>
      </c>
      <c r="GD877">
        <v>100</v>
      </c>
      <c r="GE877">
        <v>12.37</v>
      </c>
      <c r="GF877">
        <v>0.3124</v>
      </c>
      <c r="GG877">
        <v>3.83412584298339</v>
      </c>
      <c r="GH877">
        <v>0.00658963167372077</v>
      </c>
      <c r="GI877">
        <v>-4.22092532282452e-07</v>
      </c>
      <c r="GJ877">
        <v>-7.06053572793055e-11</v>
      </c>
      <c r="GK877">
        <v>-0.0268881048355736</v>
      </c>
      <c r="GL877">
        <v>-0.0215699510358357</v>
      </c>
      <c r="GM877">
        <v>0.00246731695535422</v>
      </c>
      <c r="GN877">
        <v>-2.63680080038783e-05</v>
      </c>
      <c r="GO877">
        <v>-4</v>
      </c>
      <c r="GP877">
        <v>2079</v>
      </c>
      <c r="GQ877">
        <v>1</v>
      </c>
      <c r="GR877">
        <v>22</v>
      </c>
      <c r="GS877">
        <v>51729.4</v>
      </c>
      <c r="GT877">
        <v>51729.4</v>
      </c>
      <c r="GU877">
        <v>2.92236</v>
      </c>
      <c r="GV877">
        <v>2.59888</v>
      </c>
      <c r="GW877">
        <v>1.54785</v>
      </c>
      <c r="GX877">
        <v>2.30225</v>
      </c>
      <c r="GY877">
        <v>1.34644</v>
      </c>
      <c r="GZ877">
        <v>2.37061</v>
      </c>
      <c r="HA877">
        <v>32.9983</v>
      </c>
      <c r="HB877">
        <v>14.1758</v>
      </c>
      <c r="HC877">
        <v>18</v>
      </c>
      <c r="HD877">
        <v>502.609</v>
      </c>
      <c r="HE877">
        <v>403.105</v>
      </c>
      <c r="HF877">
        <v>20.506</v>
      </c>
      <c r="HG877">
        <v>26.5675</v>
      </c>
      <c r="HH877">
        <v>30.0009</v>
      </c>
      <c r="HI877">
        <v>26.5426</v>
      </c>
      <c r="HJ877">
        <v>26.4906</v>
      </c>
      <c r="HK877">
        <v>58.465</v>
      </c>
      <c r="HL877">
        <v>18.1281</v>
      </c>
      <c r="HM877">
        <v>0</v>
      </c>
      <c r="HN877">
        <v>20.4032</v>
      </c>
      <c r="HO877">
        <v>1557.13</v>
      </c>
      <c r="HP877">
        <v>16.4644</v>
      </c>
      <c r="HQ877">
        <v>102.402</v>
      </c>
      <c r="HR877">
        <v>102.923</v>
      </c>
    </row>
    <row r="878" spans="1:226">
      <c r="A878">
        <v>862</v>
      </c>
      <c r="B878">
        <v>1663781419.1</v>
      </c>
      <c r="C878">
        <v>8771</v>
      </c>
      <c r="D878" t="s">
        <v>2091</v>
      </c>
      <c r="E878" t="s">
        <v>2092</v>
      </c>
      <c r="F878">
        <v>5</v>
      </c>
      <c r="G878" t="s">
        <v>1906</v>
      </c>
      <c r="H878" t="s">
        <v>354</v>
      </c>
      <c r="I878">
        <v>1663781411.6</v>
      </c>
      <c r="J878">
        <f>(K878)/1000</f>
        <v>0</v>
      </c>
      <c r="K878">
        <f>IF(BF878, AN878, AH878)</f>
        <v>0</v>
      </c>
      <c r="L878">
        <f>IF(BF878, AI878, AG878)</f>
        <v>0</v>
      </c>
      <c r="M878">
        <f>BH878 - IF(AU878&gt;1, L878*BB878*100.0/(AW878*BV878), 0)</f>
        <v>0</v>
      </c>
      <c r="N878">
        <f>((T878-J878/2)*M878-L878)/(T878+J878/2)</f>
        <v>0</v>
      </c>
      <c r="O878">
        <f>N878*(BO878+BP878)/1000.0</f>
        <v>0</v>
      </c>
      <c r="P878">
        <f>(BH878 - IF(AU878&gt;1, L878*BB878*100.0/(AW878*BV878), 0))*(BO878+BP878)/1000.0</f>
        <v>0</v>
      </c>
      <c r="Q878">
        <f>2.0/((1/S878-1/R878)+SIGN(S878)*SQRT((1/S878-1/R878)*(1/S878-1/R878) + 4*BC878/((BC878+1)*(BC878+1))*(2*1/S878*1/R878-1/R878*1/R878)))</f>
        <v>0</v>
      </c>
      <c r="R878">
        <f>IF(LEFT(BD878,1)&lt;&gt;"0",IF(LEFT(BD878,1)="1",3.0,BE878),$D$5+$E$5*(BV878*BO878/($K$5*1000))+$F$5*(BV878*BO878/($K$5*1000))*MAX(MIN(BB878,$J$5),$I$5)*MAX(MIN(BB878,$J$5),$I$5)+$G$5*MAX(MIN(BB878,$J$5),$I$5)*(BV878*BO878/($K$5*1000))+$H$5*(BV878*BO878/($K$5*1000))*(BV878*BO878/($K$5*1000)))</f>
        <v>0</v>
      </c>
      <c r="S878">
        <f>J878*(1000-(1000*0.61365*exp(17.502*W878/(240.97+W878))/(BO878+BP878)+BJ878)/2)/(1000*0.61365*exp(17.502*W878/(240.97+W878))/(BO878+BP878)-BJ878)</f>
        <v>0</v>
      </c>
      <c r="T878">
        <f>1/((BC878+1)/(Q878/1.6)+1/(R878/1.37)) + BC878/((BC878+1)/(Q878/1.6) + BC878/(R878/1.37))</f>
        <v>0</v>
      </c>
      <c r="U878">
        <f>(AX878*BA878)</f>
        <v>0</v>
      </c>
      <c r="V878">
        <f>(BQ878+(U878+2*0.95*5.67E-8*(((BQ878+$B$7)+273)^4-(BQ878+273)^4)-44100*J878)/(1.84*29.3*R878+8*0.95*5.67E-8*(BQ878+273)^3))</f>
        <v>0</v>
      </c>
      <c r="W878">
        <f>($C$7*BR878+$D$7*BS878+$E$7*V878)</f>
        <v>0</v>
      </c>
      <c r="X878">
        <f>0.61365*exp(17.502*W878/(240.97+W878))</f>
        <v>0</v>
      </c>
      <c r="Y878">
        <f>(Z878/AA878*100)</f>
        <v>0</v>
      </c>
      <c r="Z878">
        <f>BJ878*(BO878+BP878)/1000</f>
        <v>0</v>
      </c>
      <c r="AA878">
        <f>0.61365*exp(17.502*BQ878/(240.97+BQ878))</f>
        <v>0</v>
      </c>
      <c r="AB878">
        <f>(X878-BJ878*(BO878+BP878)/1000)</f>
        <v>0</v>
      </c>
      <c r="AC878">
        <f>(-J878*44100)</f>
        <v>0</v>
      </c>
      <c r="AD878">
        <f>2*29.3*R878*0.92*(BQ878-W878)</f>
        <v>0</v>
      </c>
      <c r="AE878">
        <f>2*0.95*5.67E-8*(((BQ878+$B$7)+273)^4-(W878+273)^4)</f>
        <v>0</v>
      </c>
      <c r="AF878">
        <f>U878+AE878+AC878+AD878</f>
        <v>0</v>
      </c>
      <c r="AG878">
        <f>BN878*AU878*(BI878-BH878*(1000-AU878*BK878)/(1000-AU878*BJ878))/(100*BB878)</f>
        <v>0</v>
      </c>
      <c r="AH878">
        <f>1000*BN878*AU878*(BJ878-BK878)/(100*BB878*(1000-AU878*BJ878))</f>
        <v>0</v>
      </c>
      <c r="AI878">
        <f>(AJ878 - AK878 - BO878*1E3/(8.314*(BQ878+273.15)) * AM878/BN878 * AL878) * BN878/(100*BB878) * (1000 - BK878)/1000</f>
        <v>0</v>
      </c>
      <c r="AJ878">
        <v>1578.37079680848</v>
      </c>
      <c r="AK878">
        <v>1526.10351515152</v>
      </c>
      <c r="AL878">
        <v>3.45261612988352</v>
      </c>
      <c r="AM878">
        <v>65.2498771015969</v>
      </c>
      <c r="AN878">
        <f>(AP878 - AO878 + BO878*1E3/(8.314*(BQ878+273.15)) * AR878/BN878 * AQ878) * BN878/(100*BB878) * 1000/(1000 - AP878)</f>
        <v>0</v>
      </c>
      <c r="AO878">
        <v>16.3596654774543</v>
      </c>
      <c r="AP878">
        <v>20.2136466666667</v>
      </c>
      <c r="AQ878">
        <v>0.000513490213950369</v>
      </c>
      <c r="AR878">
        <v>120.238145782465</v>
      </c>
      <c r="AS878">
        <v>0</v>
      </c>
      <c r="AT878">
        <v>0</v>
      </c>
      <c r="AU878">
        <f>IF(AS878*$H$13&gt;=AW878,1.0,(AW878/(AW878-AS878*$H$13)))</f>
        <v>0</v>
      </c>
      <c r="AV878">
        <f>(AU878-1)*100</f>
        <v>0</v>
      </c>
      <c r="AW878">
        <f>MAX(0,($B$13+$C$13*BV878)/(1+$D$13*BV878)*BO878/(BQ878+273)*$E$13)</f>
        <v>0</v>
      </c>
      <c r="AX878">
        <f>$B$11*BW878+$C$11*BX878+$F$11*CI878*(1-CL878)</f>
        <v>0</v>
      </c>
      <c r="AY878">
        <f>AX878*AZ878</f>
        <v>0</v>
      </c>
      <c r="AZ878">
        <f>($B$11*$D$9+$C$11*$D$9+$F$11*((CV878+CN878)/MAX(CV878+CN878+CW878, 0.1)*$I$9+CW878/MAX(CV878+CN878+CW878, 0.1)*$J$9))/($B$11+$C$11+$F$11)</f>
        <v>0</v>
      </c>
      <c r="BA878">
        <f>($B$11*$K$9+$C$11*$K$9+$F$11*((CV878+CN878)/MAX(CV878+CN878+CW878, 0.1)*$P$9+CW878/MAX(CV878+CN878+CW878, 0.1)*$Q$9))/($B$11+$C$11+$F$11)</f>
        <v>0</v>
      </c>
      <c r="BB878">
        <v>6</v>
      </c>
      <c r="BC878">
        <v>0.5</v>
      </c>
      <c r="BD878" t="s">
        <v>355</v>
      </c>
      <c r="BE878">
        <v>2</v>
      </c>
      <c r="BF878" t="b">
        <v>1</v>
      </c>
      <c r="BG878">
        <v>1663781411.6</v>
      </c>
      <c r="BH878">
        <v>1471.78851851852</v>
      </c>
      <c r="BI878">
        <v>1536.44703703704</v>
      </c>
      <c r="BJ878">
        <v>20.2002259259259</v>
      </c>
      <c r="BK878">
        <v>16.2191925925926</v>
      </c>
      <c r="BL878">
        <v>1459.45592592593</v>
      </c>
      <c r="BM878">
        <v>19.8876148148148</v>
      </c>
      <c r="BN878">
        <v>500.110518518519</v>
      </c>
      <c r="BO878">
        <v>90.4803629629629</v>
      </c>
      <c r="BP878">
        <v>0.0999567925925926</v>
      </c>
      <c r="BQ878">
        <v>24.8925148148148</v>
      </c>
      <c r="BR878">
        <v>25.0704740740741</v>
      </c>
      <c r="BS878">
        <v>999.9</v>
      </c>
      <c r="BT878">
        <v>0</v>
      </c>
      <c r="BU878">
        <v>0</v>
      </c>
      <c r="BV878">
        <v>10003.5185185185</v>
      </c>
      <c r="BW878">
        <v>0</v>
      </c>
      <c r="BX878">
        <v>10.9776</v>
      </c>
      <c r="BY878">
        <v>-64.6583814814815</v>
      </c>
      <c r="BZ878">
        <v>1502.13074074074</v>
      </c>
      <c r="CA878">
        <v>1561.77962962963</v>
      </c>
      <c r="CB878">
        <v>3.98102259259259</v>
      </c>
      <c r="CC878">
        <v>1536.44703703704</v>
      </c>
      <c r="CD878">
        <v>16.2191925925926</v>
      </c>
      <c r="CE878">
        <v>1.82772296296296</v>
      </c>
      <c r="CF878">
        <v>1.46751888888889</v>
      </c>
      <c r="CG878">
        <v>16.0259185185185</v>
      </c>
      <c r="CH878">
        <v>12.6335296296296</v>
      </c>
      <c r="CI878">
        <v>1999.9937037037</v>
      </c>
      <c r="CJ878">
        <v>0.979995</v>
      </c>
      <c r="CK878">
        <v>0.0200049333333333</v>
      </c>
      <c r="CL878">
        <v>0</v>
      </c>
      <c r="CM878">
        <v>758.855962962963</v>
      </c>
      <c r="CN878">
        <v>5.00063</v>
      </c>
      <c r="CO878">
        <v>14968.1296296296</v>
      </c>
      <c r="CP878">
        <v>17256.8333333333</v>
      </c>
      <c r="CQ878">
        <v>38.4324074074074</v>
      </c>
      <c r="CR878">
        <v>38.5</v>
      </c>
      <c r="CS878">
        <v>37.937</v>
      </c>
      <c r="CT878">
        <v>37.8283333333333</v>
      </c>
      <c r="CU878">
        <v>39.2406666666667</v>
      </c>
      <c r="CV878">
        <v>1955.08222222222</v>
      </c>
      <c r="CW878">
        <v>39.9111111111111</v>
      </c>
      <c r="CX878">
        <v>0</v>
      </c>
      <c r="CY878">
        <v>1663781415.9</v>
      </c>
      <c r="CZ878">
        <v>0</v>
      </c>
      <c r="DA878">
        <v>0</v>
      </c>
      <c r="DB878" t="s">
        <v>356</v>
      </c>
      <c r="DC878">
        <v>1660677648.1</v>
      </c>
      <c r="DD878">
        <v>1660677649.1</v>
      </c>
      <c r="DE878">
        <v>0</v>
      </c>
      <c r="DF878">
        <v>-1.042</v>
      </c>
      <c r="DG878">
        <v>0.003</v>
      </c>
      <c r="DH878">
        <v>5.218</v>
      </c>
      <c r="DI878">
        <v>0.344</v>
      </c>
      <c r="DJ878">
        <v>417</v>
      </c>
      <c r="DK878">
        <v>22</v>
      </c>
      <c r="DL878">
        <v>1.24</v>
      </c>
      <c r="DM878">
        <v>0.53</v>
      </c>
      <c r="DN878">
        <v>-64.7186463414634</v>
      </c>
      <c r="DO878">
        <v>-0.235593031358885</v>
      </c>
      <c r="DP878">
        <v>0.422870763338653</v>
      </c>
      <c r="DQ878">
        <v>0</v>
      </c>
      <c r="DR878">
        <v>4.03835219512195</v>
      </c>
      <c r="DS878">
        <v>-1.29257707317073</v>
      </c>
      <c r="DT878">
        <v>0.130916943368821</v>
      </c>
      <c r="DU878">
        <v>0</v>
      </c>
      <c r="DV878">
        <v>0</v>
      </c>
      <c r="DW878">
        <v>2</v>
      </c>
      <c r="DX878" t="s">
        <v>357</v>
      </c>
      <c r="DY878">
        <v>2.97416</v>
      </c>
      <c r="DZ878">
        <v>2.75423</v>
      </c>
      <c r="EA878">
        <v>0.213634</v>
      </c>
      <c r="EB878">
        <v>0.219823</v>
      </c>
      <c r="EC878">
        <v>0.0916774</v>
      </c>
      <c r="ED878">
        <v>0.0798729</v>
      </c>
      <c r="EE878">
        <v>30646.6</v>
      </c>
      <c r="EF878">
        <v>33162.4</v>
      </c>
      <c r="EG878">
        <v>35314.9</v>
      </c>
      <c r="EH878">
        <v>38547.9</v>
      </c>
      <c r="EI878">
        <v>45490.7</v>
      </c>
      <c r="EJ878">
        <v>51238</v>
      </c>
      <c r="EK878">
        <v>55202.4</v>
      </c>
      <c r="EL878">
        <v>61836.8</v>
      </c>
      <c r="EM878">
        <v>1.9884</v>
      </c>
      <c r="EN878">
        <v>1.8328</v>
      </c>
      <c r="EO878">
        <v>0.0937283</v>
      </c>
      <c r="EP878">
        <v>0</v>
      </c>
      <c r="EQ878">
        <v>23.5551</v>
      </c>
      <c r="ER878">
        <v>999.9</v>
      </c>
      <c r="ES878">
        <v>42.998</v>
      </c>
      <c r="ET878">
        <v>29.698</v>
      </c>
      <c r="EU878">
        <v>19.8979</v>
      </c>
      <c r="EV878">
        <v>57.6593</v>
      </c>
      <c r="EW878">
        <v>49.0224</v>
      </c>
      <c r="EX878">
        <v>1</v>
      </c>
      <c r="EY878">
        <v>-0.0437805</v>
      </c>
      <c r="EZ878">
        <v>2.23632</v>
      </c>
      <c r="FA878">
        <v>20.133</v>
      </c>
      <c r="FB878">
        <v>5.19932</v>
      </c>
      <c r="FC878">
        <v>12.0076</v>
      </c>
      <c r="FD878">
        <v>4.9756</v>
      </c>
      <c r="FE878">
        <v>3.2938</v>
      </c>
      <c r="FF878">
        <v>9999</v>
      </c>
      <c r="FG878">
        <v>9999</v>
      </c>
      <c r="FH878">
        <v>704.5</v>
      </c>
      <c r="FI878">
        <v>9999</v>
      </c>
      <c r="FJ878">
        <v>1.86285</v>
      </c>
      <c r="FK878">
        <v>1.8678</v>
      </c>
      <c r="FL878">
        <v>1.86749</v>
      </c>
      <c r="FM878">
        <v>1.86865</v>
      </c>
      <c r="FN878">
        <v>1.86951</v>
      </c>
      <c r="FO878">
        <v>1.86557</v>
      </c>
      <c r="FP878">
        <v>1.86661</v>
      </c>
      <c r="FQ878">
        <v>1.86798</v>
      </c>
      <c r="FR878">
        <v>5</v>
      </c>
      <c r="FS878">
        <v>0</v>
      </c>
      <c r="FT878">
        <v>0</v>
      </c>
      <c r="FU878">
        <v>0</v>
      </c>
      <c r="FV878" t="s">
        <v>358</v>
      </c>
      <c r="FW878" t="s">
        <v>359</v>
      </c>
      <c r="FX878" t="s">
        <v>360</v>
      </c>
      <c r="FY878" t="s">
        <v>360</v>
      </c>
      <c r="FZ878" t="s">
        <v>360</v>
      </c>
      <c r="GA878" t="s">
        <v>360</v>
      </c>
      <c r="GB878">
        <v>0</v>
      </c>
      <c r="GC878">
        <v>100</v>
      </c>
      <c r="GD878">
        <v>100</v>
      </c>
      <c r="GE878">
        <v>12.46</v>
      </c>
      <c r="GF878">
        <v>0.3134</v>
      </c>
      <c r="GG878">
        <v>3.83412584298339</v>
      </c>
      <c r="GH878">
        <v>0.00658963167372077</v>
      </c>
      <c r="GI878">
        <v>-4.22092532282452e-07</v>
      </c>
      <c r="GJ878">
        <v>-7.06053572793055e-11</v>
      </c>
      <c r="GK878">
        <v>-0.0268881048355736</v>
      </c>
      <c r="GL878">
        <v>-0.0215699510358357</v>
      </c>
      <c r="GM878">
        <v>0.00246731695535422</v>
      </c>
      <c r="GN878">
        <v>-2.63680080038783e-05</v>
      </c>
      <c r="GO878">
        <v>-4</v>
      </c>
      <c r="GP878">
        <v>2079</v>
      </c>
      <c r="GQ878">
        <v>1</v>
      </c>
      <c r="GR878">
        <v>22</v>
      </c>
      <c r="GS878">
        <v>51729.5</v>
      </c>
      <c r="GT878">
        <v>51729.5</v>
      </c>
      <c r="GU878">
        <v>2.94312</v>
      </c>
      <c r="GV878">
        <v>2.59644</v>
      </c>
      <c r="GW878">
        <v>1.54785</v>
      </c>
      <c r="GX878">
        <v>2.30103</v>
      </c>
      <c r="GY878">
        <v>1.34644</v>
      </c>
      <c r="GZ878">
        <v>2.3999</v>
      </c>
      <c r="HA878">
        <v>32.976</v>
      </c>
      <c r="HB878">
        <v>14.1758</v>
      </c>
      <c r="HC878">
        <v>18</v>
      </c>
      <c r="HD878">
        <v>501.812</v>
      </c>
      <c r="HE878">
        <v>402.883</v>
      </c>
      <c r="HF878">
        <v>20.4122</v>
      </c>
      <c r="HG878">
        <v>26.5675</v>
      </c>
      <c r="HH878">
        <v>30.0008</v>
      </c>
      <c r="HI878">
        <v>26.5426</v>
      </c>
      <c r="HJ878">
        <v>26.4906</v>
      </c>
      <c r="HK878">
        <v>58.8998</v>
      </c>
      <c r="HL878">
        <v>17.8546</v>
      </c>
      <c r="HM878">
        <v>0</v>
      </c>
      <c r="HN878">
        <v>20.3081</v>
      </c>
      <c r="HO878">
        <v>1570.6</v>
      </c>
      <c r="HP878">
        <v>16.5461</v>
      </c>
      <c r="HQ878">
        <v>102.403</v>
      </c>
      <c r="HR878">
        <v>102.924</v>
      </c>
    </row>
    <row r="879" spans="1:226">
      <c r="A879">
        <v>863</v>
      </c>
      <c r="B879">
        <v>1663781424.1</v>
      </c>
      <c r="C879">
        <v>8776</v>
      </c>
      <c r="D879" t="s">
        <v>2093</v>
      </c>
      <c r="E879" t="s">
        <v>2094</v>
      </c>
      <c r="F879">
        <v>5</v>
      </c>
      <c r="G879" t="s">
        <v>1906</v>
      </c>
      <c r="H879" t="s">
        <v>354</v>
      </c>
      <c r="I879">
        <v>1663781416.31429</v>
      </c>
      <c r="J879">
        <f>(K879)/1000</f>
        <v>0</v>
      </c>
      <c r="K879">
        <f>IF(BF879, AN879, AH879)</f>
        <v>0</v>
      </c>
      <c r="L879">
        <f>IF(BF879, AI879, AG879)</f>
        <v>0</v>
      </c>
      <c r="M879">
        <f>BH879 - IF(AU879&gt;1, L879*BB879*100.0/(AW879*BV879), 0)</f>
        <v>0</v>
      </c>
      <c r="N879">
        <f>((T879-J879/2)*M879-L879)/(T879+J879/2)</f>
        <v>0</v>
      </c>
      <c r="O879">
        <f>N879*(BO879+BP879)/1000.0</f>
        <v>0</v>
      </c>
      <c r="P879">
        <f>(BH879 - IF(AU879&gt;1, L879*BB879*100.0/(AW879*BV879), 0))*(BO879+BP879)/1000.0</f>
        <v>0</v>
      </c>
      <c r="Q879">
        <f>2.0/((1/S879-1/R879)+SIGN(S879)*SQRT((1/S879-1/R879)*(1/S879-1/R879) + 4*BC879/((BC879+1)*(BC879+1))*(2*1/S879*1/R879-1/R879*1/R879)))</f>
        <v>0</v>
      </c>
      <c r="R879">
        <f>IF(LEFT(BD879,1)&lt;&gt;"0",IF(LEFT(BD879,1)="1",3.0,BE879),$D$5+$E$5*(BV879*BO879/($K$5*1000))+$F$5*(BV879*BO879/($K$5*1000))*MAX(MIN(BB879,$J$5),$I$5)*MAX(MIN(BB879,$J$5),$I$5)+$G$5*MAX(MIN(BB879,$J$5),$I$5)*(BV879*BO879/($K$5*1000))+$H$5*(BV879*BO879/($K$5*1000))*(BV879*BO879/($K$5*1000)))</f>
        <v>0</v>
      </c>
      <c r="S879">
        <f>J879*(1000-(1000*0.61365*exp(17.502*W879/(240.97+W879))/(BO879+BP879)+BJ879)/2)/(1000*0.61365*exp(17.502*W879/(240.97+W879))/(BO879+BP879)-BJ879)</f>
        <v>0</v>
      </c>
      <c r="T879">
        <f>1/((BC879+1)/(Q879/1.6)+1/(R879/1.37)) + BC879/((BC879+1)/(Q879/1.6) + BC879/(R879/1.37))</f>
        <v>0</v>
      </c>
      <c r="U879">
        <f>(AX879*BA879)</f>
        <v>0</v>
      </c>
      <c r="V879">
        <f>(BQ879+(U879+2*0.95*5.67E-8*(((BQ879+$B$7)+273)^4-(BQ879+273)^4)-44100*J879)/(1.84*29.3*R879+8*0.95*5.67E-8*(BQ879+273)^3))</f>
        <v>0</v>
      </c>
      <c r="W879">
        <f>($C$7*BR879+$D$7*BS879+$E$7*V879)</f>
        <v>0</v>
      </c>
      <c r="X879">
        <f>0.61365*exp(17.502*W879/(240.97+W879))</f>
        <v>0</v>
      </c>
      <c r="Y879">
        <f>(Z879/AA879*100)</f>
        <v>0</v>
      </c>
      <c r="Z879">
        <f>BJ879*(BO879+BP879)/1000</f>
        <v>0</v>
      </c>
      <c r="AA879">
        <f>0.61365*exp(17.502*BQ879/(240.97+BQ879))</f>
        <v>0</v>
      </c>
      <c r="AB879">
        <f>(X879-BJ879*(BO879+BP879)/1000)</f>
        <v>0</v>
      </c>
      <c r="AC879">
        <f>(-J879*44100)</f>
        <v>0</v>
      </c>
      <c r="AD879">
        <f>2*29.3*R879*0.92*(BQ879-W879)</f>
        <v>0</v>
      </c>
      <c r="AE879">
        <f>2*0.95*5.67E-8*(((BQ879+$B$7)+273)^4-(W879+273)^4)</f>
        <v>0</v>
      </c>
      <c r="AF879">
        <f>U879+AE879+AC879+AD879</f>
        <v>0</v>
      </c>
      <c r="AG879">
        <f>BN879*AU879*(BI879-BH879*(1000-AU879*BK879)/(1000-AU879*BJ879))/(100*BB879)</f>
        <v>0</v>
      </c>
      <c r="AH879">
        <f>1000*BN879*AU879*(BJ879-BK879)/(100*BB879*(1000-AU879*BJ879))</f>
        <v>0</v>
      </c>
      <c r="AI879">
        <f>(AJ879 - AK879 - BO879*1E3/(8.314*(BQ879+273.15)) * AM879/BN879 * AL879) * BN879/(100*BB879) * (1000 - BK879)/1000</f>
        <v>0</v>
      </c>
      <c r="AJ879">
        <v>1594.19451188023</v>
      </c>
      <c r="AK879">
        <v>1542.90290909091</v>
      </c>
      <c r="AL879">
        <v>3.2819629408407</v>
      </c>
      <c r="AM879">
        <v>65.2498771015969</v>
      </c>
      <c r="AN879">
        <f>(AP879 - AO879 + BO879*1E3/(8.314*(BQ879+273.15)) * AR879/BN879 * AQ879) * BN879/(100*BB879) * 1000/(1000 - AP879)</f>
        <v>0</v>
      </c>
      <c r="AO879">
        <v>16.4422466915403</v>
      </c>
      <c r="AP879">
        <v>20.2303103030303</v>
      </c>
      <c r="AQ879">
        <v>0.000322997083667716</v>
      </c>
      <c r="AR879">
        <v>120.238145782465</v>
      </c>
      <c r="AS879">
        <v>0</v>
      </c>
      <c r="AT879">
        <v>0</v>
      </c>
      <c r="AU879">
        <f>IF(AS879*$H$13&gt;=AW879,1.0,(AW879/(AW879-AS879*$H$13)))</f>
        <v>0</v>
      </c>
      <c r="AV879">
        <f>(AU879-1)*100</f>
        <v>0</v>
      </c>
      <c r="AW879">
        <f>MAX(0,($B$13+$C$13*BV879)/(1+$D$13*BV879)*BO879/(BQ879+273)*$E$13)</f>
        <v>0</v>
      </c>
      <c r="AX879">
        <f>$B$11*BW879+$C$11*BX879+$F$11*CI879*(1-CL879)</f>
        <v>0</v>
      </c>
      <c r="AY879">
        <f>AX879*AZ879</f>
        <v>0</v>
      </c>
      <c r="AZ879">
        <f>($B$11*$D$9+$C$11*$D$9+$F$11*((CV879+CN879)/MAX(CV879+CN879+CW879, 0.1)*$I$9+CW879/MAX(CV879+CN879+CW879, 0.1)*$J$9))/($B$11+$C$11+$F$11)</f>
        <v>0</v>
      </c>
      <c r="BA879">
        <f>($B$11*$K$9+$C$11*$K$9+$F$11*((CV879+CN879)/MAX(CV879+CN879+CW879, 0.1)*$P$9+CW879/MAX(CV879+CN879+CW879, 0.1)*$Q$9))/($B$11+$C$11+$F$11)</f>
        <v>0</v>
      </c>
      <c r="BB879">
        <v>6</v>
      </c>
      <c r="BC879">
        <v>0.5</v>
      </c>
      <c r="BD879" t="s">
        <v>355</v>
      </c>
      <c r="BE879">
        <v>2</v>
      </c>
      <c r="BF879" t="b">
        <v>1</v>
      </c>
      <c r="BG879">
        <v>1663781416.31429</v>
      </c>
      <c r="BH879">
        <v>1487.55071428571</v>
      </c>
      <c r="BI879">
        <v>1551.83678571429</v>
      </c>
      <c r="BJ879">
        <v>20.2070357142857</v>
      </c>
      <c r="BK879">
        <v>16.3324285714286</v>
      </c>
      <c r="BL879">
        <v>1475.14071428571</v>
      </c>
      <c r="BM879">
        <v>19.8941357142857</v>
      </c>
      <c r="BN879">
        <v>500.10925</v>
      </c>
      <c r="BO879">
        <v>90.4816678571429</v>
      </c>
      <c r="BP879">
        <v>0.0999970607142857</v>
      </c>
      <c r="BQ879">
        <v>24.8911321428571</v>
      </c>
      <c r="BR879">
        <v>25.0820678571429</v>
      </c>
      <c r="BS879">
        <v>999.9</v>
      </c>
      <c r="BT879">
        <v>0</v>
      </c>
      <c r="BU879">
        <v>0</v>
      </c>
      <c r="BV879">
        <v>10003.2142857143</v>
      </c>
      <c r="BW879">
        <v>0</v>
      </c>
      <c r="BX879">
        <v>10.9776</v>
      </c>
      <c r="BY879">
        <v>-64.2854535714286</v>
      </c>
      <c r="BZ879">
        <v>1518.22928571429</v>
      </c>
      <c r="CA879">
        <v>1577.60428571429</v>
      </c>
      <c r="CB879">
        <v>3.8746075</v>
      </c>
      <c r="CC879">
        <v>1551.83678571429</v>
      </c>
      <c r="CD879">
        <v>16.3324285714286</v>
      </c>
      <c r="CE879">
        <v>1.82836607142857</v>
      </c>
      <c r="CF879">
        <v>1.47778642857143</v>
      </c>
      <c r="CG879">
        <v>16.0314357142857</v>
      </c>
      <c r="CH879">
        <v>12.7399857142857</v>
      </c>
      <c r="CI879">
        <v>2000.0025</v>
      </c>
      <c r="CJ879">
        <v>0.979994964285715</v>
      </c>
      <c r="CK879">
        <v>0.0200049714285714</v>
      </c>
      <c r="CL879">
        <v>0</v>
      </c>
      <c r="CM879">
        <v>758.584714285714</v>
      </c>
      <c r="CN879">
        <v>5.00063</v>
      </c>
      <c r="CO879">
        <v>14962.9678571429</v>
      </c>
      <c r="CP879">
        <v>17256.9035714286</v>
      </c>
      <c r="CQ879">
        <v>38.437</v>
      </c>
      <c r="CR879">
        <v>38.5</v>
      </c>
      <c r="CS879">
        <v>37.937</v>
      </c>
      <c r="CT879">
        <v>37.8165</v>
      </c>
      <c r="CU879">
        <v>39.2365</v>
      </c>
      <c r="CV879">
        <v>1955.09071428571</v>
      </c>
      <c r="CW879">
        <v>39.9114285714286</v>
      </c>
      <c r="CX879">
        <v>0</v>
      </c>
      <c r="CY879">
        <v>1663781421.3</v>
      </c>
      <c r="CZ879">
        <v>0</v>
      </c>
      <c r="DA879">
        <v>0</v>
      </c>
      <c r="DB879" t="s">
        <v>356</v>
      </c>
      <c r="DC879">
        <v>1660677648.1</v>
      </c>
      <c r="DD879">
        <v>1660677649.1</v>
      </c>
      <c r="DE879">
        <v>0</v>
      </c>
      <c r="DF879">
        <v>-1.042</v>
      </c>
      <c r="DG879">
        <v>0.003</v>
      </c>
      <c r="DH879">
        <v>5.218</v>
      </c>
      <c r="DI879">
        <v>0.344</v>
      </c>
      <c r="DJ879">
        <v>417</v>
      </c>
      <c r="DK879">
        <v>22</v>
      </c>
      <c r="DL879">
        <v>1.24</v>
      </c>
      <c r="DM879">
        <v>0.53</v>
      </c>
      <c r="DN879">
        <v>-64.4936390243902</v>
      </c>
      <c r="DO879">
        <v>2.30572055749119</v>
      </c>
      <c r="DP879">
        <v>0.671954398089069</v>
      </c>
      <c r="DQ879">
        <v>0</v>
      </c>
      <c r="DR879">
        <v>3.96278097560976</v>
      </c>
      <c r="DS879">
        <v>-1.37626933797908</v>
      </c>
      <c r="DT879">
        <v>0.137569969652783</v>
      </c>
      <c r="DU879">
        <v>0</v>
      </c>
      <c r="DV879">
        <v>0</v>
      </c>
      <c r="DW879">
        <v>2</v>
      </c>
      <c r="DX879" t="s">
        <v>357</v>
      </c>
      <c r="DY879">
        <v>2.97505</v>
      </c>
      <c r="DZ879">
        <v>2.75484</v>
      </c>
      <c r="EA879">
        <v>0.215005</v>
      </c>
      <c r="EB879">
        <v>0.22104</v>
      </c>
      <c r="EC879">
        <v>0.0917157</v>
      </c>
      <c r="ED879">
        <v>0.0801716</v>
      </c>
      <c r="EE879">
        <v>30593.3</v>
      </c>
      <c r="EF879">
        <v>33110.1</v>
      </c>
      <c r="EG879">
        <v>35315</v>
      </c>
      <c r="EH879">
        <v>38547.3</v>
      </c>
      <c r="EI879">
        <v>45488.8</v>
      </c>
      <c r="EJ879">
        <v>51220.6</v>
      </c>
      <c r="EK879">
        <v>55202.4</v>
      </c>
      <c r="EL879">
        <v>61835.9</v>
      </c>
      <c r="EM879">
        <v>1.9898</v>
      </c>
      <c r="EN879">
        <v>1.833</v>
      </c>
      <c r="EO879">
        <v>0.0946224</v>
      </c>
      <c r="EP879">
        <v>0</v>
      </c>
      <c r="EQ879">
        <v>23.5511</v>
      </c>
      <c r="ER879">
        <v>999.9</v>
      </c>
      <c r="ES879">
        <v>42.974</v>
      </c>
      <c r="ET879">
        <v>29.698</v>
      </c>
      <c r="EU879">
        <v>19.8888</v>
      </c>
      <c r="EV879">
        <v>57.2493</v>
      </c>
      <c r="EW879">
        <v>49.0024</v>
      </c>
      <c r="EX879">
        <v>1</v>
      </c>
      <c r="EY879">
        <v>-0.0434553</v>
      </c>
      <c r="EZ879">
        <v>2.36845</v>
      </c>
      <c r="FA879">
        <v>20.1306</v>
      </c>
      <c r="FB879">
        <v>5.20052</v>
      </c>
      <c r="FC879">
        <v>12.0099</v>
      </c>
      <c r="FD879">
        <v>4.9756</v>
      </c>
      <c r="FE879">
        <v>3.2936</v>
      </c>
      <c r="FF879">
        <v>9999</v>
      </c>
      <c r="FG879">
        <v>9999</v>
      </c>
      <c r="FH879">
        <v>704.5</v>
      </c>
      <c r="FI879">
        <v>9999</v>
      </c>
      <c r="FJ879">
        <v>1.86282</v>
      </c>
      <c r="FK879">
        <v>1.86783</v>
      </c>
      <c r="FL879">
        <v>1.86752</v>
      </c>
      <c r="FM879">
        <v>1.86868</v>
      </c>
      <c r="FN879">
        <v>1.86951</v>
      </c>
      <c r="FO879">
        <v>1.86554</v>
      </c>
      <c r="FP879">
        <v>1.86661</v>
      </c>
      <c r="FQ879">
        <v>1.86801</v>
      </c>
      <c r="FR879">
        <v>5</v>
      </c>
      <c r="FS879">
        <v>0</v>
      </c>
      <c r="FT879">
        <v>0</v>
      </c>
      <c r="FU879">
        <v>0</v>
      </c>
      <c r="FV879" t="s">
        <v>358</v>
      </c>
      <c r="FW879" t="s">
        <v>359</v>
      </c>
      <c r="FX879" t="s">
        <v>360</v>
      </c>
      <c r="FY879" t="s">
        <v>360</v>
      </c>
      <c r="FZ879" t="s">
        <v>360</v>
      </c>
      <c r="GA879" t="s">
        <v>360</v>
      </c>
      <c r="GB879">
        <v>0</v>
      </c>
      <c r="GC879">
        <v>100</v>
      </c>
      <c r="GD879">
        <v>100</v>
      </c>
      <c r="GE879">
        <v>12.54</v>
      </c>
      <c r="GF879">
        <v>0.3139</v>
      </c>
      <c r="GG879">
        <v>3.83412584298339</v>
      </c>
      <c r="GH879">
        <v>0.00658963167372077</v>
      </c>
      <c r="GI879">
        <v>-4.22092532282452e-07</v>
      </c>
      <c r="GJ879">
        <v>-7.06053572793055e-11</v>
      </c>
      <c r="GK879">
        <v>-0.0268881048355736</v>
      </c>
      <c r="GL879">
        <v>-0.0215699510358357</v>
      </c>
      <c r="GM879">
        <v>0.00246731695535422</v>
      </c>
      <c r="GN879">
        <v>-2.63680080038783e-05</v>
      </c>
      <c r="GO879">
        <v>-4</v>
      </c>
      <c r="GP879">
        <v>2079</v>
      </c>
      <c r="GQ879">
        <v>1</v>
      </c>
      <c r="GR879">
        <v>22</v>
      </c>
      <c r="GS879">
        <v>51729.6</v>
      </c>
      <c r="GT879">
        <v>51729.6</v>
      </c>
      <c r="GU879">
        <v>2.96997</v>
      </c>
      <c r="GV879">
        <v>2.59888</v>
      </c>
      <c r="GW879">
        <v>1.54785</v>
      </c>
      <c r="GX879">
        <v>2.30225</v>
      </c>
      <c r="GY879">
        <v>1.34644</v>
      </c>
      <c r="GZ879">
        <v>2.40479</v>
      </c>
      <c r="HA879">
        <v>32.976</v>
      </c>
      <c r="HB879">
        <v>14.1758</v>
      </c>
      <c r="HC879">
        <v>18</v>
      </c>
      <c r="HD879">
        <v>502.738</v>
      </c>
      <c r="HE879">
        <v>402.994</v>
      </c>
      <c r="HF879">
        <v>20.3006</v>
      </c>
      <c r="HG879">
        <v>26.5653</v>
      </c>
      <c r="HH879">
        <v>30.0004</v>
      </c>
      <c r="HI879">
        <v>26.5426</v>
      </c>
      <c r="HJ879">
        <v>26.4906</v>
      </c>
      <c r="HK879">
        <v>59.4234</v>
      </c>
      <c r="HL879">
        <v>16.5862</v>
      </c>
      <c r="HM879">
        <v>0</v>
      </c>
      <c r="HN879">
        <v>20.2206</v>
      </c>
      <c r="HO879">
        <v>1590.86</v>
      </c>
      <c r="HP879">
        <v>16.7685</v>
      </c>
      <c r="HQ879">
        <v>102.403</v>
      </c>
      <c r="HR879">
        <v>102.922</v>
      </c>
    </row>
    <row r="880" spans="1:226">
      <c r="A880">
        <v>864</v>
      </c>
      <c r="B880">
        <v>1663781429.1</v>
      </c>
      <c r="C880">
        <v>8781</v>
      </c>
      <c r="D880" t="s">
        <v>2095</v>
      </c>
      <c r="E880" t="s">
        <v>2096</v>
      </c>
      <c r="F880">
        <v>5</v>
      </c>
      <c r="G880" t="s">
        <v>1906</v>
      </c>
      <c r="H880" t="s">
        <v>354</v>
      </c>
      <c r="I880">
        <v>1663781421.6</v>
      </c>
      <c r="J880">
        <f>(K880)/1000</f>
        <v>0</v>
      </c>
      <c r="K880">
        <f>IF(BF880, AN880, AH880)</f>
        <v>0</v>
      </c>
      <c r="L880">
        <f>IF(BF880, AI880, AG880)</f>
        <v>0</v>
      </c>
      <c r="M880">
        <f>BH880 - IF(AU880&gt;1, L880*BB880*100.0/(AW880*BV880), 0)</f>
        <v>0</v>
      </c>
      <c r="N880">
        <f>((T880-J880/2)*M880-L880)/(T880+J880/2)</f>
        <v>0</v>
      </c>
      <c r="O880">
        <f>N880*(BO880+BP880)/1000.0</f>
        <v>0</v>
      </c>
      <c r="P880">
        <f>(BH880 - IF(AU880&gt;1, L880*BB880*100.0/(AW880*BV880), 0))*(BO880+BP880)/1000.0</f>
        <v>0</v>
      </c>
      <c r="Q880">
        <f>2.0/((1/S880-1/R880)+SIGN(S880)*SQRT((1/S880-1/R880)*(1/S880-1/R880) + 4*BC880/((BC880+1)*(BC880+1))*(2*1/S880*1/R880-1/R880*1/R880)))</f>
        <v>0</v>
      </c>
      <c r="R880">
        <f>IF(LEFT(BD880,1)&lt;&gt;"0",IF(LEFT(BD880,1)="1",3.0,BE880),$D$5+$E$5*(BV880*BO880/($K$5*1000))+$F$5*(BV880*BO880/($K$5*1000))*MAX(MIN(BB880,$J$5),$I$5)*MAX(MIN(BB880,$J$5),$I$5)+$G$5*MAX(MIN(BB880,$J$5),$I$5)*(BV880*BO880/($K$5*1000))+$H$5*(BV880*BO880/($K$5*1000))*(BV880*BO880/($K$5*1000)))</f>
        <v>0</v>
      </c>
      <c r="S880">
        <f>J880*(1000-(1000*0.61365*exp(17.502*W880/(240.97+W880))/(BO880+BP880)+BJ880)/2)/(1000*0.61365*exp(17.502*W880/(240.97+W880))/(BO880+BP880)-BJ880)</f>
        <v>0</v>
      </c>
      <c r="T880">
        <f>1/((BC880+1)/(Q880/1.6)+1/(R880/1.37)) + BC880/((BC880+1)/(Q880/1.6) + BC880/(R880/1.37))</f>
        <v>0</v>
      </c>
      <c r="U880">
        <f>(AX880*BA880)</f>
        <v>0</v>
      </c>
      <c r="V880">
        <f>(BQ880+(U880+2*0.95*5.67E-8*(((BQ880+$B$7)+273)^4-(BQ880+273)^4)-44100*J880)/(1.84*29.3*R880+8*0.95*5.67E-8*(BQ880+273)^3))</f>
        <v>0</v>
      </c>
      <c r="W880">
        <f>($C$7*BR880+$D$7*BS880+$E$7*V880)</f>
        <v>0</v>
      </c>
      <c r="X880">
        <f>0.61365*exp(17.502*W880/(240.97+W880))</f>
        <v>0</v>
      </c>
      <c r="Y880">
        <f>(Z880/AA880*100)</f>
        <v>0</v>
      </c>
      <c r="Z880">
        <f>BJ880*(BO880+BP880)/1000</f>
        <v>0</v>
      </c>
      <c r="AA880">
        <f>0.61365*exp(17.502*BQ880/(240.97+BQ880))</f>
        <v>0</v>
      </c>
      <c r="AB880">
        <f>(X880-BJ880*(BO880+BP880)/1000)</f>
        <v>0</v>
      </c>
      <c r="AC880">
        <f>(-J880*44100)</f>
        <v>0</v>
      </c>
      <c r="AD880">
        <f>2*29.3*R880*0.92*(BQ880-W880)</f>
        <v>0</v>
      </c>
      <c r="AE880">
        <f>2*0.95*5.67E-8*(((BQ880+$B$7)+273)^4-(W880+273)^4)</f>
        <v>0</v>
      </c>
      <c r="AF880">
        <f>U880+AE880+AC880+AD880</f>
        <v>0</v>
      </c>
      <c r="AG880">
        <f>BN880*AU880*(BI880-BH880*(1000-AU880*BK880)/(1000-AU880*BJ880))/(100*BB880)</f>
        <v>0</v>
      </c>
      <c r="AH880">
        <f>1000*BN880*AU880*(BJ880-BK880)/(100*BB880*(1000-AU880*BJ880))</f>
        <v>0</v>
      </c>
      <c r="AI880">
        <f>(AJ880 - AK880 - BO880*1E3/(8.314*(BQ880+273.15)) * AM880/BN880 * AL880) * BN880/(100*BB880) * (1000 - BK880)/1000</f>
        <v>0</v>
      </c>
      <c r="AJ880">
        <v>1611.67923499405</v>
      </c>
      <c r="AK880">
        <v>1559.43321212121</v>
      </c>
      <c r="AL880">
        <v>3.37394088185006</v>
      </c>
      <c r="AM880">
        <v>65.2498771015969</v>
      </c>
      <c r="AN880">
        <f>(AP880 - AO880 + BO880*1E3/(8.314*(BQ880+273.15)) * AR880/BN880 * AQ880) * BN880/(100*BB880) * 1000/(1000 - AP880)</f>
        <v>0</v>
      </c>
      <c r="AO880">
        <v>16.6115185446859</v>
      </c>
      <c r="AP880">
        <v>20.2586515151515</v>
      </c>
      <c r="AQ880">
        <v>0.00710057181467174</v>
      </c>
      <c r="AR880">
        <v>120.238145782465</v>
      </c>
      <c r="AS880">
        <v>0</v>
      </c>
      <c r="AT880">
        <v>0</v>
      </c>
      <c r="AU880">
        <f>IF(AS880*$H$13&gt;=AW880,1.0,(AW880/(AW880-AS880*$H$13)))</f>
        <v>0</v>
      </c>
      <c r="AV880">
        <f>(AU880-1)*100</f>
        <v>0</v>
      </c>
      <c r="AW880">
        <f>MAX(0,($B$13+$C$13*BV880)/(1+$D$13*BV880)*BO880/(BQ880+273)*$E$13)</f>
        <v>0</v>
      </c>
      <c r="AX880">
        <f>$B$11*BW880+$C$11*BX880+$F$11*CI880*(1-CL880)</f>
        <v>0</v>
      </c>
      <c r="AY880">
        <f>AX880*AZ880</f>
        <v>0</v>
      </c>
      <c r="AZ880">
        <f>($B$11*$D$9+$C$11*$D$9+$F$11*((CV880+CN880)/MAX(CV880+CN880+CW880, 0.1)*$I$9+CW880/MAX(CV880+CN880+CW880, 0.1)*$J$9))/($B$11+$C$11+$F$11)</f>
        <v>0</v>
      </c>
      <c r="BA880">
        <f>($B$11*$K$9+$C$11*$K$9+$F$11*((CV880+CN880)/MAX(CV880+CN880+CW880, 0.1)*$P$9+CW880/MAX(CV880+CN880+CW880, 0.1)*$Q$9))/($B$11+$C$11+$F$11)</f>
        <v>0</v>
      </c>
      <c r="BB880">
        <v>6</v>
      </c>
      <c r="BC880">
        <v>0.5</v>
      </c>
      <c r="BD880" t="s">
        <v>355</v>
      </c>
      <c r="BE880">
        <v>2</v>
      </c>
      <c r="BF880" t="b">
        <v>1</v>
      </c>
      <c r="BG880">
        <v>1663781421.6</v>
      </c>
      <c r="BH880">
        <v>1505.02333333333</v>
      </c>
      <c r="BI880">
        <v>1569.2562962963</v>
      </c>
      <c r="BJ880">
        <v>20.2253851851852</v>
      </c>
      <c r="BK880">
        <v>16.4611555555556</v>
      </c>
      <c r="BL880">
        <v>1492.52925925926</v>
      </c>
      <c r="BM880">
        <v>19.9117</v>
      </c>
      <c r="BN880">
        <v>500.082666666667</v>
      </c>
      <c r="BO880">
        <v>90.4803185185185</v>
      </c>
      <c r="BP880">
        <v>0.100171555555556</v>
      </c>
      <c r="BQ880">
        <v>24.8867222222222</v>
      </c>
      <c r="BR880">
        <v>25.0967777777778</v>
      </c>
      <c r="BS880">
        <v>999.9</v>
      </c>
      <c r="BT880">
        <v>0</v>
      </c>
      <c r="BU880">
        <v>0</v>
      </c>
      <c r="BV880">
        <v>10000.7407407407</v>
      </c>
      <c r="BW880">
        <v>0</v>
      </c>
      <c r="BX880">
        <v>10.9776</v>
      </c>
      <c r="BY880">
        <v>-64.2321888888889</v>
      </c>
      <c r="BZ880">
        <v>1536.09185185185</v>
      </c>
      <c r="CA880">
        <v>1595.52185185185</v>
      </c>
      <c r="CB880">
        <v>3.76424</v>
      </c>
      <c r="CC880">
        <v>1569.2562962963</v>
      </c>
      <c r="CD880">
        <v>16.4611555555556</v>
      </c>
      <c r="CE880">
        <v>1.82999962962963</v>
      </c>
      <c r="CF880">
        <v>1.48941037037037</v>
      </c>
      <c r="CG880">
        <v>16.0454185185185</v>
      </c>
      <c r="CH880">
        <v>12.8595962962963</v>
      </c>
      <c r="CI880">
        <v>2000.0162962963</v>
      </c>
      <c r="CJ880">
        <v>0.979995222222222</v>
      </c>
      <c r="CK880">
        <v>0.0200046962962963</v>
      </c>
      <c r="CL880">
        <v>0</v>
      </c>
      <c r="CM880">
        <v>758.290592592593</v>
      </c>
      <c r="CN880">
        <v>5.00063</v>
      </c>
      <c r="CO880">
        <v>14957.9703703704</v>
      </c>
      <c r="CP880">
        <v>17257.0222222222</v>
      </c>
      <c r="CQ880">
        <v>38.437</v>
      </c>
      <c r="CR880">
        <v>38.5</v>
      </c>
      <c r="CS880">
        <v>37.937</v>
      </c>
      <c r="CT880">
        <v>37.8166666666667</v>
      </c>
      <c r="CU880">
        <v>39.2266666666667</v>
      </c>
      <c r="CV880">
        <v>1955.10481481482</v>
      </c>
      <c r="CW880">
        <v>39.9103703703704</v>
      </c>
      <c r="CX880">
        <v>0</v>
      </c>
      <c r="CY880">
        <v>1663781426.1</v>
      </c>
      <c r="CZ880">
        <v>0</v>
      </c>
      <c r="DA880">
        <v>0</v>
      </c>
      <c r="DB880" t="s">
        <v>356</v>
      </c>
      <c r="DC880">
        <v>1660677648.1</v>
      </c>
      <c r="DD880">
        <v>1660677649.1</v>
      </c>
      <c r="DE880">
        <v>0</v>
      </c>
      <c r="DF880">
        <v>-1.042</v>
      </c>
      <c r="DG880">
        <v>0.003</v>
      </c>
      <c r="DH880">
        <v>5.218</v>
      </c>
      <c r="DI880">
        <v>0.344</v>
      </c>
      <c r="DJ880">
        <v>417</v>
      </c>
      <c r="DK880">
        <v>22</v>
      </c>
      <c r="DL880">
        <v>1.24</v>
      </c>
      <c r="DM880">
        <v>0.53</v>
      </c>
      <c r="DN880">
        <v>-64.2868609756097</v>
      </c>
      <c r="DO880">
        <v>2.55801324041808</v>
      </c>
      <c r="DP880">
        <v>0.825633204119959</v>
      </c>
      <c r="DQ880">
        <v>0</v>
      </c>
      <c r="DR880">
        <v>3.84900512195122</v>
      </c>
      <c r="DS880">
        <v>-1.23854445993032</v>
      </c>
      <c r="DT880">
        <v>0.123443690512817</v>
      </c>
      <c r="DU880">
        <v>0</v>
      </c>
      <c r="DV880">
        <v>0</v>
      </c>
      <c r="DW880">
        <v>2</v>
      </c>
      <c r="DX880" t="s">
        <v>357</v>
      </c>
      <c r="DY880">
        <v>2.97477</v>
      </c>
      <c r="DZ880">
        <v>2.75358</v>
      </c>
      <c r="EA880">
        <v>0.21639</v>
      </c>
      <c r="EB880">
        <v>0.222481</v>
      </c>
      <c r="EC880">
        <v>0.0918052</v>
      </c>
      <c r="ED880">
        <v>0.0807889</v>
      </c>
      <c r="EE880">
        <v>30539.5</v>
      </c>
      <c r="EF880">
        <v>33048.9</v>
      </c>
      <c r="EG880">
        <v>35315.2</v>
      </c>
      <c r="EH880">
        <v>38547.1</v>
      </c>
      <c r="EI880">
        <v>45483.4</v>
      </c>
      <c r="EJ880">
        <v>51186.1</v>
      </c>
      <c r="EK880">
        <v>55201.3</v>
      </c>
      <c r="EL880">
        <v>61835.8</v>
      </c>
      <c r="EM880">
        <v>1.9892</v>
      </c>
      <c r="EN880">
        <v>1.8334</v>
      </c>
      <c r="EO880">
        <v>0.0944734</v>
      </c>
      <c r="EP880">
        <v>0</v>
      </c>
      <c r="EQ880">
        <v>23.5483</v>
      </c>
      <c r="ER880">
        <v>999.9</v>
      </c>
      <c r="ES880">
        <v>42.974</v>
      </c>
      <c r="ET880">
        <v>29.698</v>
      </c>
      <c r="EU880">
        <v>19.8888</v>
      </c>
      <c r="EV880">
        <v>57.6193</v>
      </c>
      <c r="EW880">
        <v>49.0705</v>
      </c>
      <c r="EX880">
        <v>1</v>
      </c>
      <c r="EY880">
        <v>-0.0430488</v>
      </c>
      <c r="EZ880">
        <v>2.41867</v>
      </c>
      <c r="FA880">
        <v>20.1301</v>
      </c>
      <c r="FB880">
        <v>5.20052</v>
      </c>
      <c r="FC880">
        <v>12.0052</v>
      </c>
      <c r="FD880">
        <v>4.9756</v>
      </c>
      <c r="FE880">
        <v>3.2938</v>
      </c>
      <c r="FF880">
        <v>9999</v>
      </c>
      <c r="FG880">
        <v>9999</v>
      </c>
      <c r="FH880">
        <v>704.5</v>
      </c>
      <c r="FI880">
        <v>9999</v>
      </c>
      <c r="FJ880">
        <v>1.86282</v>
      </c>
      <c r="FK880">
        <v>1.86774</v>
      </c>
      <c r="FL880">
        <v>1.86752</v>
      </c>
      <c r="FM880">
        <v>1.86859</v>
      </c>
      <c r="FN880">
        <v>1.86951</v>
      </c>
      <c r="FO880">
        <v>1.86554</v>
      </c>
      <c r="FP880">
        <v>1.86661</v>
      </c>
      <c r="FQ880">
        <v>1.86801</v>
      </c>
      <c r="FR880">
        <v>5</v>
      </c>
      <c r="FS880">
        <v>0</v>
      </c>
      <c r="FT880">
        <v>0</v>
      </c>
      <c r="FU880">
        <v>0</v>
      </c>
      <c r="FV880" t="s">
        <v>358</v>
      </c>
      <c r="FW880" t="s">
        <v>359</v>
      </c>
      <c r="FX880" t="s">
        <v>360</v>
      </c>
      <c r="FY880" t="s">
        <v>360</v>
      </c>
      <c r="FZ880" t="s">
        <v>360</v>
      </c>
      <c r="GA880" t="s">
        <v>360</v>
      </c>
      <c r="GB880">
        <v>0</v>
      </c>
      <c r="GC880">
        <v>100</v>
      </c>
      <c r="GD880">
        <v>100</v>
      </c>
      <c r="GE880">
        <v>12.61</v>
      </c>
      <c r="GF880">
        <v>0.3152</v>
      </c>
      <c r="GG880">
        <v>3.83412584298339</v>
      </c>
      <c r="GH880">
        <v>0.00658963167372077</v>
      </c>
      <c r="GI880">
        <v>-4.22092532282452e-07</v>
      </c>
      <c r="GJ880">
        <v>-7.06053572793055e-11</v>
      </c>
      <c r="GK880">
        <v>-0.0268881048355736</v>
      </c>
      <c r="GL880">
        <v>-0.0215699510358357</v>
      </c>
      <c r="GM880">
        <v>0.00246731695535422</v>
      </c>
      <c r="GN880">
        <v>-2.63680080038783e-05</v>
      </c>
      <c r="GO880">
        <v>-4</v>
      </c>
      <c r="GP880">
        <v>2079</v>
      </c>
      <c r="GQ880">
        <v>1</v>
      </c>
      <c r="GR880">
        <v>22</v>
      </c>
      <c r="GS880">
        <v>51729.7</v>
      </c>
      <c r="GT880">
        <v>51729.7</v>
      </c>
      <c r="GU880">
        <v>2.99316</v>
      </c>
      <c r="GV880">
        <v>2.59766</v>
      </c>
      <c r="GW880">
        <v>1.54785</v>
      </c>
      <c r="GX880">
        <v>2.30225</v>
      </c>
      <c r="GY880">
        <v>1.34644</v>
      </c>
      <c r="GZ880">
        <v>2.38037</v>
      </c>
      <c r="HA880">
        <v>32.976</v>
      </c>
      <c r="HB880">
        <v>14.1671</v>
      </c>
      <c r="HC880">
        <v>18</v>
      </c>
      <c r="HD880">
        <v>502.341</v>
      </c>
      <c r="HE880">
        <v>403.215</v>
      </c>
      <c r="HF880">
        <v>20.1988</v>
      </c>
      <c r="HG880">
        <v>26.5653</v>
      </c>
      <c r="HH880">
        <v>30.0002</v>
      </c>
      <c r="HI880">
        <v>26.5426</v>
      </c>
      <c r="HJ880">
        <v>26.4906</v>
      </c>
      <c r="HK880">
        <v>59.8794</v>
      </c>
      <c r="HL880">
        <v>15.9431</v>
      </c>
      <c r="HM880">
        <v>0</v>
      </c>
      <c r="HN880">
        <v>20.1119</v>
      </c>
      <c r="HO880">
        <v>1604.37</v>
      </c>
      <c r="HP880">
        <v>16.8908</v>
      </c>
      <c r="HQ880">
        <v>102.402</v>
      </c>
      <c r="HR880">
        <v>102.922</v>
      </c>
    </row>
    <row r="881" spans="1:226">
      <c r="A881">
        <v>865</v>
      </c>
      <c r="B881">
        <v>1663782291</v>
      </c>
      <c r="C881">
        <v>9642.90000009537</v>
      </c>
      <c r="D881" t="s">
        <v>2097</v>
      </c>
      <c r="E881" t="s">
        <v>2098</v>
      </c>
      <c r="F881">
        <v>5</v>
      </c>
      <c r="G881" t="s">
        <v>2099</v>
      </c>
      <c r="H881" t="s">
        <v>354</v>
      </c>
      <c r="I881">
        <v>1663782283.25</v>
      </c>
      <c r="J881">
        <f>(K881)/1000</f>
        <v>0</v>
      </c>
      <c r="K881">
        <f>IF(BF881, AN881, AH881)</f>
        <v>0</v>
      </c>
      <c r="L881">
        <f>IF(BF881, AI881, AG881)</f>
        <v>0</v>
      </c>
      <c r="M881">
        <f>BH881 - IF(AU881&gt;1, L881*BB881*100.0/(AW881*BV881), 0)</f>
        <v>0</v>
      </c>
      <c r="N881">
        <f>((T881-J881/2)*M881-L881)/(T881+J881/2)</f>
        <v>0</v>
      </c>
      <c r="O881">
        <f>N881*(BO881+BP881)/1000.0</f>
        <v>0</v>
      </c>
      <c r="P881">
        <f>(BH881 - IF(AU881&gt;1, L881*BB881*100.0/(AW881*BV881), 0))*(BO881+BP881)/1000.0</f>
        <v>0</v>
      </c>
      <c r="Q881">
        <f>2.0/((1/S881-1/R881)+SIGN(S881)*SQRT((1/S881-1/R881)*(1/S881-1/R881) + 4*BC881/((BC881+1)*(BC881+1))*(2*1/S881*1/R881-1/R881*1/R881)))</f>
        <v>0</v>
      </c>
      <c r="R881">
        <f>IF(LEFT(BD881,1)&lt;&gt;"0",IF(LEFT(BD881,1)="1",3.0,BE881),$D$5+$E$5*(BV881*BO881/($K$5*1000))+$F$5*(BV881*BO881/($K$5*1000))*MAX(MIN(BB881,$J$5),$I$5)*MAX(MIN(BB881,$J$5),$I$5)+$G$5*MAX(MIN(BB881,$J$5),$I$5)*(BV881*BO881/($K$5*1000))+$H$5*(BV881*BO881/($K$5*1000))*(BV881*BO881/($K$5*1000)))</f>
        <v>0</v>
      </c>
      <c r="S881">
        <f>J881*(1000-(1000*0.61365*exp(17.502*W881/(240.97+W881))/(BO881+BP881)+BJ881)/2)/(1000*0.61365*exp(17.502*W881/(240.97+W881))/(BO881+BP881)-BJ881)</f>
        <v>0</v>
      </c>
      <c r="T881">
        <f>1/((BC881+1)/(Q881/1.6)+1/(R881/1.37)) + BC881/((BC881+1)/(Q881/1.6) + BC881/(R881/1.37))</f>
        <v>0</v>
      </c>
      <c r="U881">
        <f>(AX881*BA881)</f>
        <v>0</v>
      </c>
      <c r="V881">
        <f>(BQ881+(U881+2*0.95*5.67E-8*(((BQ881+$B$7)+273)^4-(BQ881+273)^4)-44100*J881)/(1.84*29.3*R881+8*0.95*5.67E-8*(BQ881+273)^3))</f>
        <v>0</v>
      </c>
      <c r="W881">
        <f>($C$7*BR881+$D$7*BS881+$E$7*V881)</f>
        <v>0</v>
      </c>
      <c r="X881">
        <f>0.61365*exp(17.502*W881/(240.97+W881))</f>
        <v>0</v>
      </c>
      <c r="Y881">
        <f>(Z881/AA881*100)</f>
        <v>0</v>
      </c>
      <c r="Z881">
        <f>BJ881*(BO881+BP881)/1000</f>
        <v>0</v>
      </c>
      <c r="AA881">
        <f>0.61365*exp(17.502*BQ881/(240.97+BQ881))</f>
        <v>0</v>
      </c>
      <c r="AB881">
        <f>(X881-BJ881*(BO881+BP881)/1000)</f>
        <v>0</v>
      </c>
      <c r="AC881">
        <f>(-J881*44100)</f>
        <v>0</v>
      </c>
      <c r="AD881">
        <f>2*29.3*R881*0.92*(BQ881-W881)</f>
        <v>0</v>
      </c>
      <c r="AE881">
        <f>2*0.95*5.67E-8*(((BQ881+$B$7)+273)^4-(W881+273)^4)</f>
        <v>0</v>
      </c>
      <c r="AF881">
        <f>U881+AE881+AC881+AD881</f>
        <v>0</v>
      </c>
      <c r="AG881">
        <f>BN881*AU881*(BI881-BH881*(1000-AU881*BK881)/(1000-AU881*BJ881))/(100*BB881)</f>
        <v>0</v>
      </c>
      <c r="AH881">
        <f>1000*BN881*AU881*(BJ881-BK881)/(100*BB881*(1000-AU881*BJ881))</f>
        <v>0</v>
      </c>
      <c r="AI881">
        <f>(AJ881 - AK881 - BO881*1E3/(8.314*(BQ881+273.15)) * AM881/BN881 * AL881) * BN881/(100*BB881) * (1000 - BK881)/1000</f>
        <v>0</v>
      </c>
      <c r="AJ881">
        <v>424.804088379682</v>
      </c>
      <c r="AK881">
        <v>396.179612121212</v>
      </c>
      <c r="AL881">
        <v>-0.0121822872716309</v>
      </c>
      <c r="AM881">
        <v>65.3013351817171</v>
      </c>
      <c r="AN881">
        <f>(AP881 - AO881 + BO881*1E3/(8.314*(BQ881+273.15)) * AR881/BN881 * AQ881) * BN881/(100*BB881) * 1000/(1000 - AP881)</f>
        <v>0</v>
      </c>
      <c r="AO881">
        <v>12.4381353622881</v>
      </c>
      <c r="AP881">
        <v>20.0816672727273</v>
      </c>
      <c r="AQ881">
        <v>-0.0017363942392083</v>
      </c>
      <c r="AR881">
        <v>119.443241267606</v>
      </c>
      <c r="AS881">
        <v>0</v>
      </c>
      <c r="AT881">
        <v>0</v>
      </c>
      <c r="AU881">
        <f>IF(AS881*$H$13&gt;=AW881,1.0,(AW881/(AW881-AS881*$H$13)))</f>
        <v>0</v>
      </c>
      <c r="AV881">
        <f>(AU881-1)*100</f>
        <v>0</v>
      </c>
      <c r="AW881">
        <f>MAX(0,($B$13+$C$13*BV881)/(1+$D$13*BV881)*BO881/(BQ881+273)*$E$13)</f>
        <v>0</v>
      </c>
      <c r="AX881">
        <f>$B$11*BW881+$C$11*BX881+$F$11*CI881*(1-CL881)</f>
        <v>0</v>
      </c>
      <c r="AY881">
        <f>AX881*AZ881</f>
        <v>0</v>
      </c>
      <c r="AZ881">
        <f>($B$11*$D$9+$C$11*$D$9+$F$11*((CV881+CN881)/MAX(CV881+CN881+CW881, 0.1)*$I$9+CW881/MAX(CV881+CN881+CW881, 0.1)*$J$9))/($B$11+$C$11+$F$11)</f>
        <v>0</v>
      </c>
      <c r="BA881">
        <f>($B$11*$K$9+$C$11*$K$9+$F$11*((CV881+CN881)/MAX(CV881+CN881+CW881, 0.1)*$P$9+CW881/MAX(CV881+CN881+CW881, 0.1)*$Q$9))/($B$11+$C$11+$F$11)</f>
        <v>0</v>
      </c>
      <c r="BB881">
        <v>6</v>
      </c>
      <c r="BC881">
        <v>0.5</v>
      </c>
      <c r="BD881" t="s">
        <v>355</v>
      </c>
      <c r="BE881">
        <v>2</v>
      </c>
      <c r="BF881" t="b">
        <v>1</v>
      </c>
      <c r="BG881">
        <v>1663782283.25</v>
      </c>
      <c r="BH881">
        <v>388.2002</v>
      </c>
      <c r="BI881">
        <v>419.583333333333</v>
      </c>
      <c r="BJ881">
        <v>20.1019133333333</v>
      </c>
      <c r="BK881">
        <v>12.38351</v>
      </c>
      <c r="BL881">
        <v>381.914766666667</v>
      </c>
      <c r="BM881">
        <v>19.7935766666667</v>
      </c>
      <c r="BN881">
        <v>500.0665</v>
      </c>
      <c r="BO881">
        <v>90.46302</v>
      </c>
      <c r="BP881">
        <v>0.0998788633333333</v>
      </c>
      <c r="BQ881">
        <v>25.6385866666667</v>
      </c>
      <c r="BR881">
        <v>25.0642266666667</v>
      </c>
      <c r="BS881">
        <v>999.9</v>
      </c>
      <c r="BT881">
        <v>0</v>
      </c>
      <c r="BU881">
        <v>0</v>
      </c>
      <c r="BV881">
        <v>10006.6666666667</v>
      </c>
      <c r="BW881">
        <v>0</v>
      </c>
      <c r="BX881">
        <v>10.9225</v>
      </c>
      <c r="BY881">
        <v>-31.38328</v>
      </c>
      <c r="BZ881">
        <v>396.1637</v>
      </c>
      <c r="CA881">
        <v>424.844333333333</v>
      </c>
      <c r="CB881">
        <v>7.71840766666667</v>
      </c>
      <c r="CC881">
        <v>419.583333333333</v>
      </c>
      <c r="CD881">
        <v>12.38351</v>
      </c>
      <c r="CE881">
        <v>1.81848066666667</v>
      </c>
      <c r="CF881">
        <v>1.12025</v>
      </c>
      <c r="CG881">
        <v>15.9465533333333</v>
      </c>
      <c r="CH881">
        <v>8.581868</v>
      </c>
      <c r="CI881">
        <v>2000.00366666667</v>
      </c>
      <c r="CJ881">
        <v>0.9799962</v>
      </c>
      <c r="CK881">
        <v>0.0200036866666667</v>
      </c>
      <c r="CL881">
        <v>0</v>
      </c>
      <c r="CM881">
        <v>824.444633333333</v>
      </c>
      <c r="CN881">
        <v>5.00063</v>
      </c>
      <c r="CO881">
        <v>16274.15</v>
      </c>
      <c r="CP881">
        <v>17256.92</v>
      </c>
      <c r="CQ881">
        <v>38.437</v>
      </c>
      <c r="CR881">
        <v>38.5</v>
      </c>
      <c r="CS881">
        <v>37.937</v>
      </c>
      <c r="CT881">
        <v>37.812</v>
      </c>
      <c r="CU881">
        <v>39.312</v>
      </c>
      <c r="CV881">
        <v>1955.09366666667</v>
      </c>
      <c r="CW881">
        <v>39.91</v>
      </c>
      <c r="CX881">
        <v>0</v>
      </c>
      <c r="CY881">
        <v>1663782288.3</v>
      </c>
      <c r="CZ881">
        <v>0</v>
      </c>
      <c r="DA881">
        <v>0</v>
      </c>
      <c r="DB881" t="s">
        <v>356</v>
      </c>
      <c r="DC881">
        <v>1660677648.1</v>
      </c>
      <c r="DD881">
        <v>1660677649.1</v>
      </c>
      <c r="DE881">
        <v>0</v>
      </c>
      <c r="DF881">
        <v>-1.042</v>
      </c>
      <c r="DG881">
        <v>0.003</v>
      </c>
      <c r="DH881">
        <v>5.218</v>
      </c>
      <c r="DI881">
        <v>0.344</v>
      </c>
      <c r="DJ881">
        <v>417</v>
      </c>
      <c r="DK881">
        <v>22</v>
      </c>
      <c r="DL881">
        <v>1.24</v>
      </c>
      <c r="DM881">
        <v>0.53</v>
      </c>
      <c r="DN881">
        <v>-31.3869390243902</v>
      </c>
      <c r="DO881">
        <v>0.817511498257885</v>
      </c>
      <c r="DP881">
        <v>0.181505080057978</v>
      </c>
      <c r="DQ881">
        <v>0</v>
      </c>
      <c r="DR881">
        <v>7.7283156097561</v>
      </c>
      <c r="DS881">
        <v>-0.291800487804869</v>
      </c>
      <c r="DT881">
        <v>0.0414386515724196</v>
      </c>
      <c r="DU881">
        <v>0</v>
      </c>
      <c r="DV881">
        <v>0</v>
      </c>
      <c r="DW881">
        <v>2</v>
      </c>
      <c r="DX881" t="s">
        <v>357</v>
      </c>
      <c r="DY881">
        <v>2.97376</v>
      </c>
      <c r="DZ881">
        <v>2.75391</v>
      </c>
      <c r="EA881">
        <v>0.0850939</v>
      </c>
      <c r="EB881">
        <v>0.0915653</v>
      </c>
      <c r="EC881">
        <v>0.0912105</v>
      </c>
      <c r="ED881">
        <v>0.0653967</v>
      </c>
      <c r="EE881">
        <v>35648.8</v>
      </c>
      <c r="EF881">
        <v>38605.7</v>
      </c>
      <c r="EG881">
        <v>35311</v>
      </c>
      <c r="EH881">
        <v>38544.3</v>
      </c>
      <c r="EI881">
        <v>45507.2</v>
      </c>
      <c r="EJ881">
        <v>52038.9</v>
      </c>
      <c r="EK881">
        <v>55197.4</v>
      </c>
      <c r="EL881">
        <v>61831.4</v>
      </c>
      <c r="EM881">
        <v>1.9882</v>
      </c>
      <c r="EN881">
        <v>1.821</v>
      </c>
      <c r="EO881">
        <v>0.0549257</v>
      </c>
      <c r="EP881">
        <v>0</v>
      </c>
      <c r="EQ881">
        <v>24.215</v>
      </c>
      <c r="ER881">
        <v>999.9</v>
      </c>
      <c r="ES881">
        <v>42.309</v>
      </c>
      <c r="ET881">
        <v>29.799</v>
      </c>
      <c r="EU881">
        <v>19.6968</v>
      </c>
      <c r="EV881">
        <v>60.0993</v>
      </c>
      <c r="EW881">
        <v>49.359</v>
      </c>
      <c r="EX881">
        <v>1</v>
      </c>
      <c r="EY881">
        <v>-0.0392683</v>
      </c>
      <c r="EZ881">
        <v>1.81137</v>
      </c>
      <c r="FA881">
        <v>20.1367</v>
      </c>
      <c r="FB881">
        <v>5.19692</v>
      </c>
      <c r="FC881">
        <v>12.0064</v>
      </c>
      <c r="FD881">
        <v>4.9744</v>
      </c>
      <c r="FE881">
        <v>3.2936</v>
      </c>
      <c r="FF881">
        <v>9999</v>
      </c>
      <c r="FG881">
        <v>9999</v>
      </c>
      <c r="FH881">
        <v>704.8</v>
      </c>
      <c r="FI881">
        <v>9999</v>
      </c>
      <c r="FJ881">
        <v>1.86289</v>
      </c>
      <c r="FK881">
        <v>1.8678</v>
      </c>
      <c r="FL881">
        <v>1.86752</v>
      </c>
      <c r="FM881">
        <v>1.86874</v>
      </c>
      <c r="FN881">
        <v>1.86951</v>
      </c>
      <c r="FO881">
        <v>1.8656</v>
      </c>
      <c r="FP881">
        <v>1.86667</v>
      </c>
      <c r="FQ881">
        <v>1.86798</v>
      </c>
      <c r="FR881">
        <v>5</v>
      </c>
      <c r="FS881">
        <v>0</v>
      </c>
      <c r="FT881">
        <v>0</v>
      </c>
      <c r="FU881">
        <v>0</v>
      </c>
      <c r="FV881" t="s">
        <v>358</v>
      </c>
      <c r="FW881" t="s">
        <v>359</v>
      </c>
      <c r="FX881" t="s">
        <v>360</v>
      </c>
      <c r="FY881" t="s">
        <v>360</v>
      </c>
      <c r="FZ881" t="s">
        <v>360</v>
      </c>
      <c r="GA881" t="s">
        <v>360</v>
      </c>
      <c r="GB881">
        <v>0</v>
      </c>
      <c r="GC881">
        <v>100</v>
      </c>
      <c r="GD881">
        <v>100</v>
      </c>
      <c r="GE881">
        <v>6.286</v>
      </c>
      <c r="GF881">
        <v>0.3073</v>
      </c>
      <c r="GG881">
        <v>3.83412584298339</v>
      </c>
      <c r="GH881">
        <v>0.00658963167372077</v>
      </c>
      <c r="GI881">
        <v>-4.22092532282452e-07</v>
      </c>
      <c r="GJ881">
        <v>-7.06053572793055e-11</v>
      </c>
      <c r="GK881">
        <v>-0.0268881048355736</v>
      </c>
      <c r="GL881">
        <v>-0.0215699510358357</v>
      </c>
      <c r="GM881">
        <v>0.00246731695535422</v>
      </c>
      <c r="GN881">
        <v>-2.63680080038783e-05</v>
      </c>
      <c r="GO881">
        <v>-4</v>
      </c>
      <c r="GP881">
        <v>2079</v>
      </c>
      <c r="GQ881">
        <v>1</v>
      </c>
      <c r="GR881">
        <v>22</v>
      </c>
      <c r="GS881">
        <v>51744</v>
      </c>
      <c r="GT881">
        <v>51744</v>
      </c>
      <c r="GU881">
        <v>1.02417</v>
      </c>
      <c r="GV881">
        <v>2.6123</v>
      </c>
      <c r="GW881">
        <v>1.54785</v>
      </c>
      <c r="GX881">
        <v>2.30103</v>
      </c>
      <c r="GY881">
        <v>1.34644</v>
      </c>
      <c r="GZ881">
        <v>2.42065</v>
      </c>
      <c r="HA881">
        <v>33.0206</v>
      </c>
      <c r="HB881">
        <v>14.062</v>
      </c>
      <c r="HC881">
        <v>18</v>
      </c>
      <c r="HD881">
        <v>502.252</v>
      </c>
      <c r="HE881">
        <v>396.809</v>
      </c>
      <c r="HF881">
        <v>21.7193</v>
      </c>
      <c r="HG881">
        <v>26.653</v>
      </c>
      <c r="HH881">
        <v>30.0012</v>
      </c>
      <c r="HI881">
        <v>26.6053</v>
      </c>
      <c r="HJ881">
        <v>26.5506</v>
      </c>
      <c r="HK881">
        <v>20.5166</v>
      </c>
      <c r="HL881">
        <v>36.0576</v>
      </c>
      <c r="HM881">
        <v>0</v>
      </c>
      <c r="HN881">
        <v>21.5846</v>
      </c>
      <c r="HO881">
        <v>412.835</v>
      </c>
      <c r="HP881">
        <v>12.6718</v>
      </c>
      <c r="HQ881">
        <v>102.392</v>
      </c>
      <c r="HR881">
        <v>102.914</v>
      </c>
    </row>
    <row r="882" spans="1:226">
      <c r="A882">
        <v>866</v>
      </c>
      <c r="B882">
        <v>1663782296</v>
      </c>
      <c r="C882">
        <v>9647.90000009537</v>
      </c>
      <c r="D882" t="s">
        <v>2100</v>
      </c>
      <c r="E882" t="s">
        <v>2101</v>
      </c>
      <c r="F882">
        <v>5</v>
      </c>
      <c r="G882" t="s">
        <v>2099</v>
      </c>
      <c r="H882" t="s">
        <v>354</v>
      </c>
      <c r="I882">
        <v>1663782288.15517</v>
      </c>
      <c r="J882">
        <f>(K882)/1000</f>
        <v>0</v>
      </c>
      <c r="K882">
        <f>IF(BF882, AN882, AH882)</f>
        <v>0</v>
      </c>
      <c r="L882">
        <f>IF(BF882, AI882, AG882)</f>
        <v>0</v>
      </c>
      <c r="M882">
        <f>BH882 - IF(AU882&gt;1, L882*BB882*100.0/(AW882*BV882), 0)</f>
        <v>0</v>
      </c>
      <c r="N882">
        <f>((T882-J882/2)*M882-L882)/(T882+J882/2)</f>
        <v>0</v>
      </c>
      <c r="O882">
        <f>N882*(BO882+BP882)/1000.0</f>
        <v>0</v>
      </c>
      <c r="P882">
        <f>(BH882 - IF(AU882&gt;1, L882*BB882*100.0/(AW882*BV882), 0))*(BO882+BP882)/1000.0</f>
        <v>0</v>
      </c>
      <c r="Q882">
        <f>2.0/((1/S882-1/R882)+SIGN(S882)*SQRT((1/S882-1/R882)*(1/S882-1/R882) + 4*BC882/((BC882+1)*(BC882+1))*(2*1/S882*1/R882-1/R882*1/R882)))</f>
        <v>0</v>
      </c>
      <c r="R882">
        <f>IF(LEFT(BD882,1)&lt;&gt;"0",IF(LEFT(BD882,1)="1",3.0,BE882),$D$5+$E$5*(BV882*BO882/($K$5*1000))+$F$5*(BV882*BO882/($K$5*1000))*MAX(MIN(BB882,$J$5),$I$5)*MAX(MIN(BB882,$J$5),$I$5)+$G$5*MAX(MIN(BB882,$J$5),$I$5)*(BV882*BO882/($K$5*1000))+$H$5*(BV882*BO882/($K$5*1000))*(BV882*BO882/($K$5*1000)))</f>
        <v>0</v>
      </c>
      <c r="S882">
        <f>J882*(1000-(1000*0.61365*exp(17.502*W882/(240.97+W882))/(BO882+BP882)+BJ882)/2)/(1000*0.61365*exp(17.502*W882/(240.97+W882))/(BO882+BP882)-BJ882)</f>
        <v>0</v>
      </c>
      <c r="T882">
        <f>1/((BC882+1)/(Q882/1.6)+1/(R882/1.37)) + BC882/((BC882+1)/(Q882/1.6) + BC882/(R882/1.37))</f>
        <v>0</v>
      </c>
      <c r="U882">
        <f>(AX882*BA882)</f>
        <v>0</v>
      </c>
      <c r="V882">
        <f>(BQ882+(U882+2*0.95*5.67E-8*(((BQ882+$B$7)+273)^4-(BQ882+273)^4)-44100*J882)/(1.84*29.3*R882+8*0.95*5.67E-8*(BQ882+273)^3))</f>
        <v>0</v>
      </c>
      <c r="W882">
        <f>($C$7*BR882+$D$7*BS882+$E$7*V882)</f>
        <v>0</v>
      </c>
      <c r="X882">
        <f>0.61365*exp(17.502*W882/(240.97+W882))</f>
        <v>0</v>
      </c>
      <c r="Y882">
        <f>(Z882/AA882*100)</f>
        <v>0</v>
      </c>
      <c r="Z882">
        <f>BJ882*(BO882+BP882)/1000</f>
        <v>0</v>
      </c>
      <c r="AA882">
        <f>0.61365*exp(17.502*BQ882/(240.97+BQ882))</f>
        <v>0</v>
      </c>
      <c r="AB882">
        <f>(X882-BJ882*(BO882+BP882)/1000)</f>
        <v>0</v>
      </c>
      <c r="AC882">
        <f>(-J882*44100)</f>
        <v>0</v>
      </c>
      <c r="AD882">
        <f>2*29.3*R882*0.92*(BQ882-W882)</f>
        <v>0</v>
      </c>
      <c r="AE882">
        <f>2*0.95*5.67E-8*(((BQ882+$B$7)+273)^4-(W882+273)^4)</f>
        <v>0</v>
      </c>
      <c r="AF882">
        <f>U882+AE882+AC882+AD882</f>
        <v>0</v>
      </c>
      <c r="AG882">
        <f>BN882*AU882*(BI882-BH882*(1000-AU882*BK882)/(1000-AU882*BJ882))/(100*BB882)</f>
        <v>0</v>
      </c>
      <c r="AH882">
        <f>1000*BN882*AU882*(BJ882-BK882)/(100*BB882*(1000-AU882*BJ882))</f>
        <v>0</v>
      </c>
      <c r="AI882">
        <f>(AJ882 - AK882 - BO882*1E3/(8.314*(BQ882+273.15)) * AM882/BN882 * AL882) * BN882/(100*BB882) * (1000 - BK882)/1000</f>
        <v>0</v>
      </c>
      <c r="AJ882">
        <v>424.084318451785</v>
      </c>
      <c r="AK882">
        <v>396.032109090909</v>
      </c>
      <c r="AL882">
        <v>-0.104967898113353</v>
      </c>
      <c r="AM882">
        <v>65.3013351817171</v>
      </c>
      <c r="AN882">
        <f>(AP882 - AO882 + BO882*1E3/(8.314*(BQ882+273.15)) * AR882/BN882 * AQ882) * BN882/(100*BB882) * 1000/(1000 - AP882)</f>
        <v>0</v>
      </c>
      <c r="AO882">
        <v>12.5247883719411</v>
      </c>
      <c r="AP882">
        <v>20.0722103030303</v>
      </c>
      <c r="AQ882">
        <v>-0.000290240441643647</v>
      </c>
      <c r="AR882">
        <v>119.443241267606</v>
      </c>
      <c r="AS882">
        <v>0</v>
      </c>
      <c r="AT882">
        <v>0</v>
      </c>
      <c r="AU882">
        <f>IF(AS882*$H$13&gt;=AW882,1.0,(AW882/(AW882-AS882*$H$13)))</f>
        <v>0</v>
      </c>
      <c r="AV882">
        <f>(AU882-1)*100</f>
        <v>0</v>
      </c>
      <c r="AW882">
        <f>MAX(0,($B$13+$C$13*BV882)/(1+$D$13*BV882)*BO882/(BQ882+273)*$E$13)</f>
        <v>0</v>
      </c>
      <c r="AX882">
        <f>$B$11*BW882+$C$11*BX882+$F$11*CI882*(1-CL882)</f>
        <v>0</v>
      </c>
      <c r="AY882">
        <f>AX882*AZ882</f>
        <v>0</v>
      </c>
      <c r="AZ882">
        <f>($B$11*$D$9+$C$11*$D$9+$F$11*((CV882+CN882)/MAX(CV882+CN882+CW882, 0.1)*$I$9+CW882/MAX(CV882+CN882+CW882, 0.1)*$J$9))/($B$11+$C$11+$F$11)</f>
        <v>0</v>
      </c>
      <c r="BA882">
        <f>($B$11*$K$9+$C$11*$K$9+$F$11*((CV882+CN882)/MAX(CV882+CN882+CW882, 0.1)*$P$9+CW882/MAX(CV882+CN882+CW882, 0.1)*$Q$9))/($B$11+$C$11+$F$11)</f>
        <v>0</v>
      </c>
      <c r="BB882">
        <v>6</v>
      </c>
      <c r="BC882">
        <v>0.5</v>
      </c>
      <c r="BD882" t="s">
        <v>355</v>
      </c>
      <c r="BE882">
        <v>2</v>
      </c>
      <c r="BF882" t="b">
        <v>1</v>
      </c>
      <c r="BG882">
        <v>1663782288.15517</v>
      </c>
      <c r="BH882">
        <v>388.279068965517</v>
      </c>
      <c r="BI882">
        <v>419.036931034483</v>
      </c>
      <c r="BJ882">
        <v>20.087975862069</v>
      </c>
      <c r="BK882">
        <v>12.4371620689655</v>
      </c>
      <c r="BL882">
        <v>381.993103448276</v>
      </c>
      <c r="BM882">
        <v>19.7802344827586</v>
      </c>
      <c r="BN882">
        <v>500.052344827586</v>
      </c>
      <c r="BO882">
        <v>90.4645965517241</v>
      </c>
      <c r="BP882">
        <v>0.100007317241379</v>
      </c>
      <c r="BQ882">
        <v>25.6439034482759</v>
      </c>
      <c r="BR882">
        <v>25.1008620689655</v>
      </c>
      <c r="BS882">
        <v>999.9</v>
      </c>
      <c r="BT882">
        <v>0</v>
      </c>
      <c r="BU882">
        <v>0</v>
      </c>
      <c r="BV882">
        <v>9997.06896551724</v>
      </c>
      <c r="BW882">
        <v>0</v>
      </c>
      <c r="BX882">
        <v>10.9225</v>
      </c>
      <c r="BY882">
        <v>-30.7580034482759</v>
      </c>
      <c r="BZ882">
        <v>396.238655172414</v>
      </c>
      <c r="CA882">
        <v>424.314068965517</v>
      </c>
      <c r="CB882">
        <v>7.6508175862069</v>
      </c>
      <c r="CC882">
        <v>419.036931034483</v>
      </c>
      <c r="CD882">
        <v>12.4371620689655</v>
      </c>
      <c r="CE882">
        <v>1.81725103448276</v>
      </c>
      <c r="CF882">
        <v>1.12512275862069</v>
      </c>
      <c r="CG882">
        <v>15.9359586206897</v>
      </c>
      <c r="CH882">
        <v>8.64583137931034</v>
      </c>
      <c r="CI882">
        <v>1999.99413793104</v>
      </c>
      <c r="CJ882">
        <v>0.979996103448276</v>
      </c>
      <c r="CK882">
        <v>0.0200037896551724</v>
      </c>
      <c r="CL882">
        <v>0</v>
      </c>
      <c r="CM882">
        <v>823.017931034483</v>
      </c>
      <c r="CN882">
        <v>5.00063</v>
      </c>
      <c r="CO882">
        <v>16246.5896551724</v>
      </c>
      <c r="CP882">
        <v>17256.8310344828</v>
      </c>
      <c r="CQ882">
        <v>38.437</v>
      </c>
      <c r="CR882">
        <v>38.5</v>
      </c>
      <c r="CS882">
        <v>37.937</v>
      </c>
      <c r="CT882">
        <v>37.812</v>
      </c>
      <c r="CU882">
        <v>39.312</v>
      </c>
      <c r="CV882">
        <v>1955.08413793103</v>
      </c>
      <c r="CW882">
        <v>39.91</v>
      </c>
      <c r="CX882">
        <v>0</v>
      </c>
      <c r="CY882">
        <v>1663782293.1</v>
      </c>
      <c r="CZ882">
        <v>0</v>
      </c>
      <c r="DA882">
        <v>0</v>
      </c>
      <c r="DB882" t="s">
        <v>356</v>
      </c>
      <c r="DC882">
        <v>1660677648.1</v>
      </c>
      <c r="DD882">
        <v>1660677649.1</v>
      </c>
      <c r="DE882">
        <v>0</v>
      </c>
      <c r="DF882">
        <v>-1.042</v>
      </c>
      <c r="DG882">
        <v>0.003</v>
      </c>
      <c r="DH882">
        <v>5.218</v>
      </c>
      <c r="DI882">
        <v>0.344</v>
      </c>
      <c r="DJ882">
        <v>417</v>
      </c>
      <c r="DK882">
        <v>22</v>
      </c>
      <c r="DL882">
        <v>1.24</v>
      </c>
      <c r="DM882">
        <v>0.53</v>
      </c>
      <c r="DN882">
        <v>-31.1889875</v>
      </c>
      <c r="DO882">
        <v>3.66568818011257</v>
      </c>
      <c r="DP882">
        <v>0.617049738346715</v>
      </c>
      <c r="DQ882">
        <v>0</v>
      </c>
      <c r="DR882">
        <v>7.69195325</v>
      </c>
      <c r="DS882">
        <v>-0.734864577861169</v>
      </c>
      <c r="DT882">
        <v>0.0745462613209912</v>
      </c>
      <c r="DU882">
        <v>0</v>
      </c>
      <c r="DV882">
        <v>0</v>
      </c>
      <c r="DW882">
        <v>2</v>
      </c>
      <c r="DX882" t="s">
        <v>357</v>
      </c>
      <c r="DY882">
        <v>2.97327</v>
      </c>
      <c r="DZ882">
        <v>2.75399</v>
      </c>
      <c r="EA882">
        <v>0.0850083</v>
      </c>
      <c r="EB882">
        <v>0.090468</v>
      </c>
      <c r="EC882">
        <v>0.09119</v>
      </c>
      <c r="ED882">
        <v>0.0659681</v>
      </c>
      <c r="EE882">
        <v>35652.3</v>
      </c>
      <c r="EF882">
        <v>38652.1</v>
      </c>
      <c r="EG882">
        <v>35311.1</v>
      </c>
      <c r="EH882">
        <v>38544.2</v>
      </c>
      <c r="EI882">
        <v>45508.1</v>
      </c>
      <c r="EJ882">
        <v>52007.4</v>
      </c>
      <c r="EK882">
        <v>55197.2</v>
      </c>
      <c r="EL882">
        <v>61832</v>
      </c>
      <c r="EM882">
        <v>1.9882</v>
      </c>
      <c r="EN882">
        <v>1.8208</v>
      </c>
      <c r="EO882">
        <v>0.0551343</v>
      </c>
      <c r="EP882">
        <v>0</v>
      </c>
      <c r="EQ882">
        <v>24.2065</v>
      </c>
      <c r="ER882">
        <v>999.9</v>
      </c>
      <c r="ES882">
        <v>42.284</v>
      </c>
      <c r="ET882">
        <v>29.799</v>
      </c>
      <c r="EU882">
        <v>19.6858</v>
      </c>
      <c r="EV882">
        <v>60.4993</v>
      </c>
      <c r="EW882">
        <v>49.0465</v>
      </c>
      <c r="EX882">
        <v>1</v>
      </c>
      <c r="EY882">
        <v>-0.0382317</v>
      </c>
      <c r="EZ882">
        <v>1.98222</v>
      </c>
      <c r="FA882">
        <v>20.1355</v>
      </c>
      <c r="FB882">
        <v>5.19932</v>
      </c>
      <c r="FC882">
        <v>12.004</v>
      </c>
      <c r="FD882">
        <v>4.9756</v>
      </c>
      <c r="FE882">
        <v>3.294</v>
      </c>
      <c r="FF882">
        <v>9999</v>
      </c>
      <c r="FG882">
        <v>9999</v>
      </c>
      <c r="FH882">
        <v>704.8</v>
      </c>
      <c r="FI882">
        <v>9999</v>
      </c>
      <c r="FJ882">
        <v>1.86285</v>
      </c>
      <c r="FK882">
        <v>1.86774</v>
      </c>
      <c r="FL882">
        <v>1.86752</v>
      </c>
      <c r="FM882">
        <v>1.86868</v>
      </c>
      <c r="FN882">
        <v>1.86951</v>
      </c>
      <c r="FO882">
        <v>1.86554</v>
      </c>
      <c r="FP882">
        <v>1.86664</v>
      </c>
      <c r="FQ882">
        <v>1.8681</v>
      </c>
      <c r="FR882">
        <v>5</v>
      </c>
      <c r="FS882">
        <v>0</v>
      </c>
      <c r="FT882">
        <v>0</v>
      </c>
      <c r="FU882">
        <v>0</v>
      </c>
      <c r="FV882" t="s">
        <v>358</v>
      </c>
      <c r="FW882" t="s">
        <v>359</v>
      </c>
      <c r="FX882" t="s">
        <v>360</v>
      </c>
      <c r="FY882" t="s">
        <v>360</v>
      </c>
      <c r="FZ882" t="s">
        <v>360</v>
      </c>
      <c r="GA882" t="s">
        <v>360</v>
      </c>
      <c r="GB882">
        <v>0</v>
      </c>
      <c r="GC882">
        <v>100</v>
      </c>
      <c r="GD882">
        <v>100</v>
      </c>
      <c r="GE882">
        <v>6.283</v>
      </c>
      <c r="GF882">
        <v>0.3072</v>
      </c>
      <c r="GG882">
        <v>3.83412584298339</v>
      </c>
      <c r="GH882">
        <v>0.00658963167372077</v>
      </c>
      <c r="GI882">
        <v>-4.22092532282452e-07</v>
      </c>
      <c r="GJ882">
        <v>-7.06053572793055e-11</v>
      </c>
      <c r="GK882">
        <v>-0.0268881048355736</v>
      </c>
      <c r="GL882">
        <v>-0.0215699510358357</v>
      </c>
      <c r="GM882">
        <v>0.00246731695535422</v>
      </c>
      <c r="GN882">
        <v>-2.63680080038783e-05</v>
      </c>
      <c r="GO882">
        <v>-4</v>
      </c>
      <c r="GP882">
        <v>2079</v>
      </c>
      <c r="GQ882">
        <v>1</v>
      </c>
      <c r="GR882">
        <v>22</v>
      </c>
      <c r="GS882">
        <v>51744.1</v>
      </c>
      <c r="GT882">
        <v>51744.1</v>
      </c>
      <c r="GU882">
        <v>0.999756</v>
      </c>
      <c r="GV882">
        <v>2.6123</v>
      </c>
      <c r="GW882">
        <v>1.54785</v>
      </c>
      <c r="GX882">
        <v>2.30225</v>
      </c>
      <c r="GY882">
        <v>1.34644</v>
      </c>
      <c r="GZ882">
        <v>2.43042</v>
      </c>
      <c r="HA882">
        <v>33.0206</v>
      </c>
      <c r="HB882">
        <v>14.062</v>
      </c>
      <c r="HC882">
        <v>18</v>
      </c>
      <c r="HD882">
        <v>502.252</v>
      </c>
      <c r="HE882">
        <v>396.699</v>
      </c>
      <c r="HF882">
        <v>21.5888</v>
      </c>
      <c r="HG882">
        <v>26.6507</v>
      </c>
      <c r="HH882">
        <v>30.001</v>
      </c>
      <c r="HI882">
        <v>26.6053</v>
      </c>
      <c r="HJ882">
        <v>26.5506</v>
      </c>
      <c r="HK882">
        <v>19.9756</v>
      </c>
      <c r="HL882">
        <v>35.4065</v>
      </c>
      <c r="HM882">
        <v>0</v>
      </c>
      <c r="HN882">
        <v>21.4489</v>
      </c>
      <c r="HO882">
        <v>399.323</v>
      </c>
      <c r="HP882">
        <v>12.782</v>
      </c>
      <c r="HQ882">
        <v>102.392</v>
      </c>
      <c r="HR882">
        <v>102.915</v>
      </c>
    </row>
    <row r="883" spans="1:226">
      <c r="A883">
        <v>867</v>
      </c>
      <c r="B883">
        <v>1663782301</v>
      </c>
      <c r="C883">
        <v>9652.90000009537</v>
      </c>
      <c r="D883" t="s">
        <v>2102</v>
      </c>
      <c r="E883" t="s">
        <v>2103</v>
      </c>
      <c r="F883">
        <v>5</v>
      </c>
      <c r="G883" t="s">
        <v>2099</v>
      </c>
      <c r="H883" t="s">
        <v>354</v>
      </c>
      <c r="I883">
        <v>1663782293.23214</v>
      </c>
      <c r="J883">
        <f>(K883)/1000</f>
        <v>0</v>
      </c>
      <c r="K883">
        <f>IF(BF883, AN883, AH883)</f>
        <v>0</v>
      </c>
      <c r="L883">
        <f>IF(BF883, AI883, AG883)</f>
        <v>0</v>
      </c>
      <c r="M883">
        <f>BH883 - IF(AU883&gt;1, L883*BB883*100.0/(AW883*BV883), 0)</f>
        <v>0</v>
      </c>
      <c r="N883">
        <f>((T883-J883/2)*M883-L883)/(T883+J883/2)</f>
        <v>0</v>
      </c>
      <c r="O883">
        <f>N883*(BO883+BP883)/1000.0</f>
        <v>0</v>
      </c>
      <c r="P883">
        <f>(BH883 - IF(AU883&gt;1, L883*BB883*100.0/(AW883*BV883), 0))*(BO883+BP883)/1000.0</f>
        <v>0</v>
      </c>
      <c r="Q883">
        <f>2.0/((1/S883-1/R883)+SIGN(S883)*SQRT((1/S883-1/R883)*(1/S883-1/R883) + 4*BC883/((BC883+1)*(BC883+1))*(2*1/S883*1/R883-1/R883*1/R883)))</f>
        <v>0</v>
      </c>
      <c r="R883">
        <f>IF(LEFT(BD883,1)&lt;&gt;"0",IF(LEFT(BD883,1)="1",3.0,BE883),$D$5+$E$5*(BV883*BO883/($K$5*1000))+$F$5*(BV883*BO883/($K$5*1000))*MAX(MIN(BB883,$J$5),$I$5)*MAX(MIN(BB883,$J$5),$I$5)+$G$5*MAX(MIN(BB883,$J$5),$I$5)*(BV883*BO883/($K$5*1000))+$H$5*(BV883*BO883/($K$5*1000))*(BV883*BO883/($K$5*1000)))</f>
        <v>0</v>
      </c>
      <c r="S883">
        <f>J883*(1000-(1000*0.61365*exp(17.502*W883/(240.97+W883))/(BO883+BP883)+BJ883)/2)/(1000*0.61365*exp(17.502*W883/(240.97+W883))/(BO883+BP883)-BJ883)</f>
        <v>0</v>
      </c>
      <c r="T883">
        <f>1/((BC883+1)/(Q883/1.6)+1/(R883/1.37)) + BC883/((BC883+1)/(Q883/1.6) + BC883/(R883/1.37))</f>
        <v>0</v>
      </c>
      <c r="U883">
        <f>(AX883*BA883)</f>
        <v>0</v>
      </c>
      <c r="V883">
        <f>(BQ883+(U883+2*0.95*5.67E-8*(((BQ883+$B$7)+273)^4-(BQ883+273)^4)-44100*J883)/(1.84*29.3*R883+8*0.95*5.67E-8*(BQ883+273)^3))</f>
        <v>0</v>
      </c>
      <c r="W883">
        <f>($C$7*BR883+$D$7*BS883+$E$7*V883)</f>
        <v>0</v>
      </c>
      <c r="X883">
        <f>0.61365*exp(17.502*W883/(240.97+W883))</f>
        <v>0</v>
      </c>
      <c r="Y883">
        <f>(Z883/AA883*100)</f>
        <v>0</v>
      </c>
      <c r="Z883">
        <f>BJ883*(BO883+BP883)/1000</f>
        <v>0</v>
      </c>
      <c r="AA883">
        <f>0.61365*exp(17.502*BQ883/(240.97+BQ883))</f>
        <v>0</v>
      </c>
      <c r="AB883">
        <f>(X883-BJ883*(BO883+BP883)/1000)</f>
        <v>0</v>
      </c>
      <c r="AC883">
        <f>(-J883*44100)</f>
        <v>0</v>
      </c>
      <c r="AD883">
        <f>2*29.3*R883*0.92*(BQ883-W883)</f>
        <v>0</v>
      </c>
      <c r="AE883">
        <f>2*0.95*5.67E-8*(((BQ883+$B$7)+273)^4-(W883+273)^4)</f>
        <v>0</v>
      </c>
      <c r="AF883">
        <f>U883+AE883+AC883+AD883</f>
        <v>0</v>
      </c>
      <c r="AG883">
        <f>BN883*AU883*(BI883-BH883*(1000-AU883*BK883)/(1000-AU883*BJ883))/(100*BB883)</f>
        <v>0</v>
      </c>
      <c r="AH883">
        <f>1000*BN883*AU883*(BJ883-BK883)/(100*BB883*(1000-AU883*BJ883))</f>
        <v>0</v>
      </c>
      <c r="AI883">
        <f>(AJ883 - AK883 - BO883*1E3/(8.314*(BQ883+273.15)) * AM883/BN883 * AL883) * BN883/(100*BB883) * (1000 - BK883)/1000</f>
        <v>0</v>
      </c>
      <c r="AJ883">
        <v>411.822342428177</v>
      </c>
      <c r="AK883">
        <v>390.357909090909</v>
      </c>
      <c r="AL883">
        <v>-1.35876905285604</v>
      </c>
      <c r="AM883">
        <v>65.3013351817171</v>
      </c>
      <c r="AN883">
        <f>(AP883 - AO883 + BO883*1E3/(8.314*(BQ883+273.15)) * AR883/BN883 * AQ883) * BN883/(100*BB883) * 1000/(1000 - AP883)</f>
        <v>0</v>
      </c>
      <c r="AO883">
        <v>12.718906340807</v>
      </c>
      <c r="AP883">
        <v>20.1035781818182</v>
      </c>
      <c r="AQ883">
        <v>0.00623542632776709</v>
      </c>
      <c r="AR883">
        <v>119.443241267606</v>
      </c>
      <c r="AS883">
        <v>0</v>
      </c>
      <c r="AT883">
        <v>0</v>
      </c>
      <c r="AU883">
        <f>IF(AS883*$H$13&gt;=AW883,1.0,(AW883/(AW883-AS883*$H$13)))</f>
        <v>0</v>
      </c>
      <c r="AV883">
        <f>(AU883-1)*100</f>
        <v>0</v>
      </c>
      <c r="AW883">
        <f>MAX(0,($B$13+$C$13*BV883)/(1+$D$13*BV883)*BO883/(BQ883+273)*$E$13)</f>
        <v>0</v>
      </c>
      <c r="AX883">
        <f>$B$11*BW883+$C$11*BX883+$F$11*CI883*(1-CL883)</f>
        <v>0</v>
      </c>
      <c r="AY883">
        <f>AX883*AZ883</f>
        <v>0</v>
      </c>
      <c r="AZ883">
        <f>($B$11*$D$9+$C$11*$D$9+$F$11*((CV883+CN883)/MAX(CV883+CN883+CW883, 0.1)*$I$9+CW883/MAX(CV883+CN883+CW883, 0.1)*$J$9))/($B$11+$C$11+$F$11)</f>
        <v>0</v>
      </c>
      <c r="BA883">
        <f>($B$11*$K$9+$C$11*$K$9+$F$11*((CV883+CN883)/MAX(CV883+CN883+CW883, 0.1)*$P$9+CW883/MAX(CV883+CN883+CW883, 0.1)*$Q$9))/($B$11+$C$11+$F$11)</f>
        <v>0</v>
      </c>
      <c r="BB883">
        <v>6</v>
      </c>
      <c r="BC883">
        <v>0.5</v>
      </c>
      <c r="BD883" t="s">
        <v>355</v>
      </c>
      <c r="BE883">
        <v>2</v>
      </c>
      <c r="BF883" t="b">
        <v>1</v>
      </c>
      <c r="BG883">
        <v>1663782293.23214</v>
      </c>
      <c r="BH883">
        <v>387.335464285714</v>
      </c>
      <c r="BI883">
        <v>414.682071428571</v>
      </c>
      <c r="BJ883">
        <v>20.0837964285714</v>
      </c>
      <c r="BK883">
        <v>12.5459642857143</v>
      </c>
      <c r="BL883">
        <v>381.055392857143</v>
      </c>
      <c r="BM883">
        <v>19.7762357142857</v>
      </c>
      <c r="BN883">
        <v>500.07375</v>
      </c>
      <c r="BO883">
        <v>90.4657142857143</v>
      </c>
      <c r="BP883">
        <v>0.0999335107142857</v>
      </c>
      <c r="BQ883">
        <v>25.6363571428571</v>
      </c>
      <c r="BR883">
        <v>25.1210285714286</v>
      </c>
      <c r="BS883">
        <v>999.9</v>
      </c>
      <c r="BT883">
        <v>0</v>
      </c>
      <c r="BU883">
        <v>0</v>
      </c>
      <c r="BV883">
        <v>10002.6785714286</v>
      </c>
      <c r="BW883">
        <v>0</v>
      </c>
      <c r="BX883">
        <v>10.9225</v>
      </c>
      <c r="BY883">
        <v>-27.3466714285714</v>
      </c>
      <c r="BZ883">
        <v>395.274</v>
      </c>
      <c r="CA883">
        <v>419.949964285714</v>
      </c>
      <c r="CB883">
        <v>7.53783214285714</v>
      </c>
      <c r="CC883">
        <v>414.682071428571</v>
      </c>
      <c r="CD883">
        <v>12.5459642857143</v>
      </c>
      <c r="CE883">
        <v>1.81689535714286</v>
      </c>
      <c r="CF883">
        <v>1.13497964285714</v>
      </c>
      <c r="CG883">
        <v>15.9329</v>
      </c>
      <c r="CH883">
        <v>8.77438714285714</v>
      </c>
      <c r="CI883">
        <v>2000.01892857143</v>
      </c>
      <c r="CJ883">
        <v>0.979996321428572</v>
      </c>
      <c r="CK883">
        <v>0.0200035571428571</v>
      </c>
      <c r="CL883">
        <v>0</v>
      </c>
      <c r="CM883">
        <v>821.722214285714</v>
      </c>
      <c r="CN883">
        <v>5.00063</v>
      </c>
      <c r="CO883">
        <v>16220.5928571429</v>
      </c>
      <c r="CP883">
        <v>17257.0392857143</v>
      </c>
      <c r="CQ883">
        <v>38.437</v>
      </c>
      <c r="CR883">
        <v>38.5</v>
      </c>
      <c r="CS883">
        <v>37.937</v>
      </c>
      <c r="CT883">
        <v>37.812</v>
      </c>
      <c r="CU883">
        <v>39.3031428571429</v>
      </c>
      <c r="CV883">
        <v>1955.10892857143</v>
      </c>
      <c r="CW883">
        <v>39.91</v>
      </c>
      <c r="CX883">
        <v>0</v>
      </c>
      <c r="CY883">
        <v>1663782298.5</v>
      </c>
      <c r="CZ883">
        <v>0</v>
      </c>
      <c r="DA883">
        <v>0</v>
      </c>
      <c r="DB883" t="s">
        <v>356</v>
      </c>
      <c r="DC883">
        <v>1660677648.1</v>
      </c>
      <c r="DD883">
        <v>1660677649.1</v>
      </c>
      <c r="DE883">
        <v>0</v>
      </c>
      <c r="DF883">
        <v>-1.042</v>
      </c>
      <c r="DG883">
        <v>0.003</v>
      </c>
      <c r="DH883">
        <v>5.218</v>
      </c>
      <c r="DI883">
        <v>0.344</v>
      </c>
      <c r="DJ883">
        <v>417</v>
      </c>
      <c r="DK883">
        <v>22</v>
      </c>
      <c r="DL883">
        <v>1.24</v>
      </c>
      <c r="DM883">
        <v>0.53</v>
      </c>
      <c r="DN883">
        <v>-28.3829625</v>
      </c>
      <c r="DO883">
        <v>38.3499613508443</v>
      </c>
      <c r="DP883">
        <v>4.45053512707671</v>
      </c>
      <c r="DQ883">
        <v>0</v>
      </c>
      <c r="DR883">
        <v>7.58666475</v>
      </c>
      <c r="DS883">
        <v>-1.32603073170731</v>
      </c>
      <c r="DT883">
        <v>0.129970591808061</v>
      </c>
      <c r="DU883">
        <v>0</v>
      </c>
      <c r="DV883">
        <v>0</v>
      </c>
      <c r="DW883">
        <v>2</v>
      </c>
      <c r="DX883" t="s">
        <v>357</v>
      </c>
      <c r="DY883">
        <v>2.97306</v>
      </c>
      <c r="DZ883">
        <v>2.75406</v>
      </c>
      <c r="EA883">
        <v>0.0839569</v>
      </c>
      <c r="EB883">
        <v>0.0880613</v>
      </c>
      <c r="EC883">
        <v>0.091299</v>
      </c>
      <c r="ED883">
        <v>0.0664016</v>
      </c>
      <c r="EE883">
        <v>35693.1</v>
      </c>
      <c r="EF883">
        <v>38754</v>
      </c>
      <c r="EG883">
        <v>35311</v>
      </c>
      <c r="EH883">
        <v>38543.7</v>
      </c>
      <c r="EI883">
        <v>45502.5</v>
      </c>
      <c r="EJ883">
        <v>51982.8</v>
      </c>
      <c r="EK883">
        <v>55197</v>
      </c>
      <c r="EL883">
        <v>61831.7</v>
      </c>
      <c r="EM883">
        <v>1.9876</v>
      </c>
      <c r="EN883">
        <v>1.821</v>
      </c>
      <c r="EO883">
        <v>0.056535</v>
      </c>
      <c r="EP883">
        <v>0</v>
      </c>
      <c r="EQ883">
        <v>24.1983</v>
      </c>
      <c r="ER883">
        <v>999.9</v>
      </c>
      <c r="ES883">
        <v>42.284</v>
      </c>
      <c r="ET883">
        <v>29.799</v>
      </c>
      <c r="EU883">
        <v>19.6826</v>
      </c>
      <c r="EV883">
        <v>60.3893</v>
      </c>
      <c r="EW883">
        <v>49.7476</v>
      </c>
      <c r="EX883">
        <v>1</v>
      </c>
      <c r="EY883">
        <v>-0.0375203</v>
      </c>
      <c r="EZ883">
        <v>2.14551</v>
      </c>
      <c r="FA883">
        <v>20.1343</v>
      </c>
      <c r="FB883">
        <v>5.19932</v>
      </c>
      <c r="FC883">
        <v>12.004</v>
      </c>
      <c r="FD883">
        <v>4.9756</v>
      </c>
      <c r="FE883">
        <v>3.294</v>
      </c>
      <c r="FF883">
        <v>9999</v>
      </c>
      <c r="FG883">
        <v>9999</v>
      </c>
      <c r="FH883">
        <v>704.8</v>
      </c>
      <c r="FI883">
        <v>9999</v>
      </c>
      <c r="FJ883">
        <v>1.86285</v>
      </c>
      <c r="FK883">
        <v>1.86774</v>
      </c>
      <c r="FL883">
        <v>1.86752</v>
      </c>
      <c r="FM883">
        <v>1.86874</v>
      </c>
      <c r="FN883">
        <v>1.86951</v>
      </c>
      <c r="FO883">
        <v>1.86554</v>
      </c>
      <c r="FP883">
        <v>1.86667</v>
      </c>
      <c r="FQ883">
        <v>1.86798</v>
      </c>
      <c r="FR883">
        <v>5</v>
      </c>
      <c r="FS883">
        <v>0</v>
      </c>
      <c r="FT883">
        <v>0</v>
      </c>
      <c r="FU883">
        <v>0</v>
      </c>
      <c r="FV883" t="s">
        <v>358</v>
      </c>
      <c r="FW883" t="s">
        <v>359</v>
      </c>
      <c r="FX883" t="s">
        <v>360</v>
      </c>
      <c r="FY883" t="s">
        <v>360</v>
      </c>
      <c r="FZ883" t="s">
        <v>360</v>
      </c>
      <c r="GA883" t="s">
        <v>360</v>
      </c>
      <c r="GB883">
        <v>0</v>
      </c>
      <c r="GC883">
        <v>100</v>
      </c>
      <c r="GD883">
        <v>100</v>
      </c>
      <c r="GE883">
        <v>6.245</v>
      </c>
      <c r="GF883">
        <v>0.3086</v>
      </c>
      <c r="GG883">
        <v>3.83412584298339</v>
      </c>
      <c r="GH883">
        <v>0.00658963167372077</v>
      </c>
      <c r="GI883">
        <v>-4.22092532282452e-07</v>
      </c>
      <c r="GJ883">
        <v>-7.06053572793055e-11</v>
      </c>
      <c r="GK883">
        <v>-0.0268881048355736</v>
      </c>
      <c r="GL883">
        <v>-0.0215699510358357</v>
      </c>
      <c r="GM883">
        <v>0.00246731695535422</v>
      </c>
      <c r="GN883">
        <v>-2.63680080038783e-05</v>
      </c>
      <c r="GO883">
        <v>-4</v>
      </c>
      <c r="GP883">
        <v>2079</v>
      </c>
      <c r="GQ883">
        <v>1</v>
      </c>
      <c r="GR883">
        <v>22</v>
      </c>
      <c r="GS883">
        <v>51744.2</v>
      </c>
      <c r="GT883">
        <v>51744.2</v>
      </c>
      <c r="GU883">
        <v>0.968018</v>
      </c>
      <c r="GV883">
        <v>2.62085</v>
      </c>
      <c r="GW883">
        <v>1.54785</v>
      </c>
      <c r="GX883">
        <v>2.2998</v>
      </c>
      <c r="GY883">
        <v>1.34644</v>
      </c>
      <c r="GZ883">
        <v>2.30469</v>
      </c>
      <c r="HA883">
        <v>33.0206</v>
      </c>
      <c r="HB883">
        <v>14.0445</v>
      </c>
      <c r="HC883">
        <v>18</v>
      </c>
      <c r="HD883">
        <v>501.855</v>
      </c>
      <c r="HE883">
        <v>396.809</v>
      </c>
      <c r="HF883">
        <v>21.4317</v>
      </c>
      <c r="HG883">
        <v>26.6507</v>
      </c>
      <c r="HH883">
        <v>30.001</v>
      </c>
      <c r="HI883">
        <v>26.6053</v>
      </c>
      <c r="HJ883">
        <v>26.5506</v>
      </c>
      <c r="HK883">
        <v>19.4049</v>
      </c>
      <c r="HL883">
        <v>35.1178</v>
      </c>
      <c r="HM883">
        <v>0</v>
      </c>
      <c r="HN883">
        <v>21.322</v>
      </c>
      <c r="HO883">
        <v>379.225</v>
      </c>
      <c r="HP883">
        <v>12.858</v>
      </c>
      <c r="HQ883">
        <v>102.392</v>
      </c>
      <c r="HR883">
        <v>102.914</v>
      </c>
    </row>
    <row r="884" spans="1:226">
      <c r="A884">
        <v>868</v>
      </c>
      <c r="B884">
        <v>1663782306</v>
      </c>
      <c r="C884">
        <v>9657.90000009537</v>
      </c>
      <c r="D884" t="s">
        <v>2104</v>
      </c>
      <c r="E884" t="s">
        <v>2105</v>
      </c>
      <c r="F884">
        <v>5</v>
      </c>
      <c r="G884" t="s">
        <v>2099</v>
      </c>
      <c r="H884" t="s">
        <v>354</v>
      </c>
      <c r="I884">
        <v>1663782298.5</v>
      </c>
      <c r="J884">
        <f>(K884)/1000</f>
        <v>0</v>
      </c>
      <c r="K884">
        <f>IF(BF884, AN884, AH884)</f>
        <v>0</v>
      </c>
      <c r="L884">
        <f>IF(BF884, AI884, AG884)</f>
        <v>0</v>
      </c>
      <c r="M884">
        <f>BH884 - IF(AU884&gt;1, L884*BB884*100.0/(AW884*BV884), 0)</f>
        <v>0</v>
      </c>
      <c r="N884">
        <f>((T884-J884/2)*M884-L884)/(T884+J884/2)</f>
        <v>0</v>
      </c>
      <c r="O884">
        <f>N884*(BO884+BP884)/1000.0</f>
        <v>0</v>
      </c>
      <c r="P884">
        <f>(BH884 - IF(AU884&gt;1, L884*BB884*100.0/(AW884*BV884), 0))*(BO884+BP884)/1000.0</f>
        <v>0</v>
      </c>
      <c r="Q884">
        <f>2.0/((1/S884-1/R884)+SIGN(S884)*SQRT((1/S884-1/R884)*(1/S884-1/R884) + 4*BC884/((BC884+1)*(BC884+1))*(2*1/S884*1/R884-1/R884*1/R884)))</f>
        <v>0</v>
      </c>
      <c r="R884">
        <f>IF(LEFT(BD884,1)&lt;&gt;"0",IF(LEFT(BD884,1)="1",3.0,BE884),$D$5+$E$5*(BV884*BO884/($K$5*1000))+$F$5*(BV884*BO884/($K$5*1000))*MAX(MIN(BB884,$J$5),$I$5)*MAX(MIN(BB884,$J$5),$I$5)+$G$5*MAX(MIN(BB884,$J$5),$I$5)*(BV884*BO884/($K$5*1000))+$H$5*(BV884*BO884/($K$5*1000))*(BV884*BO884/($K$5*1000)))</f>
        <v>0</v>
      </c>
      <c r="S884">
        <f>J884*(1000-(1000*0.61365*exp(17.502*W884/(240.97+W884))/(BO884+BP884)+BJ884)/2)/(1000*0.61365*exp(17.502*W884/(240.97+W884))/(BO884+BP884)-BJ884)</f>
        <v>0</v>
      </c>
      <c r="T884">
        <f>1/((BC884+1)/(Q884/1.6)+1/(R884/1.37)) + BC884/((BC884+1)/(Q884/1.6) + BC884/(R884/1.37))</f>
        <v>0</v>
      </c>
      <c r="U884">
        <f>(AX884*BA884)</f>
        <v>0</v>
      </c>
      <c r="V884">
        <f>(BQ884+(U884+2*0.95*5.67E-8*(((BQ884+$B$7)+273)^4-(BQ884+273)^4)-44100*J884)/(1.84*29.3*R884+8*0.95*5.67E-8*(BQ884+273)^3))</f>
        <v>0</v>
      </c>
      <c r="W884">
        <f>($C$7*BR884+$D$7*BS884+$E$7*V884)</f>
        <v>0</v>
      </c>
      <c r="X884">
        <f>0.61365*exp(17.502*W884/(240.97+W884))</f>
        <v>0</v>
      </c>
      <c r="Y884">
        <f>(Z884/AA884*100)</f>
        <v>0</v>
      </c>
      <c r="Z884">
        <f>BJ884*(BO884+BP884)/1000</f>
        <v>0</v>
      </c>
      <c r="AA884">
        <f>0.61365*exp(17.502*BQ884/(240.97+BQ884))</f>
        <v>0</v>
      </c>
      <c r="AB884">
        <f>(X884-BJ884*(BO884+BP884)/1000)</f>
        <v>0</v>
      </c>
      <c r="AC884">
        <f>(-J884*44100)</f>
        <v>0</v>
      </c>
      <c r="AD884">
        <f>2*29.3*R884*0.92*(BQ884-W884)</f>
        <v>0</v>
      </c>
      <c r="AE884">
        <f>2*0.95*5.67E-8*(((BQ884+$B$7)+273)^4-(W884+273)^4)</f>
        <v>0</v>
      </c>
      <c r="AF884">
        <f>U884+AE884+AC884+AD884</f>
        <v>0</v>
      </c>
      <c r="AG884">
        <f>BN884*AU884*(BI884-BH884*(1000-AU884*BK884)/(1000-AU884*BJ884))/(100*BB884)</f>
        <v>0</v>
      </c>
      <c r="AH884">
        <f>1000*BN884*AU884*(BJ884-BK884)/(100*BB884*(1000-AU884*BJ884))</f>
        <v>0</v>
      </c>
      <c r="AI884">
        <f>(AJ884 - AK884 - BO884*1E3/(8.314*(BQ884+273.15)) * AM884/BN884 * AL884) * BN884/(100*BB884) * (1000 - BK884)/1000</f>
        <v>0</v>
      </c>
      <c r="AJ884">
        <v>395.958245869551</v>
      </c>
      <c r="AK884">
        <v>379.706448484848</v>
      </c>
      <c r="AL884">
        <v>-2.27628890996139</v>
      </c>
      <c r="AM884">
        <v>65.3013351817171</v>
      </c>
      <c r="AN884">
        <f>(AP884 - AO884 + BO884*1E3/(8.314*(BQ884+273.15)) * AR884/BN884 * AQ884) * BN884/(100*BB884) * 1000/(1000 - AP884)</f>
        <v>0</v>
      </c>
      <c r="AO884">
        <v>12.7813352933148</v>
      </c>
      <c r="AP884">
        <v>20.1258575757576</v>
      </c>
      <c r="AQ884">
        <v>0.00370605101834692</v>
      </c>
      <c r="AR884">
        <v>119.443241267606</v>
      </c>
      <c r="AS884">
        <v>0</v>
      </c>
      <c r="AT884">
        <v>0</v>
      </c>
      <c r="AU884">
        <f>IF(AS884*$H$13&gt;=AW884,1.0,(AW884/(AW884-AS884*$H$13)))</f>
        <v>0</v>
      </c>
      <c r="AV884">
        <f>(AU884-1)*100</f>
        <v>0</v>
      </c>
      <c r="AW884">
        <f>MAX(0,($B$13+$C$13*BV884)/(1+$D$13*BV884)*BO884/(BQ884+273)*$E$13)</f>
        <v>0</v>
      </c>
      <c r="AX884">
        <f>$B$11*BW884+$C$11*BX884+$F$11*CI884*(1-CL884)</f>
        <v>0</v>
      </c>
      <c r="AY884">
        <f>AX884*AZ884</f>
        <v>0</v>
      </c>
      <c r="AZ884">
        <f>($B$11*$D$9+$C$11*$D$9+$F$11*((CV884+CN884)/MAX(CV884+CN884+CW884, 0.1)*$I$9+CW884/MAX(CV884+CN884+CW884, 0.1)*$J$9))/($B$11+$C$11+$F$11)</f>
        <v>0</v>
      </c>
      <c r="BA884">
        <f>($B$11*$K$9+$C$11*$K$9+$F$11*((CV884+CN884)/MAX(CV884+CN884+CW884, 0.1)*$P$9+CW884/MAX(CV884+CN884+CW884, 0.1)*$Q$9))/($B$11+$C$11+$F$11)</f>
        <v>0</v>
      </c>
      <c r="BB884">
        <v>6</v>
      </c>
      <c r="BC884">
        <v>0.5</v>
      </c>
      <c r="BD884" t="s">
        <v>355</v>
      </c>
      <c r="BE884">
        <v>2</v>
      </c>
      <c r="BF884" t="b">
        <v>1</v>
      </c>
      <c r="BG884">
        <v>1663782298.5</v>
      </c>
      <c r="BH884">
        <v>383.412333333333</v>
      </c>
      <c r="BI884">
        <v>404.742407407407</v>
      </c>
      <c r="BJ884">
        <v>20.095762962963</v>
      </c>
      <c r="BK884">
        <v>12.6674444444444</v>
      </c>
      <c r="BL884">
        <v>377.156666666667</v>
      </c>
      <c r="BM884">
        <v>19.7876777777778</v>
      </c>
      <c r="BN884">
        <v>500.113185185185</v>
      </c>
      <c r="BO884">
        <v>90.4662037037037</v>
      </c>
      <c r="BP884">
        <v>0.100108574074074</v>
      </c>
      <c r="BQ884">
        <v>25.6195074074074</v>
      </c>
      <c r="BR884">
        <v>25.1297074074074</v>
      </c>
      <c r="BS884">
        <v>999.9</v>
      </c>
      <c r="BT884">
        <v>0</v>
      </c>
      <c r="BU884">
        <v>0</v>
      </c>
      <c r="BV884">
        <v>9992.03703703704</v>
      </c>
      <c r="BW884">
        <v>0</v>
      </c>
      <c r="BX884">
        <v>10.9225</v>
      </c>
      <c r="BY884">
        <v>-21.3301148148148</v>
      </c>
      <c r="BZ884">
        <v>391.275222222222</v>
      </c>
      <c r="CA884">
        <v>409.933962962963</v>
      </c>
      <c r="CB884">
        <v>7.42831592592593</v>
      </c>
      <c r="CC884">
        <v>404.742407407407</v>
      </c>
      <c r="CD884">
        <v>12.6674444444444</v>
      </c>
      <c r="CE884">
        <v>1.81798740740741</v>
      </c>
      <c r="CF884">
        <v>1.14597592592593</v>
      </c>
      <c r="CG884">
        <v>15.9422925925926</v>
      </c>
      <c r="CH884">
        <v>8.91712777777778</v>
      </c>
      <c r="CI884">
        <v>2000.00703703704</v>
      </c>
      <c r="CJ884">
        <v>0.979996333333333</v>
      </c>
      <c r="CK884">
        <v>0.0200035444444444</v>
      </c>
      <c r="CL884">
        <v>0</v>
      </c>
      <c r="CM884">
        <v>820.207333333333</v>
      </c>
      <c r="CN884">
        <v>5.00063</v>
      </c>
      <c r="CO884">
        <v>16190.3148148148</v>
      </c>
      <c r="CP884">
        <v>17256.9333333333</v>
      </c>
      <c r="CQ884">
        <v>38.437</v>
      </c>
      <c r="CR884">
        <v>38.4953333333333</v>
      </c>
      <c r="CS884">
        <v>37.937</v>
      </c>
      <c r="CT884">
        <v>37.8051111111111</v>
      </c>
      <c r="CU884">
        <v>39.2959259259259</v>
      </c>
      <c r="CV884">
        <v>1955.09703703704</v>
      </c>
      <c r="CW884">
        <v>39.91</v>
      </c>
      <c r="CX884">
        <v>0</v>
      </c>
      <c r="CY884">
        <v>1663782303.3</v>
      </c>
      <c r="CZ884">
        <v>0</v>
      </c>
      <c r="DA884">
        <v>0</v>
      </c>
      <c r="DB884" t="s">
        <v>356</v>
      </c>
      <c r="DC884">
        <v>1660677648.1</v>
      </c>
      <c r="DD884">
        <v>1660677649.1</v>
      </c>
      <c r="DE884">
        <v>0</v>
      </c>
      <c r="DF884">
        <v>-1.042</v>
      </c>
      <c r="DG884">
        <v>0.003</v>
      </c>
      <c r="DH884">
        <v>5.218</v>
      </c>
      <c r="DI884">
        <v>0.344</v>
      </c>
      <c r="DJ884">
        <v>417</v>
      </c>
      <c r="DK884">
        <v>22</v>
      </c>
      <c r="DL884">
        <v>1.24</v>
      </c>
      <c r="DM884">
        <v>0.53</v>
      </c>
      <c r="DN884">
        <v>-25.0394275</v>
      </c>
      <c r="DO884">
        <v>66.2791598499062</v>
      </c>
      <c r="DP884">
        <v>6.75244801316484</v>
      </c>
      <c r="DQ884">
        <v>0</v>
      </c>
      <c r="DR884">
        <v>7.5095905</v>
      </c>
      <c r="DS884">
        <v>-1.32158634146343</v>
      </c>
      <c r="DT884">
        <v>0.129624818417423</v>
      </c>
      <c r="DU884">
        <v>0</v>
      </c>
      <c r="DV884">
        <v>0</v>
      </c>
      <c r="DW884">
        <v>2</v>
      </c>
      <c r="DX884" t="s">
        <v>357</v>
      </c>
      <c r="DY884">
        <v>2.97401</v>
      </c>
      <c r="DZ884">
        <v>2.7541</v>
      </c>
      <c r="EA884">
        <v>0.0820544</v>
      </c>
      <c r="EB884">
        <v>0.0851535</v>
      </c>
      <c r="EC884">
        <v>0.0913457</v>
      </c>
      <c r="ED884">
        <v>0.0668258</v>
      </c>
      <c r="EE884">
        <v>35767</v>
      </c>
      <c r="EF884">
        <v>38877.1</v>
      </c>
      <c r="EG884">
        <v>35310.8</v>
      </c>
      <c r="EH884">
        <v>38543.3</v>
      </c>
      <c r="EI884">
        <v>45499.6</v>
      </c>
      <c r="EJ884">
        <v>51958.2</v>
      </c>
      <c r="EK884">
        <v>55196.5</v>
      </c>
      <c r="EL884">
        <v>61830.8</v>
      </c>
      <c r="EM884">
        <v>1.9882</v>
      </c>
      <c r="EN884">
        <v>1.821</v>
      </c>
      <c r="EO884">
        <v>0.056982</v>
      </c>
      <c r="EP884">
        <v>0</v>
      </c>
      <c r="EQ884">
        <v>24.1922</v>
      </c>
      <c r="ER884">
        <v>999.9</v>
      </c>
      <c r="ES884">
        <v>42.284</v>
      </c>
      <c r="ET884">
        <v>29.789</v>
      </c>
      <c r="EU884">
        <v>19.6744</v>
      </c>
      <c r="EV884">
        <v>60.4593</v>
      </c>
      <c r="EW884">
        <v>49.351</v>
      </c>
      <c r="EX884">
        <v>1</v>
      </c>
      <c r="EY884">
        <v>-0.0376016</v>
      </c>
      <c r="EZ884">
        <v>2.22845</v>
      </c>
      <c r="FA884">
        <v>20.1327</v>
      </c>
      <c r="FB884">
        <v>5.19932</v>
      </c>
      <c r="FC884">
        <v>12.0052</v>
      </c>
      <c r="FD884">
        <v>4.9756</v>
      </c>
      <c r="FE884">
        <v>3.2936</v>
      </c>
      <c r="FF884">
        <v>9999</v>
      </c>
      <c r="FG884">
        <v>9999</v>
      </c>
      <c r="FH884">
        <v>704.8</v>
      </c>
      <c r="FI884">
        <v>9999</v>
      </c>
      <c r="FJ884">
        <v>1.86285</v>
      </c>
      <c r="FK884">
        <v>1.8678</v>
      </c>
      <c r="FL884">
        <v>1.86752</v>
      </c>
      <c r="FM884">
        <v>1.86874</v>
      </c>
      <c r="FN884">
        <v>1.86951</v>
      </c>
      <c r="FO884">
        <v>1.86554</v>
      </c>
      <c r="FP884">
        <v>1.86661</v>
      </c>
      <c r="FQ884">
        <v>1.86798</v>
      </c>
      <c r="FR884">
        <v>5</v>
      </c>
      <c r="FS884">
        <v>0</v>
      </c>
      <c r="FT884">
        <v>0</v>
      </c>
      <c r="FU884">
        <v>0</v>
      </c>
      <c r="FV884" t="s">
        <v>358</v>
      </c>
      <c r="FW884" t="s">
        <v>359</v>
      </c>
      <c r="FX884" t="s">
        <v>360</v>
      </c>
      <c r="FY884" t="s">
        <v>360</v>
      </c>
      <c r="FZ884" t="s">
        <v>360</v>
      </c>
      <c r="GA884" t="s">
        <v>360</v>
      </c>
      <c r="GB884">
        <v>0</v>
      </c>
      <c r="GC884">
        <v>100</v>
      </c>
      <c r="GD884">
        <v>100</v>
      </c>
      <c r="GE884">
        <v>6.177</v>
      </c>
      <c r="GF884">
        <v>0.3093</v>
      </c>
      <c r="GG884">
        <v>3.83412584298339</v>
      </c>
      <c r="GH884">
        <v>0.00658963167372077</v>
      </c>
      <c r="GI884">
        <v>-4.22092532282452e-07</v>
      </c>
      <c r="GJ884">
        <v>-7.06053572793055e-11</v>
      </c>
      <c r="GK884">
        <v>-0.0268881048355736</v>
      </c>
      <c r="GL884">
        <v>-0.0215699510358357</v>
      </c>
      <c r="GM884">
        <v>0.00246731695535422</v>
      </c>
      <c r="GN884">
        <v>-2.63680080038783e-05</v>
      </c>
      <c r="GO884">
        <v>-4</v>
      </c>
      <c r="GP884">
        <v>2079</v>
      </c>
      <c r="GQ884">
        <v>1</v>
      </c>
      <c r="GR884">
        <v>22</v>
      </c>
      <c r="GS884">
        <v>51744.3</v>
      </c>
      <c r="GT884">
        <v>51744.3</v>
      </c>
      <c r="GU884">
        <v>0.935059</v>
      </c>
      <c r="GV884">
        <v>2.62329</v>
      </c>
      <c r="GW884">
        <v>1.54785</v>
      </c>
      <c r="GX884">
        <v>2.30103</v>
      </c>
      <c r="GY884">
        <v>1.34644</v>
      </c>
      <c r="GZ884">
        <v>2.39014</v>
      </c>
      <c r="HA884">
        <v>33.0206</v>
      </c>
      <c r="HB884">
        <v>14.0532</v>
      </c>
      <c r="HC884">
        <v>18</v>
      </c>
      <c r="HD884">
        <v>502.261</v>
      </c>
      <c r="HE884">
        <v>396.809</v>
      </c>
      <c r="HF884">
        <v>21.2918</v>
      </c>
      <c r="HG884">
        <v>26.6507</v>
      </c>
      <c r="HH884">
        <v>30.0001</v>
      </c>
      <c r="HI884">
        <v>26.6057</v>
      </c>
      <c r="HJ884">
        <v>26.5506</v>
      </c>
      <c r="HK884">
        <v>18.6987</v>
      </c>
      <c r="HL884">
        <v>34.8369</v>
      </c>
      <c r="HM884">
        <v>0</v>
      </c>
      <c r="HN884">
        <v>21.1979</v>
      </c>
      <c r="HO884">
        <v>365.773</v>
      </c>
      <c r="HP884">
        <v>12.9343</v>
      </c>
      <c r="HQ884">
        <v>102.391</v>
      </c>
      <c r="HR884">
        <v>102.913</v>
      </c>
    </row>
    <row r="885" spans="1:226">
      <c r="A885">
        <v>869</v>
      </c>
      <c r="B885">
        <v>1663782311</v>
      </c>
      <c r="C885">
        <v>9662.90000009537</v>
      </c>
      <c r="D885" t="s">
        <v>2106</v>
      </c>
      <c r="E885" t="s">
        <v>2107</v>
      </c>
      <c r="F885">
        <v>5</v>
      </c>
      <c r="G885" t="s">
        <v>2099</v>
      </c>
      <c r="H885" t="s">
        <v>354</v>
      </c>
      <c r="I885">
        <v>1663782303.21429</v>
      </c>
      <c r="J885">
        <f>(K885)/1000</f>
        <v>0</v>
      </c>
      <c r="K885">
        <f>IF(BF885, AN885, AH885)</f>
        <v>0</v>
      </c>
      <c r="L885">
        <f>IF(BF885, AI885, AG885)</f>
        <v>0</v>
      </c>
      <c r="M885">
        <f>BH885 - IF(AU885&gt;1, L885*BB885*100.0/(AW885*BV885), 0)</f>
        <v>0</v>
      </c>
      <c r="N885">
        <f>((T885-J885/2)*M885-L885)/(T885+J885/2)</f>
        <v>0</v>
      </c>
      <c r="O885">
        <f>N885*(BO885+BP885)/1000.0</f>
        <v>0</v>
      </c>
      <c r="P885">
        <f>(BH885 - IF(AU885&gt;1, L885*BB885*100.0/(AW885*BV885), 0))*(BO885+BP885)/1000.0</f>
        <v>0</v>
      </c>
      <c r="Q885">
        <f>2.0/((1/S885-1/R885)+SIGN(S885)*SQRT((1/S885-1/R885)*(1/S885-1/R885) + 4*BC885/((BC885+1)*(BC885+1))*(2*1/S885*1/R885-1/R885*1/R885)))</f>
        <v>0</v>
      </c>
      <c r="R885">
        <f>IF(LEFT(BD885,1)&lt;&gt;"0",IF(LEFT(BD885,1)="1",3.0,BE885),$D$5+$E$5*(BV885*BO885/($K$5*1000))+$F$5*(BV885*BO885/($K$5*1000))*MAX(MIN(BB885,$J$5),$I$5)*MAX(MIN(BB885,$J$5),$I$5)+$G$5*MAX(MIN(BB885,$J$5),$I$5)*(BV885*BO885/($K$5*1000))+$H$5*(BV885*BO885/($K$5*1000))*(BV885*BO885/($K$5*1000)))</f>
        <v>0</v>
      </c>
      <c r="S885">
        <f>J885*(1000-(1000*0.61365*exp(17.502*W885/(240.97+W885))/(BO885+BP885)+BJ885)/2)/(1000*0.61365*exp(17.502*W885/(240.97+W885))/(BO885+BP885)-BJ885)</f>
        <v>0</v>
      </c>
      <c r="T885">
        <f>1/((BC885+1)/(Q885/1.6)+1/(R885/1.37)) + BC885/((BC885+1)/(Q885/1.6) + BC885/(R885/1.37))</f>
        <v>0</v>
      </c>
      <c r="U885">
        <f>(AX885*BA885)</f>
        <v>0</v>
      </c>
      <c r="V885">
        <f>(BQ885+(U885+2*0.95*5.67E-8*(((BQ885+$B$7)+273)^4-(BQ885+273)^4)-44100*J885)/(1.84*29.3*R885+8*0.95*5.67E-8*(BQ885+273)^3))</f>
        <v>0</v>
      </c>
      <c r="W885">
        <f>($C$7*BR885+$D$7*BS885+$E$7*V885)</f>
        <v>0</v>
      </c>
      <c r="X885">
        <f>0.61365*exp(17.502*W885/(240.97+W885))</f>
        <v>0</v>
      </c>
      <c r="Y885">
        <f>(Z885/AA885*100)</f>
        <v>0</v>
      </c>
      <c r="Z885">
        <f>BJ885*(BO885+BP885)/1000</f>
        <v>0</v>
      </c>
      <c r="AA885">
        <f>0.61365*exp(17.502*BQ885/(240.97+BQ885))</f>
        <v>0</v>
      </c>
      <c r="AB885">
        <f>(X885-BJ885*(BO885+BP885)/1000)</f>
        <v>0</v>
      </c>
      <c r="AC885">
        <f>(-J885*44100)</f>
        <v>0</v>
      </c>
      <c r="AD885">
        <f>2*29.3*R885*0.92*(BQ885-W885)</f>
        <v>0</v>
      </c>
      <c r="AE885">
        <f>2*0.95*5.67E-8*(((BQ885+$B$7)+273)^4-(W885+273)^4)</f>
        <v>0</v>
      </c>
      <c r="AF885">
        <f>U885+AE885+AC885+AD885</f>
        <v>0</v>
      </c>
      <c r="AG885">
        <f>BN885*AU885*(BI885-BH885*(1000-AU885*BK885)/(1000-AU885*BJ885))/(100*BB885)</f>
        <v>0</v>
      </c>
      <c r="AH885">
        <f>1000*BN885*AU885*(BJ885-BK885)/(100*BB885*(1000-AU885*BJ885))</f>
        <v>0</v>
      </c>
      <c r="AI885">
        <f>(AJ885 - AK885 - BO885*1E3/(8.314*(BQ885+273.15)) * AM885/BN885 * AL885) * BN885/(100*BB885) * (1000 - BK885)/1000</f>
        <v>0</v>
      </c>
      <c r="AJ885">
        <v>378.894017727767</v>
      </c>
      <c r="AK885">
        <v>365.969151515151</v>
      </c>
      <c r="AL885">
        <v>-2.78920225510195</v>
      </c>
      <c r="AM885">
        <v>65.3013351817171</v>
      </c>
      <c r="AN885">
        <f>(AP885 - AO885 + BO885*1E3/(8.314*(BQ885+273.15)) * AR885/BN885 * AQ885) * BN885/(100*BB885) * 1000/(1000 - AP885)</f>
        <v>0</v>
      </c>
      <c r="AO885">
        <v>12.8657392286745</v>
      </c>
      <c r="AP885">
        <v>20.1406721212121</v>
      </c>
      <c r="AQ885">
        <v>0.00360880532354428</v>
      </c>
      <c r="AR885">
        <v>119.443241267606</v>
      </c>
      <c r="AS885">
        <v>0</v>
      </c>
      <c r="AT885">
        <v>0</v>
      </c>
      <c r="AU885">
        <f>IF(AS885*$H$13&gt;=AW885,1.0,(AW885/(AW885-AS885*$H$13)))</f>
        <v>0</v>
      </c>
      <c r="AV885">
        <f>(AU885-1)*100</f>
        <v>0</v>
      </c>
      <c r="AW885">
        <f>MAX(0,($B$13+$C$13*BV885)/(1+$D$13*BV885)*BO885/(BQ885+273)*$E$13)</f>
        <v>0</v>
      </c>
      <c r="AX885">
        <f>$B$11*BW885+$C$11*BX885+$F$11*CI885*(1-CL885)</f>
        <v>0</v>
      </c>
      <c r="AY885">
        <f>AX885*AZ885</f>
        <v>0</v>
      </c>
      <c r="AZ885">
        <f>($B$11*$D$9+$C$11*$D$9+$F$11*((CV885+CN885)/MAX(CV885+CN885+CW885, 0.1)*$I$9+CW885/MAX(CV885+CN885+CW885, 0.1)*$J$9))/($B$11+$C$11+$F$11)</f>
        <v>0</v>
      </c>
      <c r="BA885">
        <f>($B$11*$K$9+$C$11*$K$9+$F$11*((CV885+CN885)/MAX(CV885+CN885+CW885, 0.1)*$P$9+CW885/MAX(CV885+CN885+CW885, 0.1)*$Q$9))/($B$11+$C$11+$F$11)</f>
        <v>0</v>
      </c>
      <c r="BB885">
        <v>6</v>
      </c>
      <c r="BC885">
        <v>0.5</v>
      </c>
      <c r="BD885" t="s">
        <v>355</v>
      </c>
      <c r="BE885">
        <v>2</v>
      </c>
      <c r="BF885" t="b">
        <v>1</v>
      </c>
      <c r="BG885">
        <v>1663782303.21429</v>
      </c>
      <c r="BH885">
        <v>375.785857142857</v>
      </c>
      <c r="BI885">
        <v>390.828392857143</v>
      </c>
      <c r="BJ885">
        <v>20.1156</v>
      </c>
      <c r="BK885">
        <v>12.7749178571429</v>
      </c>
      <c r="BL885">
        <v>369.577607142857</v>
      </c>
      <c r="BM885">
        <v>19.8066571428571</v>
      </c>
      <c r="BN885">
        <v>500.210321428571</v>
      </c>
      <c r="BO885">
        <v>90.466175</v>
      </c>
      <c r="BP885">
        <v>0.10005065</v>
      </c>
      <c r="BQ885">
        <v>25.6006142857143</v>
      </c>
      <c r="BR885">
        <v>25.1252142857143</v>
      </c>
      <c r="BS885">
        <v>999.9</v>
      </c>
      <c r="BT885">
        <v>0</v>
      </c>
      <c r="BU885">
        <v>0</v>
      </c>
      <c r="BV885">
        <v>9995.89285714286</v>
      </c>
      <c r="BW885">
        <v>0</v>
      </c>
      <c r="BX885">
        <v>10.9225</v>
      </c>
      <c r="BY885">
        <v>-15.0424982142857</v>
      </c>
      <c r="BZ885">
        <v>383.500035714286</v>
      </c>
      <c r="CA885">
        <v>395.884678571429</v>
      </c>
      <c r="CB885">
        <v>7.34067714285714</v>
      </c>
      <c r="CC885">
        <v>390.828392857143</v>
      </c>
      <c r="CD885">
        <v>12.7749178571429</v>
      </c>
      <c r="CE885">
        <v>1.81978071428571</v>
      </c>
      <c r="CF885">
        <v>1.15569821428571</v>
      </c>
      <c r="CG885">
        <v>15.9577321428571</v>
      </c>
      <c r="CH885">
        <v>9.0425475</v>
      </c>
      <c r="CI885">
        <v>2000.0025</v>
      </c>
      <c r="CJ885">
        <v>0.979996321428572</v>
      </c>
      <c r="CK885">
        <v>0.0200035571428571</v>
      </c>
      <c r="CL885">
        <v>0</v>
      </c>
      <c r="CM885">
        <v>818.095285714286</v>
      </c>
      <c r="CN885">
        <v>5.00063</v>
      </c>
      <c r="CO885">
        <v>16148.1535714286</v>
      </c>
      <c r="CP885">
        <v>17256.8928571429</v>
      </c>
      <c r="CQ885">
        <v>38.4347857142857</v>
      </c>
      <c r="CR885">
        <v>38.491</v>
      </c>
      <c r="CS885">
        <v>37.937</v>
      </c>
      <c r="CT885">
        <v>37.7920714285714</v>
      </c>
      <c r="CU885">
        <v>39.2898571428571</v>
      </c>
      <c r="CV885">
        <v>1955.0925</v>
      </c>
      <c r="CW885">
        <v>39.91</v>
      </c>
      <c r="CX885">
        <v>0</v>
      </c>
      <c r="CY885">
        <v>1663782308.7</v>
      </c>
      <c r="CZ885">
        <v>0</v>
      </c>
      <c r="DA885">
        <v>0</v>
      </c>
      <c r="DB885" t="s">
        <v>356</v>
      </c>
      <c r="DC885">
        <v>1660677648.1</v>
      </c>
      <c r="DD885">
        <v>1660677649.1</v>
      </c>
      <c r="DE885">
        <v>0</v>
      </c>
      <c r="DF885">
        <v>-1.042</v>
      </c>
      <c r="DG885">
        <v>0.003</v>
      </c>
      <c r="DH885">
        <v>5.218</v>
      </c>
      <c r="DI885">
        <v>0.344</v>
      </c>
      <c r="DJ885">
        <v>417</v>
      </c>
      <c r="DK885">
        <v>22</v>
      </c>
      <c r="DL885">
        <v>1.24</v>
      </c>
      <c r="DM885">
        <v>0.53</v>
      </c>
      <c r="DN885">
        <v>-18.64169875</v>
      </c>
      <c r="DO885">
        <v>80.4339414258912</v>
      </c>
      <c r="DP885">
        <v>7.84509006295568</v>
      </c>
      <c r="DQ885">
        <v>0</v>
      </c>
      <c r="DR885">
        <v>7.39375775</v>
      </c>
      <c r="DS885">
        <v>-1.07850855534709</v>
      </c>
      <c r="DT885">
        <v>0.108350388819965</v>
      </c>
      <c r="DU885">
        <v>0</v>
      </c>
      <c r="DV885">
        <v>0</v>
      </c>
      <c r="DW885">
        <v>2</v>
      </c>
      <c r="DX885" t="s">
        <v>357</v>
      </c>
      <c r="DY885">
        <v>2.97302</v>
      </c>
      <c r="DZ885">
        <v>2.75406</v>
      </c>
      <c r="EA885">
        <v>0.0796503</v>
      </c>
      <c r="EB885">
        <v>0.0823855</v>
      </c>
      <c r="EC885">
        <v>0.0913796</v>
      </c>
      <c r="ED885">
        <v>0.0670391</v>
      </c>
      <c r="EE885">
        <v>35860.1</v>
      </c>
      <c r="EF885">
        <v>38994.7</v>
      </c>
      <c r="EG885">
        <v>35310.3</v>
      </c>
      <c r="EH885">
        <v>38543.3</v>
      </c>
      <c r="EI885">
        <v>45496.9</v>
      </c>
      <c r="EJ885">
        <v>51946.2</v>
      </c>
      <c r="EK885">
        <v>55195.5</v>
      </c>
      <c r="EL885">
        <v>61830.7</v>
      </c>
      <c r="EM885">
        <v>1.988</v>
      </c>
      <c r="EN885">
        <v>1.821</v>
      </c>
      <c r="EO885">
        <v>0.0575781</v>
      </c>
      <c r="EP885">
        <v>0</v>
      </c>
      <c r="EQ885">
        <v>24.1861</v>
      </c>
      <c r="ER885">
        <v>999.9</v>
      </c>
      <c r="ES885">
        <v>42.284</v>
      </c>
      <c r="ET885">
        <v>29.799</v>
      </c>
      <c r="EU885">
        <v>19.6858</v>
      </c>
      <c r="EV885">
        <v>60.4093</v>
      </c>
      <c r="EW885">
        <v>49.6394</v>
      </c>
      <c r="EX885">
        <v>1</v>
      </c>
      <c r="EY885">
        <v>-0.037439</v>
      </c>
      <c r="EZ885">
        <v>2.27477</v>
      </c>
      <c r="FA885">
        <v>20.1316</v>
      </c>
      <c r="FB885">
        <v>5.19932</v>
      </c>
      <c r="FC885">
        <v>12.004</v>
      </c>
      <c r="FD885">
        <v>4.9756</v>
      </c>
      <c r="FE885">
        <v>3.2936</v>
      </c>
      <c r="FF885">
        <v>9999</v>
      </c>
      <c r="FG885">
        <v>9999</v>
      </c>
      <c r="FH885">
        <v>704.8</v>
      </c>
      <c r="FI885">
        <v>9999</v>
      </c>
      <c r="FJ885">
        <v>1.86289</v>
      </c>
      <c r="FK885">
        <v>1.86774</v>
      </c>
      <c r="FL885">
        <v>1.86746</v>
      </c>
      <c r="FM885">
        <v>1.86874</v>
      </c>
      <c r="FN885">
        <v>1.86951</v>
      </c>
      <c r="FO885">
        <v>1.86554</v>
      </c>
      <c r="FP885">
        <v>1.86661</v>
      </c>
      <c r="FQ885">
        <v>1.86798</v>
      </c>
      <c r="FR885">
        <v>5</v>
      </c>
      <c r="FS885">
        <v>0</v>
      </c>
      <c r="FT885">
        <v>0</v>
      </c>
      <c r="FU885">
        <v>0</v>
      </c>
      <c r="FV885" t="s">
        <v>358</v>
      </c>
      <c r="FW885" t="s">
        <v>359</v>
      </c>
      <c r="FX885" t="s">
        <v>360</v>
      </c>
      <c r="FY885" t="s">
        <v>360</v>
      </c>
      <c r="FZ885" t="s">
        <v>360</v>
      </c>
      <c r="GA885" t="s">
        <v>360</v>
      </c>
      <c r="GB885">
        <v>0</v>
      </c>
      <c r="GC885">
        <v>100</v>
      </c>
      <c r="GD885">
        <v>100</v>
      </c>
      <c r="GE885">
        <v>6.092</v>
      </c>
      <c r="GF885">
        <v>0.3098</v>
      </c>
      <c r="GG885">
        <v>3.83412584298339</v>
      </c>
      <c r="GH885">
        <v>0.00658963167372077</v>
      </c>
      <c r="GI885">
        <v>-4.22092532282452e-07</v>
      </c>
      <c r="GJ885">
        <v>-7.06053572793055e-11</v>
      </c>
      <c r="GK885">
        <v>-0.0268881048355736</v>
      </c>
      <c r="GL885">
        <v>-0.0215699510358357</v>
      </c>
      <c r="GM885">
        <v>0.00246731695535422</v>
      </c>
      <c r="GN885">
        <v>-2.63680080038783e-05</v>
      </c>
      <c r="GO885">
        <v>-4</v>
      </c>
      <c r="GP885">
        <v>2079</v>
      </c>
      <c r="GQ885">
        <v>1</v>
      </c>
      <c r="GR885">
        <v>22</v>
      </c>
      <c r="GS885">
        <v>51744.4</v>
      </c>
      <c r="GT885">
        <v>51744.4</v>
      </c>
      <c r="GU885">
        <v>0.9021</v>
      </c>
      <c r="GV885">
        <v>2.62573</v>
      </c>
      <c r="GW885">
        <v>1.54785</v>
      </c>
      <c r="GX885">
        <v>2.2998</v>
      </c>
      <c r="GY885">
        <v>1.34644</v>
      </c>
      <c r="GZ885">
        <v>2.27417</v>
      </c>
      <c r="HA885">
        <v>33.0206</v>
      </c>
      <c r="HB885">
        <v>14.0445</v>
      </c>
      <c r="HC885">
        <v>18</v>
      </c>
      <c r="HD885">
        <v>502.14</v>
      </c>
      <c r="HE885">
        <v>396.809</v>
      </c>
      <c r="HF885">
        <v>21.157</v>
      </c>
      <c r="HG885">
        <v>26.6507</v>
      </c>
      <c r="HH885">
        <v>30.0002</v>
      </c>
      <c r="HI885">
        <v>26.6075</v>
      </c>
      <c r="HJ885">
        <v>26.5506</v>
      </c>
      <c r="HK885">
        <v>18.0943</v>
      </c>
      <c r="HL885">
        <v>34.536</v>
      </c>
      <c r="HM885">
        <v>0</v>
      </c>
      <c r="HN885">
        <v>21.0729</v>
      </c>
      <c r="HO885">
        <v>345.636</v>
      </c>
      <c r="HP885">
        <v>13.0097</v>
      </c>
      <c r="HQ885">
        <v>102.39</v>
      </c>
      <c r="HR885">
        <v>102.913</v>
      </c>
    </row>
    <row r="886" spans="1:226">
      <c r="A886">
        <v>870</v>
      </c>
      <c r="B886">
        <v>1663782316</v>
      </c>
      <c r="C886">
        <v>9667.90000009537</v>
      </c>
      <c r="D886" t="s">
        <v>2108</v>
      </c>
      <c r="E886" t="s">
        <v>2109</v>
      </c>
      <c r="F886">
        <v>5</v>
      </c>
      <c r="G886" t="s">
        <v>2099</v>
      </c>
      <c r="H886" t="s">
        <v>354</v>
      </c>
      <c r="I886">
        <v>1663782308.5</v>
      </c>
      <c r="J886">
        <f>(K886)/1000</f>
        <v>0</v>
      </c>
      <c r="K886">
        <f>IF(BF886, AN886, AH886)</f>
        <v>0</v>
      </c>
      <c r="L886">
        <f>IF(BF886, AI886, AG886)</f>
        <v>0</v>
      </c>
      <c r="M886">
        <f>BH886 - IF(AU886&gt;1, L886*BB886*100.0/(AW886*BV886), 0)</f>
        <v>0</v>
      </c>
      <c r="N886">
        <f>((T886-J886/2)*M886-L886)/(T886+J886/2)</f>
        <v>0</v>
      </c>
      <c r="O886">
        <f>N886*(BO886+BP886)/1000.0</f>
        <v>0</v>
      </c>
      <c r="P886">
        <f>(BH886 - IF(AU886&gt;1, L886*BB886*100.0/(AW886*BV886), 0))*(BO886+BP886)/1000.0</f>
        <v>0</v>
      </c>
      <c r="Q886">
        <f>2.0/((1/S886-1/R886)+SIGN(S886)*SQRT((1/S886-1/R886)*(1/S886-1/R886) + 4*BC886/((BC886+1)*(BC886+1))*(2*1/S886*1/R886-1/R886*1/R886)))</f>
        <v>0</v>
      </c>
      <c r="R886">
        <f>IF(LEFT(BD886,1)&lt;&gt;"0",IF(LEFT(BD886,1)="1",3.0,BE886),$D$5+$E$5*(BV886*BO886/($K$5*1000))+$F$5*(BV886*BO886/($K$5*1000))*MAX(MIN(BB886,$J$5),$I$5)*MAX(MIN(BB886,$J$5),$I$5)+$G$5*MAX(MIN(BB886,$J$5),$I$5)*(BV886*BO886/($K$5*1000))+$H$5*(BV886*BO886/($K$5*1000))*(BV886*BO886/($K$5*1000)))</f>
        <v>0</v>
      </c>
      <c r="S886">
        <f>J886*(1000-(1000*0.61365*exp(17.502*W886/(240.97+W886))/(BO886+BP886)+BJ886)/2)/(1000*0.61365*exp(17.502*W886/(240.97+W886))/(BO886+BP886)-BJ886)</f>
        <v>0</v>
      </c>
      <c r="T886">
        <f>1/((BC886+1)/(Q886/1.6)+1/(R886/1.37)) + BC886/((BC886+1)/(Q886/1.6) + BC886/(R886/1.37))</f>
        <v>0</v>
      </c>
      <c r="U886">
        <f>(AX886*BA886)</f>
        <v>0</v>
      </c>
      <c r="V886">
        <f>(BQ886+(U886+2*0.95*5.67E-8*(((BQ886+$B$7)+273)^4-(BQ886+273)^4)-44100*J886)/(1.84*29.3*R886+8*0.95*5.67E-8*(BQ886+273)^3))</f>
        <v>0</v>
      </c>
      <c r="W886">
        <f>($C$7*BR886+$D$7*BS886+$E$7*V886)</f>
        <v>0</v>
      </c>
      <c r="X886">
        <f>0.61365*exp(17.502*W886/(240.97+W886))</f>
        <v>0</v>
      </c>
      <c r="Y886">
        <f>(Z886/AA886*100)</f>
        <v>0</v>
      </c>
      <c r="Z886">
        <f>BJ886*(BO886+BP886)/1000</f>
        <v>0</v>
      </c>
      <c r="AA886">
        <f>0.61365*exp(17.502*BQ886/(240.97+BQ886))</f>
        <v>0</v>
      </c>
      <c r="AB886">
        <f>(X886-BJ886*(BO886+BP886)/1000)</f>
        <v>0</v>
      </c>
      <c r="AC886">
        <f>(-J886*44100)</f>
        <v>0</v>
      </c>
      <c r="AD886">
        <f>2*29.3*R886*0.92*(BQ886-W886)</f>
        <v>0</v>
      </c>
      <c r="AE886">
        <f>2*0.95*5.67E-8*(((BQ886+$B$7)+273)^4-(W886+273)^4)</f>
        <v>0</v>
      </c>
      <c r="AF886">
        <f>U886+AE886+AC886+AD886</f>
        <v>0</v>
      </c>
      <c r="AG886">
        <f>BN886*AU886*(BI886-BH886*(1000-AU886*BK886)/(1000-AU886*BJ886))/(100*BB886)</f>
        <v>0</v>
      </c>
      <c r="AH886">
        <f>1000*BN886*AU886*(BJ886-BK886)/(100*BB886*(1000-AU886*BJ886))</f>
        <v>0</v>
      </c>
      <c r="AI886">
        <f>(AJ886 - AK886 - BO886*1E3/(8.314*(BQ886+273.15)) * AM886/BN886 * AL886) * BN886/(100*BB886) * (1000 - BK886)/1000</f>
        <v>0</v>
      </c>
      <c r="AJ886">
        <v>362.396466105412</v>
      </c>
      <c r="AK886">
        <v>351.296793939394</v>
      </c>
      <c r="AL886">
        <v>-2.97873411910727</v>
      </c>
      <c r="AM886">
        <v>65.3013351817171</v>
      </c>
      <c r="AN886">
        <f>(AP886 - AO886 + BO886*1E3/(8.314*(BQ886+273.15)) * AR886/BN886 * AQ886) * BN886/(100*BB886) * 1000/(1000 - AP886)</f>
        <v>0</v>
      </c>
      <c r="AO886">
        <v>12.9335001934765</v>
      </c>
      <c r="AP886">
        <v>20.1442187878788</v>
      </c>
      <c r="AQ886">
        <v>0.000296356534824786</v>
      </c>
      <c r="AR886">
        <v>119.443241267606</v>
      </c>
      <c r="AS886">
        <v>0</v>
      </c>
      <c r="AT886">
        <v>0</v>
      </c>
      <c r="AU886">
        <f>IF(AS886*$H$13&gt;=AW886,1.0,(AW886/(AW886-AS886*$H$13)))</f>
        <v>0</v>
      </c>
      <c r="AV886">
        <f>(AU886-1)*100</f>
        <v>0</v>
      </c>
      <c r="AW886">
        <f>MAX(0,($B$13+$C$13*BV886)/(1+$D$13*BV886)*BO886/(BQ886+273)*$E$13)</f>
        <v>0</v>
      </c>
      <c r="AX886">
        <f>$B$11*BW886+$C$11*BX886+$F$11*CI886*(1-CL886)</f>
        <v>0</v>
      </c>
      <c r="AY886">
        <f>AX886*AZ886</f>
        <v>0</v>
      </c>
      <c r="AZ886">
        <f>($B$11*$D$9+$C$11*$D$9+$F$11*((CV886+CN886)/MAX(CV886+CN886+CW886, 0.1)*$I$9+CW886/MAX(CV886+CN886+CW886, 0.1)*$J$9))/($B$11+$C$11+$F$11)</f>
        <v>0</v>
      </c>
      <c r="BA886">
        <f>($B$11*$K$9+$C$11*$K$9+$F$11*((CV886+CN886)/MAX(CV886+CN886+CW886, 0.1)*$P$9+CW886/MAX(CV886+CN886+CW886, 0.1)*$Q$9))/($B$11+$C$11+$F$11)</f>
        <v>0</v>
      </c>
      <c r="BB886">
        <v>6</v>
      </c>
      <c r="BC886">
        <v>0.5</v>
      </c>
      <c r="BD886" t="s">
        <v>355</v>
      </c>
      <c r="BE886">
        <v>2</v>
      </c>
      <c r="BF886" t="b">
        <v>1</v>
      </c>
      <c r="BG886">
        <v>1663782308.5</v>
      </c>
      <c r="BH886">
        <v>363.591814814815</v>
      </c>
      <c r="BI886">
        <v>373.621148148148</v>
      </c>
      <c r="BJ886">
        <v>20.1330851851852</v>
      </c>
      <c r="BK886">
        <v>12.8592</v>
      </c>
      <c r="BL886">
        <v>357.459296296296</v>
      </c>
      <c r="BM886">
        <v>19.8233888888889</v>
      </c>
      <c r="BN886">
        <v>500.199</v>
      </c>
      <c r="BO886">
        <v>90.4665296296296</v>
      </c>
      <c r="BP886">
        <v>0.100123181481481</v>
      </c>
      <c r="BQ886">
        <v>25.5788333333333</v>
      </c>
      <c r="BR886">
        <v>25.1223148148148</v>
      </c>
      <c r="BS886">
        <v>999.9</v>
      </c>
      <c r="BT886">
        <v>0</v>
      </c>
      <c r="BU886">
        <v>0</v>
      </c>
      <c r="BV886">
        <v>9994.25925925926</v>
      </c>
      <c r="BW886">
        <v>0</v>
      </c>
      <c r="BX886">
        <v>10.8746888888889</v>
      </c>
      <c r="BY886">
        <v>-10.029367037037</v>
      </c>
      <c r="BZ886">
        <v>371.062333333333</v>
      </c>
      <c r="CA886">
        <v>378.487259259259</v>
      </c>
      <c r="CB886">
        <v>7.27388592592593</v>
      </c>
      <c r="CC886">
        <v>373.621148148148</v>
      </c>
      <c r="CD886">
        <v>12.8592</v>
      </c>
      <c r="CE886">
        <v>1.82136888888889</v>
      </c>
      <c r="CF886">
        <v>1.16332666666667</v>
      </c>
      <c r="CG886">
        <v>15.9713962962963</v>
      </c>
      <c r="CH886">
        <v>9.1401462962963</v>
      </c>
      <c r="CI886">
        <v>1999.99666666667</v>
      </c>
      <c r="CJ886">
        <v>0.979996333333333</v>
      </c>
      <c r="CK886">
        <v>0.0200035444444444</v>
      </c>
      <c r="CL886">
        <v>0</v>
      </c>
      <c r="CM886">
        <v>814.265888888889</v>
      </c>
      <c r="CN886">
        <v>5.00063</v>
      </c>
      <c r="CO886">
        <v>16073.2074074074</v>
      </c>
      <c r="CP886">
        <v>17256.8407407407</v>
      </c>
      <c r="CQ886">
        <v>38.4278148148148</v>
      </c>
      <c r="CR886">
        <v>38.4813333333333</v>
      </c>
      <c r="CS886">
        <v>37.937</v>
      </c>
      <c r="CT886">
        <v>37.7798518518519</v>
      </c>
      <c r="CU886">
        <v>39.2867407407407</v>
      </c>
      <c r="CV886">
        <v>1955.08666666667</v>
      </c>
      <c r="CW886">
        <v>39.91</v>
      </c>
      <c r="CX886">
        <v>0</v>
      </c>
      <c r="CY886">
        <v>1663782312.9</v>
      </c>
      <c r="CZ886">
        <v>0</v>
      </c>
      <c r="DA886">
        <v>0</v>
      </c>
      <c r="DB886" t="s">
        <v>356</v>
      </c>
      <c r="DC886">
        <v>1660677648.1</v>
      </c>
      <c r="DD886">
        <v>1660677649.1</v>
      </c>
      <c r="DE886">
        <v>0</v>
      </c>
      <c r="DF886">
        <v>-1.042</v>
      </c>
      <c r="DG886">
        <v>0.003</v>
      </c>
      <c r="DH886">
        <v>5.218</v>
      </c>
      <c r="DI886">
        <v>0.344</v>
      </c>
      <c r="DJ886">
        <v>417</v>
      </c>
      <c r="DK886">
        <v>22</v>
      </c>
      <c r="DL886">
        <v>1.24</v>
      </c>
      <c r="DM886">
        <v>0.53</v>
      </c>
      <c r="DN886">
        <v>-13.8394680487805</v>
      </c>
      <c r="DO886">
        <v>60.6466273170731</v>
      </c>
      <c r="DP886">
        <v>6.18220402776377</v>
      </c>
      <c r="DQ886">
        <v>0</v>
      </c>
      <c r="DR886">
        <v>7.31892756097561</v>
      </c>
      <c r="DS886">
        <v>-0.792829337979087</v>
      </c>
      <c r="DT886">
        <v>0.0795651739534722</v>
      </c>
      <c r="DU886">
        <v>0</v>
      </c>
      <c r="DV886">
        <v>0</v>
      </c>
      <c r="DW886">
        <v>2</v>
      </c>
      <c r="DX886" t="s">
        <v>357</v>
      </c>
      <c r="DY886">
        <v>2.97387</v>
      </c>
      <c r="DZ886">
        <v>2.7543</v>
      </c>
      <c r="EA886">
        <v>0.0770472</v>
      </c>
      <c r="EB886">
        <v>0.0792895</v>
      </c>
      <c r="EC886">
        <v>0.0914154</v>
      </c>
      <c r="ED886">
        <v>0.0674047</v>
      </c>
      <c r="EE886">
        <v>35961.5</v>
      </c>
      <c r="EF886">
        <v>39127</v>
      </c>
      <c r="EG886">
        <v>35310.3</v>
      </c>
      <c r="EH886">
        <v>38544</v>
      </c>
      <c r="EI886">
        <v>45495.9</v>
      </c>
      <c r="EJ886">
        <v>51926.2</v>
      </c>
      <c r="EK886">
        <v>55196.4</v>
      </c>
      <c r="EL886">
        <v>61831.4</v>
      </c>
      <c r="EM886">
        <v>1.9878</v>
      </c>
      <c r="EN886">
        <v>1.8212</v>
      </c>
      <c r="EO886">
        <v>0.0566542</v>
      </c>
      <c r="EP886">
        <v>0</v>
      </c>
      <c r="EQ886">
        <v>24.178</v>
      </c>
      <c r="ER886">
        <v>999.9</v>
      </c>
      <c r="ES886">
        <v>42.284</v>
      </c>
      <c r="ET886">
        <v>29.799</v>
      </c>
      <c r="EU886">
        <v>19.6846</v>
      </c>
      <c r="EV886">
        <v>60.5393</v>
      </c>
      <c r="EW886">
        <v>49.5593</v>
      </c>
      <c r="EX886">
        <v>1</v>
      </c>
      <c r="EY886">
        <v>-0.0369512</v>
      </c>
      <c r="EZ886">
        <v>2.34721</v>
      </c>
      <c r="FA886">
        <v>20.1309</v>
      </c>
      <c r="FB886">
        <v>5.19932</v>
      </c>
      <c r="FC886">
        <v>12.0064</v>
      </c>
      <c r="FD886">
        <v>4.976</v>
      </c>
      <c r="FE886">
        <v>3.2934</v>
      </c>
      <c r="FF886">
        <v>9999</v>
      </c>
      <c r="FG886">
        <v>9999</v>
      </c>
      <c r="FH886">
        <v>704.8</v>
      </c>
      <c r="FI886">
        <v>9999</v>
      </c>
      <c r="FJ886">
        <v>1.86282</v>
      </c>
      <c r="FK886">
        <v>1.86777</v>
      </c>
      <c r="FL886">
        <v>1.86752</v>
      </c>
      <c r="FM886">
        <v>1.86874</v>
      </c>
      <c r="FN886">
        <v>1.86951</v>
      </c>
      <c r="FO886">
        <v>1.86554</v>
      </c>
      <c r="FP886">
        <v>1.86661</v>
      </c>
      <c r="FQ886">
        <v>1.86798</v>
      </c>
      <c r="FR886">
        <v>5</v>
      </c>
      <c r="FS886">
        <v>0</v>
      </c>
      <c r="FT886">
        <v>0</v>
      </c>
      <c r="FU886">
        <v>0</v>
      </c>
      <c r="FV886" t="s">
        <v>358</v>
      </c>
      <c r="FW886" t="s">
        <v>359</v>
      </c>
      <c r="FX886" t="s">
        <v>360</v>
      </c>
      <c r="FY886" t="s">
        <v>360</v>
      </c>
      <c r="FZ886" t="s">
        <v>360</v>
      </c>
      <c r="GA886" t="s">
        <v>360</v>
      </c>
      <c r="GB886">
        <v>0</v>
      </c>
      <c r="GC886">
        <v>100</v>
      </c>
      <c r="GD886">
        <v>100</v>
      </c>
      <c r="GE886">
        <v>6.003</v>
      </c>
      <c r="GF886">
        <v>0.3102</v>
      </c>
      <c r="GG886">
        <v>3.83412584298339</v>
      </c>
      <c r="GH886">
        <v>0.00658963167372077</v>
      </c>
      <c r="GI886">
        <v>-4.22092532282452e-07</v>
      </c>
      <c r="GJ886">
        <v>-7.06053572793055e-11</v>
      </c>
      <c r="GK886">
        <v>-0.0268881048355736</v>
      </c>
      <c r="GL886">
        <v>-0.0215699510358357</v>
      </c>
      <c r="GM886">
        <v>0.00246731695535422</v>
      </c>
      <c r="GN886">
        <v>-2.63680080038783e-05</v>
      </c>
      <c r="GO886">
        <v>-4</v>
      </c>
      <c r="GP886">
        <v>2079</v>
      </c>
      <c r="GQ886">
        <v>1</v>
      </c>
      <c r="GR886">
        <v>22</v>
      </c>
      <c r="GS886">
        <v>51744.5</v>
      </c>
      <c r="GT886">
        <v>51744.4</v>
      </c>
      <c r="GU886">
        <v>0.870361</v>
      </c>
      <c r="GV886">
        <v>2.62695</v>
      </c>
      <c r="GW886">
        <v>1.54785</v>
      </c>
      <c r="GX886">
        <v>2.30103</v>
      </c>
      <c r="GY886">
        <v>1.34644</v>
      </c>
      <c r="GZ886">
        <v>2.33276</v>
      </c>
      <c r="HA886">
        <v>33.0206</v>
      </c>
      <c r="HB886">
        <v>14.0445</v>
      </c>
      <c r="HC886">
        <v>18</v>
      </c>
      <c r="HD886">
        <v>502.008</v>
      </c>
      <c r="HE886">
        <v>396.934</v>
      </c>
      <c r="HF886">
        <v>21.0333</v>
      </c>
      <c r="HG886">
        <v>26.6502</v>
      </c>
      <c r="HH886">
        <v>30.0002</v>
      </c>
      <c r="HI886">
        <v>26.6075</v>
      </c>
      <c r="HJ886">
        <v>26.5529</v>
      </c>
      <c r="HK886">
        <v>17.3785</v>
      </c>
      <c r="HL886">
        <v>34.2375</v>
      </c>
      <c r="HM886">
        <v>0</v>
      </c>
      <c r="HN886">
        <v>20.955</v>
      </c>
      <c r="HO886">
        <v>332.257</v>
      </c>
      <c r="HP886">
        <v>13.0873</v>
      </c>
      <c r="HQ886">
        <v>102.391</v>
      </c>
      <c r="HR886">
        <v>102.914</v>
      </c>
    </row>
    <row r="887" spans="1:226">
      <c r="A887">
        <v>871</v>
      </c>
      <c r="B887">
        <v>1663782321</v>
      </c>
      <c r="C887">
        <v>9672.90000009537</v>
      </c>
      <c r="D887" t="s">
        <v>2110</v>
      </c>
      <c r="E887" t="s">
        <v>2111</v>
      </c>
      <c r="F887">
        <v>5</v>
      </c>
      <c r="G887" t="s">
        <v>2099</v>
      </c>
      <c r="H887" t="s">
        <v>354</v>
      </c>
      <c r="I887">
        <v>1663782313.21429</v>
      </c>
      <c r="J887">
        <f>(K887)/1000</f>
        <v>0</v>
      </c>
      <c r="K887">
        <f>IF(BF887, AN887, AH887)</f>
        <v>0</v>
      </c>
      <c r="L887">
        <f>IF(BF887, AI887, AG887)</f>
        <v>0</v>
      </c>
      <c r="M887">
        <f>BH887 - IF(AU887&gt;1, L887*BB887*100.0/(AW887*BV887), 0)</f>
        <v>0</v>
      </c>
      <c r="N887">
        <f>((T887-J887/2)*M887-L887)/(T887+J887/2)</f>
        <v>0</v>
      </c>
      <c r="O887">
        <f>N887*(BO887+BP887)/1000.0</f>
        <v>0</v>
      </c>
      <c r="P887">
        <f>(BH887 - IF(AU887&gt;1, L887*BB887*100.0/(AW887*BV887), 0))*(BO887+BP887)/1000.0</f>
        <v>0</v>
      </c>
      <c r="Q887">
        <f>2.0/((1/S887-1/R887)+SIGN(S887)*SQRT((1/S887-1/R887)*(1/S887-1/R887) + 4*BC887/((BC887+1)*(BC887+1))*(2*1/S887*1/R887-1/R887*1/R887)))</f>
        <v>0</v>
      </c>
      <c r="R887">
        <f>IF(LEFT(BD887,1)&lt;&gt;"0",IF(LEFT(BD887,1)="1",3.0,BE887),$D$5+$E$5*(BV887*BO887/($K$5*1000))+$F$5*(BV887*BO887/($K$5*1000))*MAX(MIN(BB887,$J$5),$I$5)*MAX(MIN(BB887,$J$5),$I$5)+$G$5*MAX(MIN(BB887,$J$5),$I$5)*(BV887*BO887/($K$5*1000))+$H$5*(BV887*BO887/($K$5*1000))*(BV887*BO887/($K$5*1000)))</f>
        <v>0</v>
      </c>
      <c r="S887">
        <f>J887*(1000-(1000*0.61365*exp(17.502*W887/(240.97+W887))/(BO887+BP887)+BJ887)/2)/(1000*0.61365*exp(17.502*W887/(240.97+W887))/(BO887+BP887)-BJ887)</f>
        <v>0</v>
      </c>
      <c r="T887">
        <f>1/((BC887+1)/(Q887/1.6)+1/(R887/1.37)) + BC887/((BC887+1)/(Q887/1.6) + BC887/(R887/1.37))</f>
        <v>0</v>
      </c>
      <c r="U887">
        <f>(AX887*BA887)</f>
        <v>0</v>
      </c>
      <c r="V887">
        <f>(BQ887+(U887+2*0.95*5.67E-8*(((BQ887+$B$7)+273)^4-(BQ887+273)^4)-44100*J887)/(1.84*29.3*R887+8*0.95*5.67E-8*(BQ887+273)^3))</f>
        <v>0</v>
      </c>
      <c r="W887">
        <f>($C$7*BR887+$D$7*BS887+$E$7*V887)</f>
        <v>0</v>
      </c>
      <c r="X887">
        <f>0.61365*exp(17.502*W887/(240.97+W887))</f>
        <v>0</v>
      </c>
      <c r="Y887">
        <f>(Z887/AA887*100)</f>
        <v>0</v>
      </c>
      <c r="Z887">
        <f>BJ887*(BO887+BP887)/1000</f>
        <v>0</v>
      </c>
      <c r="AA887">
        <f>0.61365*exp(17.502*BQ887/(240.97+BQ887))</f>
        <v>0</v>
      </c>
      <c r="AB887">
        <f>(X887-BJ887*(BO887+BP887)/1000)</f>
        <v>0</v>
      </c>
      <c r="AC887">
        <f>(-J887*44100)</f>
        <v>0</v>
      </c>
      <c r="AD887">
        <f>2*29.3*R887*0.92*(BQ887-W887)</f>
        <v>0</v>
      </c>
      <c r="AE887">
        <f>2*0.95*5.67E-8*(((BQ887+$B$7)+273)^4-(W887+273)^4)</f>
        <v>0</v>
      </c>
      <c r="AF887">
        <f>U887+AE887+AC887+AD887</f>
        <v>0</v>
      </c>
      <c r="AG887">
        <f>BN887*AU887*(BI887-BH887*(1000-AU887*BK887)/(1000-AU887*BJ887))/(100*BB887)</f>
        <v>0</v>
      </c>
      <c r="AH887">
        <f>1000*BN887*AU887*(BJ887-BK887)/(100*BB887*(1000-AU887*BJ887))</f>
        <v>0</v>
      </c>
      <c r="AI887">
        <f>(AJ887 - AK887 - BO887*1E3/(8.314*(BQ887+273.15)) * AM887/BN887 * AL887) * BN887/(100*BB887) * (1000 - BK887)/1000</f>
        <v>0</v>
      </c>
      <c r="AJ887">
        <v>345.336936122839</v>
      </c>
      <c r="AK887">
        <v>335.920145454545</v>
      </c>
      <c r="AL887">
        <v>-3.10352620895795</v>
      </c>
      <c r="AM887">
        <v>65.3013351817171</v>
      </c>
      <c r="AN887">
        <f>(AP887 - AO887 + BO887*1E3/(8.314*(BQ887+273.15)) * AR887/BN887 * AQ887) * BN887/(100*BB887) * 1000/(1000 - AP887)</f>
        <v>0</v>
      </c>
      <c r="AO887">
        <v>13.0238274219735</v>
      </c>
      <c r="AP887">
        <v>20.1558957575758</v>
      </c>
      <c r="AQ887">
        <v>0.000578863425521388</v>
      </c>
      <c r="AR887">
        <v>119.443241267606</v>
      </c>
      <c r="AS887">
        <v>0</v>
      </c>
      <c r="AT887">
        <v>0</v>
      </c>
      <c r="AU887">
        <f>IF(AS887*$H$13&gt;=AW887,1.0,(AW887/(AW887-AS887*$H$13)))</f>
        <v>0</v>
      </c>
      <c r="AV887">
        <f>(AU887-1)*100</f>
        <v>0</v>
      </c>
      <c r="AW887">
        <f>MAX(0,($B$13+$C$13*BV887)/(1+$D$13*BV887)*BO887/(BQ887+273)*$E$13)</f>
        <v>0</v>
      </c>
      <c r="AX887">
        <f>$B$11*BW887+$C$11*BX887+$F$11*CI887*(1-CL887)</f>
        <v>0</v>
      </c>
      <c r="AY887">
        <f>AX887*AZ887</f>
        <v>0</v>
      </c>
      <c r="AZ887">
        <f>($B$11*$D$9+$C$11*$D$9+$F$11*((CV887+CN887)/MAX(CV887+CN887+CW887, 0.1)*$I$9+CW887/MAX(CV887+CN887+CW887, 0.1)*$J$9))/($B$11+$C$11+$F$11)</f>
        <v>0</v>
      </c>
      <c r="BA887">
        <f>($B$11*$K$9+$C$11*$K$9+$F$11*((CV887+CN887)/MAX(CV887+CN887+CW887, 0.1)*$P$9+CW887/MAX(CV887+CN887+CW887, 0.1)*$Q$9))/($B$11+$C$11+$F$11)</f>
        <v>0</v>
      </c>
      <c r="BB887">
        <v>6</v>
      </c>
      <c r="BC887">
        <v>0.5</v>
      </c>
      <c r="BD887" t="s">
        <v>355</v>
      </c>
      <c r="BE887">
        <v>2</v>
      </c>
      <c r="BF887" t="b">
        <v>1</v>
      </c>
      <c r="BG887">
        <v>1663782313.21429</v>
      </c>
      <c r="BH887">
        <v>350.605785714286</v>
      </c>
      <c r="BI887">
        <v>357.858464285714</v>
      </c>
      <c r="BJ887">
        <v>20.1433964285714</v>
      </c>
      <c r="BK887">
        <v>12.936</v>
      </c>
      <c r="BL887">
        <v>344.554178571429</v>
      </c>
      <c r="BM887">
        <v>19.8332607142857</v>
      </c>
      <c r="BN887">
        <v>500.172785714286</v>
      </c>
      <c r="BO887">
        <v>90.4664857142857</v>
      </c>
      <c r="BP887">
        <v>0.0999670857142857</v>
      </c>
      <c r="BQ887">
        <v>25.5590178571429</v>
      </c>
      <c r="BR887">
        <v>25.1192178571429</v>
      </c>
      <c r="BS887">
        <v>999.9</v>
      </c>
      <c r="BT887">
        <v>0</v>
      </c>
      <c r="BU887">
        <v>0</v>
      </c>
      <c r="BV887">
        <v>10002.3214285714</v>
      </c>
      <c r="BW887">
        <v>0</v>
      </c>
      <c r="BX887">
        <v>10.8299</v>
      </c>
      <c r="BY887">
        <v>-7.25273678571429</v>
      </c>
      <c r="BZ887">
        <v>357.81325</v>
      </c>
      <c r="CA887">
        <v>362.547392857143</v>
      </c>
      <c r="CB887">
        <v>7.20739642857143</v>
      </c>
      <c r="CC887">
        <v>357.858464285714</v>
      </c>
      <c r="CD887">
        <v>12.936</v>
      </c>
      <c r="CE887">
        <v>1.82230178571429</v>
      </c>
      <c r="CF887">
        <v>1.17027428571429</v>
      </c>
      <c r="CG887">
        <v>15.9794071428571</v>
      </c>
      <c r="CH887">
        <v>9.228495</v>
      </c>
      <c r="CI887">
        <v>2000.00285714286</v>
      </c>
      <c r="CJ887">
        <v>0.979996535714286</v>
      </c>
      <c r="CK887">
        <v>0.0200033285714286</v>
      </c>
      <c r="CL887">
        <v>0</v>
      </c>
      <c r="CM887">
        <v>809.464714285714</v>
      </c>
      <c r="CN887">
        <v>5.00063</v>
      </c>
      <c r="CO887">
        <v>15978.1107142857</v>
      </c>
      <c r="CP887">
        <v>17256.8928571429</v>
      </c>
      <c r="CQ887">
        <v>38.4192857142857</v>
      </c>
      <c r="CR887">
        <v>38.4775</v>
      </c>
      <c r="CS887">
        <v>37.937</v>
      </c>
      <c r="CT887">
        <v>37.7854285714286</v>
      </c>
      <c r="CU887">
        <v>39.2743571428571</v>
      </c>
      <c r="CV887">
        <v>1955.09285714286</v>
      </c>
      <c r="CW887">
        <v>39.91</v>
      </c>
      <c r="CX887">
        <v>0</v>
      </c>
      <c r="CY887">
        <v>1663782318.3</v>
      </c>
      <c r="CZ887">
        <v>0</v>
      </c>
      <c r="DA887">
        <v>0</v>
      </c>
      <c r="DB887" t="s">
        <v>356</v>
      </c>
      <c r="DC887">
        <v>1660677648.1</v>
      </c>
      <c r="DD887">
        <v>1660677649.1</v>
      </c>
      <c r="DE887">
        <v>0</v>
      </c>
      <c r="DF887">
        <v>-1.042</v>
      </c>
      <c r="DG887">
        <v>0.003</v>
      </c>
      <c r="DH887">
        <v>5.218</v>
      </c>
      <c r="DI887">
        <v>0.344</v>
      </c>
      <c r="DJ887">
        <v>417</v>
      </c>
      <c r="DK887">
        <v>22</v>
      </c>
      <c r="DL887">
        <v>1.24</v>
      </c>
      <c r="DM887">
        <v>0.53</v>
      </c>
      <c r="DN887">
        <v>-9.61137375</v>
      </c>
      <c r="DO887">
        <v>39.2833032270169</v>
      </c>
      <c r="DP887">
        <v>3.89330476295119</v>
      </c>
      <c r="DQ887">
        <v>0</v>
      </c>
      <c r="DR887">
        <v>7.2541285</v>
      </c>
      <c r="DS887">
        <v>-0.819824690431533</v>
      </c>
      <c r="DT887">
        <v>0.0797116076412337</v>
      </c>
      <c r="DU887">
        <v>0</v>
      </c>
      <c r="DV887">
        <v>0</v>
      </c>
      <c r="DW887">
        <v>2</v>
      </c>
      <c r="DX887" t="s">
        <v>357</v>
      </c>
      <c r="DY887">
        <v>2.9735</v>
      </c>
      <c r="DZ887">
        <v>2.75388</v>
      </c>
      <c r="EA887">
        <v>0.0742808</v>
      </c>
      <c r="EB887">
        <v>0.0762952</v>
      </c>
      <c r="EC887">
        <v>0.0914624</v>
      </c>
      <c r="ED887">
        <v>0.0676304</v>
      </c>
      <c r="EE887">
        <v>36069.1</v>
      </c>
      <c r="EF887">
        <v>39254</v>
      </c>
      <c r="EG887">
        <v>35310.2</v>
      </c>
      <c r="EH887">
        <v>38543.8</v>
      </c>
      <c r="EI887">
        <v>45493.3</v>
      </c>
      <c r="EJ887">
        <v>51913.6</v>
      </c>
      <c r="EK887">
        <v>55196.3</v>
      </c>
      <c r="EL887">
        <v>61831.4</v>
      </c>
      <c r="EM887">
        <v>1.9862</v>
      </c>
      <c r="EN887">
        <v>1.821</v>
      </c>
      <c r="EO887">
        <v>0.0576079</v>
      </c>
      <c r="EP887">
        <v>0</v>
      </c>
      <c r="EQ887">
        <v>24.1678</v>
      </c>
      <c r="ER887">
        <v>999.9</v>
      </c>
      <c r="ES887">
        <v>42.284</v>
      </c>
      <c r="ET887">
        <v>29.789</v>
      </c>
      <c r="EU887">
        <v>19.6719</v>
      </c>
      <c r="EV887">
        <v>60.7593</v>
      </c>
      <c r="EW887">
        <v>49.0545</v>
      </c>
      <c r="EX887">
        <v>1</v>
      </c>
      <c r="EY887">
        <v>-0.0369512</v>
      </c>
      <c r="EZ887">
        <v>2.39453</v>
      </c>
      <c r="FA887">
        <v>20.1297</v>
      </c>
      <c r="FB887">
        <v>5.19932</v>
      </c>
      <c r="FC887">
        <v>12.004</v>
      </c>
      <c r="FD887">
        <v>4.976</v>
      </c>
      <c r="FE887">
        <v>3.2938</v>
      </c>
      <c r="FF887">
        <v>9999</v>
      </c>
      <c r="FG887">
        <v>9999</v>
      </c>
      <c r="FH887">
        <v>704.8</v>
      </c>
      <c r="FI887">
        <v>9999</v>
      </c>
      <c r="FJ887">
        <v>1.86285</v>
      </c>
      <c r="FK887">
        <v>1.86783</v>
      </c>
      <c r="FL887">
        <v>1.86752</v>
      </c>
      <c r="FM887">
        <v>1.86871</v>
      </c>
      <c r="FN887">
        <v>1.86951</v>
      </c>
      <c r="FO887">
        <v>1.86554</v>
      </c>
      <c r="FP887">
        <v>1.86661</v>
      </c>
      <c r="FQ887">
        <v>1.86798</v>
      </c>
      <c r="FR887">
        <v>5</v>
      </c>
      <c r="FS887">
        <v>0</v>
      </c>
      <c r="FT887">
        <v>0</v>
      </c>
      <c r="FU887">
        <v>0</v>
      </c>
      <c r="FV887" t="s">
        <v>358</v>
      </c>
      <c r="FW887" t="s">
        <v>359</v>
      </c>
      <c r="FX887" t="s">
        <v>360</v>
      </c>
      <c r="FY887" t="s">
        <v>360</v>
      </c>
      <c r="FZ887" t="s">
        <v>360</v>
      </c>
      <c r="GA887" t="s">
        <v>360</v>
      </c>
      <c r="GB887">
        <v>0</v>
      </c>
      <c r="GC887">
        <v>100</v>
      </c>
      <c r="GD887">
        <v>100</v>
      </c>
      <c r="GE887">
        <v>5.908</v>
      </c>
      <c r="GF887">
        <v>0.3109</v>
      </c>
      <c r="GG887">
        <v>3.83412584298339</v>
      </c>
      <c r="GH887">
        <v>0.00658963167372077</v>
      </c>
      <c r="GI887">
        <v>-4.22092532282452e-07</v>
      </c>
      <c r="GJ887">
        <v>-7.06053572793055e-11</v>
      </c>
      <c r="GK887">
        <v>-0.0268881048355736</v>
      </c>
      <c r="GL887">
        <v>-0.0215699510358357</v>
      </c>
      <c r="GM887">
        <v>0.00246731695535422</v>
      </c>
      <c r="GN887">
        <v>-2.63680080038783e-05</v>
      </c>
      <c r="GO887">
        <v>-4</v>
      </c>
      <c r="GP887">
        <v>2079</v>
      </c>
      <c r="GQ887">
        <v>1</v>
      </c>
      <c r="GR887">
        <v>22</v>
      </c>
      <c r="GS887">
        <v>51744.5</v>
      </c>
      <c r="GT887">
        <v>51744.5</v>
      </c>
      <c r="GU887">
        <v>0.838623</v>
      </c>
      <c r="GV887">
        <v>2.61841</v>
      </c>
      <c r="GW887">
        <v>1.54785</v>
      </c>
      <c r="GX887">
        <v>2.30103</v>
      </c>
      <c r="GY887">
        <v>1.34644</v>
      </c>
      <c r="GZ887">
        <v>2.42432</v>
      </c>
      <c r="HA887">
        <v>33.0206</v>
      </c>
      <c r="HB887">
        <v>14.0532</v>
      </c>
      <c r="HC887">
        <v>18</v>
      </c>
      <c r="HD887">
        <v>500.952</v>
      </c>
      <c r="HE887">
        <v>396.825</v>
      </c>
      <c r="HF887">
        <v>20.9131</v>
      </c>
      <c r="HG887">
        <v>26.6484</v>
      </c>
      <c r="HH887">
        <v>30.0001</v>
      </c>
      <c r="HI887">
        <v>26.6075</v>
      </c>
      <c r="HJ887">
        <v>26.5529</v>
      </c>
      <c r="HK887">
        <v>16.7775</v>
      </c>
      <c r="HL887">
        <v>33.6711</v>
      </c>
      <c r="HM887">
        <v>0</v>
      </c>
      <c r="HN887">
        <v>20.841</v>
      </c>
      <c r="HO887">
        <v>318.866</v>
      </c>
      <c r="HP887">
        <v>13.159</v>
      </c>
      <c r="HQ887">
        <v>102.39</v>
      </c>
      <c r="HR887">
        <v>102.914</v>
      </c>
    </row>
    <row r="888" spans="1:226">
      <c r="A888">
        <v>872</v>
      </c>
      <c r="B888">
        <v>1663782326</v>
      </c>
      <c r="C888">
        <v>9677.90000009537</v>
      </c>
      <c r="D888" t="s">
        <v>2112</v>
      </c>
      <c r="E888" t="s">
        <v>2113</v>
      </c>
      <c r="F888">
        <v>5</v>
      </c>
      <c r="G888" t="s">
        <v>2099</v>
      </c>
      <c r="H888" t="s">
        <v>354</v>
      </c>
      <c r="I888">
        <v>1663782318.5</v>
      </c>
      <c r="J888">
        <f>(K888)/1000</f>
        <v>0</v>
      </c>
      <c r="K888">
        <f>IF(BF888, AN888, AH888)</f>
        <v>0</v>
      </c>
      <c r="L888">
        <f>IF(BF888, AI888, AG888)</f>
        <v>0</v>
      </c>
      <c r="M888">
        <f>BH888 - IF(AU888&gt;1, L888*BB888*100.0/(AW888*BV888), 0)</f>
        <v>0</v>
      </c>
      <c r="N888">
        <f>((T888-J888/2)*M888-L888)/(T888+J888/2)</f>
        <v>0</v>
      </c>
      <c r="O888">
        <f>N888*(BO888+BP888)/1000.0</f>
        <v>0</v>
      </c>
      <c r="P888">
        <f>(BH888 - IF(AU888&gt;1, L888*BB888*100.0/(AW888*BV888), 0))*(BO888+BP888)/1000.0</f>
        <v>0</v>
      </c>
      <c r="Q888">
        <f>2.0/((1/S888-1/R888)+SIGN(S888)*SQRT((1/S888-1/R888)*(1/S888-1/R888) + 4*BC888/((BC888+1)*(BC888+1))*(2*1/S888*1/R888-1/R888*1/R888)))</f>
        <v>0</v>
      </c>
      <c r="R888">
        <f>IF(LEFT(BD888,1)&lt;&gt;"0",IF(LEFT(BD888,1)="1",3.0,BE888),$D$5+$E$5*(BV888*BO888/($K$5*1000))+$F$5*(BV888*BO888/($K$5*1000))*MAX(MIN(BB888,$J$5),$I$5)*MAX(MIN(BB888,$J$5),$I$5)+$G$5*MAX(MIN(BB888,$J$5),$I$5)*(BV888*BO888/($K$5*1000))+$H$5*(BV888*BO888/($K$5*1000))*(BV888*BO888/($K$5*1000)))</f>
        <v>0</v>
      </c>
      <c r="S888">
        <f>J888*(1000-(1000*0.61365*exp(17.502*W888/(240.97+W888))/(BO888+BP888)+BJ888)/2)/(1000*0.61365*exp(17.502*W888/(240.97+W888))/(BO888+BP888)-BJ888)</f>
        <v>0</v>
      </c>
      <c r="T888">
        <f>1/((BC888+1)/(Q888/1.6)+1/(R888/1.37)) + BC888/((BC888+1)/(Q888/1.6) + BC888/(R888/1.37))</f>
        <v>0</v>
      </c>
      <c r="U888">
        <f>(AX888*BA888)</f>
        <v>0</v>
      </c>
      <c r="V888">
        <f>(BQ888+(U888+2*0.95*5.67E-8*(((BQ888+$B$7)+273)^4-(BQ888+273)^4)-44100*J888)/(1.84*29.3*R888+8*0.95*5.67E-8*(BQ888+273)^3))</f>
        <v>0</v>
      </c>
      <c r="W888">
        <f>($C$7*BR888+$D$7*BS888+$E$7*V888)</f>
        <v>0</v>
      </c>
      <c r="X888">
        <f>0.61365*exp(17.502*W888/(240.97+W888))</f>
        <v>0</v>
      </c>
      <c r="Y888">
        <f>(Z888/AA888*100)</f>
        <v>0</v>
      </c>
      <c r="Z888">
        <f>BJ888*(BO888+BP888)/1000</f>
        <v>0</v>
      </c>
      <c r="AA888">
        <f>0.61365*exp(17.502*BQ888/(240.97+BQ888))</f>
        <v>0</v>
      </c>
      <c r="AB888">
        <f>(X888-BJ888*(BO888+BP888)/1000)</f>
        <v>0</v>
      </c>
      <c r="AC888">
        <f>(-J888*44100)</f>
        <v>0</v>
      </c>
      <c r="AD888">
        <f>2*29.3*R888*0.92*(BQ888-W888)</f>
        <v>0</v>
      </c>
      <c r="AE888">
        <f>2*0.95*5.67E-8*(((BQ888+$B$7)+273)^4-(W888+273)^4)</f>
        <v>0</v>
      </c>
      <c r="AF888">
        <f>U888+AE888+AC888+AD888</f>
        <v>0</v>
      </c>
      <c r="AG888">
        <f>BN888*AU888*(BI888-BH888*(1000-AU888*BK888)/(1000-AU888*BJ888))/(100*BB888)</f>
        <v>0</v>
      </c>
      <c r="AH888">
        <f>1000*BN888*AU888*(BJ888-BK888)/(100*BB888*(1000-AU888*BJ888))</f>
        <v>0</v>
      </c>
      <c r="AI888">
        <f>(AJ888 - AK888 - BO888*1E3/(8.314*(BQ888+273.15)) * AM888/BN888 * AL888) * BN888/(100*BB888) * (1000 - BK888)/1000</f>
        <v>0</v>
      </c>
      <c r="AJ888">
        <v>328.785183225679</v>
      </c>
      <c r="AK888">
        <v>320.545636363636</v>
      </c>
      <c r="AL888">
        <v>-3.06003206517135</v>
      </c>
      <c r="AM888">
        <v>65.3013351817171</v>
      </c>
      <c r="AN888">
        <f>(AP888 - AO888 + BO888*1E3/(8.314*(BQ888+273.15)) * AR888/BN888 * AQ888) * BN888/(100*BB888) * 1000/(1000 - AP888)</f>
        <v>0</v>
      </c>
      <c r="AO888">
        <v>13.0981343326081</v>
      </c>
      <c r="AP888">
        <v>20.1669648484848</v>
      </c>
      <c r="AQ888">
        <v>0.000286900296638707</v>
      </c>
      <c r="AR888">
        <v>119.443241267606</v>
      </c>
      <c r="AS888">
        <v>0</v>
      </c>
      <c r="AT888">
        <v>0</v>
      </c>
      <c r="AU888">
        <f>IF(AS888*$H$13&gt;=AW888,1.0,(AW888/(AW888-AS888*$H$13)))</f>
        <v>0</v>
      </c>
      <c r="AV888">
        <f>(AU888-1)*100</f>
        <v>0</v>
      </c>
      <c r="AW888">
        <f>MAX(0,($B$13+$C$13*BV888)/(1+$D$13*BV888)*BO888/(BQ888+273)*$E$13)</f>
        <v>0</v>
      </c>
      <c r="AX888">
        <f>$B$11*BW888+$C$11*BX888+$F$11*CI888*(1-CL888)</f>
        <v>0</v>
      </c>
      <c r="AY888">
        <f>AX888*AZ888</f>
        <v>0</v>
      </c>
      <c r="AZ888">
        <f>($B$11*$D$9+$C$11*$D$9+$F$11*((CV888+CN888)/MAX(CV888+CN888+CW888, 0.1)*$I$9+CW888/MAX(CV888+CN888+CW888, 0.1)*$J$9))/($B$11+$C$11+$F$11)</f>
        <v>0</v>
      </c>
      <c r="BA888">
        <f>($B$11*$K$9+$C$11*$K$9+$F$11*((CV888+CN888)/MAX(CV888+CN888+CW888, 0.1)*$P$9+CW888/MAX(CV888+CN888+CW888, 0.1)*$Q$9))/($B$11+$C$11+$F$11)</f>
        <v>0</v>
      </c>
      <c r="BB888">
        <v>6</v>
      </c>
      <c r="BC888">
        <v>0.5</v>
      </c>
      <c r="BD888" t="s">
        <v>355</v>
      </c>
      <c r="BE888">
        <v>2</v>
      </c>
      <c r="BF888" t="b">
        <v>1</v>
      </c>
      <c r="BG888">
        <v>1663782318.5</v>
      </c>
      <c r="BH888">
        <v>335.14262962963</v>
      </c>
      <c r="BI888">
        <v>340.334814814815</v>
      </c>
      <c r="BJ888">
        <v>20.1509962962963</v>
      </c>
      <c r="BK888">
        <v>13.0152259259259</v>
      </c>
      <c r="BL888">
        <v>329.187555555555</v>
      </c>
      <c r="BM888">
        <v>19.8405296296296</v>
      </c>
      <c r="BN888">
        <v>500.099814814815</v>
      </c>
      <c r="BO888">
        <v>90.4694851851852</v>
      </c>
      <c r="BP888">
        <v>0.0999504481481481</v>
      </c>
      <c r="BQ888">
        <v>25.5379</v>
      </c>
      <c r="BR888">
        <v>25.1149</v>
      </c>
      <c r="BS888">
        <v>999.9</v>
      </c>
      <c r="BT888">
        <v>0</v>
      </c>
      <c r="BU888">
        <v>0</v>
      </c>
      <c r="BV888">
        <v>10012.4074074074</v>
      </c>
      <c r="BW888">
        <v>0</v>
      </c>
      <c r="BX888">
        <v>10.8232</v>
      </c>
      <c r="BY888">
        <v>-5.19227</v>
      </c>
      <c r="BZ888">
        <v>342.034851851852</v>
      </c>
      <c r="CA888">
        <v>344.821777777778</v>
      </c>
      <c r="CB888">
        <v>7.13576629629629</v>
      </c>
      <c r="CC888">
        <v>340.334814814815</v>
      </c>
      <c r="CD888">
        <v>13.0152259259259</v>
      </c>
      <c r="CE888">
        <v>1.82305037037037</v>
      </c>
      <c r="CF888">
        <v>1.17748148148148</v>
      </c>
      <c r="CG888">
        <v>15.9858333333333</v>
      </c>
      <c r="CH888">
        <v>9.31965222222222</v>
      </c>
      <c r="CI888">
        <v>2000.00777777778</v>
      </c>
      <c r="CJ888">
        <v>0.979996555555556</v>
      </c>
      <c r="CK888">
        <v>0.0200033074074074</v>
      </c>
      <c r="CL888">
        <v>0</v>
      </c>
      <c r="CM888">
        <v>803.118740740741</v>
      </c>
      <c r="CN888">
        <v>5.00063</v>
      </c>
      <c r="CO888">
        <v>15852.2740740741</v>
      </c>
      <c r="CP888">
        <v>17256.9407407407</v>
      </c>
      <c r="CQ888">
        <v>38.414037037037</v>
      </c>
      <c r="CR888">
        <v>38.4743333333333</v>
      </c>
      <c r="CS888">
        <v>37.937</v>
      </c>
      <c r="CT888">
        <v>37.8005185185185</v>
      </c>
      <c r="CU888">
        <v>39.2591851851852</v>
      </c>
      <c r="CV888">
        <v>1955.09777777778</v>
      </c>
      <c r="CW888">
        <v>39.91</v>
      </c>
      <c r="CX888">
        <v>0</v>
      </c>
      <c r="CY888">
        <v>1663782323.1</v>
      </c>
      <c r="CZ888">
        <v>0</v>
      </c>
      <c r="DA888">
        <v>0</v>
      </c>
      <c r="DB888" t="s">
        <v>356</v>
      </c>
      <c r="DC888">
        <v>1660677648.1</v>
      </c>
      <c r="DD888">
        <v>1660677649.1</v>
      </c>
      <c r="DE888">
        <v>0</v>
      </c>
      <c r="DF888">
        <v>-1.042</v>
      </c>
      <c r="DG888">
        <v>0.003</v>
      </c>
      <c r="DH888">
        <v>5.218</v>
      </c>
      <c r="DI888">
        <v>0.344</v>
      </c>
      <c r="DJ888">
        <v>417</v>
      </c>
      <c r="DK888">
        <v>22</v>
      </c>
      <c r="DL888">
        <v>1.24</v>
      </c>
      <c r="DM888">
        <v>0.53</v>
      </c>
      <c r="DN888">
        <v>-6.79641675</v>
      </c>
      <c r="DO888">
        <v>25.325511782364</v>
      </c>
      <c r="DP888">
        <v>2.48086310800837</v>
      </c>
      <c r="DQ888">
        <v>0</v>
      </c>
      <c r="DR888">
        <v>7.18617475</v>
      </c>
      <c r="DS888">
        <v>-0.792798686679177</v>
      </c>
      <c r="DT888">
        <v>0.0771806539874954</v>
      </c>
      <c r="DU888">
        <v>0</v>
      </c>
      <c r="DV888">
        <v>0</v>
      </c>
      <c r="DW888">
        <v>2</v>
      </c>
      <c r="DX888" t="s">
        <v>357</v>
      </c>
      <c r="DY888">
        <v>2.97263</v>
      </c>
      <c r="DZ888">
        <v>2.75416</v>
      </c>
      <c r="EA888">
        <v>0.0714604</v>
      </c>
      <c r="EB888">
        <v>0.0732801</v>
      </c>
      <c r="EC888">
        <v>0.09149</v>
      </c>
      <c r="ED888">
        <v>0.06796</v>
      </c>
      <c r="EE888">
        <v>36179.5</v>
      </c>
      <c r="EF888">
        <v>39381.7</v>
      </c>
      <c r="EG888">
        <v>35310.6</v>
      </c>
      <c r="EH888">
        <v>38543.4</v>
      </c>
      <c r="EI888">
        <v>45492.5</v>
      </c>
      <c r="EJ888">
        <v>51894.6</v>
      </c>
      <c r="EK888">
        <v>55197.1</v>
      </c>
      <c r="EL888">
        <v>61830.9</v>
      </c>
      <c r="EM888">
        <v>1.9894</v>
      </c>
      <c r="EN888">
        <v>1.8216</v>
      </c>
      <c r="EO888">
        <v>0.0567138</v>
      </c>
      <c r="EP888">
        <v>0</v>
      </c>
      <c r="EQ888">
        <v>24.1596</v>
      </c>
      <c r="ER888">
        <v>999.9</v>
      </c>
      <c r="ES888">
        <v>42.284</v>
      </c>
      <c r="ET888">
        <v>29.819</v>
      </c>
      <c r="EU888">
        <v>19.7055</v>
      </c>
      <c r="EV888">
        <v>60.6793</v>
      </c>
      <c r="EW888">
        <v>49.5152</v>
      </c>
      <c r="EX888">
        <v>1</v>
      </c>
      <c r="EY888">
        <v>-0.0368902</v>
      </c>
      <c r="EZ888">
        <v>2.45004</v>
      </c>
      <c r="FA888">
        <v>20.1294</v>
      </c>
      <c r="FB888">
        <v>5.20052</v>
      </c>
      <c r="FC888">
        <v>12.0052</v>
      </c>
      <c r="FD888">
        <v>4.976</v>
      </c>
      <c r="FE888">
        <v>3.294</v>
      </c>
      <c r="FF888">
        <v>9999</v>
      </c>
      <c r="FG888">
        <v>9999</v>
      </c>
      <c r="FH888">
        <v>704.8</v>
      </c>
      <c r="FI888">
        <v>9999</v>
      </c>
      <c r="FJ888">
        <v>1.86285</v>
      </c>
      <c r="FK888">
        <v>1.86774</v>
      </c>
      <c r="FL888">
        <v>1.86752</v>
      </c>
      <c r="FM888">
        <v>1.86868</v>
      </c>
      <c r="FN888">
        <v>1.86954</v>
      </c>
      <c r="FO888">
        <v>1.86554</v>
      </c>
      <c r="FP888">
        <v>1.86664</v>
      </c>
      <c r="FQ888">
        <v>1.86801</v>
      </c>
      <c r="FR888">
        <v>5</v>
      </c>
      <c r="FS888">
        <v>0</v>
      </c>
      <c r="FT888">
        <v>0</v>
      </c>
      <c r="FU888">
        <v>0</v>
      </c>
      <c r="FV888" t="s">
        <v>358</v>
      </c>
      <c r="FW888" t="s">
        <v>359</v>
      </c>
      <c r="FX888" t="s">
        <v>360</v>
      </c>
      <c r="FY888" t="s">
        <v>360</v>
      </c>
      <c r="FZ888" t="s">
        <v>360</v>
      </c>
      <c r="GA888" t="s">
        <v>360</v>
      </c>
      <c r="GB888">
        <v>0</v>
      </c>
      <c r="GC888">
        <v>100</v>
      </c>
      <c r="GD888">
        <v>100</v>
      </c>
      <c r="GE888">
        <v>5.814</v>
      </c>
      <c r="GF888">
        <v>0.3111</v>
      </c>
      <c r="GG888">
        <v>3.83412584298339</v>
      </c>
      <c r="GH888">
        <v>0.00658963167372077</v>
      </c>
      <c r="GI888">
        <v>-4.22092532282452e-07</v>
      </c>
      <c r="GJ888">
        <v>-7.06053572793055e-11</v>
      </c>
      <c r="GK888">
        <v>-0.0268881048355736</v>
      </c>
      <c r="GL888">
        <v>-0.0215699510358357</v>
      </c>
      <c r="GM888">
        <v>0.00246731695535422</v>
      </c>
      <c r="GN888">
        <v>-2.63680080038783e-05</v>
      </c>
      <c r="GO888">
        <v>-4</v>
      </c>
      <c r="GP888">
        <v>2079</v>
      </c>
      <c r="GQ888">
        <v>1</v>
      </c>
      <c r="GR888">
        <v>22</v>
      </c>
      <c r="GS888">
        <v>51744.6</v>
      </c>
      <c r="GT888">
        <v>51744.6</v>
      </c>
      <c r="GU888">
        <v>0.808105</v>
      </c>
      <c r="GV888">
        <v>2.62329</v>
      </c>
      <c r="GW888">
        <v>1.54785</v>
      </c>
      <c r="GX888">
        <v>2.30103</v>
      </c>
      <c r="GY888">
        <v>1.34644</v>
      </c>
      <c r="GZ888">
        <v>2.31812</v>
      </c>
      <c r="HA888">
        <v>33.0206</v>
      </c>
      <c r="HB888">
        <v>14.0445</v>
      </c>
      <c r="HC888">
        <v>18</v>
      </c>
      <c r="HD888">
        <v>503.066</v>
      </c>
      <c r="HE888">
        <v>397.153</v>
      </c>
      <c r="HF888">
        <v>20.8006</v>
      </c>
      <c r="HG888">
        <v>26.6484</v>
      </c>
      <c r="HH888">
        <v>30.0001</v>
      </c>
      <c r="HI888">
        <v>26.6075</v>
      </c>
      <c r="HJ888">
        <v>26.5529</v>
      </c>
      <c r="HK888">
        <v>16.0932</v>
      </c>
      <c r="HL888">
        <v>33.6711</v>
      </c>
      <c r="HM888">
        <v>0</v>
      </c>
      <c r="HN888">
        <v>20.7315</v>
      </c>
      <c r="HO888">
        <v>298.621</v>
      </c>
      <c r="HP888">
        <v>13.2275</v>
      </c>
      <c r="HQ888">
        <v>102.392</v>
      </c>
      <c r="HR888">
        <v>102.913</v>
      </c>
    </row>
    <row r="889" spans="1:226">
      <c r="A889">
        <v>873</v>
      </c>
      <c r="B889">
        <v>1663782331</v>
      </c>
      <c r="C889">
        <v>9682.90000009537</v>
      </c>
      <c r="D889" t="s">
        <v>2114</v>
      </c>
      <c r="E889" t="s">
        <v>2115</v>
      </c>
      <c r="F889">
        <v>5</v>
      </c>
      <c r="G889" t="s">
        <v>2099</v>
      </c>
      <c r="H889" t="s">
        <v>354</v>
      </c>
      <c r="I889">
        <v>1663782323.21429</v>
      </c>
      <c r="J889">
        <f>(K889)/1000</f>
        <v>0</v>
      </c>
      <c r="K889">
        <f>IF(BF889, AN889, AH889)</f>
        <v>0</v>
      </c>
      <c r="L889">
        <f>IF(BF889, AI889, AG889)</f>
        <v>0</v>
      </c>
      <c r="M889">
        <f>BH889 - IF(AU889&gt;1, L889*BB889*100.0/(AW889*BV889), 0)</f>
        <v>0</v>
      </c>
      <c r="N889">
        <f>((T889-J889/2)*M889-L889)/(T889+J889/2)</f>
        <v>0</v>
      </c>
      <c r="O889">
        <f>N889*(BO889+BP889)/1000.0</f>
        <v>0</v>
      </c>
      <c r="P889">
        <f>(BH889 - IF(AU889&gt;1, L889*BB889*100.0/(AW889*BV889), 0))*(BO889+BP889)/1000.0</f>
        <v>0</v>
      </c>
      <c r="Q889">
        <f>2.0/((1/S889-1/R889)+SIGN(S889)*SQRT((1/S889-1/R889)*(1/S889-1/R889) + 4*BC889/((BC889+1)*(BC889+1))*(2*1/S889*1/R889-1/R889*1/R889)))</f>
        <v>0</v>
      </c>
      <c r="R889">
        <f>IF(LEFT(BD889,1)&lt;&gt;"0",IF(LEFT(BD889,1)="1",3.0,BE889),$D$5+$E$5*(BV889*BO889/($K$5*1000))+$F$5*(BV889*BO889/($K$5*1000))*MAX(MIN(BB889,$J$5),$I$5)*MAX(MIN(BB889,$J$5),$I$5)+$G$5*MAX(MIN(BB889,$J$5),$I$5)*(BV889*BO889/($K$5*1000))+$H$5*(BV889*BO889/($K$5*1000))*(BV889*BO889/($K$5*1000)))</f>
        <v>0</v>
      </c>
      <c r="S889">
        <f>J889*(1000-(1000*0.61365*exp(17.502*W889/(240.97+W889))/(BO889+BP889)+BJ889)/2)/(1000*0.61365*exp(17.502*W889/(240.97+W889))/(BO889+BP889)-BJ889)</f>
        <v>0</v>
      </c>
      <c r="T889">
        <f>1/((BC889+1)/(Q889/1.6)+1/(R889/1.37)) + BC889/((BC889+1)/(Q889/1.6) + BC889/(R889/1.37))</f>
        <v>0</v>
      </c>
      <c r="U889">
        <f>(AX889*BA889)</f>
        <v>0</v>
      </c>
      <c r="V889">
        <f>(BQ889+(U889+2*0.95*5.67E-8*(((BQ889+$B$7)+273)^4-(BQ889+273)^4)-44100*J889)/(1.84*29.3*R889+8*0.95*5.67E-8*(BQ889+273)^3))</f>
        <v>0</v>
      </c>
      <c r="W889">
        <f>($C$7*BR889+$D$7*BS889+$E$7*V889)</f>
        <v>0</v>
      </c>
      <c r="X889">
        <f>0.61365*exp(17.502*W889/(240.97+W889))</f>
        <v>0</v>
      </c>
      <c r="Y889">
        <f>(Z889/AA889*100)</f>
        <v>0</v>
      </c>
      <c r="Z889">
        <f>BJ889*(BO889+BP889)/1000</f>
        <v>0</v>
      </c>
      <c r="AA889">
        <f>0.61365*exp(17.502*BQ889/(240.97+BQ889))</f>
        <v>0</v>
      </c>
      <c r="AB889">
        <f>(X889-BJ889*(BO889+BP889)/1000)</f>
        <v>0</v>
      </c>
      <c r="AC889">
        <f>(-J889*44100)</f>
        <v>0</v>
      </c>
      <c r="AD889">
        <f>2*29.3*R889*0.92*(BQ889-W889)</f>
        <v>0</v>
      </c>
      <c r="AE889">
        <f>2*0.95*5.67E-8*(((BQ889+$B$7)+273)^4-(W889+273)^4)</f>
        <v>0</v>
      </c>
      <c r="AF889">
        <f>U889+AE889+AC889+AD889</f>
        <v>0</v>
      </c>
      <c r="AG889">
        <f>BN889*AU889*(BI889-BH889*(1000-AU889*BK889)/(1000-AU889*BJ889))/(100*BB889)</f>
        <v>0</v>
      </c>
      <c r="AH889">
        <f>1000*BN889*AU889*(BJ889-BK889)/(100*BB889*(1000-AU889*BJ889))</f>
        <v>0</v>
      </c>
      <c r="AI889">
        <f>(AJ889 - AK889 - BO889*1E3/(8.314*(BQ889+273.15)) * AM889/BN889 * AL889) * BN889/(100*BB889) * (1000 - BK889)/1000</f>
        <v>0</v>
      </c>
      <c r="AJ889">
        <v>312.952200788503</v>
      </c>
      <c r="AK889">
        <v>305.479133333333</v>
      </c>
      <c r="AL889">
        <v>-2.97319322799029</v>
      </c>
      <c r="AM889">
        <v>65.3013351817171</v>
      </c>
      <c r="AN889">
        <f>(AP889 - AO889 + BO889*1E3/(8.314*(BQ889+273.15)) * AR889/BN889 * AQ889) * BN889/(100*BB889) * 1000/(1000 - AP889)</f>
        <v>0</v>
      </c>
      <c r="AO889">
        <v>13.1593852675869</v>
      </c>
      <c r="AP889">
        <v>20.1623139393939</v>
      </c>
      <c r="AQ889">
        <v>-7.25087502331489e-05</v>
      </c>
      <c r="AR889">
        <v>119.443241267606</v>
      </c>
      <c r="AS889">
        <v>0</v>
      </c>
      <c r="AT889">
        <v>0</v>
      </c>
      <c r="AU889">
        <f>IF(AS889*$H$13&gt;=AW889,1.0,(AW889/(AW889-AS889*$H$13)))</f>
        <v>0</v>
      </c>
      <c r="AV889">
        <f>(AU889-1)*100</f>
        <v>0</v>
      </c>
      <c r="AW889">
        <f>MAX(0,($B$13+$C$13*BV889)/(1+$D$13*BV889)*BO889/(BQ889+273)*$E$13)</f>
        <v>0</v>
      </c>
      <c r="AX889">
        <f>$B$11*BW889+$C$11*BX889+$F$11*CI889*(1-CL889)</f>
        <v>0</v>
      </c>
      <c r="AY889">
        <f>AX889*AZ889</f>
        <v>0</v>
      </c>
      <c r="AZ889">
        <f>($B$11*$D$9+$C$11*$D$9+$F$11*((CV889+CN889)/MAX(CV889+CN889+CW889, 0.1)*$I$9+CW889/MAX(CV889+CN889+CW889, 0.1)*$J$9))/($B$11+$C$11+$F$11)</f>
        <v>0</v>
      </c>
      <c r="BA889">
        <f>($B$11*$K$9+$C$11*$K$9+$F$11*((CV889+CN889)/MAX(CV889+CN889+CW889, 0.1)*$P$9+CW889/MAX(CV889+CN889+CW889, 0.1)*$Q$9))/($B$11+$C$11+$F$11)</f>
        <v>0</v>
      </c>
      <c r="BB889">
        <v>6</v>
      </c>
      <c r="BC889">
        <v>0.5</v>
      </c>
      <c r="BD889" t="s">
        <v>355</v>
      </c>
      <c r="BE889">
        <v>2</v>
      </c>
      <c r="BF889" t="b">
        <v>1</v>
      </c>
      <c r="BG889">
        <v>1663782323.21429</v>
      </c>
      <c r="BH889">
        <v>321.011428571429</v>
      </c>
      <c r="BI889">
        <v>324.947857142857</v>
      </c>
      <c r="BJ889">
        <v>20.1577821428571</v>
      </c>
      <c r="BK889">
        <v>13.0861607142857</v>
      </c>
      <c r="BL889">
        <v>315.144821428571</v>
      </c>
      <c r="BM889">
        <v>19.847025</v>
      </c>
      <c r="BN889">
        <v>500.106821428571</v>
      </c>
      <c r="BO889">
        <v>90.4687928571428</v>
      </c>
      <c r="BP889">
        <v>0.0998686928571429</v>
      </c>
      <c r="BQ889">
        <v>25.5167428571429</v>
      </c>
      <c r="BR889">
        <v>25.1066142857143</v>
      </c>
      <c r="BS889">
        <v>999.9</v>
      </c>
      <c r="BT889">
        <v>0</v>
      </c>
      <c r="BU889">
        <v>0</v>
      </c>
      <c r="BV889">
        <v>10014.8214285714</v>
      </c>
      <c r="BW889">
        <v>0</v>
      </c>
      <c r="BX889">
        <v>10.8531464285714</v>
      </c>
      <c r="BY889">
        <v>-3.93644928571429</v>
      </c>
      <c r="BZ889">
        <v>327.615321428571</v>
      </c>
      <c r="CA889">
        <v>329.255571428571</v>
      </c>
      <c r="CB889">
        <v>7.07161428571429</v>
      </c>
      <c r="CC889">
        <v>324.947857142857</v>
      </c>
      <c r="CD889">
        <v>13.0861607142857</v>
      </c>
      <c r="CE889">
        <v>1.82365107142857</v>
      </c>
      <c r="CF889">
        <v>1.18389035714286</v>
      </c>
      <c r="CG889">
        <v>15.9909892857143</v>
      </c>
      <c r="CH889">
        <v>9.400345</v>
      </c>
      <c r="CI889">
        <v>1999.97821428571</v>
      </c>
      <c r="CJ889">
        <v>0.979996428571429</v>
      </c>
      <c r="CK889">
        <v>0.0200034428571429</v>
      </c>
      <c r="CL889">
        <v>0</v>
      </c>
      <c r="CM889">
        <v>797.020321428571</v>
      </c>
      <c r="CN889">
        <v>5.00063</v>
      </c>
      <c r="CO889">
        <v>15730.3785714286</v>
      </c>
      <c r="CP889">
        <v>17256.6892857143</v>
      </c>
      <c r="CQ889">
        <v>38.4082142857143</v>
      </c>
      <c r="CR889">
        <v>38.482</v>
      </c>
      <c r="CS889">
        <v>37.937</v>
      </c>
      <c r="CT889">
        <v>37.812</v>
      </c>
      <c r="CU889">
        <v>39.25</v>
      </c>
      <c r="CV889">
        <v>1955.06821428571</v>
      </c>
      <c r="CW889">
        <v>39.91</v>
      </c>
      <c r="CX889">
        <v>0</v>
      </c>
      <c r="CY889">
        <v>1663782327.9</v>
      </c>
      <c r="CZ889">
        <v>0</v>
      </c>
      <c r="DA889">
        <v>0</v>
      </c>
      <c r="DB889" t="s">
        <v>356</v>
      </c>
      <c r="DC889">
        <v>1660677648.1</v>
      </c>
      <c r="DD889">
        <v>1660677649.1</v>
      </c>
      <c r="DE889">
        <v>0</v>
      </c>
      <c r="DF889">
        <v>-1.042</v>
      </c>
      <c r="DG889">
        <v>0.003</v>
      </c>
      <c r="DH889">
        <v>5.218</v>
      </c>
      <c r="DI889">
        <v>0.344</v>
      </c>
      <c r="DJ889">
        <v>417</v>
      </c>
      <c r="DK889">
        <v>22</v>
      </c>
      <c r="DL889">
        <v>1.24</v>
      </c>
      <c r="DM889">
        <v>0.53</v>
      </c>
      <c r="DN889">
        <v>-5.02818325</v>
      </c>
      <c r="DO889">
        <v>17.9217058536585</v>
      </c>
      <c r="DP889">
        <v>1.79647563854396</v>
      </c>
      <c r="DQ889">
        <v>0</v>
      </c>
      <c r="DR889">
        <v>7.119636</v>
      </c>
      <c r="DS889">
        <v>-0.823954221388376</v>
      </c>
      <c r="DT889">
        <v>0.0798859036313666</v>
      </c>
      <c r="DU889">
        <v>0</v>
      </c>
      <c r="DV889">
        <v>0</v>
      </c>
      <c r="DW889">
        <v>2</v>
      </c>
      <c r="DX889" t="s">
        <v>357</v>
      </c>
      <c r="DY889">
        <v>2.97393</v>
      </c>
      <c r="DZ889">
        <v>2.75406</v>
      </c>
      <c r="EA889">
        <v>0.0686429</v>
      </c>
      <c r="EB889">
        <v>0.0702986</v>
      </c>
      <c r="EC889">
        <v>0.0914567</v>
      </c>
      <c r="ED889">
        <v>0.0681343</v>
      </c>
      <c r="EE889">
        <v>36288.3</v>
      </c>
      <c r="EF889">
        <v>39508.9</v>
      </c>
      <c r="EG889">
        <v>35309.8</v>
      </c>
      <c r="EH889">
        <v>38543.9</v>
      </c>
      <c r="EI889">
        <v>45492.5</v>
      </c>
      <c r="EJ889">
        <v>51884.6</v>
      </c>
      <c r="EK889">
        <v>55195.2</v>
      </c>
      <c r="EL889">
        <v>61830.6</v>
      </c>
      <c r="EM889">
        <v>1.9878</v>
      </c>
      <c r="EN889">
        <v>1.8218</v>
      </c>
      <c r="EO889">
        <v>0.0577271</v>
      </c>
      <c r="EP889">
        <v>0</v>
      </c>
      <c r="EQ889">
        <v>24.1515</v>
      </c>
      <c r="ER889">
        <v>999.9</v>
      </c>
      <c r="ES889">
        <v>42.284</v>
      </c>
      <c r="ET889">
        <v>29.799</v>
      </c>
      <c r="EU889">
        <v>19.684</v>
      </c>
      <c r="EV889">
        <v>60.2093</v>
      </c>
      <c r="EW889">
        <v>49.5032</v>
      </c>
      <c r="EX889">
        <v>1</v>
      </c>
      <c r="EY889">
        <v>-0.0370732</v>
      </c>
      <c r="EZ889">
        <v>2.49115</v>
      </c>
      <c r="FA889">
        <v>20.1292</v>
      </c>
      <c r="FB889">
        <v>5.19932</v>
      </c>
      <c r="FC889">
        <v>12.0064</v>
      </c>
      <c r="FD889">
        <v>4.976</v>
      </c>
      <c r="FE889">
        <v>3.2932</v>
      </c>
      <c r="FF889">
        <v>9999</v>
      </c>
      <c r="FG889">
        <v>9999</v>
      </c>
      <c r="FH889">
        <v>704.8</v>
      </c>
      <c r="FI889">
        <v>9999</v>
      </c>
      <c r="FJ889">
        <v>1.86292</v>
      </c>
      <c r="FK889">
        <v>1.86777</v>
      </c>
      <c r="FL889">
        <v>1.86752</v>
      </c>
      <c r="FM889">
        <v>1.86871</v>
      </c>
      <c r="FN889">
        <v>1.86951</v>
      </c>
      <c r="FO889">
        <v>1.86554</v>
      </c>
      <c r="FP889">
        <v>1.86661</v>
      </c>
      <c r="FQ889">
        <v>1.86804</v>
      </c>
      <c r="FR889">
        <v>5</v>
      </c>
      <c r="FS889">
        <v>0</v>
      </c>
      <c r="FT889">
        <v>0</v>
      </c>
      <c r="FU889">
        <v>0</v>
      </c>
      <c r="FV889" t="s">
        <v>358</v>
      </c>
      <c r="FW889" t="s">
        <v>359</v>
      </c>
      <c r="FX889" t="s">
        <v>360</v>
      </c>
      <c r="FY889" t="s">
        <v>360</v>
      </c>
      <c r="FZ889" t="s">
        <v>360</v>
      </c>
      <c r="GA889" t="s">
        <v>360</v>
      </c>
      <c r="GB889">
        <v>0</v>
      </c>
      <c r="GC889">
        <v>100</v>
      </c>
      <c r="GD889">
        <v>100</v>
      </c>
      <c r="GE889">
        <v>5.72</v>
      </c>
      <c r="GF889">
        <v>0.3108</v>
      </c>
      <c r="GG889">
        <v>3.83412584298339</v>
      </c>
      <c r="GH889">
        <v>0.00658963167372077</v>
      </c>
      <c r="GI889">
        <v>-4.22092532282452e-07</v>
      </c>
      <c r="GJ889">
        <v>-7.06053572793055e-11</v>
      </c>
      <c r="GK889">
        <v>-0.0268881048355736</v>
      </c>
      <c r="GL889">
        <v>-0.0215699510358357</v>
      </c>
      <c r="GM889">
        <v>0.00246731695535422</v>
      </c>
      <c r="GN889">
        <v>-2.63680080038783e-05</v>
      </c>
      <c r="GO889">
        <v>-4</v>
      </c>
      <c r="GP889">
        <v>2079</v>
      </c>
      <c r="GQ889">
        <v>1</v>
      </c>
      <c r="GR889">
        <v>22</v>
      </c>
      <c r="GS889">
        <v>51744.7</v>
      </c>
      <c r="GT889">
        <v>51744.7</v>
      </c>
      <c r="GU889">
        <v>0.772705</v>
      </c>
      <c r="GV889">
        <v>2.63428</v>
      </c>
      <c r="GW889">
        <v>1.54785</v>
      </c>
      <c r="GX889">
        <v>2.30103</v>
      </c>
      <c r="GY889">
        <v>1.34644</v>
      </c>
      <c r="GZ889">
        <v>2.32422</v>
      </c>
      <c r="HA889">
        <v>33.0206</v>
      </c>
      <c r="HB889">
        <v>14.0445</v>
      </c>
      <c r="HC889">
        <v>18</v>
      </c>
      <c r="HD889">
        <v>502.008</v>
      </c>
      <c r="HE889">
        <v>397.263</v>
      </c>
      <c r="HF889">
        <v>20.6909</v>
      </c>
      <c r="HG889">
        <v>26.6484</v>
      </c>
      <c r="HH889">
        <v>30</v>
      </c>
      <c r="HI889">
        <v>26.6075</v>
      </c>
      <c r="HJ889">
        <v>26.5529</v>
      </c>
      <c r="HK889">
        <v>15.4445</v>
      </c>
      <c r="HL889">
        <v>33.065</v>
      </c>
      <c r="HM889">
        <v>0</v>
      </c>
      <c r="HN889">
        <v>20.6372</v>
      </c>
      <c r="HO889">
        <v>285.063</v>
      </c>
      <c r="HP889">
        <v>13.3094</v>
      </c>
      <c r="HQ889">
        <v>102.389</v>
      </c>
      <c r="HR889">
        <v>102.913</v>
      </c>
    </row>
    <row r="890" spans="1:226">
      <c r="A890">
        <v>874</v>
      </c>
      <c r="B890">
        <v>1663782335.5</v>
      </c>
      <c r="C890">
        <v>9687.40000009537</v>
      </c>
      <c r="D890" t="s">
        <v>2116</v>
      </c>
      <c r="E890" t="s">
        <v>2117</v>
      </c>
      <c r="F890">
        <v>5</v>
      </c>
      <c r="G890" t="s">
        <v>2099</v>
      </c>
      <c r="H890" t="s">
        <v>354</v>
      </c>
      <c r="I890">
        <v>1663782327.66071</v>
      </c>
      <c r="J890">
        <f>(K890)/1000</f>
        <v>0</v>
      </c>
      <c r="K890">
        <f>IF(BF890, AN890, AH890)</f>
        <v>0</v>
      </c>
      <c r="L890">
        <f>IF(BF890, AI890, AG890)</f>
        <v>0</v>
      </c>
      <c r="M890">
        <f>BH890 - IF(AU890&gt;1, L890*BB890*100.0/(AW890*BV890), 0)</f>
        <v>0</v>
      </c>
      <c r="N890">
        <f>((T890-J890/2)*M890-L890)/(T890+J890/2)</f>
        <v>0</v>
      </c>
      <c r="O890">
        <f>N890*(BO890+BP890)/1000.0</f>
        <v>0</v>
      </c>
      <c r="P890">
        <f>(BH890 - IF(AU890&gt;1, L890*BB890*100.0/(AW890*BV890), 0))*(BO890+BP890)/1000.0</f>
        <v>0</v>
      </c>
      <c r="Q890">
        <f>2.0/((1/S890-1/R890)+SIGN(S890)*SQRT((1/S890-1/R890)*(1/S890-1/R890) + 4*BC890/((BC890+1)*(BC890+1))*(2*1/S890*1/R890-1/R890*1/R890)))</f>
        <v>0</v>
      </c>
      <c r="R890">
        <f>IF(LEFT(BD890,1)&lt;&gt;"0",IF(LEFT(BD890,1)="1",3.0,BE890),$D$5+$E$5*(BV890*BO890/($K$5*1000))+$F$5*(BV890*BO890/($K$5*1000))*MAX(MIN(BB890,$J$5),$I$5)*MAX(MIN(BB890,$J$5),$I$5)+$G$5*MAX(MIN(BB890,$J$5),$I$5)*(BV890*BO890/($K$5*1000))+$H$5*(BV890*BO890/($K$5*1000))*(BV890*BO890/($K$5*1000)))</f>
        <v>0</v>
      </c>
      <c r="S890">
        <f>J890*(1000-(1000*0.61365*exp(17.502*W890/(240.97+W890))/(BO890+BP890)+BJ890)/2)/(1000*0.61365*exp(17.502*W890/(240.97+W890))/(BO890+BP890)-BJ890)</f>
        <v>0</v>
      </c>
      <c r="T890">
        <f>1/((BC890+1)/(Q890/1.6)+1/(R890/1.37)) + BC890/((BC890+1)/(Q890/1.6) + BC890/(R890/1.37))</f>
        <v>0</v>
      </c>
      <c r="U890">
        <f>(AX890*BA890)</f>
        <v>0</v>
      </c>
      <c r="V890">
        <f>(BQ890+(U890+2*0.95*5.67E-8*(((BQ890+$B$7)+273)^4-(BQ890+273)^4)-44100*J890)/(1.84*29.3*R890+8*0.95*5.67E-8*(BQ890+273)^3))</f>
        <v>0</v>
      </c>
      <c r="W890">
        <f>($C$7*BR890+$D$7*BS890+$E$7*V890)</f>
        <v>0</v>
      </c>
      <c r="X890">
        <f>0.61365*exp(17.502*W890/(240.97+W890))</f>
        <v>0</v>
      </c>
      <c r="Y890">
        <f>(Z890/AA890*100)</f>
        <v>0</v>
      </c>
      <c r="Z890">
        <f>BJ890*(BO890+BP890)/1000</f>
        <v>0</v>
      </c>
      <c r="AA890">
        <f>0.61365*exp(17.502*BQ890/(240.97+BQ890))</f>
        <v>0</v>
      </c>
      <c r="AB890">
        <f>(X890-BJ890*(BO890+BP890)/1000)</f>
        <v>0</v>
      </c>
      <c r="AC890">
        <f>(-J890*44100)</f>
        <v>0</v>
      </c>
      <c r="AD890">
        <f>2*29.3*R890*0.92*(BQ890-W890)</f>
        <v>0</v>
      </c>
      <c r="AE890">
        <f>2*0.95*5.67E-8*(((BQ890+$B$7)+273)^4-(W890+273)^4)</f>
        <v>0</v>
      </c>
      <c r="AF890">
        <f>U890+AE890+AC890+AD890</f>
        <v>0</v>
      </c>
      <c r="AG890">
        <f>BN890*AU890*(BI890-BH890*(1000-AU890*BK890)/(1000-AU890*BJ890))/(100*BB890)</f>
        <v>0</v>
      </c>
      <c r="AH890">
        <f>1000*BN890*AU890*(BJ890-BK890)/(100*BB890*(1000-AU890*BJ890))</f>
        <v>0</v>
      </c>
      <c r="AI890">
        <f>(AJ890 - AK890 - BO890*1E3/(8.314*(BQ890+273.15)) * AM890/BN890 * AL890) * BN890/(100*BB890) * (1000 - BK890)/1000</f>
        <v>0</v>
      </c>
      <c r="AJ890">
        <v>297.824995640916</v>
      </c>
      <c r="AK890">
        <v>291.77563030303</v>
      </c>
      <c r="AL890">
        <v>-3.02575388838746</v>
      </c>
      <c r="AM890">
        <v>65.3013351817171</v>
      </c>
      <c r="AN890">
        <f>(AP890 - AO890 + BO890*1E3/(8.314*(BQ890+273.15)) * AR890/BN890 * AQ890) * BN890/(100*BB890) * 1000/(1000 - AP890)</f>
        <v>0</v>
      </c>
      <c r="AO890">
        <v>13.2346946963822</v>
      </c>
      <c r="AP890">
        <v>20.1594012121212</v>
      </c>
      <c r="AQ890">
        <v>-5.50245658190377e-06</v>
      </c>
      <c r="AR890">
        <v>119.443241267606</v>
      </c>
      <c r="AS890">
        <v>0</v>
      </c>
      <c r="AT890">
        <v>0</v>
      </c>
      <c r="AU890">
        <f>IF(AS890*$H$13&gt;=AW890,1.0,(AW890/(AW890-AS890*$H$13)))</f>
        <v>0</v>
      </c>
      <c r="AV890">
        <f>(AU890-1)*100</f>
        <v>0</v>
      </c>
      <c r="AW890">
        <f>MAX(0,($B$13+$C$13*BV890)/(1+$D$13*BV890)*BO890/(BQ890+273)*$E$13)</f>
        <v>0</v>
      </c>
      <c r="AX890">
        <f>$B$11*BW890+$C$11*BX890+$F$11*CI890*(1-CL890)</f>
        <v>0</v>
      </c>
      <c r="AY890">
        <f>AX890*AZ890</f>
        <v>0</v>
      </c>
      <c r="AZ890">
        <f>($B$11*$D$9+$C$11*$D$9+$F$11*((CV890+CN890)/MAX(CV890+CN890+CW890, 0.1)*$I$9+CW890/MAX(CV890+CN890+CW890, 0.1)*$J$9))/($B$11+$C$11+$F$11)</f>
        <v>0</v>
      </c>
      <c r="BA890">
        <f>($B$11*$K$9+$C$11*$K$9+$F$11*((CV890+CN890)/MAX(CV890+CN890+CW890, 0.1)*$P$9+CW890/MAX(CV890+CN890+CW890, 0.1)*$Q$9))/($B$11+$C$11+$F$11)</f>
        <v>0</v>
      </c>
      <c r="BB890">
        <v>6</v>
      </c>
      <c r="BC890">
        <v>0.5</v>
      </c>
      <c r="BD890" t="s">
        <v>355</v>
      </c>
      <c r="BE890">
        <v>2</v>
      </c>
      <c r="BF890" t="b">
        <v>1</v>
      </c>
      <c r="BG890">
        <v>1663782327.66071</v>
      </c>
      <c r="BH890">
        <v>307.689035714286</v>
      </c>
      <c r="BI890">
        <v>310.61</v>
      </c>
      <c r="BJ890">
        <v>20.159925</v>
      </c>
      <c r="BK890">
        <v>13.1493464285714</v>
      </c>
      <c r="BL890">
        <v>301.905964285714</v>
      </c>
      <c r="BM890">
        <v>19.8490785714286</v>
      </c>
      <c r="BN890">
        <v>500.101071428571</v>
      </c>
      <c r="BO890">
        <v>90.4682714285714</v>
      </c>
      <c r="BP890">
        <v>0.0999454285714286</v>
      </c>
      <c r="BQ890">
        <v>25.4955535714286</v>
      </c>
      <c r="BR890">
        <v>25.0992071428571</v>
      </c>
      <c r="BS890">
        <v>999.9</v>
      </c>
      <c r="BT890">
        <v>0</v>
      </c>
      <c r="BU890">
        <v>0</v>
      </c>
      <c r="BV890">
        <v>10013.5714285714</v>
      </c>
      <c r="BW890">
        <v>0</v>
      </c>
      <c r="BX890">
        <v>10.8897928571429</v>
      </c>
      <c r="BY890">
        <v>-2.92086678571429</v>
      </c>
      <c r="BZ890">
        <v>314.019642857143</v>
      </c>
      <c r="CA890">
        <v>314.747642857143</v>
      </c>
      <c r="CB890">
        <v>7.01057607142857</v>
      </c>
      <c r="CC890">
        <v>310.61</v>
      </c>
      <c r="CD890">
        <v>13.1493464285714</v>
      </c>
      <c r="CE890">
        <v>1.82383428571429</v>
      </c>
      <c r="CF890">
        <v>1.18959928571429</v>
      </c>
      <c r="CG890">
        <v>15.9925678571429</v>
      </c>
      <c r="CH890">
        <v>9.4718525</v>
      </c>
      <c r="CI890">
        <v>1999.99214285714</v>
      </c>
      <c r="CJ890">
        <v>0.979996642857143</v>
      </c>
      <c r="CK890">
        <v>0.0200032142857143</v>
      </c>
      <c r="CL890">
        <v>0</v>
      </c>
      <c r="CM890">
        <v>791.252214285714</v>
      </c>
      <c r="CN890">
        <v>5.00063</v>
      </c>
      <c r="CO890">
        <v>15616.475</v>
      </c>
      <c r="CP890">
        <v>17256.8071428571</v>
      </c>
      <c r="CQ890">
        <v>38.406</v>
      </c>
      <c r="CR890">
        <v>38.48875</v>
      </c>
      <c r="CS890">
        <v>37.937</v>
      </c>
      <c r="CT890">
        <v>37.812</v>
      </c>
      <c r="CU890">
        <v>39.25</v>
      </c>
      <c r="CV890">
        <v>1955.08214285714</v>
      </c>
      <c r="CW890">
        <v>39.91</v>
      </c>
      <c r="CX890">
        <v>0</v>
      </c>
      <c r="CY890">
        <v>1663782333.3</v>
      </c>
      <c r="CZ890">
        <v>0</v>
      </c>
      <c r="DA890">
        <v>0</v>
      </c>
      <c r="DB890" t="s">
        <v>356</v>
      </c>
      <c r="DC890">
        <v>1660677648.1</v>
      </c>
      <c r="DD890">
        <v>1660677649.1</v>
      </c>
      <c r="DE890">
        <v>0</v>
      </c>
      <c r="DF890">
        <v>-1.042</v>
      </c>
      <c r="DG890">
        <v>0.003</v>
      </c>
      <c r="DH890">
        <v>5.218</v>
      </c>
      <c r="DI890">
        <v>0.344</v>
      </c>
      <c r="DJ890">
        <v>417</v>
      </c>
      <c r="DK890">
        <v>22</v>
      </c>
      <c r="DL890">
        <v>1.24</v>
      </c>
      <c r="DM890">
        <v>0.53</v>
      </c>
      <c r="DN890">
        <v>-3.57652025</v>
      </c>
      <c r="DO890">
        <v>13.5731778236398</v>
      </c>
      <c r="DP890">
        <v>1.33770819890679</v>
      </c>
      <c r="DQ890">
        <v>0</v>
      </c>
      <c r="DR890">
        <v>7.04924475</v>
      </c>
      <c r="DS890">
        <v>-0.801796660412761</v>
      </c>
      <c r="DT890">
        <v>0.0779002728489285</v>
      </c>
      <c r="DU890">
        <v>0</v>
      </c>
      <c r="DV890">
        <v>0</v>
      </c>
      <c r="DW890">
        <v>2</v>
      </c>
      <c r="DX890" t="s">
        <v>357</v>
      </c>
      <c r="DY890">
        <v>2.972</v>
      </c>
      <c r="DZ890">
        <v>2.7529</v>
      </c>
      <c r="EA890">
        <v>0.0660663</v>
      </c>
      <c r="EB890">
        <v>0.0675591</v>
      </c>
      <c r="EC890">
        <v>0.091455</v>
      </c>
      <c r="ED890">
        <v>0.0684664</v>
      </c>
      <c r="EE890">
        <v>36389.4</v>
      </c>
      <c r="EF890">
        <v>39625.2</v>
      </c>
      <c r="EG890">
        <v>35310.5</v>
      </c>
      <c r="EH890">
        <v>38543.8</v>
      </c>
      <c r="EI890">
        <v>45492.7</v>
      </c>
      <c r="EJ890">
        <v>51867.2</v>
      </c>
      <c r="EK890">
        <v>55195.4</v>
      </c>
      <c r="EL890">
        <v>61832.1</v>
      </c>
      <c r="EM890">
        <v>1.9876</v>
      </c>
      <c r="EN890">
        <v>1.8216</v>
      </c>
      <c r="EO890">
        <v>0.0582635</v>
      </c>
      <c r="EP890">
        <v>0</v>
      </c>
      <c r="EQ890">
        <v>24.1422</v>
      </c>
      <c r="ER890">
        <v>999.9</v>
      </c>
      <c r="ES890">
        <v>42.284</v>
      </c>
      <c r="ET890">
        <v>29.799</v>
      </c>
      <c r="EU890">
        <v>19.684</v>
      </c>
      <c r="EV890">
        <v>60.2593</v>
      </c>
      <c r="EW890">
        <v>49.1346</v>
      </c>
      <c r="EX890">
        <v>1</v>
      </c>
      <c r="EY890">
        <v>-0.0366057</v>
      </c>
      <c r="EZ890">
        <v>2.50758</v>
      </c>
      <c r="FA890">
        <v>20.1273</v>
      </c>
      <c r="FB890">
        <v>5.20052</v>
      </c>
      <c r="FC890">
        <v>12.004</v>
      </c>
      <c r="FD890">
        <v>4.976</v>
      </c>
      <c r="FE890">
        <v>3.2932</v>
      </c>
      <c r="FF890">
        <v>9999</v>
      </c>
      <c r="FG890">
        <v>9999</v>
      </c>
      <c r="FH890">
        <v>704.8</v>
      </c>
      <c r="FI890">
        <v>9999</v>
      </c>
      <c r="FJ890">
        <v>1.86285</v>
      </c>
      <c r="FK890">
        <v>1.86774</v>
      </c>
      <c r="FL890">
        <v>1.86749</v>
      </c>
      <c r="FM890">
        <v>1.86868</v>
      </c>
      <c r="FN890">
        <v>1.86951</v>
      </c>
      <c r="FO890">
        <v>1.86554</v>
      </c>
      <c r="FP890">
        <v>1.86661</v>
      </c>
      <c r="FQ890">
        <v>1.86801</v>
      </c>
      <c r="FR890">
        <v>5</v>
      </c>
      <c r="FS890">
        <v>0</v>
      </c>
      <c r="FT890">
        <v>0</v>
      </c>
      <c r="FU890">
        <v>0</v>
      </c>
      <c r="FV890" t="s">
        <v>358</v>
      </c>
      <c r="FW890" t="s">
        <v>359</v>
      </c>
      <c r="FX890" t="s">
        <v>360</v>
      </c>
      <c r="FY890" t="s">
        <v>360</v>
      </c>
      <c r="FZ890" t="s">
        <v>360</v>
      </c>
      <c r="GA890" t="s">
        <v>360</v>
      </c>
      <c r="GB890">
        <v>0</v>
      </c>
      <c r="GC890">
        <v>100</v>
      </c>
      <c r="GD890">
        <v>100</v>
      </c>
      <c r="GE890">
        <v>5.638</v>
      </c>
      <c r="GF890">
        <v>0.3107</v>
      </c>
      <c r="GG890">
        <v>3.83412584298339</v>
      </c>
      <c r="GH890">
        <v>0.00658963167372077</v>
      </c>
      <c r="GI890">
        <v>-4.22092532282452e-07</v>
      </c>
      <c r="GJ890">
        <v>-7.06053572793055e-11</v>
      </c>
      <c r="GK890">
        <v>-0.0268881048355736</v>
      </c>
      <c r="GL890">
        <v>-0.0215699510358357</v>
      </c>
      <c r="GM890">
        <v>0.00246731695535422</v>
      </c>
      <c r="GN890">
        <v>-2.63680080038783e-05</v>
      </c>
      <c r="GO890">
        <v>-4</v>
      </c>
      <c r="GP890">
        <v>2079</v>
      </c>
      <c r="GQ890">
        <v>1</v>
      </c>
      <c r="GR890">
        <v>22</v>
      </c>
      <c r="GS890">
        <v>51744.8</v>
      </c>
      <c r="GT890">
        <v>51744.8</v>
      </c>
      <c r="GU890">
        <v>0.740967</v>
      </c>
      <c r="GV890">
        <v>2.61719</v>
      </c>
      <c r="GW890">
        <v>1.54785</v>
      </c>
      <c r="GX890">
        <v>2.30103</v>
      </c>
      <c r="GY890">
        <v>1.34644</v>
      </c>
      <c r="GZ890">
        <v>2.43164</v>
      </c>
      <c r="HA890">
        <v>33.0206</v>
      </c>
      <c r="HB890">
        <v>14.0532</v>
      </c>
      <c r="HC890">
        <v>18</v>
      </c>
      <c r="HD890">
        <v>501.876</v>
      </c>
      <c r="HE890">
        <v>397.153</v>
      </c>
      <c r="HF890">
        <v>20.5975</v>
      </c>
      <c r="HG890">
        <v>26.6484</v>
      </c>
      <c r="HH890">
        <v>29.9999</v>
      </c>
      <c r="HI890">
        <v>26.6075</v>
      </c>
      <c r="HJ890">
        <v>26.5529</v>
      </c>
      <c r="HK890">
        <v>14.8606</v>
      </c>
      <c r="HL890">
        <v>32.7782</v>
      </c>
      <c r="HM890">
        <v>0</v>
      </c>
      <c r="HN890">
        <v>20.6372</v>
      </c>
      <c r="HO890">
        <v>264.794</v>
      </c>
      <c r="HP890">
        <v>13.378</v>
      </c>
      <c r="HQ890">
        <v>102.39</v>
      </c>
      <c r="HR890">
        <v>102.915</v>
      </c>
    </row>
    <row r="891" spans="1:226">
      <c r="A891">
        <v>875</v>
      </c>
      <c r="B891">
        <v>1663782341</v>
      </c>
      <c r="C891">
        <v>9692.90000009537</v>
      </c>
      <c r="D891" t="s">
        <v>2118</v>
      </c>
      <c r="E891" t="s">
        <v>2119</v>
      </c>
      <c r="F891">
        <v>5</v>
      </c>
      <c r="G891" t="s">
        <v>2099</v>
      </c>
      <c r="H891" t="s">
        <v>354</v>
      </c>
      <c r="I891">
        <v>1663782333.23214</v>
      </c>
      <c r="J891">
        <f>(K891)/1000</f>
        <v>0</v>
      </c>
      <c r="K891">
        <f>IF(BF891, AN891, AH891)</f>
        <v>0</v>
      </c>
      <c r="L891">
        <f>IF(BF891, AI891, AG891)</f>
        <v>0</v>
      </c>
      <c r="M891">
        <f>BH891 - IF(AU891&gt;1, L891*BB891*100.0/(AW891*BV891), 0)</f>
        <v>0</v>
      </c>
      <c r="N891">
        <f>((T891-J891/2)*M891-L891)/(T891+J891/2)</f>
        <v>0</v>
      </c>
      <c r="O891">
        <f>N891*(BO891+BP891)/1000.0</f>
        <v>0</v>
      </c>
      <c r="P891">
        <f>(BH891 - IF(AU891&gt;1, L891*BB891*100.0/(AW891*BV891), 0))*(BO891+BP891)/1000.0</f>
        <v>0</v>
      </c>
      <c r="Q891">
        <f>2.0/((1/S891-1/R891)+SIGN(S891)*SQRT((1/S891-1/R891)*(1/S891-1/R891) + 4*BC891/((BC891+1)*(BC891+1))*(2*1/S891*1/R891-1/R891*1/R891)))</f>
        <v>0</v>
      </c>
      <c r="R891">
        <f>IF(LEFT(BD891,1)&lt;&gt;"0",IF(LEFT(BD891,1)="1",3.0,BE891),$D$5+$E$5*(BV891*BO891/($K$5*1000))+$F$5*(BV891*BO891/($K$5*1000))*MAX(MIN(BB891,$J$5),$I$5)*MAX(MIN(BB891,$J$5),$I$5)+$G$5*MAX(MIN(BB891,$J$5),$I$5)*(BV891*BO891/($K$5*1000))+$H$5*(BV891*BO891/($K$5*1000))*(BV891*BO891/($K$5*1000)))</f>
        <v>0</v>
      </c>
      <c r="S891">
        <f>J891*(1000-(1000*0.61365*exp(17.502*W891/(240.97+W891))/(BO891+BP891)+BJ891)/2)/(1000*0.61365*exp(17.502*W891/(240.97+W891))/(BO891+BP891)-BJ891)</f>
        <v>0</v>
      </c>
      <c r="T891">
        <f>1/((BC891+1)/(Q891/1.6)+1/(R891/1.37)) + BC891/((BC891+1)/(Q891/1.6) + BC891/(R891/1.37))</f>
        <v>0</v>
      </c>
      <c r="U891">
        <f>(AX891*BA891)</f>
        <v>0</v>
      </c>
      <c r="V891">
        <f>(BQ891+(U891+2*0.95*5.67E-8*(((BQ891+$B$7)+273)^4-(BQ891+273)^4)-44100*J891)/(1.84*29.3*R891+8*0.95*5.67E-8*(BQ891+273)^3))</f>
        <v>0</v>
      </c>
      <c r="W891">
        <f>($C$7*BR891+$D$7*BS891+$E$7*V891)</f>
        <v>0</v>
      </c>
      <c r="X891">
        <f>0.61365*exp(17.502*W891/(240.97+W891))</f>
        <v>0</v>
      </c>
      <c r="Y891">
        <f>(Z891/AA891*100)</f>
        <v>0</v>
      </c>
      <c r="Z891">
        <f>BJ891*(BO891+BP891)/1000</f>
        <v>0</v>
      </c>
      <c r="AA891">
        <f>0.61365*exp(17.502*BQ891/(240.97+BQ891))</f>
        <v>0</v>
      </c>
      <c r="AB891">
        <f>(X891-BJ891*(BO891+BP891)/1000)</f>
        <v>0</v>
      </c>
      <c r="AC891">
        <f>(-J891*44100)</f>
        <v>0</v>
      </c>
      <c r="AD891">
        <f>2*29.3*R891*0.92*(BQ891-W891)</f>
        <v>0</v>
      </c>
      <c r="AE891">
        <f>2*0.95*5.67E-8*(((BQ891+$B$7)+273)^4-(W891+273)^4)</f>
        <v>0</v>
      </c>
      <c r="AF891">
        <f>U891+AE891+AC891+AD891</f>
        <v>0</v>
      </c>
      <c r="AG891">
        <f>BN891*AU891*(BI891-BH891*(1000-AU891*BK891)/(1000-AU891*BJ891))/(100*BB891)</f>
        <v>0</v>
      </c>
      <c r="AH891">
        <f>1000*BN891*AU891*(BJ891-BK891)/(100*BB891*(1000-AU891*BJ891))</f>
        <v>0</v>
      </c>
      <c r="AI891">
        <f>(AJ891 - AK891 - BO891*1E3/(8.314*(BQ891+273.15)) * AM891/BN891 * AL891) * BN891/(100*BB891) * (1000 - BK891)/1000</f>
        <v>0</v>
      </c>
      <c r="AJ891">
        <v>279.971590277234</v>
      </c>
      <c r="AK891">
        <v>275.094224242424</v>
      </c>
      <c r="AL891">
        <v>-3.051291257384</v>
      </c>
      <c r="AM891">
        <v>65.3013351817171</v>
      </c>
      <c r="AN891">
        <f>(AP891 - AO891 + BO891*1E3/(8.314*(BQ891+273.15)) * AR891/BN891 * AQ891) * BN891/(100*BB891) * 1000/(1000 - AP891)</f>
        <v>0</v>
      </c>
      <c r="AO891">
        <v>13.3124035706705</v>
      </c>
      <c r="AP891">
        <v>20.1720345454545</v>
      </c>
      <c r="AQ891">
        <v>0.000109942179722214</v>
      </c>
      <c r="AR891">
        <v>119.443241267606</v>
      </c>
      <c r="AS891">
        <v>0</v>
      </c>
      <c r="AT891">
        <v>0</v>
      </c>
      <c r="AU891">
        <f>IF(AS891*$H$13&gt;=AW891,1.0,(AW891/(AW891-AS891*$H$13)))</f>
        <v>0</v>
      </c>
      <c r="AV891">
        <f>(AU891-1)*100</f>
        <v>0</v>
      </c>
      <c r="AW891">
        <f>MAX(0,($B$13+$C$13*BV891)/(1+$D$13*BV891)*BO891/(BQ891+273)*$E$13)</f>
        <v>0</v>
      </c>
      <c r="AX891">
        <f>$B$11*BW891+$C$11*BX891+$F$11*CI891*(1-CL891)</f>
        <v>0</v>
      </c>
      <c r="AY891">
        <f>AX891*AZ891</f>
        <v>0</v>
      </c>
      <c r="AZ891">
        <f>($B$11*$D$9+$C$11*$D$9+$F$11*((CV891+CN891)/MAX(CV891+CN891+CW891, 0.1)*$I$9+CW891/MAX(CV891+CN891+CW891, 0.1)*$J$9))/($B$11+$C$11+$F$11)</f>
        <v>0</v>
      </c>
      <c r="BA891">
        <f>($B$11*$K$9+$C$11*$K$9+$F$11*((CV891+CN891)/MAX(CV891+CN891+CW891, 0.1)*$P$9+CW891/MAX(CV891+CN891+CW891, 0.1)*$Q$9))/($B$11+$C$11+$F$11)</f>
        <v>0</v>
      </c>
      <c r="BB891">
        <v>6</v>
      </c>
      <c r="BC891">
        <v>0.5</v>
      </c>
      <c r="BD891" t="s">
        <v>355</v>
      </c>
      <c r="BE891">
        <v>2</v>
      </c>
      <c r="BF891" t="b">
        <v>1</v>
      </c>
      <c r="BG891">
        <v>1663782333.23214</v>
      </c>
      <c r="BH891">
        <v>291.116928571429</v>
      </c>
      <c r="BI891">
        <v>292.587071428571</v>
      </c>
      <c r="BJ891">
        <v>20.1629892857143</v>
      </c>
      <c r="BK891">
        <v>13.2294214285714</v>
      </c>
      <c r="BL891">
        <v>285.438</v>
      </c>
      <c r="BM891">
        <v>19.8520178571429</v>
      </c>
      <c r="BN891">
        <v>500.05925</v>
      </c>
      <c r="BO891">
        <v>90.4648392857143</v>
      </c>
      <c r="BP891">
        <v>0.0999772857142857</v>
      </c>
      <c r="BQ891">
        <v>25.46775</v>
      </c>
      <c r="BR891">
        <v>25.0874678571429</v>
      </c>
      <c r="BS891">
        <v>999.9</v>
      </c>
      <c r="BT891">
        <v>0</v>
      </c>
      <c r="BU891">
        <v>0</v>
      </c>
      <c r="BV891">
        <v>10016.4285714286</v>
      </c>
      <c r="BW891">
        <v>0</v>
      </c>
      <c r="BX891">
        <v>10.9607107142857</v>
      </c>
      <c r="BY891">
        <v>-1.47003517321429</v>
      </c>
      <c r="BZ891">
        <v>297.1075</v>
      </c>
      <c r="CA891">
        <v>296.508678571429</v>
      </c>
      <c r="CB891">
        <v>6.93356785714286</v>
      </c>
      <c r="CC891">
        <v>292.587071428571</v>
      </c>
      <c r="CD891">
        <v>13.2294214285714</v>
      </c>
      <c r="CE891">
        <v>1.82404178571429</v>
      </c>
      <c r="CF891">
        <v>1.19679785714286</v>
      </c>
      <c r="CG891">
        <v>15.9943535714286</v>
      </c>
      <c r="CH891">
        <v>9.56162107142857</v>
      </c>
      <c r="CI891">
        <v>2000.00357142857</v>
      </c>
      <c r="CJ891">
        <v>0.97999675</v>
      </c>
      <c r="CK891">
        <v>0.0200031</v>
      </c>
      <c r="CL891">
        <v>0</v>
      </c>
      <c r="CM891">
        <v>784.350071428572</v>
      </c>
      <c r="CN891">
        <v>5.00063</v>
      </c>
      <c r="CO891">
        <v>15479.4107142857</v>
      </c>
      <c r="CP891">
        <v>17256.9</v>
      </c>
      <c r="CQ891">
        <v>38.3993571428571</v>
      </c>
      <c r="CR891">
        <v>38.5</v>
      </c>
      <c r="CS891">
        <v>37.937</v>
      </c>
      <c r="CT891">
        <v>37.812</v>
      </c>
      <c r="CU891">
        <v>39.25</v>
      </c>
      <c r="CV891">
        <v>1955.09357142857</v>
      </c>
      <c r="CW891">
        <v>39.9092857142857</v>
      </c>
      <c r="CX891">
        <v>0</v>
      </c>
      <c r="CY891">
        <v>1663782338.1</v>
      </c>
      <c r="CZ891">
        <v>0</v>
      </c>
      <c r="DA891">
        <v>0</v>
      </c>
      <c r="DB891" t="s">
        <v>356</v>
      </c>
      <c r="DC891">
        <v>1660677648.1</v>
      </c>
      <c r="DD891">
        <v>1660677649.1</v>
      </c>
      <c r="DE891">
        <v>0</v>
      </c>
      <c r="DF891">
        <v>-1.042</v>
      </c>
      <c r="DG891">
        <v>0.003</v>
      </c>
      <c r="DH891">
        <v>5.218</v>
      </c>
      <c r="DI891">
        <v>0.344</v>
      </c>
      <c r="DJ891">
        <v>417</v>
      </c>
      <c r="DK891">
        <v>22</v>
      </c>
      <c r="DL891">
        <v>1.24</v>
      </c>
      <c r="DM891">
        <v>0.53</v>
      </c>
      <c r="DN891">
        <v>-2.33296477125</v>
      </c>
      <c r="DO891">
        <v>14.6027529833021</v>
      </c>
      <c r="DP891">
        <v>1.44718843148798</v>
      </c>
      <c r="DQ891">
        <v>0</v>
      </c>
      <c r="DR891">
        <v>6.98095475</v>
      </c>
      <c r="DS891">
        <v>-0.859632382739228</v>
      </c>
      <c r="DT891">
        <v>0.0833037347598384</v>
      </c>
      <c r="DU891">
        <v>0</v>
      </c>
      <c r="DV891">
        <v>0</v>
      </c>
      <c r="DW891">
        <v>2</v>
      </c>
      <c r="DX891" t="s">
        <v>357</v>
      </c>
      <c r="DY891">
        <v>2.97286</v>
      </c>
      <c r="DZ891">
        <v>2.75371</v>
      </c>
      <c r="EA891">
        <v>0.0628136</v>
      </c>
      <c r="EB891">
        <v>0.0636943</v>
      </c>
      <c r="EC891">
        <v>0.0914876</v>
      </c>
      <c r="ED891">
        <v>0.068712</v>
      </c>
      <c r="EE891">
        <v>36516.3</v>
      </c>
      <c r="EF891">
        <v>39788.9</v>
      </c>
      <c r="EG891">
        <v>35310.7</v>
      </c>
      <c r="EH891">
        <v>38543.4</v>
      </c>
      <c r="EI891">
        <v>45491.7</v>
      </c>
      <c r="EJ891">
        <v>51852.7</v>
      </c>
      <c r="EK891">
        <v>55196.2</v>
      </c>
      <c r="EL891">
        <v>61831.4</v>
      </c>
      <c r="EM891">
        <v>1.988</v>
      </c>
      <c r="EN891">
        <v>1.8218</v>
      </c>
      <c r="EO891">
        <v>0.0575483</v>
      </c>
      <c r="EP891">
        <v>0</v>
      </c>
      <c r="EQ891">
        <v>24.132</v>
      </c>
      <c r="ER891">
        <v>999.9</v>
      </c>
      <c r="ES891">
        <v>42.284</v>
      </c>
      <c r="ET891">
        <v>29.799</v>
      </c>
      <c r="EU891">
        <v>19.685</v>
      </c>
      <c r="EV891">
        <v>60.6493</v>
      </c>
      <c r="EW891">
        <v>49.403</v>
      </c>
      <c r="EX891">
        <v>1</v>
      </c>
      <c r="EY891">
        <v>-0.0368293</v>
      </c>
      <c r="EZ891">
        <v>2.54612</v>
      </c>
      <c r="FA891">
        <v>20.1279</v>
      </c>
      <c r="FB891">
        <v>5.19812</v>
      </c>
      <c r="FC891">
        <v>12.004</v>
      </c>
      <c r="FD891">
        <v>4.976</v>
      </c>
      <c r="FE891">
        <v>3.2934</v>
      </c>
      <c r="FF891">
        <v>9999</v>
      </c>
      <c r="FG891">
        <v>9999</v>
      </c>
      <c r="FH891">
        <v>704.8</v>
      </c>
      <c r="FI891">
        <v>9999</v>
      </c>
      <c r="FJ891">
        <v>1.86285</v>
      </c>
      <c r="FK891">
        <v>1.8678</v>
      </c>
      <c r="FL891">
        <v>1.86749</v>
      </c>
      <c r="FM891">
        <v>1.86871</v>
      </c>
      <c r="FN891">
        <v>1.86951</v>
      </c>
      <c r="FO891">
        <v>1.86554</v>
      </c>
      <c r="FP891">
        <v>1.86661</v>
      </c>
      <c r="FQ891">
        <v>1.86798</v>
      </c>
      <c r="FR891">
        <v>5</v>
      </c>
      <c r="FS891">
        <v>0</v>
      </c>
      <c r="FT891">
        <v>0</v>
      </c>
      <c r="FU891">
        <v>0</v>
      </c>
      <c r="FV891" t="s">
        <v>358</v>
      </c>
      <c r="FW891" t="s">
        <v>359</v>
      </c>
      <c r="FX891" t="s">
        <v>360</v>
      </c>
      <c r="FY891" t="s">
        <v>360</v>
      </c>
      <c r="FZ891" t="s">
        <v>360</v>
      </c>
      <c r="GA891" t="s">
        <v>360</v>
      </c>
      <c r="GB891">
        <v>0</v>
      </c>
      <c r="GC891">
        <v>100</v>
      </c>
      <c r="GD891">
        <v>100</v>
      </c>
      <c r="GE891">
        <v>5.533</v>
      </c>
      <c r="GF891">
        <v>0.3111</v>
      </c>
      <c r="GG891">
        <v>3.83412584298339</v>
      </c>
      <c r="GH891">
        <v>0.00658963167372077</v>
      </c>
      <c r="GI891">
        <v>-4.22092532282452e-07</v>
      </c>
      <c r="GJ891">
        <v>-7.06053572793055e-11</v>
      </c>
      <c r="GK891">
        <v>-0.0268881048355736</v>
      </c>
      <c r="GL891">
        <v>-0.0215699510358357</v>
      </c>
      <c r="GM891">
        <v>0.00246731695535422</v>
      </c>
      <c r="GN891">
        <v>-2.63680080038783e-05</v>
      </c>
      <c r="GO891">
        <v>-4</v>
      </c>
      <c r="GP891">
        <v>2079</v>
      </c>
      <c r="GQ891">
        <v>1</v>
      </c>
      <c r="GR891">
        <v>22</v>
      </c>
      <c r="GS891">
        <v>51744.9</v>
      </c>
      <c r="GT891">
        <v>51744.9</v>
      </c>
      <c r="GU891">
        <v>0.703125</v>
      </c>
      <c r="GV891">
        <v>2.62695</v>
      </c>
      <c r="GW891">
        <v>1.54785</v>
      </c>
      <c r="GX891">
        <v>2.30103</v>
      </c>
      <c r="GY891">
        <v>1.34644</v>
      </c>
      <c r="GZ891">
        <v>2.32178</v>
      </c>
      <c r="HA891">
        <v>33.0206</v>
      </c>
      <c r="HB891">
        <v>14.0445</v>
      </c>
      <c r="HC891">
        <v>18</v>
      </c>
      <c r="HD891">
        <v>502.14</v>
      </c>
      <c r="HE891">
        <v>397.263</v>
      </c>
      <c r="HF891">
        <v>20.5114</v>
      </c>
      <c r="HG891">
        <v>26.6484</v>
      </c>
      <c r="HH891">
        <v>30.0002</v>
      </c>
      <c r="HI891">
        <v>26.6075</v>
      </c>
      <c r="HJ891">
        <v>26.5529</v>
      </c>
      <c r="HK891">
        <v>14.067</v>
      </c>
      <c r="HL891">
        <v>32.4906</v>
      </c>
      <c r="HM891">
        <v>0</v>
      </c>
      <c r="HN891">
        <v>20.4698</v>
      </c>
      <c r="HO891">
        <v>251.373</v>
      </c>
      <c r="HP891">
        <v>13.4525</v>
      </c>
      <c r="HQ891">
        <v>102.391</v>
      </c>
      <c r="HR891">
        <v>102.913</v>
      </c>
    </row>
    <row r="892" spans="1:226">
      <c r="A892">
        <v>876</v>
      </c>
      <c r="B892">
        <v>1663782346</v>
      </c>
      <c r="C892">
        <v>9697.90000009537</v>
      </c>
      <c r="D892" t="s">
        <v>2120</v>
      </c>
      <c r="E892" t="s">
        <v>2121</v>
      </c>
      <c r="F892">
        <v>5</v>
      </c>
      <c r="G892" t="s">
        <v>2099</v>
      </c>
      <c r="H892" t="s">
        <v>354</v>
      </c>
      <c r="I892">
        <v>1663782338.51852</v>
      </c>
      <c r="J892">
        <f>(K892)/1000</f>
        <v>0</v>
      </c>
      <c r="K892">
        <f>IF(BF892, AN892, AH892)</f>
        <v>0</v>
      </c>
      <c r="L892">
        <f>IF(BF892, AI892, AG892)</f>
        <v>0</v>
      </c>
      <c r="M892">
        <f>BH892 - IF(AU892&gt;1, L892*BB892*100.0/(AW892*BV892), 0)</f>
        <v>0</v>
      </c>
      <c r="N892">
        <f>((T892-J892/2)*M892-L892)/(T892+J892/2)</f>
        <v>0</v>
      </c>
      <c r="O892">
        <f>N892*(BO892+BP892)/1000.0</f>
        <v>0</v>
      </c>
      <c r="P892">
        <f>(BH892 - IF(AU892&gt;1, L892*BB892*100.0/(AW892*BV892), 0))*(BO892+BP892)/1000.0</f>
        <v>0</v>
      </c>
      <c r="Q892">
        <f>2.0/((1/S892-1/R892)+SIGN(S892)*SQRT((1/S892-1/R892)*(1/S892-1/R892) + 4*BC892/((BC892+1)*(BC892+1))*(2*1/S892*1/R892-1/R892*1/R892)))</f>
        <v>0</v>
      </c>
      <c r="R892">
        <f>IF(LEFT(BD892,1)&lt;&gt;"0",IF(LEFT(BD892,1)="1",3.0,BE892),$D$5+$E$5*(BV892*BO892/($K$5*1000))+$F$5*(BV892*BO892/($K$5*1000))*MAX(MIN(BB892,$J$5),$I$5)*MAX(MIN(BB892,$J$5),$I$5)+$G$5*MAX(MIN(BB892,$J$5),$I$5)*(BV892*BO892/($K$5*1000))+$H$5*(BV892*BO892/($K$5*1000))*(BV892*BO892/($K$5*1000)))</f>
        <v>0</v>
      </c>
      <c r="S892">
        <f>J892*(1000-(1000*0.61365*exp(17.502*W892/(240.97+W892))/(BO892+BP892)+BJ892)/2)/(1000*0.61365*exp(17.502*W892/(240.97+W892))/(BO892+BP892)-BJ892)</f>
        <v>0</v>
      </c>
      <c r="T892">
        <f>1/((BC892+1)/(Q892/1.6)+1/(R892/1.37)) + BC892/((BC892+1)/(Q892/1.6) + BC892/(R892/1.37))</f>
        <v>0</v>
      </c>
      <c r="U892">
        <f>(AX892*BA892)</f>
        <v>0</v>
      </c>
      <c r="V892">
        <f>(BQ892+(U892+2*0.95*5.67E-8*(((BQ892+$B$7)+273)^4-(BQ892+273)^4)-44100*J892)/(1.84*29.3*R892+8*0.95*5.67E-8*(BQ892+273)^3))</f>
        <v>0</v>
      </c>
      <c r="W892">
        <f>($C$7*BR892+$D$7*BS892+$E$7*V892)</f>
        <v>0</v>
      </c>
      <c r="X892">
        <f>0.61365*exp(17.502*W892/(240.97+W892))</f>
        <v>0</v>
      </c>
      <c r="Y892">
        <f>(Z892/AA892*100)</f>
        <v>0</v>
      </c>
      <c r="Z892">
        <f>BJ892*(BO892+BP892)/1000</f>
        <v>0</v>
      </c>
      <c r="AA892">
        <f>0.61365*exp(17.502*BQ892/(240.97+BQ892))</f>
        <v>0</v>
      </c>
      <c r="AB892">
        <f>(X892-BJ892*(BO892+BP892)/1000)</f>
        <v>0</v>
      </c>
      <c r="AC892">
        <f>(-J892*44100)</f>
        <v>0</v>
      </c>
      <c r="AD892">
        <f>2*29.3*R892*0.92*(BQ892-W892)</f>
        <v>0</v>
      </c>
      <c r="AE892">
        <f>2*0.95*5.67E-8*(((BQ892+$B$7)+273)^4-(W892+273)^4)</f>
        <v>0</v>
      </c>
      <c r="AF892">
        <f>U892+AE892+AC892+AD892</f>
        <v>0</v>
      </c>
      <c r="AG892">
        <f>BN892*AU892*(BI892-BH892*(1000-AU892*BK892)/(1000-AU892*BJ892))/(100*BB892)</f>
        <v>0</v>
      </c>
      <c r="AH892">
        <f>1000*BN892*AU892*(BJ892-BK892)/(100*BB892*(1000-AU892*BJ892))</f>
        <v>0</v>
      </c>
      <c r="AI892">
        <f>(AJ892 - AK892 - BO892*1E3/(8.314*(BQ892+273.15)) * AM892/BN892 * AL892) * BN892/(100*BB892) * (1000 - BK892)/1000</f>
        <v>0</v>
      </c>
      <c r="AJ892">
        <v>262.283944015477</v>
      </c>
      <c r="AK892">
        <v>259.303339393939</v>
      </c>
      <c r="AL892">
        <v>-3.1454715625994</v>
      </c>
      <c r="AM892">
        <v>65.3013351817171</v>
      </c>
      <c r="AN892">
        <f>(AP892 - AO892 + BO892*1E3/(8.314*(BQ892+273.15)) * AR892/BN892 * AQ892) * BN892/(100*BB892) * 1000/(1000 - AP892)</f>
        <v>0</v>
      </c>
      <c r="AO892">
        <v>13.3970684686028</v>
      </c>
      <c r="AP892">
        <v>20.1782454545454</v>
      </c>
      <c r="AQ892">
        <v>0.00016747385812951</v>
      </c>
      <c r="AR892">
        <v>119.443241267606</v>
      </c>
      <c r="AS892">
        <v>0</v>
      </c>
      <c r="AT892">
        <v>0</v>
      </c>
      <c r="AU892">
        <f>IF(AS892*$H$13&gt;=AW892,1.0,(AW892/(AW892-AS892*$H$13)))</f>
        <v>0</v>
      </c>
      <c r="AV892">
        <f>(AU892-1)*100</f>
        <v>0</v>
      </c>
      <c r="AW892">
        <f>MAX(0,($B$13+$C$13*BV892)/(1+$D$13*BV892)*BO892/(BQ892+273)*$E$13)</f>
        <v>0</v>
      </c>
      <c r="AX892">
        <f>$B$11*BW892+$C$11*BX892+$F$11*CI892*(1-CL892)</f>
        <v>0</v>
      </c>
      <c r="AY892">
        <f>AX892*AZ892</f>
        <v>0</v>
      </c>
      <c r="AZ892">
        <f>($B$11*$D$9+$C$11*$D$9+$F$11*((CV892+CN892)/MAX(CV892+CN892+CW892, 0.1)*$I$9+CW892/MAX(CV892+CN892+CW892, 0.1)*$J$9))/($B$11+$C$11+$F$11)</f>
        <v>0</v>
      </c>
      <c r="BA892">
        <f>($B$11*$K$9+$C$11*$K$9+$F$11*((CV892+CN892)/MAX(CV892+CN892+CW892, 0.1)*$P$9+CW892/MAX(CV892+CN892+CW892, 0.1)*$Q$9))/($B$11+$C$11+$F$11)</f>
        <v>0</v>
      </c>
      <c r="BB892">
        <v>6</v>
      </c>
      <c r="BC892">
        <v>0.5</v>
      </c>
      <c r="BD892" t="s">
        <v>355</v>
      </c>
      <c r="BE892">
        <v>2</v>
      </c>
      <c r="BF892" t="b">
        <v>1</v>
      </c>
      <c r="BG892">
        <v>1663782338.51852</v>
      </c>
      <c r="BH892">
        <v>275.299703703704</v>
      </c>
      <c r="BI892">
        <v>275.062555555556</v>
      </c>
      <c r="BJ892">
        <v>20.1660296296296</v>
      </c>
      <c r="BK892">
        <v>13.3093259259259</v>
      </c>
      <c r="BL892">
        <v>269.720518518519</v>
      </c>
      <c r="BM892">
        <v>19.8549222222222</v>
      </c>
      <c r="BN892">
        <v>500.033</v>
      </c>
      <c r="BO892">
        <v>90.4647814814815</v>
      </c>
      <c r="BP892">
        <v>0.10005117037037</v>
      </c>
      <c r="BQ892">
        <v>25.4410962962963</v>
      </c>
      <c r="BR892">
        <v>25.079237037037</v>
      </c>
      <c r="BS892">
        <v>999.9</v>
      </c>
      <c r="BT892">
        <v>0</v>
      </c>
      <c r="BU892">
        <v>0</v>
      </c>
      <c r="BV892">
        <v>10017.5925925926</v>
      </c>
      <c r="BW892">
        <v>0</v>
      </c>
      <c r="BX892">
        <v>11.1276148148148</v>
      </c>
      <c r="BY892">
        <v>0.237256116666667</v>
      </c>
      <c r="BZ892">
        <v>280.965703703704</v>
      </c>
      <c r="CA892">
        <v>278.771925925926</v>
      </c>
      <c r="CB892">
        <v>6.85669888888889</v>
      </c>
      <c r="CC892">
        <v>275.062555555556</v>
      </c>
      <c r="CD892">
        <v>13.3093259259259</v>
      </c>
      <c r="CE892">
        <v>1.82431481481481</v>
      </c>
      <c r="CF892">
        <v>1.20402555555556</v>
      </c>
      <c r="CG892">
        <v>15.9967037037037</v>
      </c>
      <c r="CH892">
        <v>9.65125925925926</v>
      </c>
      <c r="CI892">
        <v>2000.00407407407</v>
      </c>
      <c r="CJ892">
        <v>0.979997</v>
      </c>
      <c r="CK892">
        <v>0.0200028333333333</v>
      </c>
      <c r="CL892">
        <v>0</v>
      </c>
      <c r="CM892">
        <v>778.391555555555</v>
      </c>
      <c r="CN892">
        <v>5.00063</v>
      </c>
      <c r="CO892">
        <v>15361.0148148148</v>
      </c>
      <c r="CP892">
        <v>17256.9037037037</v>
      </c>
      <c r="CQ892">
        <v>38.3933703703704</v>
      </c>
      <c r="CR892">
        <v>38.4953333333333</v>
      </c>
      <c r="CS892">
        <v>37.937</v>
      </c>
      <c r="CT892">
        <v>37.812</v>
      </c>
      <c r="CU892">
        <v>39.25</v>
      </c>
      <c r="CV892">
        <v>1955.09407407407</v>
      </c>
      <c r="CW892">
        <v>39.9062962962963</v>
      </c>
      <c r="CX892">
        <v>0</v>
      </c>
      <c r="CY892">
        <v>1663782342.9</v>
      </c>
      <c r="CZ892">
        <v>0</v>
      </c>
      <c r="DA892">
        <v>0</v>
      </c>
      <c r="DB892" t="s">
        <v>356</v>
      </c>
      <c r="DC892">
        <v>1660677648.1</v>
      </c>
      <c r="DD892">
        <v>1660677649.1</v>
      </c>
      <c r="DE892">
        <v>0</v>
      </c>
      <c r="DF892">
        <v>-1.042</v>
      </c>
      <c r="DG892">
        <v>0.003</v>
      </c>
      <c r="DH892">
        <v>5.218</v>
      </c>
      <c r="DI892">
        <v>0.344</v>
      </c>
      <c r="DJ892">
        <v>417</v>
      </c>
      <c r="DK892">
        <v>22</v>
      </c>
      <c r="DL892">
        <v>1.24</v>
      </c>
      <c r="DM892">
        <v>0.53</v>
      </c>
      <c r="DN892">
        <v>-0.62329562125</v>
      </c>
      <c r="DO892">
        <v>19.1880718846154</v>
      </c>
      <c r="DP892">
        <v>1.90207789614849</v>
      </c>
      <c r="DQ892">
        <v>0</v>
      </c>
      <c r="DR892">
        <v>6.89709625</v>
      </c>
      <c r="DS892">
        <v>-0.857684915572259</v>
      </c>
      <c r="DT892">
        <v>0.0831452261313751</v>
      </c>
      <c r="DU892">
        <v>0</v>
      </c>
      <c r="DV892">
        <v>0</v>
      </c>
      <c r="DW892">
        <v>2</v>
      </c>
      <c r="DX892" t="s">
        <v>357</v>
      </c>
      <c r="DY892">
        <v>2.97296</v>
      </c>
      <c r="DZ892">
        <v>2.75406</v>
      </c>
      <c r="EA892">
        <v>0.0596957</v>
      </c>
      <c r="EB892">
        <v>0.0605019</v>
      </c>
      <c r="EC892">
        <v>0.0915011</v>
      </c>
      <c r="ED892">
        <v>0.0689884</v>
      </c>
      <c r="EE892">
        <v>36637.4</v>
      </c>
      <c r="EF892">
        <v>39924.6</v>
      </c>
      <c r="EG892">
        <v>35310.4</v>
      </c>
      <c r="EH892">
        <v>38543.4</v>
      </c>
      <c r="EI892">
        <v>45490.9</v>
      </c>
      <c r="EJ892">
        <v>51837.6</v>
      </c>
      <c r="EK892">
        <v>55196.2</v>
      </c>
      <c r="EL892">
        <v>61831.8</v>
      </c>
      <c r="EM892">
        <v>1.988</v>
      </c>
      <c r="EN892">
        <v>1.8222</v>
      </c>
      <c r="EO892">
        <v>0.0567138</v>
      </c>
      <c r="EP892">
        <v>0</v>
      </c>
      <c r="EQ892">
        <v>24.1219</v>
      </c>
      <c r="ER892">
        <v>999.9</v>
      </c>
      <c r="ES892">
        <v>42.284</v>
      </c>
      <c r="ET892">
        <v>29.799</v>
      </c>
      <c r="EU892">
        <v>19.6854</v>
      </c>
      <c r="EV892">
        <v>60.8093</v>
      </c>
      <c r="EW892">
        <v>49.7115</v>
      </c>
      <c r="EX892">
        <v>1</v>
      </c>
      <c r="EY892">
        <v>-0.0371341</v>
      </c>
      <c r="EZ892">
        <v>2.55209</v>
      </c>
      <c r="FA892">
        <v>20.1285</v>
      </c>
      <c r="FB892">
        <v>5.19812</v>
      </c>
      <c r="FC892">
        <v>12.0052</v>
      </c>
      <c r="FD892">
        <v>4.9752</v>
      </c>
      <c r="FE892">
        <v>3.2934</v>
      </c>
      <c r="FF892">
        <v>9999</v>
      </c>
      <c r="FG892">
        <v>9999</v>
      </c>
      <c r="FH892">
        <v>704.8</v>
      </c>
      <c r="FI892">
        <v>9999</v>
      </c>
      <c r="FJ892">
        <v>1.86285</v>
      </c>
      <c r="FK892">
        <v>1.86777</v>
      </c>
      <c r="FL892">
        <v>1.86752</v>
      </c>
      <c r="FM892">
        <v>1.86865</v>
      </c>
      <c r="FN892">
        <v>1.86951</v>
      </c>
      <c r="FO892">
        <v>1.86554</v>
      </c>
      <c r="FP892">
        <v>1.86664</v>
      </c>
      <c r="FQ892">
        <v>1.86798</v>
      </c>
      <c r="FR892">
        <v>5</v>
      </c>
      <c r="FS892">
        <v>0</v>
      </c>
      <c r="FT892">
        <v>0</v>
      </c>
      <c r="FU892">
        <v>0</v>
      </c>
      <c r="FV892" t="s">
        <v>358</v>
      </c>
      <c r="FW892" t="s">
        <v>359</v>
      </c>
      <c r="FX892" t="s">
        <v>360</v>
      </c>
      <c r="FY892" t="s">
        <v>360</v>
      </c>
      <c r="FZ892" t="s">
        <v>360</v>
      </c>
      <c r="GA892" t="s">
        <v>360</v>
      </c>
      <c r="GB892">
        <v>0</v>
      </c>
      <c r="GC892">
        <v>100</v>
      </c>
      <c r="GD892">
        <v>100</v>
      </c>
      <c r="GE892">
        <v>5.437</v>
      </c>
      <c r="GF892">
        <v>0.3115</v>
      </c>
      <c r="GG892">
        <v>3.83412584298339</v>
      </c>
      <c r="GH892">
        <v>0.00658963167372077</v>
      </c>
      <c r="GI892">
        <v>-4.22092532282452e-07</v>
      </c>
      <c r="GJ892">
        <v>-7.06053572793055e-11</v>
      </c>
      <c r="GK892">
        <v>-0.0268881048355736</v>
      </c>
      <c r="GL892">
        <v>-0.0215699510358357</v>
      </c>
      <c r="GM892">
        <v>0.00246731695535422</v>
      </c>
      <c r="GN892">
        <v>-2.63680080038783e-05</v>
      </c>
      <c r="GO892">
        <v>-4</v>
      </c>
      <c r="GP892">
        <v>2079</v>
      </c>
      <c r="GQ892">
        <v>1</v>
      </c>
      <c r="GR892">
        <v>22</v>
      </c>
      <c r="GS892">
        <v>51745</v>
      </c>
      <c r="GT892">
        <v>51744.9</v>
      </c>
      <c r="GU892">
        <v>0.672607</v>
      </c>
      <c r="GV892">
        <v>2.64404</v>
      </c>
      <c r="GW892">
        <v>1.54785</v>
      </c>
      <c r="GX892">
        <v>2.30103</v>
      </c>
      <c r="GY892">
        <v>1.34644</v>
      </c>
      <c r="GZ892">
        <v>2.30835</v>
      </c>
      <c r="HA892">
        <v>33.0206</v>
      </c>
      <c r="HB892">
        <v>14.0357</v>
      </c>
      <c r="HC892">
        <v>18</v>
      </c>
      <c r="HD892">
        <v>502.141</v>
      </c>
      <c r="HE892">
        <v>397.482</v>
      </c>
      <c r="HF892">
        <v>20.4357</v>
      </c>
      <c r="HG892">
        <v>26.6484</v>
      </c>
      <c r="HH892">
        <v>29.9999</v>
      </c>
      <c r="HI892">
        <v>26.6075</v>
      </c>
      <c r="HJ892">
        <v>26.5529</v>
      </c>
      <c r="HK892">
        <v>13.3613</v>
      </c>
      <c r="HL892">
        <v>32.2114</v>
      </c>
      <c r="HM892">
        <v>0</v>
      </c>
      <c r="HN892">
        <v>20.4004</v>
      </c>
      <c r="HO892">
        <v>231.235</v>
      </c>
      <c r="HP892">
        <v>13.5197</v>
      </c>
      <c r="HQ892">
        <v>102.39</v>
      </c>
      <c r="HR892">
        <v>102.914</v>
      </c>
    </row>
    <row r="893" spans="1:226">
      <c r="A893">
        <v>877</v>
      </c>
      <c r="B893">
        <v>1663782351</v>
      </c>
      <c r="C893">
        <v>9702.90000009537</v>
      </c>
      <c r="D893" t="s">
        <v>2122</v>
      </c>
      <c r="E893" t="s">
        <v>2123</v>
      </c>
      <c r="F893">
        <v>5</v>
      </c>
      <c r="G893" t="s">
        <v>2099</v>
      </c>
      <c r="H893" t="s">
        <v>354</v>
      </c>
      <c r="I893">
        <v>1663782343.23214</v>
      </c>
      <c r="J893">
        <f>(K893)/1000</f>
        <v>0</v>
      </c>
      <c r="K893">
        <f>IF(BF893, AN893, AH893)</f>
        <v>0</v>
      </c>
      <c r="L893">
        <f>IF(BF893, AI893, AG893)</f>
        <v>0</v>
      </c>
      <c r="M893">
        <f>BH893 - IF(AU893&gt;1, L893*BB893*100.0/(AW893*BV893), 0)</f>
        <v>0</v>
      </c>
      <c r="N893">
        <f>((T893-J893/2)*M893-L893)/(T893+J893/2)</f>
        <v>0</v>
      </c>
      <c r="O893">
        <f>N893*(BO893+BP893)/1000.0</f>
        <v>0</v>
      </c>
      <c r="P893">
        <f>(BH893 - IF(AU893&gt;1, L893*BB893*100.0/(AW893*BV893), 0))*(BO893+BP893)/1000.0</f>
        <v>0</v>
      </c>
      <c r="Q893">
        <f>2.0/((1/S893-1/R893)+SIGN(S893)*SQRT((1/S893-1/R893)*(1/S893-1/R893) + 4*BC893/((BC893+1)*(BC893+1))*(2*1/S893*1/R893-1/R893*1/R893)))</f>
        <v>0</v>
      </c>
      <c r="R893">
        <f>IF(LEFT(BD893,1)&lt;&gt;"0",IF(LEFT(BD893,1)="1",3.0,BE893),$D$5+$E$5*(BV893*BO893/($K$5*1000))+$F$5*(BV893*BO893/($K$5*1000))*MAX(MIN(BB893,$J$5),$I$5)*MAX(MIN(BB893,$J$5),$I$5)+$G$5*MAX(MIN(BB893,$J$5),$I$5)*(BV893*BO893/($K$5*1000))+$H$5*(BV893*BO893/($K$5*1000))*(BV893*BO893/($K$5*1000)))</f>
        <v>0</v>
      </c>
      <c r="S893">
        <f>J893*(1000-(1000*0.61365*exp(17.502*W893/(240.97+W893))/(BO893+BP893)+BJ893)/2)/(1000*0.61365*exp(17.502*W893/(240.97+W893))/(BO893+BP893)-BJ893)</f>
        <v>0</v>
      </c>
      <c r="T893">
        <f>1/((BC893+1)/(Q893/1.6)+1/(R893/1.37)) + BC893/((BC893+1)/(Q893/1.6) + BC893/(R893/1.37))</f>
        <v>0</v>
      </c>
      <c r="U893">
        <f>(AX893*BA893)</f>
        <v>0</v>
      </c>
      <c r="V893">
        <f>(BQ893+(U893+2*0.95*5.67E-8*(((BQ893+$B$7)+273)^4-(BQ893+273)^4)-44100*J893)/(1.84*29.3*R893+8*0.95*5.67E-8*(BQ893+273)^3))</f>
        <v>0</v>
      </c>
      <c r="W893">
        <f>($C$7*BR893+$D$7*BS893+$E$7*V893)</f>
        <v>0</v>
      </c>
      <c r="X893">
        <f>0.61365*exp(17.502*W893/(240.97+W893))</f>
        <v>0</v>
      </c>
      <c r="Y893">
        <f>(Z893/AA893*100)</f>
        <v>0</v>
      </c>
      <c r="Z893">
        <f>BJ893*(BO893+BP893)/1000</f>
        <v>0</v>
      </c>
      <c r="AA893">
        <f>0.61365*exp(17.502*BQ893/(240.97+BQ893))</f>
        <v>0</v>
      </c>
      <c r="AB893">
        <f>(X893-BJ893*(BO893+BP893)/1000)</f>
        <v>0</v>
      </c>
      <c r="AC893">
        <f>(-J893*44100)</f>
        <v>0</v>
      </c>
      <c r="AD893">
        <f>2*29.3*R893*0.92*(BQ893-W893)</f>
        <v>0</v>
      </c>
      <c r="AE893">
        <f>2*0.95*5.67E-8*(((BQ893+$B$7)+273)^4-(W893+273)^4)</f>
        <v>0</v>
      </c>
      <c r="AF893">
        <f>U893+AE893+AC893+AD893</f>
        <v>0</v>
      </c>
      <c r="AG893">
        <f>BN893*AU893*(BI893-BH893*(1000-AU893*BK893)/(1000-AU893*BJ893))/(100*BB893)</f>
        <v>0</v>
      </c>
      <c r="AH893">
        <f>1000*BN893*AU893*(BJ893-BK893)/(100*BB893*(1000-AU893*BJ893))</f>
        <v>0</v>
      </c>
      <c r="AI893">
        <f>(AJ893 - AK893 - BO893*1E3/(8.314*(BQ893+273.15)) * AM893/BN893 * AL893) * BN893/(100*BB893) * (1000 - BK893)/1000</f>
        <v>0</v>
      </c>
      <c r="AJ893">
        <v>245.552591915884</v>
      </c>
      <c r="AK893">
        <v>243.847515151515</v>
      </c>
      <c r="AL893">
        <v>-3.13059765151238</v>
      </c>
      <c r="AM893">
        <v>65.3013351817171</v>
      </c>
      <c r="AN893">
        <f>(AP893 - AO893 + BO893*1E3/(8.314*(BQ893+273.15)) * AR893/BN893 * AQ893) * BN893/(100*BB893) * 1000/(1000 - AP893)</f>
        <v>0</v>
      </c>
      <c r="AO893">
        <v>13.4473493715676</v>
      </c>
      <c r="AP893">
        <v>20.1807393939394</v>
      </c>
      <c r="AQ893">
        <v>9.77198449054686e-05</v>
      </c>
      <c r="AR893">
        <v>119.443241267606</v>
      </c>
      <c r="AS893">
        <v>0</v>
      </c>
      <c r="AT893">
        <v>0</v>
      </c>
      <c r="AU893">
        <f>IF(AS893*$H$13&gt;=AW893,1.0,(AW893/(AW893-AS893*$H$13)))</f>
        <v>0</v>
      </c>
      <c r="AV893">
        <f>(AU893-1)*100</f>
        <v>0</v>
      </c>
      <c r="AW893">
        <f>MAX(0,($B$13+$C$13*BV893)/(1+$D$13*BV893)*BO893/(BQ893+273)*$E$13)</f>
        <v>0</v>
      </c>
      <c r="AX893">
        <f>$B$11*BW893+$C$11*BX893+$F$11*CI893*(1-CL893)</f>
        <v>0</v>
      </c>
      <c r="AY893">
        <f>AX893*AZ893</f>
        <v>0</v>
      </c>
      <c r="AZ893">
        <f>($B$11*$D$9+$C$11*$D$9+$F$11*((CV893+CN893)/MAX(CV893+CN893+CW893, 0.1)*$I$9+CW893/MAX(CV893+CN893+CW893, 0.1)*$J$9))/($B$11+$C$11+$F$11)</f>
        <v>0</v>
      </c>
      <c r="BA893">
        <f>($B$11*$K$9+$C$11*$K$9+$F$11*((CV893+CN893)/MAX(CV893+CN893+CW893, 0.1)*$P$9+CW893/MAX(CV893+CN893+CW893, 0.1)*$Q$9))/($B$11+$C$11+$F$11)</f>
        <v>0</v>
      </c>
      <c r="BB893">
        <v>6</v>
      </c>
      <c r="BC893">
        <v>0.5</v>
      </c>
      <c r="BD893" t="s">
        <v>355</v>
      </c>
      <c r="BE893">
        <v>2</v>
      </c>
      <c r="BF893" t="b">
        <v>1</v>
      </c>
      <c r="BG893">
        <v>1663782343.23214</v>
      </c>
      <c r="BH893">
        <v>261.073964285714</v>
      </c>
      <c r="BI893">
        <v>259.252</v>
      </c>
      <c r="BJ893">
        <v>20.1707571428571</v>
      </c>
      <c r="BK893">
        <v>13.3752571428571</v>
      </c>
      <c r="BL893">
        <v>255.584607142857</v>
      </c>
      <c r="BM893">
        <v>19.8594428571429</v>
      </c>
      <c r="BN893">
        <v>500.05775</v>
      </c>
      <c r="BO893">
        <v>90.4639357142857</v>
      </c>
      <c r="BP893">
        <v>0.100034317857143</v>
      </c>
      <c r="BQ893">
        <v>25.4181321428571</v>
      </c>
      <c r="BR893">
        <v>25.0718642857143</v>
      </c>
      <c r="BS893">
        <v>999.9</v>
      </c>
      <c r="BT893">
        <v>0</v>
      </c>
      <c r="BU893">
        <v>0</v>
      </c>
      <c r="BV893">
        <v>10027.6785714286</v>
      </c>
      <c r="BW893">
        <v>0</v>
      </c>
      <c r="BX893">
        <v>11.2581964285714</v>
      </c>
      <c r="BY893">
        <v>1.82199982678571</v>
      </c>
      <c r="BZ893">
        <v>266.448428571429</v>
      </c>
      <c r="CA893">
        <v>262.765642857143</v>
      </c>
      <c r="CB893">
        <v>6.79549821428571</v>
      </c>
      <c r="CC893">
        <v>259.252</v>
      </c>
      <c r="CD893">
        <v>13.3752571428571</v>
      </c>
      <c r="CE893">
        <v>1.82472607142857</v>
      </c>
      <c r="CF893">
        <v>1.20997857142857</v>
      </c>
      <c r="CG893">
        <v>16.0002214285714</v>
      </c>
      <c r="CH893">
        <v>9.72475178571429</v>
      </c>
      <c r="CI893">
        <v>2000.00892857143</v>
      </c>
      <c r="CJ893">
        <v>0.979997071428571</v>
      </c>
      <c r="CK893">
        <v>0.0200027571428571</v>
      </c>
      <c r="CL893">
        <v>0</v>
      </c>
      <c r="CM893">
        <v>773.603321428571</v>
      </c>
      <c r="CN893">
        <v>5.00063</v>
      </c>
      <c r="CO893">
        <v>15265.7321428571</v>
      </c>
      <c r="CP893">
        <v>17256.9571428571</v>
      </c>
      <c r="CQ893">
        <v>38.3905</v>
      </c>
      <c r="CR893">
        <v>38.4955</v>
      </c>
      <c r="CS893">
        <v>37.937</v>
      </c>
      <c r="CT893">
        <v>37.812</v>
      </c>
      <c r="CU893">
        <v>39.25</v>
      </c>
      <c r="CV893">
        <v>1955.09892857143</v>
      </c>
      <c r="CW893">
        <v>39.9035714285714</v>
      </c>
      <c r="CX893">
        <v>0</v>
      </c>
      <c r="CY893">
        <v>1663782348.3</v>
      </c>
      <c r="CZ893">
        <v>0</v>
      </c>
      <c r="DA893">
        <v>0</v>
      </c>
      <c r="DB893" t="s">
        <v>356</v>
      </c>
      <c r="DC893">
        <v>1660677648.1</v>
      </c>
      <c r="DD893">
        <v>1660677649.1</v>
      </c>
      <c r="DE893">
        <v>0</v>
      </c>
      <c r="DF893">
        <v>-1.042</v>
      </c>
      <c r="DG893">
        <v>0.003</v>
      </c>
      <c r="DH893">
        <v>5.218</v>
      </c>
      <c r="DI893">
        <v>0.344</v>
      </c>
      <c r="DJ893">
        <v>417</v>
      </c>
      <c r="DK893">
        <v>22</v>
      </c>
      <c r="DL893">
        <v>1.24</v>
      </c>
      <c r="DM893">
        <v>0.53</v>
      </c>
      <c r="DN893">
        <v>0.63186537875</v>
      </c>
      <c r="DO893">
        <v>19.5839525330206</v>
      </c>
      <c r="DP893">
        <v>1.93413002489704</v>
      </c>
      <c r="DQ893">
        <v>0</v>
      </c>
      <c r="DR893">
        <v>6.84233125</v>
      </c>
      <c r="DS893">
        <v>-0.811825553470935</v>
      </c>
      <c r="DT893">
        <v>0.0788839410839589</v>
      </c>
      <c r="DU893">
        <v>0</v>
      </c>
      <c r="DV893">
        <v>0</v>
      </c>
      <c r="DW893">
        <v>2</v>
      </c>
      <c r="DX893" t="s">
        <v>357</v>
      </c>
      <c r="DY893">
        <v>2.97404</v>
      </c>
      <c r="DZ893">
        <v>2.75433</v>
      </c>
      <c r="EA893">
        <v>0.0565581</v>
      </c>
      <c r="EB893">
        <v>0.0568869</v>
      </c>
      <c r="EC893">
        <v>0.0915251</v>
      </c>
      <c r="ED893">
        <v>0.069313</v>
      </c>
      <c r="EE893">
        <v>36759.8</v>
      </c>
      <c r="EF893">
        <v>40078.4</v>
      </c>
      <c r="EG893">
        <v>35310.6</v>
      </c>
      <c r="EH893">
        <v>38543.6</v>
      </c>
      <c r="EI893">
        <v>45490.2</v>
      </c>
      <c r="EJ893">
        <v>51819.6</v>
      </c>
      <c r="EK893">
        <v>55196.9</v>
      </c>
      <c r="EL893">
        <v>61832.1</v>
      </c>
      <c r="EM893">
        <v>1.9888</v>
      </c>
      <c r="EN893">
        <v>1.8212</v>
      </c>
      <c r="EO893">
        <v>0.0582933</v>
      </c>
      <c r="EP893">
        <v>0</v>
      </c>
      <c r="EQ893">
        <v>24.1118</v>
      </c>
      <c r="ER893">
        <v>999.9</v>
      </c>
      <c r="ES893">
        <v>42.284</v>
      </c>
      <c r="ET893">
        <v>29.799</v>
      </c>
      <c r="EU893">
        <v>19.6875</v>
      </c>
      <c r="EV893">
        <v>60.3694</v>
      </c>
      <c r="EW893">
        <v>49.1627</v>
      </c>
      <c r="EX893">
        <v>1</v>
      </c>
      <c r="EY893">
        <v>-0.0369512</v>
      </c>
      <c r="EZ893">
        <v>2.54726</v>
      </c>
      <c r="FA893">
        <v>20.1288</v>
      </c>
      <c r="FB893">
        <v>5.19932</v>
      </c>
      <c r="FC893">
        <v>12.0064</v>
      </c>
      <c r="FD893">
        <v>4.976</v>
      </c>
      <c r="FE893">
        <v>3.2936</v>
      </c>
      <c r="FF893">
        <v>9999</v>
      </c>
      <c r="FG893">
        <v>9999</v>
      </c>
      <c r="FH893">
        <v>704.8</v>
      </c>
      <c r="FI893">
        <v>9999</v>
      </c>
      <c r="FJ893">
        <v>1.86282</v>
      </c>
      <c r="FK893">
        <v>1.86771</v>
      </c>
      <c r="FL893">
        <v>1.86749</v>
      </c>
      <c r="FM893">
        <v>1.86865</v>
      </c>
      <c r="FN893">
        <v>1.86951</v>
      </c>
      <c r="FO893">
        <v>1.86557</v>
      </c>
      <c r="FP893">
        <v>1.86661</v>
      </c>
      <c r="FQ893">
        <v>1.86798</v>
      </c>
      <c r="FR893">
        <v>5</v>
      </c>
      <c r="FS893">
        <v>0</v>
      </c>
      <c r="FT893">
        <v>0</v>
      </c>
      <c r="FU893">
        <v>0</v>
      </c>
      <c r="FV893" t="s">
        <v>358</v>
      </c>
      <c r="FW893" t="s">
        <v>359</v>
      </c>
      <c r="FX893" t="s">
        <v>360</v>
      </c>
      <c r="FY893" t="s">
        <v>360</v>
      </c>
      <c r="FZ893" t="s">
        <v>360</v>
      </c>
      <c r="GA893" t="s">
        <v>360</v>
      </c>
      <c r="GB893">
        <v>0</v>
      </c>
      <c r="GC893">
        <v>100</v>
      </c>
      <c r="GD893">
        <v>100</v>
      </c>
      <c r="GE893">
        <v>5.34</v>
      </c>
      <c r="GF893">
        <v>0.3118</v>
      </c>
      <c r="GG893">
        <v>3.83412584298339</v>
      </c>
      <c r="GH893">
        <v>0.00658963167372077</v>
      </c>
      <c r="GI893">
        <v>-4.22092532282452e-07</v>
      </c>
      <c r="GJ893">
        <v>-7.06053572793055e-11</v>
      </c>
      <c r="GK893">
        <v>-0.0268881048355736</v>
      </c>
      <c r="GL893">
        <v>-0.0215699510358357</v>
      </c>
      <c r="GM893">
        <v>0.00246731695535422</v>
      </c>
      <c r="GN893">
        <v>-2.63680080038783e-05</v>
      </c>
      <c r="GO893">
        <v>-4</v>
      </c>
      <c r="GP893">
        <v>2079</v>
      </c>
      <c r="GQ893">
        <v>1</v>
      </c>
      <c r="GR893">
        <v>22</v>
      </c>
      <c r="GS893">
        <v>51745</v>
      </c>
      <c r="GT893">
        <v>51745</v>
      </c>
      <c r="GU893">
        <v>0.634766</v>
      </c>
      <c r="GV893">
        <v>2.63184</v>
      </c>
      <c r="GW893">
        <v>1.54785</v>
      </c>
      <c r="GX893">
        <v>2.2998</v>
      </c>
      <c r="GY893">
        <v>1.34644</v>
      </c>
      <c r="GZ893">
        <v>2.40479</v>
      </c>
      <c r="HA893">
        <v>33.0206</v>
      </c>
      <c r="HB893">
        <v>14.0532</v>
      </c>
      <c r="HC893">
        <v>18</v>
      </c>
      <c r="HD893">
        <v>502.669</v>
      </c>
      <c r="HE893">
        <v>396.934</v>
      </c>
      <c r="HF893">
        <v>20.3678</v>
      </c>
      <c r="HG893">
        <v>26.6484</v>
      </c>
      <c r="HH893">
        <v>30.0001</v>
      </c>
      <c r="HI893">
        <v>26.6075</v>
      </c>
      <c r="HJ893">
        <v>26.5529</v>
      </c>
      <c r="HK893">
        <v>12.6928</v>
      </c>
      <c r="HL893">
        <v>31.9292</v>
      </c>
      <c r="HM893">
        <v>0</v>
      </c>
      <c r="HN893">
        <v>20.3355</v>
      </c>
      <c r="HO893">
        <v>217.826</v>
      </c>
      <c r="HP893">
        <v>13.5864</v>
      </c>
      <c r="HQ893">
        <v>102.392</v>
      </c>
      <c r="HR893">
        <v>102.914</v>
      </c>
    </row>
    <row r="894" spans="1:226">
      <c r="A894">
        <v>878</v>
      </c>
      <c r="B894">
        <v>1663782356</v>
      </c>
      <c r="C894">
        <v>9707.90000009537</v>
      </c>
      <c r="D894" t="s">
        <v>2124</v>
      </c>
      <c r="E894" t="s">
        <v>2125</v>
      </c>
      <c r="F894">
        <v>5</v>
      </c>
      <c r="G894" t="s">
        <v>2099</v>
      </c>
      <c r="H894" t="s">
        <v>354</v>
      </c>
      <c r="I894">
        <v>1663782348.5</v>
      </c>
      <c r="J894">
        <f>(K894)/1000</f>
        <v>0</v>
      </c>
      <c r="K894">
        <f>IF(BF894, AN894, AH894)</f>
        <v>0</v>
      </c>
      <c r="L894">
        <f>IF(BF894, AI894, AG894)</f>
        <v>0</v>
      </c>
      <c r="M894">
        <f>BH894 - IF(AU894&gt;1, L894*BB894*100.0/(AW894*BV894), 0)</f>
        <v>0</v>
      </c>
      <c r="N894">
        <f>((T894-J894/2)*M894-L894)/(T894+J894/2)</f>
        <v>0</v>
      </c>
      <c r="O894">
        <f>N894*(BO894+BP894)/1000.0</f>
        <v>0</v>
      </c>
      <c r="P894">
        <f>(BH894 - IF(AU894&gt;1, L894*BB894*100.0/(AW894*BV894), 0))*(BO894+BP894)/1000.0</f>
        <v>0</v>
      </c>
      <c r="Q894">
        <f>2.0/((1/S894-1/R894)+SIGN(S894)*SQRT((1/S894-1/R894)*(1/S894-1/R894) + 4*BC894/((BC894+1)*(BC894+1))*(2*1/S894*1/R894-1/R894*1/R894)))</f>
        <v>0</v>
      </c>
      <c r="R894">
        <f>IF(LEFT(BD894,1)&lt;&gt;"0",IF(LEFT(BD894,1)="1",3.0,BE894),$D$5+$E$5*(BV894*BO894/($K$5*1000))+$F$5*(BV894*BO894/($K$5*1000))*MAX(MIN(BB894,$J$5),$I$5)*MAX(MIN(BB894,$J$5),$I$5)+$G$5*MAX(MIN(BB894,$J$5),$I$5)*(BV894*BO894/($K$5*1000))+$H$5*(BV894*BO894/($K$5*1000))*(BV894*BO894/($K$5*1000)))</f>
        <v>0</v>
      </c>
      <c r="S894">
        <f>J894*(1000-(1000*0.61365*exp(17.502*W894/(240.97+W894))/(BO894+BP894)+BJ894)/2)/(1000*0.61365*exp(17.502*W894/(240.97+W894))/(BO894+BP894)-BJ894)</f>
        <v>0</v>
      </c>
      <c r="T894">
        <f>1/((BC894+1)/(Q894/1.6)+1/(R894/1.37)) + BC894/((BC894+1)/(Q894/1.6) + BC894/(R894/1.37))</f>
        <v>0</v>
      </c>
      <c r="U894">
        <f>(AX894*BA894)</f>
        <v>0</v>
      </c>
      <c r="V894">
        <f>(BQ894+(U894+2*0.95*5.67E-8*(((BQ894+$B$7)+273)^4-(BQ894+273)^4)-44100*J894)/(1.84*29.3*R894+8*0.95*5.67E-8*(BQ894+273)^3))</f>
        <v>0</v>
      </c>
      <c r="W894">
        <f>($C$7*BR894+$D$7*BS894+$E$7*V894)</f>
        <v>0</v>
      </c>
      <c r="X894">
        <f>0.61365*exp(17.502*W894/(240.97+W894))</f>
        <v>0</v>
      </c>
      <c r="Y894">
        <f>(Z894/AA894*100)</f>
        <v>0</v>
      </c>
      <c r="Z894">
        <f>BJ894*(BO894+BP894)/1000</f>
        <v>0</v>
      </c>
      <c r="AA894">
        <f>0.61365*exp(17.502*BQ894/(240.97+BQ894))</f>
        <v>0</v>
      </c>
      <c r="AB894">
        <f>(X894-BJ894*(BO894+BP894)/1000)</f>
        <v>0</v>
      </c>
      <c r="AC894">
        <f>(-J894*44100)</f>
        <v>0</v>
      </c>
      <c r="AD894">
        <f>2*29.3*R894*0.92*(BQ894-W894)</f>
        <v>0</v>
      </c>
      <c r="AE894">
        <f>2*0.95*5.67E-8*(((BQ894+$B$7)+273)^4-(W894+273)^4)</f>
        <v>0</v>
      </c>
      <c r="AF894">
        <f>U894+AE894+AC894+AD894</f>
        <v>0</v>
      </c>
      <c r="AG894">
        <f>BN894*AU894*(BI894-BH894*(1000-AU894*BK894)/(1000-AU894*BJ894))/(100*BB894)</f>
        <v>0</v>
      </c>
      <c r="AH894">
        <f>1000*BN894*AU894*(BJ894-BK894)/(100*BB894*(1000-AU894*BJ894))</f>
        <v>0</v>
      </c>
      <c r="AI894">
        <f>(AJ894 - AK894 - BO894*1E3/(8.314*(BQ894+273.15)) * AM894/BN894 * AL894) * BN894/(100*BB894) * (1000 - BK894)/1000</f>
        <v>0</v>
      </c>
      <c r="AJ894">
        <v>228.843841810794</v>
      </c>
      <c r="AK894">
        <v>228.295157575758</v>
      </c>
      <c r="AL894">
        <v>-3.07306002247087</v>
      </c>
      <c r="AM894">
        <v>65.3013351817171</v>
      </c>
      <c r="AN894">
        <f>(AP894 - AO894 + BO894*1E3/(8.314*(BQ894+273.15)) * AR894/BN894 * AQ894) * BN894/(100*BB894) * 1000/(1000 - AP894)</f>
        <v>0</v>
      </c>
      <c r="AO894">
        <v>13.5272206744783</v>
      </c>
      <c r="AP894">
        <v>20.186363030303</v>
      </c>
      <c r="AQ894">
        <v>0.000133994468433845</v>
      </c>
      <c r="AR894">
        <v>119.443241267606</v>
      </c>
      <c r="AS894">
        <v>0</v>
      </c>
      <c r="AT894">
        <v>0</v>
      </c>
      <c r="AU894">
        <f>IF(AS894*$H$13&gt;=AW894,1.0,(AW894/(AW894-AS894*$H$13)))</f>
        <v>0</v>
      </c>
      <c r="AV894">
        <f>(AU894-1)*100</f>
        <v>0</v>
      </c>
      <c r="AW894">
        <f>MAX(0,($B$13+$C$13*BV894)/(1+$D$13*BV894)*BO894/(BQ894+273)*$E$13)</f>
        <v>0</v>
      </c>
      <c r="AX894">
        <f>$B$11*BW894+$C$11*BX894+$F$11*CI894*(1-CL894)</f>
        <v>0</v>
      </c>
      <c r="AY894">
        <f>AX894*AZ894</f>
        <v>0</v>
      </c>
      <c r="AZ894">
        <f>($B$11*$D$9+$C$11*$D$9+$F$11*((CV894+CN894)/MAX(CV894+CN894+CW894, 0.1)*$I$9+CW894/MAX(CV894+CN894+CW894, 0.1)*$J$9))/($B$11+$C$11+$F$11)</f>
        <v>0</v>
      </c>
      <c r="BA894">
        <f>($B$11*$K$9+$C$11*$K$9+$F$11*((CV894+CN894)/MAX(CV894+CN894+CW894, 0.1)*$P$9+CW894/MAX(CV894+CN894+CW894, 0.1)*$Q$9))/($B$11+$C$11+$F$11)</f>
        <v>0</v>
      </c>
      <c r="BB894">
        <v>6</v>
      </c>
      <c r="BC894">
        <v>0.5</v>
      </c>
      <c r="BD894" t="s">
        <v>355</v>
      </c>
      <c r="BE894">
        <v>2</v>
      </c>
      <c r="BF894" t="b">
        <v>1</v>
      </c>
      <c r="BG894">
        <v>1663782348.5</v>
      </c>
      <c r="BH894">
        <v>244.985888888889</v>
      </c>
      <c r="BI894">
        <v>241.676111111111</v>
      </c>
      <c r="BJ894">
        <v>20.1760888888889</v>
      </c>
      <c r="BK894">
        <v>13.4521407407407</v>
      </c>
      <c r="BL894">
        <v>239.598407407407</v>
      </c>
      <c r="BM894">
        <v>19.864537037037</v>
      </c>
      <c r="BN894">
        <v>500.106296296296</v>
      </c>
      <c r="BO894">
        <v>90.4621592592593</v>
      </c>
      <c r="BP894">
        <v>0.100095688888889</v>
      </c>
      <c r="BQ894">
        <v>25.3942222222222</v>
      </c>
      <c r="BR894">
        <v>25.0644259259259</v>
      </c>
      <c r="BS894">
        <v>999.9</v>
      </c>
      <c r="BT894">
        <v>0</v>
      </c>
      <c r="BU894">
        <v>0</v>
      </c>
      <c r="BV894">
        <v>10013.8888888889</v>
      </c>
      <c r="BW894">
        <v>0</v>
      </c>
      <c r="BX894">
        <v>11.2028074074074</v>
      </c>
      <c r="BY894">
        <v>3.30980925925926</v>
      </c>
      <c r="BZ894">
        <v>250.030592592593</v>
      </c>
      <c r="CA894">
        <v>244.970666666667</v>
      </c>
      <c r="CB894">
        <v>6.72394592592593</v>
      </c>
      <c r="CC894">
        <v>241.676111111111</v>
      </c>
      <c r="CD894">
        <v>13.4521407407407</v>
      </c>
      <c r="CE894">
        <v>1.82517222222222</v>
      </c>
      <c r="CF894">
        <v>1.21691</v>
      </c>
      <c r="CG894">
        <v>16.0040555555556</v>
      </c>
      <c r="CH894">
        <v>9.80992333333333</v>
      </c>
      <c r="CI894">
        <v>2000.02592592593</v>
      </c>
      <c r="CJ894">
        <v>0.979997111111111</v>
      </c>
      <c r="CK894">
        <v>0.0200027148148148</v>
      </c>
      <c r="CL894">
        <v>0</v>
      </c>
      <c r="CM894">
        <v>768.817259259259</v>
      </c>
      <c r="CN894">
        <v>5.00063</v>
      </c>
      <c r="CO894">
        <v>15170.2925925926</v>
      </c>
      <c r="CP894">
        <v>17257.1074074074</v>
      </c>
      <c r="CQ894">
        <v>38.3933703703704</v>
      </c>
      <c r="CR894">
        <v>38.4953333333333</v>
      </c>
      <c r="CS894">
        <v>37.937</v>
      </c>
      <c r="CT894">
        <v>37.812</v>
      </c>
      <c r="CU894">
        <v>39.25</v>
      </c>
      <c r="CV894">
        <v>1955.11592592593</v>
      </c>
      <c r="CW894">
        <v>39.9040740740741</v>
      </c>
      <c r="CX894">
        <v>0</v>
      </c>
      <c r="CY894">
        <v>1663782353.1</v>
      </c>
      <c r="CZ894">
        <v>0</v>
      </c>
      <c r="DA894">
        <v>0</v>
      </c>
      <c r="DB894" t="s">
        <v>356</v>
      </c>
      <c r="DC894">
        <v>1660677648.1</v>
      </c>
      <c r="DD894">
        <v>1660677649.1</v>
      </c>
      <c r="DE894">
        <v>0</v>
      </c>
      <c r="DF894">
        <v>-1.042</v>
      </c>
      <c r="DG894">
        <v>0.003</v>
      </c>
      <c r="DH894">
        <v>5.218</v>
      </c>
      <c r="DI894">
        <v>0.344</v>
      </c>
      <c r="DJ894">
        <v>417</v>
      </c>
      <c r="DK894">
        <v>22</v>
      </c>
      <c r="DL894">
        <v>1.24</v>
      </c>
      <c r="DM894">
        <v>0.53</v>
      </c>
      <c r="DN894">
        <v>2.49319162875</v>
      </c>
      <c r="DO894">
        <v>16.7675267138837</v>
      </c>
      <c r="DP894">
        <v>1.68248504253813</v>
      </c>
      <c r="DQ894">
        <v>0</v>
      </c>
      <c r="DR894">
        <v>6.76173325</v>
      </c>
      <c r="DS894">
        <v>-0.78765106941842</v>
      </c>
      <c r="DT894">
        <v>0.0764515967912869</v>
      </c>
      <c r="DU894">
        <v>0</v>
      </c>
      <c r="DV894">
        <v>0</v>
      </c>
      <c r="DW894">
        <v>2</v>
      </c>
      <c r="DX894" t="s">
        <v>357</v>
      </c>
      <c r="DY894">
        <v>2.97211</v>
      </c>
      <c r="DZ894">
        <v>2.754</v>
      </c>
      <c r="EA894">
        <v>0.0533425</v>
      </c>
      <c r="EB894">
        <v>0.0535534</v>
      </c>
      <c r="EC894">
        <v>0.0915278</v>
      </c>
      <c r="ED894">
        <v>0.0694921</v>
      </c>
      <c r="EE894">
        <v>36884.2</v>
      </c>
      <c r="EF894">
        <v>40219.6</v>
      </c>
      <c r="EG894">
        <v>35309.8</v>
      </c>
      <c r="EH894">
        <v>38543.2</v>
      </c>
      <c r="EI894">
        <v>45489</v>
      </c>
      <c r="EJ894">
        <v>51808.7</v>
      </c>
      <c r="EK894">
        <v>55195.7</v>
      </c>
      <c r="EL894">
        <v>61831.1</v>
      </c>
      <c r="EM894">
        <v>1.9868</v>
      </c>
      <c r="EN894">
        <v>1.821</v>
      </c>
      <c r="EO894">
        <v>0.0581145</v>
      </c>
      <c r="EP894">
        <v>0</v>
      </c>
      <c r="EQ894">
        <v>24.0996</v>
      </c>
      <c r="ER894">
        <v>999.9</v>
      </c>
      <c r="ES894">
        <v>42.284</v>
      </c>
      <c r="ET894">
        <v>29.799</v>
      </c>
      <c r="EU894">
        <v>19.6834</v>
      </c>
      <c r="EV894">
        <v>60.7693</v>
      </c>
      <c r="EW894">
        <v>49.379</v>
      </c>
      <c r="EX894">
        <v>1</v>
      </c>
      <c r="EY894">
        <v>-0.0371341</v>
      </c>
      <c r="EZ894">
        <v>2.57091</v>
      </c>
      <c r="FA894">
        <v>20.1284</v>
      </c>
      <c r="FB894">
        <v>5.19812</v>
      </c>
      <c r="FC894">
        <v>12.0064</v>
      </c>
      <c r="FD894">
        <v>4.9756</v>
      </c>
      <c r="FE894">
        <v>3.2934</v>
      </c>
      <c r="FF894">
        <v>9999</v>
      </c>
      <c r="FG894">
        <v>9999</v>
      </c>
      <c r="FH894">
        <v>704.8</v>
      </c>
      <c r="FI894">
        <v>9999</v>
      </c>
      <c r="FJ894">
        <v>1.86282</v>
      </c>
      <c r="FK894">
        <v>1.86771</v>
      </c>
      <c r="FL894">
        <v>1.86752</v>
      </c>
      <c r="FM894">
        <v>1.86871</v>
      </c>
      <c r="FN894">
        <v>1.86951</v>
      </c>
      <c r="FO894">
        <v>1.86554</v>
      </c>
      <c r="FP894">
        <v>1.86661</v>
      </c>
      <c r="FQ894">
        <v>1.86798</v>
      </c>
      <c r="FR894">
        <v>5</v>
      </c>
      <c r="FS894">
        <v>0</v>
      </c>
      <c r="FT894">
        <v>0</v>
      </c>
      <c r="FU894">
        <v>0</v>
      </c>
      <c r="FV894" t="s">
        <v>358</v>
      </c>
      <c r="FW894" t="s">
        <v>359</v>
      </c>
      <c r="FX894" t="s">
        <v>360</v>
      </c>
      <c r="FY894" t="s">
        <v>360</v>
      </c>
      <c r="FZ894" t="s">
        <v>360</v>
      </c>
      <c r="GA894" t="s">
        <v>360</v>
      </c>
      <c r="GB894">
        <v>0</v>
      </c>
      <c r="GC894">
        <v>100</v>
      </c>
      <c r="GD894">
        <v>100</v>
      </c>
      <c r="GE894">
        <v>5.243</v>
      </c>
      <c r="GF894">
        <v>0.3118</v>
      </c>
      <c r="GG894">
        <v>3.83412584298339</v>
      </c>
      <c r="GH894">
        <v>0.00658963167372077</v>
      </c>
      <c r="GI894">
        <v>-4.22092532282452e-07</v>
      </c>
      <c r="GJ894">
        <v>-7.06053572793055e-11</v>
      </c>
      <c r="GK894">
        <v>-0.0268881048355736</v>
      </c>
      <c r="GL894">
        <v>-0.0215699510358357</v>
      </c>
      <c r="GM894">
        <v>0.00246731695535422</v>
      </c>
      <c r="GN894">
        <v>-2.63680080038783e-05</v>
      </c>
      <c r="GO894">
        <v>-4</v>
      </c>
      <c r="GP894">
        <v>2079</v>
      </c>
      <c r="GQ894">
        <v>1</v>
      </c>
      <c r="GR894">
        <v>22</v>
      </c>
      <c r="GS894">
        <v>51745.1</v>
      </c>
      <c r="GT894">
        <v>51745.1</v>
      </c>
      <c r="GU894">
        <v>0.601807</v>
      </c>
      <c r="GV894">
        <v>2.6355</v>
      </c>
      <c r="GW894">
        <v>1.54785</v>
      </c>
      <c r="GX894">
        <v>2.2998</v>
      </c>
      <c r="GY894">
        <v>1.34644</v>
      </c>
      <c r="GZ894">
        <v>2.33398</v>
      </c>
      <c r="HA894">
        <v>33.0206</v>
      </c>
      <c r="HB894">
        <v>14.0445</v>
      </c>
      <c r="HC894">
        <v>18</v>
      </c>
      <c r="HD894">
        <v>501.347</v>
      </c>
      <c r="HE894">
        <v>396.825</v>
      </c>
      <c r="HF894">
        <v>20.3078</v>
      </c>
      <c r="HG894">
        <v>26.6484</v>
      </c>
      <c r="HH894">
        <v>30</v>
      </c>
      <c r="HI894">
        <v>26.6075</v>
      </c>
      <c r="HJ894">
        <v>26.5529</v>
      </c>
      <c r="HK894">
        <v>11.9665</v>
      </c>
      <c r="HL894">
        <v>31.6566</v>
      </c>
      <c r="HM894">
        <v>0</v>
      </c>
      <c r="HN894">
        <v>20.2783</v>
      </c>
      <c r="HO894">
        <v>197.749</v>
      </c>
      <c r="HP894">
        <v>13.6533</v>
      </c>
      <c r="HQ894">
        <v>102.389</v>
      </c>
      <c r="HR894">
        <v>102.913</v>
      </c>
    </row>
    <row r="895" spans="1:226">
      <c r="A895">
        <v>879</v>
      </c>
      <c r="B895">
        <v>1663782361</v>
      </c>
      <c r="C895">
        <v>9712.90000009537</v>
      </c>
      <c r="D895" t="s">
        <v>2126</v>
      </c>
      <c r="E895" t="s">
        <v>2127</v>
      </c>
      <c r="F895">
        <v>5</v>
      </c>
      <c r="G895" t="s">
        <v>2099</v>
      </c>
      <c r="H895" t="s">
        <v>354</v>
      </c>
      <c r="I895">
        <v>1663782353.21429</v>
      </c>
      <c r="J895">
        <f>(K895)/1000</f>
        <v>0</v>
      </c>
      <c r="K895">
        <f>IF(BF895, AN895, AH895)</f>
        <v>0</v>
      </c>
      <c r="L895">
        <f>IF(BF895, AI895, AG895)</f>
        <v>0</v>
      </c>
      <c r="M895">
        <f>BH895 - IF(AU895&gt;1, L895*BB895*100.0/(AW895*BV895), 0)</f>
        <v>0</v>
      </c>
      <c r="N895">
        <f>((T895-J895/2)*M895-L895)/(T895+J895/2)</f>
        <v>0</v>
      </c>
      <c r="O895">
        <f>N895*(BO895+BP895)/1000.0</f>
        <v>0</v>
      </c>
      <c r="P895">
        <f>(BH895 - IF(AU895&gt;1, L895*BB895*100.0/(AW895*BV895), 0))*(BO895+BP895)/1000.0</f>
        <v>0</v>
      </c>
      <c r="Q895">
        <f>2.0/((1/S895-1/R895)+SIGN(S895)*SQRT((1/S895-1/R895)*(1/S895-1/R895) + 4*BC895/((BC895+1)*(BC895+1))*(2*1/S895*1/R895-1/R895*1/R895)))</f>
        <v>0</v>
      </c>
      <c r="R895">
        <f>IF(LEFT(BD895,1)&lt;&gt;"0",IF(LEFT(BD895,1)="1",3.0,BE895),$D$5+$E$5*(BV895*BO895/($K$5*1000))+$F$5*(BV895*BO895/($K$5*1000))*MAX(MIN(BB895,$J$5),$I$5)*MAX(MIN(BB895,$J$5),$I$5)+$G$5*MAX(MIN(BB895,$J$5),$I$5)*(BV895*BO895/($K$5*1000))+$H$5*(BV895*BO895/($K$5*1000))*(BV895*BO895/($K$5*1000)))</f>
        <v>0</v>
      </c>
      <c r="S895">
        <f>J895*(1000-(1000*0.61365*exp(17.502*W895/(240.97+W895))/(BO895+BP895)+BJ895)/2)/(1000*0.61365*exp(17.502*W895/(240.97+W895))/(BO895+BP895)-BJ895)</f>
        <v>0</v>
      </c>
      <c r="T895">
        <f>1/((BC895+1)/(Q895/1.6)+1/(R895/1.37)) + BC895/((BC895+1)/(Q895/1.6) + BC895/(R895/1.37))</f>
        <v>0</v>
      </c>
      <c r="U895">
        <f>(AX895*BA895)</f>
        <v>0</v>
      </c>
      <c r="V895">
        <f>(BQ895+(U895+2*0.95*5.67E-8*(((BQ895+$B$7)+273)^4-(BQ895+273)^4)-44100*J895)/(1.84*29.3*R895+8*0.95*5.67E-8*(BQ895+273)^3))</f>
        <v>0</v>
      </c>
      <c r="W895">
        <f>($C$7*BR895+$D$7*BS895+$E$7*V895)</f>
        <v>0</v>
      </c>
      <c r="X895">
        <f>0.61365*exp(17.502*W895/(240.97+W895))</f>
        <v>0</v>
      </c>
      <c r="Y895">
        <f>(Z895/AA895*100)</f>
        <v>0</v>
      </c>
      <c r="Z895">
        <f>BJ895*(BO895+BP895)/1000</f>
        <v>0</v>
      </c>
      <c r="AA895">
        <f>0.61365*exp(17.502*BQ895/(240.97+BQ895))</f>
        <v>0</v>
      </c>
      <c r="AB895">
        <f>(X895-BJ895*(BO895+BP895)/1000)</f>
        <v>0</v>
      </c>
      <c r="AC895">
        <f>(-J895*44100)</f>
        <v>0</v>
      </c>
      <c r="AD895">
        <f>2*29.3*R895*0.92*(BQ895-W895)</f>
        <v>0</v>
      </c>
      <c r="AE895">
        <f>2*0.95*5.67E-8*(((BQ895+$B$7)+273)^4-(W895+273)^4)</f>
        <v>0</v>
      </c>
      <c r="AF895">
        <f>U895+AE895+AC895+AD895</f>
        <v>0</v>
      </c>
      <c r="AG895">
        <f>BN895*AU895*(BI895-BH895*(1000-AU895*BK895)/(1000-AU895*BJ895))/(100*BB895)</f>
        <v>0</v>
      </c>
      <c r="AH895">
        <f>1000*BN895*AU895*(BJ895-BK895)/(100*BB895*(1000-AU895*BJ895))</f>
        <v>0</v>
      </c>
      <c r="AI895">
        <f>(AJ895 - AK895 - BO895*1E3/(8.314*(BQ895+273.15)) * AM895/BN895 * AL895) * BN895/(100*BB895) * (1000 - BK895)/1000</f>
        <v>0</v>
      </c>
      <c r="AJ895">
        <v>211.815266658571</v>
      </c>
      <c r="AK895">
        <v>212.758412121212</v>
      </c>
      <c r="AL895">
        <v>-3.1400836106317</v>
      </c>
      <c r="AM895">
        <v>65.3013351817171</v>
      </c>
      <c r="AN895">
        <f>(AP895 - AO895 + BO895*1E3/(8.314*(BQ895+273.15)) * AR895/BN895 * AQ895) * BN895/(100*BB895) * 1000/(1000 - AP895)</f>
        <v>0</v>
      </c>
      <c r="AO895">
        <v>13.5771775998027</v>
      </c>
      <c r="AP895">
        <v>20.1886478787879</v>
      </c>
      <c r="AQ895">
        <v>7.31841336836229e-05</v>
      </c>
      <c r="AR895">
        <v>119.443241267606</v>
      </c>
      <c r="AS895">
        <v>0</v>
      </c>
      <c r="AT895">
        <v>0</v>
      </c>
      <c r="AU895">
        <f>IF(AS895*$H$13&gt;=AW895,1.0,(AW895/(AW895-AS895*$H$13)))</f>
        <v>0</v>
      </c>
      <c r="AV895">
        <f>(AU895-1)*100</f>
        <v>0</v>
      </c>
      <c r="AW895">
        <f>MAX(0,($B$13+$C$13*BV895)/(1+$D$13*BV895)*BO895/(BQ895+273)*$E$13)</f>
        <v>0</v>
      </c>
      <c r="AX895">
        <f>$B$11*BW895+$C$11*BX895+$F$11*CI895*(1-CL895)</f>
        <v>0</v>
      </c>
      <c r="AY895">
        <f>AX895*AZ895</f>
        <v>0</v>
      </c>
      <c r="AZ895">
        <f>($B$11*$D$9+$C$11*$D$9+$F$11*((CV895+CN895)/MAX(CV895+CN895+CW895, 0.1)*$I$9+CW895/MAX(CV895+CN895+CW895, 0.1)*$J$9))/($B$11+$C$11+$F$11)</f>
        <v>0</v>
      </c>
      <c r="BA895">
        <f>($B$11*$K$9+$C$11*$K$9+$F$11*((CV895+CN895)/MAX(CV895+CN895+CW895, 0.1)*$P$9+CW895/MAX(CV895+CN895+CW895, 0.1)*$Q$9))/($B$11+$C$11+$F$11)</f>
        <v>0</v>
      </c>
      <c r="BB895">
        <v>6</v>
      </c>
      <c r="BC895">
        <v>0.5</v>
      </c>
      <c r="BD895" t="s">
        <v>355</v>
      </c>
      <c r="BE895">
        <v>2</v>
      </c>
      <c r="BF895" t="b">
        <v>1</v>
      </c>
      <c r="BG895">
        <v>1663782353.21429</v>
      </c>
      <c r="BH895">
        <v>230.659428571429</v>
      </c>
      <c r="BI895">
        <v>226.058</v>
      </c>
      <c r="BJ895">
        <v>20.1807785714286</v>
      </c>
      <c r="BK895">
        <v>13.5116892857143</v>
      </c>
      <c r="BL895">
        <v>225.362642857143</v>
      </c>
      <c r="BM895">
        <v>19.8690285714286</v>
      </c>
      <c r="BN895">
        <v>500.071035714286</v>
      </c>
      <c r="BO895">
        <v>90.4602785714286</v>
      </c>
      <c r="BP895">
        <v>0.100063103571429</v>
      </c>
      <c r="BQ895">
        <v>25.3729964285714</v>
      </c>
      <c r="BR895">
        <v>25.0554535714286</v>
      </c>
      <c r="BS895">
        <v>999.9</v>
      </c>
      <c r="BT895">
        <v>0</v>
      </c>
      <c r="BU895">
        <v>0</v>
      </c>
      <c r="BV895">
        <v>10018.2142857143</v>
      </c>
      <c r="BW895">
        <v>0</v>
      </c>
      <c r="BX895">
        <v>11.0367607142857</v>
      </c>
      <c r="BY895">
        <v>4.60146928571429</v>
      </c>
      <c r="BZ895">
        <v>235.410178571429</v>
      </c>
      <c r="CA895">
        <v>229.15325</v>
      </c>
      <c r="CB895">
        <v>6.66909321428571</v>
      </c>
      <c r="CC895">
        <v>226.058</v>
      </c>
      <c r="CD895">
        <v>13.5116892857143</v>
      </c>
      <c r="CE895">
        <v>1.82555928571429</v>
      </c>
      <c r="CF895">
        <v>1.22227107142857</v>
      </c>
      <c r="CG895">
        <v>16.0073642857143</v>
      </c>
      <c r="CH895">
        <v>9.87548071428571</v>
      </c>
      <c r="CI895">
        <v>2000.05857142857</v>
      </c>
      <c r="CJ895">
        <v>0.979997285714286</v>
      </c>
      <c r="CK895">
        <v>0.0200025285714286</v>
      </c>
      <c r="CL895">
        <v>0</v>
      </c>
      <c r="CM895">
        <v>765.070642857143</v>
      </c>
      <c r="CN895">
        <v>5.00063</v>
      </c>
      <c r="CO895">
        <v>15095.7071428571</v>
      </c>
      <c r="CP895">
        <v>17257.3857142857</v>
      </c>
      <c r="CQ895">
        <v>38.4037857142857</v>
      </c>
      <c r="CR895">
        <v>38.5</v>
      </c>
      <c r="CS895">
        <v>37.937</v>
      </c>
      <c r="CT895">
        <v>37.812</v>
      </c>
      <c r="CU895">
        <v>39.25</v>
      </c>
      <c r="CV895">
        <v>1955.14857142857</v>
      </c>
      <c r="CW895">
        <v>39.9067857142857</v>
      </c>
      <c r="CX895">
        <v>0</v>
      </c>
      <c r="CY895">
        <v>1663782357.9</v>
      </c>
      <c r="CZ895">
        <v>0</v>
      </c>
      <c r="DA895">
        <v>0</v>
      </c>
      <c r="DB895" t="s">
        <v>356</v>
      </c>
      <c r="DC895">
        <v>1660677648.1</v>
      </c>
      <c r="DD895">
        <v>1660677649.1</v>
      </c>
      <c r="DE895">
        <v>0</v>
      </c>
      <c r="DF895">
        <v>-1.042</v>
      </c>
      <c r="DG895">
        <v>0.003</v>
      </c>
      <c r="DH895">
        <v>5.218</v>
      </c>
      <c r="DI895">
        <v>0.344</v>
      </c>
      <c r="DJ895">
        <v>417</v>
      </c>
      <c r="DK895">
        <v>22</v>
      </c>
      <c r="DL895">
        <v>1.24</v>
      </c>
      <c r="DM895">
        <v>0.53</v>
      </c>
      <c r="DN895">
        <v>3.7048144</v>
      </c>
      <c r="DO895">
        <v>15.713079804878</v>
      </c>
      <c r="DP895">
        <v>1.57266491850459</v>
      </c>
      <c r="DQ895">
        <v>0</v>
      </c>
      <c r="DR895">
        <v>6.71199575</v>
      </c>
      <c r="DS895">
        <v>-0.733509230769239</v>
      </c>
      <c r="DT895">
        <v>0.0714319998630691</v>
      </c>
      <c r="DU895">
        <v>0</v>
      </c>
      <c r="DV895">
        <v>0</v>
      </c>
      <c r="DW895">
        <v>2</v>
      </c>
      <c r="DX895" t="s">
        <v>357</v>
      </c>
      <c r="DY895">
        <v>2.97367</v>
      </c>
      <c r="DZ895">
        <v>2.7546</v>
      </c>
      <c r="EA895">
        <v>0.0500866</v>
      </c>
      <c r="EB895">
        <v>0.0498727</v>
      </c>
      <c r="EC895">
        <v>0.0915365</v>
      </c>
      <c r="ED895">
        <v>0.0698128</v>
      </c>
      <c r="EE895">
        <v>37011.1</v>
      </c>
      <c r="EF895">
        <v>40375.6</v>
      </c>
      <c r="EG895">
        <v>35309.8</v>
      </c>
      <c r="EH895">
        <v>38542.8</v>
      </c>
      <c r="EI895">
        <v>45488.2</v>
      </c>
      <c r="EJ895">
        <v>51790.4</v>
      </c>
      <c r="EK895">
        <v>55195.4</v>
      </c>
      <c r="EL895">
        <v>61830.8</v>
      </c>
      <c r="EM895">
        <v>1.9884</v>
      </c>
      <c r="EN895">
        <v>1.8216</v>
      </c>
      <c r="EO895">
        <v>0.0572503</v>
      </c>
      <c r="EP895">
        <v>0</v>
      </c>
      <c r="EQ895">
        <v>24.0894</v>
      </c>
      <c r="ER895">
        <v>999.9</v>
      </c>
      <c r="ES895">
        <v>42.26</v>
      </c>
      <c r="ET895">
        <v>29.799</v>
      </c>
      <c r="EU895">
        <v>19.6748</v>
      </c>
      <c r="EV895">
        <v>60.5993</v>
      </c>
      <c r="EW895">
        <v>49.5032</v>
      </c>
      <c r="EX895">
        <v>1</v>
      </c>
      <c r="EY895">
        <v>-0.0370122</v>
      </c>
      <c r="EZ895">
        <v>2.57972</v>
      </c>
      <c r="FA895">
        <v>20.1285</v>
      </c>
      <c r="FB895">
        <v>5.19812</v>
      </c>
      <c r="FC895">
        <v>12.0064</v>
      </c>
      <c r="FD895">
        <v>4.976</v>
      </c>
      <c r="FE895">
        <v>3.2938</v>
      </c>
      <c r="FF895">
        <v>9999</v>
      </c>
      <c r="FG895">
        <v>9999</v>
      </c>
      <c r="FH895">
        <v>704.8</v>
      </c>
      <c r="FI895">
        <v>9999</v>
      </c>
      <c r="FJ895">
        <v>1.86282</v>
      </c>
      <c r="FK895">
        <v>1.86771</v>
      </c>
      <c r="FL895">
        <v>1.86752</v>
      </c>
      <c r="FM895">
        <v>1.86868</v>
      </c>
      <c r="FN895">
        <v>1.86951</v>
      </c>
      <c r="FO895">
        <v>1.86554</v>
      </c>
      <c r="FP895">
        <v>1.86661</v>
      </c>
      <c r="FQ895">
        <v>1.86801</v>
      </c>
      <c r="FR895">
        <v>5</v>
      </c>
      <c r="FS895">
        <v>0</v>
      </c>
      <c r="FT895">
        <v>0</v>
      </c>
      <c r="FU895">
        <v>0</v>
      </c>
      <c r="FV895" t="s">
        <v>358</v>
      </c>
      <c r="FW895" t="s">
        <v>359</v>
      </c>
      <c r="FX895" t="s">
        <v>360</v>
      </c>
      <c r="FY895" t="s">
        <v>360</v>
      </c>
      <c r="FZ895" t="s">
        <v>360</v>
      </c>
      <c r="GA895" t="s">
        <v>360</v>
      </c>
      <c r="GB895">
        <v>0</v>
      </c>
      <c r="GC895">
        <v>100</v>
      </c>
      <c r="GD895">
        <v>100</v>
      </c>
      <c r="GE895">
        <v>5.147</v>
      </c>
      <c r="GF895">
        <v>0.3119</v>
      </c>
      <c r="GG895">
        <v>3.83412584298339</v>
      </c>
      <c r="GH895">
        <v>0.00658963167372077</v>
      </c>
      <c r="GI895">
        <v>-4.22092532282452e-07</v>
      </c>
      <c r="GJ895">
        <v>-7.06053572793055e-11</v>
      </c>
      <c r="GK895">
        <v>-0.0268881048355736</v>
      </c>
      <c r="GL895">
        <v>-0.0215699510358357</v>
      </c>
      <c r="GM895">
        <v>0.00246731695535422</v>
      </c>
      <c r="GN895">
        <v>-2.63680080038783e-05</v>
      </c>
      <c r="GO895">
        <v>-4</v>
      </c>
      <c r="GP895">
        <v>2079</v>
      </c>
      <c r="GQ895">
        <v>1</v>
      </c>
      <c r="GR895">
        <v>22</v>
      </c>
      <c r="GS895">
        <v>51745.2</v>
      </c>
      <c r="GT895">
        <v>51745.2</v>
      </c>
      <c r="GU895">
        <v>0.563965</v>
      </c>
      <c r="GV895">
        <v>2.6416</v>
      </c>
      <c r="GW895">
        <v>1.54785</v>
      </c>
      <c r="GX895">
        <v>2.2998</v>
      </c>
      <c r="GY895">
        <v>1.34644</v>
      </c>
      <c r="GZ895">
        <v>2.39258</v>
      </c>
      <c r="HA895">
        <v>33.0206</v>
      </c>
      <c r="HB895">
        <v>14.0445</v>
      </c>
      <c r="HC895">
        <v>18</v>
      </c>
      <c r="HD895">
        <v>502.404</v>
      </c>
      <c r="HE895">
        <v>397.153</v>
      </c>
      <c r="HF895">
        <v>20.2532</v>
      </c>
      <c r="HG895">
        <v>26.6484</v>
      </c>
      <c r="HH895">
        <v>30.0001</v>
      </c>
      <c r="HI895">
        <v>26.6075</v>
      </c>
      <c r="HJ895">
        <v>26.5529</v>
      </c>
      <c r="HK895">
        <v>11.2723</v>
      </c>
      <c r="HL895">
        <v>31.3623</v>
      </c>
      <c r="HM895">
        <v>0</v>
      </c>
      <c r="HN895">
        <v>20.2354</v>
      </c>
      <c r="HO895">
        <v>184.236</v>
      </c>
      <c r="HP895">
        <v>13.5877</v>
      </c>
      <c r="HQ895">
        <v>102.389</v>
      </c>
      <c r="HR895">
        <v>102.912</v>
      </c>
    </row>
    <row r="896" spans="1:226">
      <c r="A896">
        <v>880</v>
      </c>
      <c r="B896">
        <v>1663782365.5</v>
      </c>
      <c r="C896">
        <v>9717.40000009537</v>
      </c>
      <c r="D896" t="s">
        <v>2128</v>
      </c>
      <c r="E896" t="s">
        <v>2129</v>
      </c>
      <c r="F896">
        <v>5</v>
      </c>
      <c r="G896" t="s">
        <v>2099</v>
      </c>
      <c r="H896" t="s">
        <v>354</v>
      </c>
      <c r="I896">
        <v>1663782357.66071</v>
      </c>
      <c r="J896">
        <f>(K896)/1000</f>
        <v>0</v>
      </c>
      <c r="K896">
        <f>IF(BF896, AN896, AH896)</f>
        <v>0</v>
      </c>
      <c r="L896">
        <f>IF(BF896, AI896, AG896)</f>
        <v>0</v>
      </c>
      <c r="M896">
        <f>BH896 - IF(AU896&gt;1, L896*BB896*100.0/(AW896*BV896), 0)</f>
        <v>0</v>
      </c>
      <c r="N896">
        <f>((T896-J896/2)*M896-L896)/(T896+J896/2)</f>
        <v>0</v>
      </c>
      <c r="O896">
        <f>N896*(BO896+BP896)/1000.0</f>
        <v>0</v>
      </c>
      <c r="P896">
        <f>(BH896 - IF(AU896&gt;1, L896*BB896*100.0/(AW896*BV896), 0))*(BO896+BP896)/1000.0</f>
        <v>0</v>
      </c>
      <c r="Q896">
        <f>2.0/((1/S896-1/R896)+SIGN(S896)*SQRT((1/S896-1/R896)*(1/S896-1/R896) + 4*BC896/((BC896+1)*(BC896+1))*(2*1/S896*1/R896-1/R896*1/R896)))</f>
        <v>0</v>
      </c>
      <c r="R896">
        <f>IF(LEFT(BD896,1)&lt;&gt;"0",IF(LEFT(BD896,1)="1",3.0,BE896),$D$5+$E$5*(BV896*BO896/($K$5*1000))+$F$5*(BV896*BO896/($K$5*1000))*MAX(MIN(BB896,$J$5),$I$5)*MAX(MIN(BB896,$J$5),$I$5)+$G$5*MAX(MIN(BB896,$J$5),$I$5)*(BV896*BO896/($K$5*1000))+$H$5*(BV896*BO896/($K$5*1000))*(BV896*BO896/($K$5*1000)))</f>
        <v>0</v>
      </c>
      <c r="S896">
        <f>J896*(1000-(1000*0.61365*exp(17.502*W896/(240.97+W896))/(BO896+BP896)+BJ896)/2)/(1000*0.61365*exp(17.502*W896/(240.97+W896))/(BO896+BP896)-BJ896)</f>
        <v>0</v>
      </c>
      <c r="T896">
        <f>1/((BC896+1)/(Q896/1.6)+1/(R896/1.37)) + BC896/((BC896+1)/(Q896/1.6) + BC896/(R896/1.37))</f>
        <v>0</v>
      </c>
      <c r="U896">
        <f>(AX896*BA896)</f>
        <v>0</v>
      </c>
      <c r="V896">
        <f>(BQ896+(U896+2*0.95*5.67E-8*(((BQ896+$B$7)+273)^4-(BQ896+273)^4)-44100*J896)/(1.84*29.3*R896+8*0.95*5.67E-8*(BQ896+273)^3))</f>
        <v>0</v>
      </c>
      <c r="W896">
        <f>($C$7*BR896+$D$7*BS896+$E$7*V896)</f>
        <v>0</v>
      </c>
      <c r="X896">
        <f>0.61365*exp(17.502*W896/(240.97+W896))</f>
        <v>0</v>
      </c>
      <c r="Y896">
        <f>(Z896/AA896*100)</f>
        <v>0</v>
      </c>
      <c r="Z896">
        <f>BJ896*(BO896+BP896)/1000</f>
        <v>0</v>
      </c>
      <c r="AA896">
        <f>0.61365*exp(17.502*BQ896/(240.97+BQ896))</f>
        <v>0</v>
      </c>
      <c r="AB896">
        <f>(X896-BJ896*(BO896+BP896)/1000)</f>
        <v>0</v>
      </c>
      <c r="AC896">
        <f>(-J896*44100)</f>
        <v>0</v>
      </c>
      <c r="AD896">
        <f>2*29.3*R896*0.92*(BQ896-W896)</f>
        <v>0</v>
      </c>
      <c r="AE896">
        <f>2*0.95*5.67E-8*(((BQ896+$B$7)+273)^4-(W896+273)^4)</f>
        <v>0</v>
      </c>
      <c r="AF896">
        <f>U896+AE896+AC896+AD896</f>
        <v>0</v>
      </c>
      <c r="AG896">
        <f>BN896*AU896*(BI896-BH896*(1000-AU896*BK896)/(1000-AU896*BJ896))/(100*BB896)</f>
        <v>0</v>
      </c>
      <c r="AH896">
        <f>1000*BN896*AU896*(BJ896-BK896)/(100*BB896*(1000-AU896*BJ896))</f>
        <v>0</v>
      </c>
      <c r="AI896">
        <f>(AJ896 - AK896 - BO896*1E3/(8.314*(BQ896+273.15)) * AM896/BN896 * AL896) * BN896/(100*BB896) * (1000 - BK896)/1000</f>
        <v>0</v>
      </c>
      <c r="AJ896">
        <v>196.423555344558</v>
      </c>
      <c r="AK896">
        <v>198.681048484848</v>
      </c>
      <c r="AL896">
        <v>-3.15883938180023</v>
      </c>
      <c r="AM896">
        <v>65.3013351817171</v>
      </c>
      <c r="AN896">
        <f>(AP896 - AO896 + BO896*1E3/(8.314*(BQ896+273.15)) * AR896/BN896 * AQ896) * BN896/(100*BB896) * 1000/(1000 - AP896)</f>
        <v>0</v>
      </c>
      <c r="AO896">
        <v>13.6498240801769</v>
      </c>
      <c r="AP896">
        <v>20.1910006060606</v>
      </c>
      <c r="AQ896">
        <v>4.38721494311908e-05</v>
      </c>
      <c r="AR896">
        <v>119.443241267606</v>
      </c>
      <c r="AS896">
        <v>0</v>
      </c>
      <c r="AT896">
        <v>0</v>
      </c>
      <c r="AU896">
        <f>IF(AS896*$H$13&gt;=AW896,1.0,(AW896/(AW896-AS896*$H$13)))</f>
        <v>0</v>
      </c>
      <c r="AV896">
        <f>(AU896-1)*100</f>
        <v>0</v>
      </c>
      <c r="AW896">
        <f>MAX(0,($B$13+$C$13*BV896)/(1+$D$13*BV896)*BO896/(BQ896+273)*$E$13)</f>
        <v>0</v>
      </c>
      <c r="AX896">
        <f>$B$11*BW896+$C$11*BX896+$F$11*CI896*(1-CL896)</f>
        <v>0</v>
      </c>
      <c r="AY896">
        <f>AX896*AZ896</f>
        <v>0</v>
      </c>
      <c r="AZ896">
        <f>($B$11*$D$9+$C$11*$D$9+$F$11*((CV896+CN896)/MAX(CV896+CN896+CW896, 0.1)*$I$9+CW896/MAX(CV896+CN896+CW896, 0.1)*$J$9))/($B$11+$C$11+$F$11)</f>
        <v>0</v>
      </c>
      <c r="BA896">
        <f>($B$11*$K$9+$C$11*$K$9+$F$11*((CV896+CN896)/MAX(CV896+CN896+CW896, 0.1)*$P$9+CW896/MAX(CV896+CN896+CW896, 0.1)*$Q$9))/($B$11+$C$11+$F$11)</f>
        <v>0</v>
      </c>
      <c r="BB896">
        <v>6</v>
      </c>
      <c r="BC896">
        <v>0.5</v>
      </c>
      <c r="BD896" t="s">
        <v>355</v>
      </c>
      <c r="BE896">
        <v>2</v>
      </c>
      <c r="BF896" t="b">
        <v>1</v>
      </c>
      <c r="BG896">
        <v>1663782357.66071</v>
      </c>
      <c r="BH896">
        <v>217.110964285714</v>
      </c>
      <c r="BI896">
        <v>211.239571428571</v>
      </c>
      <c r="BJ896">
        <v>20.1860857142857</v>
      </c>
      <c r="BK896">
        <v>13.5728392857143</v>
      </c>
      <c r="BL896">
        <v>211.900321428571</v>
      </c>
      <c r="BM896">
        <v>19.8740964285714</v>
      </c>
      <c r="BN896">
        <v>500.054857142857</v>
      </c>
      <c r="BO896">
        <v>90.4592642857143</v>
      </c>
      <c r="BP896">
        <v>0.0999041035714286</v>
      </c>
      <c r="BQ896">
        <v>25.3537035714286</v>
      </c>
      <c r="BR896">
        <v>25.0486714285714</v>
      </c>
      <c r="BS896">
        <v>999.9</v>
      </c>
      <c r="BT896">
        <v>0</v>
      </c>
      <c r="BU896">
        <v>0</v>
      </c>
      <c r="BV896">
        <v>10027.1428571429</v>
      </c>
      <c r="BW896">
        <v>0</v>
      </c>
      <c r="BX896">
        <v>10.8949107142857</v>
      </c>
      <c r="BY896">
        <v>5.87141321428571</v>
      </c>
      <c r="BZ896">
        <v>221.583857142857</v>
      </c>
      <c r="CA896">
        <v>214.145214285714</v>
      </c>
      <c r="CB896">
        <v>6.61324607142857</v>
      </c>
      <c r="CC896">
        <v>211.239571428571</v>
      </c>
      <c r="CD896">
        <v>13.5728392857143</v>
      </c>
      <c r="CE896">
        <v>1.82601821428571</v>
      </c>
      <c r="CF896">
        <v>1.22778857142857</v>
      </c>
      <c r="CG896">
        <v>16.0113035714286</v>
      </c>
      <c r="CH896">
        <v>9.94271321428571</v>
      </c>
      <c r="CI896">
        <v>2000.04857142857</v>
      </c>
      <c r="CJ896">
        <v>0.979997071428571</v>
      </c>
      <c r="CK896">
        <v>0.0200027571428571</v>
      </c>
      <c r="CL896">
        <v>0</v>
      </c>
      <c r="CM896">
        <v>762.025678571429</v>
      </c>
      <c r="CN896">
        <v>5.00063</v>
      </c>
      <c r="CO896">
        <v>15035.1392857143</v>
      </c>
      <c r="CP896">
        <v>17257.2857142857</v>
      </c>
      <c r="CQ896">
        <v>38.4126428571429</v>
      </c>
      <c r="CR896">
        <v>38.5</v>
      </c>
      <c r="CS896">
        <v>37.937</v>
      </c>
      <c r="CT896">
        <v>37.812</v>
      </c>
      <c r="CU896">
        <v>39.25</v>
      </c>
      <c r="CV896">
        <v>1955.13857142857</v>
      </c>
      <c r="CW896">
        <v>39.9078571428571</v>
      </c>
      <c r="CX896">
        <v>0</v>
      </c>
      <c r="CY896">
        <v>1663782362.7</v>
      </c>
      <c r="CZ896">
        <v>0</v>
      </c>
      <c r="DA896">
        <v>0</v>
      </c>
      <c r="DB896" t="s">
        <v>356</v>
      </c>
      <c r="DC896">
        <v>1660677648.1</v>
      </c>
      <c r="DD896">
        <v>1660677649.1</v>
      </c>
      <c r="DE896">
        <v>0</v>
      </c>
      <c r="DF896">
        <v>-1.042</v>
      </c>
      <c r="DG896">
        <v>0.003</v>
      </c>
      <c r="DH896">
        <v>5.218</v>
      </c>
      <c r="DI896">
        <v>0.344</v>
      </c>
      <c r="DJ896">
        <v>417</v>
      </c>
      <c r="DK896">
        <v>22</v>
      </c>
      <c r="DL896">
        <v>1.24</v>
      </c>
      <c r="DM896">
        <v>0.53</v>
      </c>
      <c r="DN896">
        <v>4.82945634146341</v>
      </c>
      <c r="DO896">
        <v>17.8851829965157</v>
      </c>
      <c r="DP896">
        <v>1.80949405111573</v>
      </c>
      <c r="DQ896">
        <v>0</v>
      </c>
      <c r="DR896">
        <v>6.65816390243902</v>
      </c>
      <c r="DS896">
        <v>-0.746353588850175</v>
      </c>
      <c r="DT896">
        <v>0.0742791963416488</v>
      </c>
      <c r="DU896">
        <v>0</v>
      </c>
      <c r="DV896">
        <v>0</v>
      </c>
      <c r="DW896">
        <v>2</v>
      </c>
      <c r="DX896" t="s">
        <v>357</v>
      </c>
      <c r="DY896">
        <v>2.97244</v>
      </c>
      <c r="DZ896">
        <v>2.75419</v>
      </c>
      <c r="EA896">
        <v>0.0470528</v>
      </c>
      <c r="EB896">
        <v>0.0466364</v>
      </c>
      <c r="EC896">
        <v>0.0915655</v>
      </c>
      <c r="ED896">
        <v>0.0698914</v>
      </c>
      <c r="EE896">
        <v>37128.9</v>
      </c>
      <c r="EF896">
        <v>40513</v>
      </c>
      <c r="EG896">
        <v>35309.5</v>
      </c>
      <c r="EH896">
        <v>38542.8</v>
      </c>
      <c r="EI896">
        <v>45487.1</v>
      </c>
      <c r="EJ896">
        <v>51785.8</v>
      </c>
      <c r="EK896">
        <v>55196</v>
      </c>
      <c r="EL896">
        <v>61830.7</v>
      </c>
      <c r="EM896">
        <v>1.9872</v>
      </c>
      <c r="EN896">
        <v>1.8214</v>
      </c>
      <c r="EO896">
        <v>0.0596046</v>
      </c>
      <c r="EP896">
        <v>0</v>
      </c>
      <c r="EQ896">
        <v>24.0773</v>
      </c>
      <c r="ER896">
        <v>999.9</v>
      </c>
      <c r="ES896">
        <v>42.26</v>
      </c>
      <c r="ET896">
        <v>29.799</v>
      </c>
      <c r="EU896">
        <v>19.6768</v>
      </c>
      <c r="EV896">
        <v>60.2593</v>
      </c>
      <c r="EW896">
        <v>49.2067</v>
      </c>
      <c r="EX896">
        <v>1</v>
      </c>
      <c r="EY896">
        <v>-0.0371545</v>
      </c>
      <c r="EZ896">
        <v>2.58704</v>
      </c>
      <c r="FA896">
        <v>20.1282</v>
      </c>
      <c r="FB896">
        <v>5.19812</v>
      </c>
      <c r="FC896">
        <v>12.0052</v>
      </c>
      <c r="FD896">
        <v>4.976</v>
      </c>
      <c r="FE896">
        <v>3.2934</v>
      </c>
      <c r="FF896">
        <v>9999</v>
      </c>
      <c r="FG896">
        <v>9999</v>
      </c>
      <c r="FH896">
        <v>704.8</v>
      </c>
      <c r="FI896">
        <v>9999</v>
      </c>
      <c r="FJ896">
        <v>1.86279</v>
      </c>
      <c r="FK896">
        <v>1.86777</v>
      </c>
      <c r="FL896">
        <v>1.86752</v>
      </c>
      <c r="FM896">
        <v>1.86865</v>
      </c>
      <c r="FN896">
        <v>1.86951</v>
      </c>
      <c r="FO896">
        <v>1.86554</v>
      </c>
      <c r="FP896">
        <v>1.86661</v>
      </c>
      <c r="FQ896">
        <v>1.86798</v>
      </c>
      <c r="FR896">
        <v>5</v>
      </c>
      <c r="FS896">
        <v>0</v>
      </c>
      <c r="FT896">
        <v>0</v>
      </c>
      <c r="FU896">
        <v>0</v>
      </c>
      <c r="FV896" t="s">
        <v>358</v>
      </c>
      <c r="FW896" t="s">
        <v>359</v>
      </c>
      <c r="FX896" t="s">
        <v>360</v>
      </c>
      <c r="FY896" t="s">
        <v>360</v>
      </c>
      <c r="FZ896" t="s">
        <v>360</v>
      </c>
      <c r="GA896" t="s">
        <v>360</v>
      </c>
      <c r="GB896">
        <v>0</v>
      </c>
      <c r="GC896">
        <v>100</v>
      </c>
      <c r="GD896">
        <v>100</v>
      </c>
      <c r="GE896">
        <v>5.059</v>
      </c>
      <c r="GF896">
        <v>0.3124</v>
      </c>
      <c r="GG896">
        <v>3.83412584298339</v>
      </c>
      <c r="GH896">
        <v>0.00658963167372077</v>
      </c>
      <c r="GI896">
        <v>-4.22092532282452e-07</v>
      </c>
      <c r="GJ896">
        <v>-7.06053572793055e-11</v>
      </c>
      <c r="GK896">
        <v>-0.0268881048355736</v>
      </c>
      <c r="GL896">
        <v>-0.0215699510358357</v>
      </c>
      <c r="GM896">
        <v>0.00246731695535422</v>
      </c>
      <c r="GN896">
        <v>-2.63680080038783e-05</v>
      </c>
      <c r="GO896">
        <v>-4</v>
      </c>
      <c r="GP896">
        <v>2079</v>
      </c>
      <c r="GQ896">
        <v>1</v>
      </c>
      <c r="GR896">
        <v>22</v>
      </c>
      <c r="GS896">
        <v>51745.3</v>
      </c>
      <c r="GT896">
        <v>51745.3</v>
      </c>
      <c r="GU896">
        <v>0.531006</v>
      </c>
      <c r="GV896">
        <v>2.63794</v>
      </c>
      <c r="GW896">
        <v>1.54785</v>
      </c>
      <c r="GX896">
        <v>2.2998</v>
      </c>
      <c r="GY896">
        <v>1.34644</v>
      </c>
      <c r="GZ896">
        <v>2.38525</v>
      </c>
      <c r="HA896">
        <v>33.0429</v>
      </c>
      <c r="HB896">
        <v>14.0445</v>
      </c>
      <c r="HC896">
        <v>18</v>
      </c>
      <c r="HD896">
        <v>501.612</v>
      </c>
      <c r="HE896">
        <v>397.06</v>
      </c>
      <c r="HF896">
        <v>20.2144</v>
      </c>
      <c r="HG896">
        <v>26.6484</v>
      </c>
      <c r="HH896">
        <v>30</v>
      </c>
      <c r="HI896">
        <v>26.6075</v>
      </c>
      <c r="HJ896">
        <v>26.5551</v>
      </c>
      <c r="HK896">
        <v>10.6689</v>
      </c>
      <c r="HL896">
        <v>31.3623</v>
      </c>
      <c r="HM896">
        <v>0</v>
      </c>
      <c r="HN896">
        <v>20.2354</v>
      </c>
      <c r="HO896">
        <v>164.057</v>
      </c>
      <c r="HP896">
        <v>13.5949</v>
      </c>
      <c r="HQ896">
        <v>102.389</v>
      </c>
      <c r="HR896">
        <v>102.912</v>
      </c>
    </row>
    <row r="897" spans="1:226">
      <c r="A897">
        <v>881</v>
      </c>
      <c r="B897">
        <v>1663782371</v>
      </c>
      <c r="C897">
        <v>9722.90000009537</v>
      </c>
      <c r="D897" t="s">
        <v>2130</v>
      </c>
      <c r="E897" t="s">
        <v>2131</v>
      </c>
      <c r="F897">
        <v>5</v>
      </c>
      <c r="G897" t="s">
        <v>2099</v>
      </c>
      <c r="H897" t="s">
        <v>354</v>
      </c>
      <c r="I897">
        <v>1663782363.23214</v>
      </c>
      <c r="J897">
        <f>(K897)/1000</f>
        <v>0</v>
      </c>
      <c r="K897">
        <f>IF(BF897, AN897, AH897)</f>
        <v>0</v>
      </c>
      <c r="L897">
        <f>IF(BF897, AI897, AG897)</f>
        <v>0</v>
      </c>
      <c r="M897">
        <f>BH897 - IF(AU897&gt;1, L897*BB897*100.0/(AW897*BV897), 0)</f>
        <v>0</v>
      </c>
      <c r="N897">
        <f>((T897-J897/2)*M897-L897)/(T897+J897/2)</f>
        <v>0</v>
      </c>
      <c r="O897">
        <f>N897*(BO897+BP897)/1000.0</f>
        <v>0</v>
      </c>
      <c r="P897">
        <f>(BH897 - IF(AU897&gt;1, L897*BB897*100.0/(AW897*BV897), 0))*(BO897+BP897)/1000.0</f>
        <v>0</v>
      </c>
      <c r="Q897">
        <f>2.0/((1/S897-1/R897)+SIGN(S897)*SQRT((1/S897-1/R897)*(1/S897-1/R897) + 4*BC897/((BC897+1)*(BC897+1))*(2*1/S897*1/R897-1/R897*1/R897)))</f>
        <v>0</v>
      </c>
      <c r="R897">
        <f>IF(LEFT(BD897,1)&lt;&gt;"0",IF(LEFT(BD897,1)="1",3.0,BE897),$D$5+$E$5*(BV897*BO897/($K$5*1000))+$F$5*(BV897*BO897/($K$5*1000))*MAX(MIN(BB897,$J$5),$I$5)*MAX(MIN(BB897,$J$5),$I$5)+$G$5*MAX(MIN(BB897,$J$5),$I$5)*(BV897*BO897/($K$5*1000))+$H$5*(BV897*BO897/($K$5*1000))*(BV897*BO897/($K$5*1000)))</f>
        <v>0</v>
      </c>
      <c r="S897">
        <f>J897*(1000-(1000*0.61365*exp(17.502*W897/(240.97+W897))/(BO897+BP897)+BJ897)/2)/(1000*0.61365*exp(17.502*W897/(240.97+W897))/(BO897+BP897)-BJ897)</f>
        <v>0</v>
      </c>
      <c r="T897">
        <f>1/((BC897+1)/(Q897/1.6)+1/(R897/1.37)) + BC897/((BC897+1)/(Q897/1.6) + BC897/(R897/1.37))</f>
        <v>0</v>
      </c>
      <c r="U897">
        <f>(AX897*BA897)</f>
        <v>0</v>
      </c>
      <c r="V897">
        <f>(BQ897+(U897+2*0.95*5.67E-8*(((BQ897+$B$7)+273)^4-(BQ897+273)^4)-44100*J897)/(1.84*29.3*R897+8*0.95*5.67E-8*(BQ897+273)^3))</f>
        <v>0</v>
      </c>
      <c r="W897">
        <f>($C$7*BR897+$D$7*BS897+$E$7*V897)</f>
        <v>0</v>
      </c>
      <c r="X897">
        <f>0.61365*exp(17.502*W897/(240.97+W897))</f>
        <v>0</v>
      </c>
      <c r="Y897">
        <f>(Z897/AA897*100)</f>
        <v>0</v>
      </c>
      <c r="Z897">
        <f>BJ897*(BO897+BP897)/1000</f>
        <v>0</v>
      </c>
      <c r="AA897">
        <f>0.61365*exp(17.502*BQ897/(240.97+BQ897))</f>
        <v>0</v>
      </c>
      <c r="AB897">
        <f>(X897-BJ897*(BO897+BP897)/1000)</f>
        <v>0</v>
      </c>
      <c r="AC897">
        <f>(-J897*44100)</f>
        <v>0</v>
      </c>
      <c r="AD897">
        <f>2*29.3*R897*0.92*(BQ897-W897)</f>
        <v>0</v>
      </c>
      <c r="AE897">
        <f>2*0.95*5.67E-8*(((BQ897+$B$7)+273)^4-(W897+273)^4)</f>
        <v>0</v>
      </c>
      <c r="AF897">
        <f>U897+AE897+AC897+AD897</f>
        <v>0</v>
      </c>
      <c r="AG897">
        <f>BN897*AU897*(BI897-BH897*(1000-AU897*BK897)/(1000-AU897*BJ897))/(100*BB897)</f>
        <v>0</v>
      </c>
      <c r="AH897">
        <f>1000*BN897*AU897*(BJ897-BK897)/(100*BB897*(1000-AU897*BJ897))</f>
        <v>0</v>
      </c>
      <c r="AI897">
        <f>(AJ897 - AK897 - BO897*1E3/(8.314*(BQ897+273.15)) * AM897/BN897 * AL897) * BN897/(100*BB897) * (1000 - BK897)/1000</f>
        <v>0</v>
      </c>
      <c r="AJ897">
        <v>178.003799614301</v>
      </c>
      <c r="AK897">
        <v>181.589375757576</v>
      </c>
      <c r="AL897">
        <v>-3.15509801050361</v>
      </c>
      <c r="AM897">
        <v>65.3013351817171</v>
      </c>
      <c r="AN897">
        <f>(AP897 - AO897 + BO897*1E3/(8.314*(BQ897+273.15)) * AR897/BN897 * AQ897) * BN897/(100*BB897) * 1000/(1000 - AP897)</f>
        <v>0</v>
      </c>
      <c r="AO897">
        <v>13.65838586968</v>
      </c>
      <c r="AP897">
        <v>20.1897454545455</v>
      </c>
      <c r="AQ897">
        <v>-1.65935674556028e-05</v>
      </c>
      <c r="AR897">
        <v>119.443241267606</v>
      </c>
      <c r="AS897">
        <v>0</v>
      </c>
      <c r="AT897">
        <v>0</v>
      </c>
      <c r="AU897">
        <f>IF(AS897*$H$13&gt;=AW897,1.0,(AW897/(AW897-AS897*$H$13)))</f>
        <v>0</v>
      </c>
      <c r="AV897">
        <f>(AU897-1)*100</f>
        <v>0</v>
      </c>
      <c r="AW897">
        <f>MAX(0,($B$13+$C$13*BV897)/(1+$D$13*BV897)*BO897/(BQ897+273)*$E$13)</f>
        <v>0</v>
      </c>
      <c r="AX897">
        <f>$B$11*BW897+$C$11*BX897+$F$11*CI897*(1-CL897)</f>
        <v>0</v>
      </c>
      <c r="AY897">
        <f>AX897*AZ897</f>
        <v>0</v>
      </c>
      <c r="AZ897">
        <f>($B$11*$D$9+$C$11*$D$9+$F$11*((CV897+CN897)/MAX(CV897+CN897+CW897, 0.1)*$I$9+CW897/MAX(CV897+CN897+CW897, 0.1)*$J$9))/($B$11+$C$11+$F$11)</f>
        <v>0</v>
      </c>
      <c r="BA897">
        <f>($B$11*$K$9+$C$11*$K$9+$F$11*((CV897+CN897)/MAX(CV897+CN897+CW897, 0.1)*$P$9+CW897/MAX(CV897+CN897+CW897, 0.1)*$Q$9))/($B$11+$C$11+$F$11)</f>
        <v>0</v>
      </c>
      <c r="BB897">
        <v>6</v>
      </c>
      <c r="BC897">
        <v>0.5</v>
      </c>
      <c r="BD897" t="s">
        <v>355</v>
      </c>
      <c r="BE897">
        <v>2</v>
      </c>
      <c r="BF897" t="b">
        <v>1</v>
      </c>
      <c r="BG897">
        <v>1663782363.23214</v>
      </c>
      <c r="BH897">
        <v>200.184607142857</v>
      </c>
      <c r="BI897">
        <v>192.648357142857</v>
      </c>
      <c r="BJ897">
        <v>20.1902535714286</v>
      </c>
      <c r="BK897">
        <v>13.6251785714286</v>
      </c>
      <c r="BL897">
        <v>195.081571428571</v>
      </c>
      <c r="BM897">
        <v>19.8780857142857</v>
      </c>
      <c r="BN897">
        <v>500.022607142857</v>
      </c>
      <c r="BO897">
        <v>90.4596857142857</v>
      </c>
      <c r="BP897">
        <v>0.0999101928571429</v>
      </c>
      <c r="BQ897">
        <v>25.3279142857143</v>
      </c>
      <c r="BR897">
        <v>25.0442071428571</v>
      </c>
      <c r="BS897">
        <v>999.9</v>
      </c>
      <c r="BT897">
        <v>0</v>
      </c>
      <c r="BU897">
        <v>0</v>
      </c>
      <c r="BV897">
        <v>10024.1071428571</v>
      </c>
      <c r="BW897">
        <v>0</v>
      </c>
      <c r="BX897">
        <v>10.889</v>
      </c>
      <c r="BY897">
        <v>7.53620285714286</v>
      </c>
      <c r="BZ897">
        <v>204.309642857143</v>
      </c>
      <c r="CA897">
        <v>195.308892857143</v>
      </c>
      <c r="CB897">
        <v>6.56506821428571</v>
      </c>
      <c r="CC897">
        <v>192.648357142857</v>
      </c>
      <c r="CD897">
        <v>13.6251785714286</v>
      </c>
      <c r="CE897">
        <v>1.82640428571429</v>
      </c>
      <c r="CF897">
        <v>1.23252928571429</v>
      </c>
      <c r="CG897">
        <v>16.0146035714286</v>
      </c>
      <c r="CH897">
        <v>10.0003164285714</v>
      </c>
      <c r="CI897">
        <v>2000.02678571429</v>
      </c>
      <c r="CJ897">
        <v>0.979997178571429</v>
      </c>
      <c r="CK897">
        <v>0.0200026428571429</v>
      </c>
      <c r="CL897">
        <v>0</v>
      </c>
      <c r="CM897">
        <v>758.892571428572</v>
      </c>
      <c r="CN897">
        <v>5.00063</v>
      </c>
      <c r="CO897">
        <v>14972.1571428571</v>
      </c>
      <c r="CP897">
        <v>17257.0928571429</v>
      </c>
      <c r="CQ897">
        <v>38.4170714285714</v>
      </c>
      <c r="CR897">
        <v>38.5</v>
      </c>
      <c r="CS897">
        <v>37.937</v>
      </c>
      <c r="CT897">
        <v>37.812</v>
      </c>
      <c r="CU897">
        <v>39.25</v>
      </c>
      <c r="CV897">
        <v>1955.11678571429</v>
      </c>
      <c r="CW897">
        <v>39.9053571428571</v>
      </c>
      <c r="CX897">
        <v>0</v>
      </c>
      <c r="CY897">
        <v>1663782368.1</v>
      </c>
      <c r="CZ897">
        <v>0</v>
      </c>
      <c r="DA897">
        <v>0</v>
      </c>
      <c r="DB897" t="s">
        <v>356</v>
      </c>
      <c r="DC897">
        <v>1660677648.1</v>
      </c>
      <c r="DD897">
        <v>1660677649.1</v>
      </c>
      <c r="DE897">
        <v>0</v>
      </c>
      <c r="DF897">
        <v>-1.042</v>
      </c>
      <c r="DG897">
        <v>0.003</v>
      </c>
      <c r="DH897">
        <v>5.218</v>
      </c>
      <c r="DI897">
        <v>0.344</v>
      </c>
      <c r="DJ897">
        <v>417</v>
      </c>
      <c r="DK897">
        <v>22</v>
      </c>
      <c r="DL897">
        <v>1.24</v>
      </c>
      <c r="DM897">
        <v>0.53</v>
      </c>
      <c r="DN897">
        <v>6.491339</v>
      </c>
      <c r="DO897">
        <v>17.260373358349</v>
      </c>
      <c r="DP897">
        <v>1.7108553159572</v>
      </c>
      <c r="DQ897">
        <v>0</v>
      </c>
      <c r="DR897">
        <v>6.596846</v>
      </c>
      <c r="DS897">
        <v>-0.567818161350855</v>
      </c>
      <c r="DT897">
        <v>0.0566786610110012</v>
      </c>
      <c r="DU897">
        <v>0</v>
      </c>
      <c r="DV897">
        <v>0</v>
      </c>
      <c r="DW897">
        <v>2</v>
      </c>
      <c r="DX897" t="s">
        <v>357</v>
      </c>
      <c r="DY897">
        <v>2.97248</v>
      </c>
      <c r="DZ897">
        <v>2.75415</v>
      </c>
      <c r="EA897">
        <v>0.0433092</v>
      </c>
      <c r="EB897">
        <v>0.0422676</v>
      </c>
      <c r="EC897">
        <v>0.0915351</v>
      </c>
      <c r="ED897">
        <v>0.0699209</v>
      </c>
      <c r="EE897">
        <v>37274.9</v>
      </c>
      <c r="EF897">
        <v>40699</v>
      </c>
      <c r="EG897">
        <v>35309.7</v>
      </c>
      <c r="EH897">
        <v>38543.1</v>
      </c>
      <c r="EI897">
        <v>45487.9</v>
      </c>
      <c r="EJ897">
        <v>51783.8</v>
      </c>
      <c r="EK897">
        <v>55195.1</v>
      </c>
      <c r="EL897">
        <v>61830.5</v>
      </c>
      <c r="EM897">
        <v>1.9874</v>
      </c>
      <c r="EN897">
        <v>1.822</v>
      </c>
      <c r="EO897">
        <v>0.059396</v>
      </c>
      <c r="EP897">
        <v>0</v>
      </c>
      <c r="EQ897">
        <v>24.0651</v>
      </c>
      <c r="ER897">
        <v>999.9</v>
      </c>
      <c r="ES897">
        <v>42.26</v>
      </c>
      <c r="ET897">
        <v>29.799</v>
      </c>
      <c r="EU897">
        <v>19.6749</v>
      </c>
      <c r="EV897">
        <v>60.3194</v>
      </c>
      <c r="EW897">
        <v>49.7276</v>
      </c>
      <c r="EX897">
        <v>1</v>
      </c>
      <c r="EY897">
        <v>-0.0372154</v>
      </c>
      <c r="EZ897">
        <v>2.57264</v>
      </c>
      <c r="FA897">
        <v>20.1284</v>
      </c>
      <c r="FB897">
        <v>5.19932</v>
      </c>
      <c r="FC897">
        <v>12.0064</v>
      </c>
      <c r="FD897">
        <v>4.976</v>
      </c>
      <c r="FE897">
        <v>3.2934</v>
      </c>
      <c r="FF897">
        <v>9999</v>
      </c>
      <c r="FG897">
        <v>9999</v>
      </c>
      <c r="FH897">
        <v>704.8</v>
      </c>
      <c r="FI897">
        <v>9999</v>
      </c>
      <c r="FJ897">
        <v>1.86292</v>
      </c>
      <c r="FK897">
        <v>1.8678</v>
      </c>
      <c r="FL897">
        <v>1.86752</v>
      </c>
      <c r="FM897">
        <v>1.86868</v>
      </c>
      <c r="FN897">
        <v>1.86951</v>
      </c>
      <c r="FO897">
        <v>1.86554</v>
      </c>
      <c r="FP897">
        <v>1.86661</v>
      </c>
      <c r="FQ897">
        <v>1.86798</v>
      </c>
      <c r="FR897">
        <v>5</v>
      </c>
      <c r="FS897">
        <v>0</v>
      </c>
      <c r="FT897">
        <v>0</v>
      </c>
      <c r="FU897">
        <v>0</v>
      </c>
      <c r="FV897" t="s">
        <v>358</v>
      </c>
      <c r="FW897" t="s">
        <v>359</v>
      </c>
      <c r="FX897" t="s">
        <v>360</v>
      </c>
      <c r="FY897" t="s">
        <v>360</v>
      </c>
      <c r="FZ897" t="s">
        <v>360</v>
      </c>
      <c r="GA897" t="s">
        <v>360</v>
      </c>
      <c r="GB897">
        <v>0</v>
      </c>
      <c r="GC897">
        <v>100</v>
      </c>
      <c r="GD897">
        <v>100</v>
      </c>
      <c r="GE897">
        <v>4.951</v>
      </c>
      <c r="GF897">
        <v>0.3118</v>
      </c>
      <c r="GG897">
        <v>3.83412584298339</v>
      </c>
      <c r="GH897">
        <v>0.00658963167372077</v>
      </c>
      <c r="GI897">
        <v>-4.22092532282452e-07</v>
      </c>
      <c r="GJ897">
        <v>-7.06053572793055e-11</v>
      </c>
      <c r="GK897">
        <v>-0.0268881048355736</v>
      </c>
      <c r="GL897">
        <v>-0.0215699510358357</v>
      </c>
      <c r="GM897">
        <v>0.00246731695535422</v>
      </c>
      <c r="GN897">
        <v>-2.63680080038783e-05</v>
      </c>
      <c r="GO897">
        <v>-4</v>
      </c>
      <c r="GP897">
        <v>2079</v>
      </c>
      <c r="GQ897">
        <v>1</v>
      </c>
      <c r="GR897">
        <v>22</v>
      </c>
      <c r="GS897">
        <v>51745.4</v>
      </c>
      <c r="GT897">
        <v>51745.4</v>
      </c>
      <c r="GU897">
        <v>0.493164</v>
      </c>
      <c r="GV897">
        <v>2.65137</v>
      </c>
      <c r="GW897">
        <v>1.54785</v>
      </c>
      <c r="GX897">
        <v>2.2998</v>
      </c>
      <c r="GY897">
        <v>1.34644</v>
      </c>
      <c r="GZ897">
        <v>2.28638</v>
      </c>
      <c r="HA897">
        <v>33.0429</v>
      </c>
      <c r="HB897">
        <v>14.0357</v>
      </c>
      <c r="HC897">
        <v>18</v>
      </c>
      <c r="HD897">
        <v>501.744</v>
      </c>
      <c r="HE897">
        <v>397.373</v>
      </c>
      <c r="HF897">
        <v>20.1733</v>
      </c>
      <c r="HG897">
        <v>26.6484</v>
      </c>
      <c r="HH897">
        <v>29.9999</v>
      </c>
      <c r="HI897">
        <v>26.6075</v>
      </c>
      <c r="HJ897">
        <v>26.5529</v>
      </c>
      <c r="HK897">
        <v>9.85019</v>
      </c>
      <c r="HL897">
        <v>31.3623</v>
      </c>
      <c r="HM897">
        <v>0</v>
      </c>
      <c r="HN897">
        <v>20.1478</v>
      </c>
      <c r="HO897">
        <v>150.608</v>
      </c>
      <c r="HP897">
        <v>13.6149</v>
      </c>
      <c r="HQ897">
        <v>102.388</v>
      </c>
      <c r="HR897">
        <v>102.912</v>
      </c>
    </row>
    <row r="898" spans="1:226">
      <c r="A898">
        <v>882</v>
      </c>
      <c r="B898">
        <v>1663782376</v>
      </c>
      <c r="C898">
        <v>9727.90000009537</v>
      </c>
      <c r="D898" t="s">
        <v>2132</v>
      </c>
      <c r="E898" t="s">
        <v>2133</v>
      </c>
      <c r="F898">
        <v>5</v>
      </c>
      <c r="G898" t="s">
        <v>2099</v>
      </c>
      <c r="H898" t="s">
        <v>354</v>
      </c>
      <c r="I898">
        <v>1663782368.51852</v>
      </c>
      <c r="J898">
        <f>(K898)/1000</f>
        <v>0</v>
      </c>
      <c r="K898">
        <f>IF(BF898, AN898, AH898)</f>
        <v>0</v>
      </c>
      <c r="L898">
        <f>IF(BF898, AI898, AG898)</f>
        <v>0</v>
      </c>
      <c r="M898">
        <f>BH898 - IF(AU898&gt;1, L898*BB898*100.0/(AW898*BV898), 0)</f>
        <v>0</v>
      </c>
      <c r="N898">
        <f>((T898-J898/2)*M898-L898)/(T898+J898/2)</f>
        <v>0</v>
      </c>
      <c r="O898">
        <f>N898*(BO898+BP898)/1000.0</f>
        <v>0</v>
      </c>
      <c r="P898">
        <f>(BH898 - IF(AU898&gt;1, L898*BB898*100.0/(AW898*BV898), 0))*(BO898+BP898)/1000.0</f>
        <v>0</v>
      </c>
      <c r="Q898">
        <f>2.0/((1/S898-1/R898)+SIGN(S898)*SQRT((1/S898-1/R898)*(1/S898-1/R898) + 4*BC898/((BC898+1)*(BC898+1))*(2*1/S898*1/R898-1/R898*1/R898)))</f>
        <v>0</v>
      </c>
      <c r="R898">
        <f>IF(LEFT(BD898,1)&lt;&gt;"0",IF(LEFT(BD898,1)="1",3.0,BE898),$D$5+$E$5*(BV898*BO898/($K$5*1000))+$F$5*(BV898*BO898/($K$5*1000))*MAX(MIN(BB898,$J$5),$I$5)*MAX(MIN(BB898,$J$5),$I$5)+$G$5*MAX(MIN(BB898,$J$5),$I$5)*(BV898*BO898/($K$5*1000))+$H$5*(BV898*BO898/($K$5*1000))*(BV898*BO898/($K$5*1000)))</f>
        <v>0</v>
      </c>
      <c r="S898">
        <f>J898*(1000-(1000*0.61365*exp(17.502*W898/(240.97+W898))/(BO898+BP898)+BJ898)/2)/(1000*0.61365*exp(17.502*W898/(240.97+W898))/(BO898+BP898)-BJ898)</f>
        <v>0</v>
      </c>
      <c r="T898">
        <f>1/((BC898+1)/(Q898/1.6)+1/(R898/1.37)) + BC898/((BC898+1)/(Q898/1.6) + BC898/(R898/1.37))</f>
        <v>0</v>
      </c>
      <c r="U898">
        <f>(AX898*BA898)</f>
        <v>0</v>
      </c>
      <c r="V898">
        <f>(BQ898+(U898+2*0.95*5.67E-8*(((BQ898+$B$7)+273)^4-(BQ898+273)^4)-44100*J898)/(1.84*29.3*R898+8*0.95*5.67E-8*(BQ898+273)^3))</f>
        <v>0</v>
      </c>
      <c r="W898">
        <f>($C$7*BR898+$D$7*BS898+$E$7*V898)</f>
        <v>0</v>
      </c>
      <c r="X898">
        <f>0.61365*exp(17.502*W898/(240.97+W898))</f>
        <v>0</v>
      </c>
      <c r="Y898">
        <f>(Z898/AA898*100)</f>
        <v>0</v>
      </c>
      <c r="Z898">
        <f>BJ898*(BO898+BP898)/1000</f>
        <v>0</v>
      </c>
      <c r="AA898">
        <f>0.61365*exp(17.502*BQ898/(240.97+BQ898))</f>
        <v>0</v>
      </c>
      <c r="AB898">
        <f>(X898-BJ898*(BO898+BP898)/1000)</f>
        <v>0</v>
      </c>
      <c r="AC898">
        <f>(-J898*44100)</f>
        <v>0</v>
      </c>
      <c r="AD898">
        <f>2*29.3*R898*0.92*(BQ898-W898)</f>
        <v>0</v>
      </c>
      <c r="AE898">
        <f>2*0.95*5.67E-8*(((BQ898+$B$7)+273)^4-(W898+273)^4)</f>
        <v>0</v>
      </c>
      <c r="AF898">
        <f>U898+AE898+AC898+AD898</f>
        <v>0</v>
      </c>
      <c r="AG898">
        <f>BN898*AU898*(BI898-BH898*(1000-AU898*BK898)/(1000-AU898*BJ898))/(100*BB898)</f>
        <v>0</v>
      </c>
      <c r="AH898">
        <f>1000*BN898*AU898*(BJ898-BK898)/(100*BB898*(1000-AU898*BJ898))</f>
        <v>0</v>
      </c>
      <c r="AI898">
        <f>(AJ898 - AK898 - BO898*1E3/(8.314*(BQ898+273.15)) * AM898/BN898 * AL898) * BN898/(100*BB898) * (1000 - BK898)/1000</f>
        <v>0</v>
      </c>
      <c r="AJ898">
        <v>161.1352889951</v>
      </c>
      <c r="AK898">
        <v>165.987042424242</v>
      </c>
      <c r="AL898">
        <v>-3.1094181009947</v>
      </c>
      <c r="AM898">
        <v>65.3013351817171</v>
      </c>
      <c r="AN898">
        <f>(AP898 - AO898 + BO898*1E3/(8.314*(BQ898+273.15)) * AR898/BN898 * AQ898) * BN898/(100*BB898) * 1000/(1000 - AP898)</f>
        <v>0</v>
      </c>
      <c r="AO898">
        <v>13.6614711747611</v>
      </c>
      <c r="AP898">
        <v>20.1632503030303</v>
      </c>
      <c r="AQ898">
        <v>-0.0001288029564509</v>
      </c>
      <c r="AR898">
        <v>119.443241267606</v>
      </c>
      <c r="AS898">
        <v>0</v>
      </c>
      <c r="AT898">
        <v>0</v>
      </c>
      <c r="AU898">
        <f>IF(AS898*$H$13&gt;=AW898,1.0,(AW898/(AW898-AS898*$H$13)))</f>
        <v>0</v>
      </c>
      <c r="AV898">
        <f>(AU898-1)*100</f>
        <v>0</v>
      </c>
      <c r="AW898">
        <f>MAX(0,($B$13+$C$13*BV898)/(1+$D$13*BV898)*BO898/(BQ898+273)*$E$13)</f>
        <v>0</v>
      </c>
      <c r="AX898">
        <f>$B$11*BW898+$C$11*BX898+$F$11*CI898*(1-CL898)</f>
        <v>0</v>
      </c>
      <c r="AY898">
        <f>AX898*AZ898</f>
        <v>0</v>
      </c>
      <c r="AZ898">
        <f>($B$11*$D$9+$C$11*$D$9+$F$11*((CV898+CN898)/MAX(CV898+CN898+CW898, 0.1)*$I$9+CW898/MAX(CV898+CN898+CW898, 0.1)*$J$9))/($B$11+$C$11+$F$11)</f>
        <v>0</v>
      </c>
      <c r="BA898">
        <f>($B$11*$K$9+$C$11*$K$9+$F$11*((CV898+CN898)/MAX(CV898+CN898+CW898, 0.1)*$P$9+CW898/MAX(CV898+CN898+CW898, 0.1)*$Q$9))/($B$11+$C$11+$F$11)</f>
        <v>0</v>
      </c>
      <c r="BB898">
        <v>6</v>
      </c>
      <c r="BC898">
        <v>0.5</v>
      </c>
      <c r="BD898" t="s">
        <v>355</v>
      </c>
      <c r="BE898">
        <v>2</v>
      </c>
      <c r="BF898" t="b">
        <v>1</v>
      </c>
      <c r="BG898">
        <v>1663782368.51852</v>
      </c>
      <c r="BH898">
        <v>184.010407407407</v>
      </c>
      <c r="BI898">
        <v>174.972888888889</v>
      </c>
      <c r="BJ898">
        <v>20.1860777777778</v>
      </c>
      <c r="BK898">
        <v>13.6559925925926</v>
      </c>
      <c r="BL898">
        <v>179.010666666667</v>
      </c>
      <c r="BM898">
        <v>19.8740851851852</v>
      </c>
      <c r="BN898">
        <v>500.075296296296</v>
      </c>
      <c r="BO898">
        <v>90.4611</v>
      </c>
      <c r="BP898">
        <v>0.0999281518518519</v>
      </c>
      <c r="BQ898">
        <v>25.3052592592593</v>
      </c>
      <c r="BR898">
        <v>25.0388222222222</v>
      </c>
      <c r="BS898">
        <v>999.9</v>
      </c>
      <c r="BT898">
        <v>0</v>
      </c>
      <c r="BU898">
        <v>0</v>
      </c>
      <c r="BV898">
        <v>10012.037037037</v>
      </c>
      <c r="BW898">
        <v>0</v>
      </c>
      <c r="BX898">
        <v>10.9184111111111</v>
      </c>
      <c r="BY898">
        <v>9.0374437037037</v>
      </c>
      <c r="BZ898">
        <v>187.801481481481</v>
      </c>
      <c r="CA898">
        <v>177.39537037037</v>
      </c>
      <c r="CB898">
        <v>6.53007481481482</v>
      </c>
      <c r="CC898">
        <v>174.972888888889</v>
      </c>
      <c r="CD898">
        <v>13.6559925925926</v>
      </c>
      <c r="CE898">
        <v>1.82605407407407</v>
      </c>
      <c r="CF898">
        <v>1.2353362962963</v>
      </c>
      <c r="CG898">
        <v>16.0116148148148</v>
      </c>
      <c r="CH898">
        <v>10.0343518518519</v>
      </c>
      <c r="CI898">
        <v>2000.00777777778</v>
      </c>
      <c r="CJ898">
        <v>0.979997111111111</v>
      </c>
      <c r="CK898">
        <v>0.0200027148148148</v>
      </c>
      <c r="CL898">
        <v>0</v>
      </c>
      <c r="CM898">
        <v>756.58762962963</v>
      </c>
      <c r="CN898">
        <v>5.00063</v>
      </c>
      <c r="CO898">
        <v>14925.5481481481</v>
      </c>
      <c r="CP898">
        <v>17256.937037037</v>
      </c>
      <c r="CQ898">
        <v>38.414037037037</v>
      </c>
      <c r="CR898">
        <v>38.5</v>
      </c>
      <c r="CS898">
        <v>37.937</v>
      </c>
      <c r="CT898">
        <v>37.812</v>
      </c>
      <c r="CU898">
        <v>39.25</v>
      </c>
      <c r="CV898">
        <v>1955.09777777778</v>
      </c>
      <c r="CW898">
        <v>39.9022222222222</v>
      </c>
      <c r="CX898">
        <v>0</v>
      </c>
      <c r="CY898">
        <v>1663782372.9</v>
      </c>
      <c r="CZ898">
        <v>0</v>
      </c>
      <c r="DA898">
        <v>0</v>
      </c>
      <c r="DB898" t="s">
        <v>356</v>
      </c>
      <c r="DC898">
        <v>1660677648.1</v>
      </c>
      <c r="DD898">
        <v>1660677649.1</v>
      </c>
      <c r="DE898">
        <v>0</v>
      </c>
      <c r="DF898">
        <v>-1.042</v>
      </c>
      <c r="DG898">
        <v>0.003</v>
      </c>
      <c r="DH898">
        <v>5.218</v>
      </c>
      <c r="DI898">
        <v>0.344</v>
      </c>
      <c r="DJ898">
        <v>417</v>
      </c>
      <c r="DK898">
        <v>22</v>
      </c>
      <c r="DL898">
        <v>1.24</v>
      </c>
      <c r="DM898">
        <v>0.53</v>
      </c>
      <c r="DN898">
        <v>7.91694475</v>
      </c>
      <c r="DO898">
        <v>18.036329043152</v>
      </c>
      <c r="DP898">
        <v>1.77393857841666</v>
      </c>
      <c r="DQ898">
        <v>0</v>
      </c>
      <c r="DR898">
        <v>6.55858025</v>
      </c>
      <c r="DS898">
        <v>-0.403517786116324</v>
      </c>
      <c r="DT898">
        <v>0.042240285124955</v>
      </c>
      <c r="DU898">
        <v>0</v>
      </c>
      <c r="DV898">
        <v>0</v>
      </c>
      <c r="DW898">
        <v>2</v>
      </c>
      <c r="DX898" t="s">
        <v>357</v>
      </c>
      <c r="DY898">
        <v>2.97371</v>
      </c>
      <c r="DZ898">
        <v>2.75437</v>
      </c>
      <c r="EA898">
        <v>0.0398121</v>
      </c>
      <c r="EB898">
        <v>0.0386001</v>
      </c>
      <c r="EC898">
        <v>0.0914696</v>
      </c>
      <c r="ED898">
        <v>0.0699474</v>
      </c>
      <c r="EE898">
        <v>37411.9</v>
      </c>
      <c r="EF898">
        <v>40854.4</v>
      </c>
      <c r="EG898">
        <v>35310.5</v>
      </c>
      <c r="EH898">
        <v>38542.8</v>
      </c>
      <c r="EI898">
        <v>45491.7</v>
      </c>
      <c r="EJ898">
        <v>51782.3</v>
      </c>
      <c r="EK898">
        <v>55195.8</v>
      </c>
      <c r="EL898">
        <v>61830.5</v>
      </c>
      <c r="EM898">
        <v>1.9872</v>
      </c>
      <c r="EN898">
        <v>1.8218</v>
      </c>
      <c r="EO898">
        <v>0.0593364</v>
      </c>
      <c r="EP898">
        <v>0</v>
      </c>
      <c r="EQ898">
        <v>24.053</v>
      </c>
      <c r="ER898">
        <v>999.9</v>
      </c>
      <c r="ES898">
        <v>42.26</v>
      </c>
      <c r="ET898">
        <v>29.799</v>
      </c>
      <c r="EU898">
        <v>19.6753</v>
      </c>
      <c r="EV898">
        <v>60.7794</v>
      </c>
      <c r="EW898">
        <v>49.2628</v>
      </c>
      <c r="EX898">
        <v>1</v>
      </c>
      <c r="EY898">
        <v>-0.0369106</v>
      </c>
      <c r="EZ898">
        <v>2.59778</v>
      </c>
      <c r="FA898">
        <v>20.1273</v>
      </c>
      <c r="FB898">
        <v>5.19692</v>
      </c>
      <c r="FC898">
        <v>12.0052</v>
      </c>
      <c r="FD898">
        <v>4.976</v>
      </c>
      <c r="FE898">
        <v>3.293</v>
      </c>
      <c r="FF898">
        <v>9999</v>
      </c>
      <c r="FG898">
        <v>9999</v>
      </c>
      <c r="FH898">
        <v>704.8</v>
      </c>
      <c r="FI898">
        <v>9999</v>
      </c>
      <c r="FJ898">
        <v>1.86282</v>
      </c>
      <c r="FK898">
        <v>1.8678</v>
      </c>
      <c r="FL898">
        <v>1.86752</v>
      </c>
      <c r="FM898">
        <v>1.86868</v>
      </c>
      <c r="FN898">
        <v>1.86951</v>
      </c>
      <c r="FO898">
        <v>1.86554</v>
      </c>
      <c r="FP898">
        <v>1.86661</v>
      </c>
      <c r="FQ898">
        <v>1.86798</v>
      </c>
      <c r="FR898">
        <v>5</v>
      </c>
      <c r="FS898">
        <v>0</v>
      </c>
      <c r="FT898">
        <v>0</v>
      </c>
      <c r="FU898">
        <v>0</v>
      </c>
      <c r="FV898" t="s">
        <v>358</v>
      </c>
      <c r="FW898" t="s">
        <v>359</v>
      </c>
      <c r="FX898" t="s">
        <v>360</v>
      </c>
      <c r="FY898" t="s">
        <v>360</v>
      </c>
      <c r="FZ898" t="s">
        <v>360</v>
      </c>
      <c r="GA898" t="s">
        <v>360</v>
      </c>
      <c r="GB898">
        <v>0</v>
      </c>
      <c r="GC898">
        <v>100</v>
      </c>
      <c r="GD898">
        <v>100</v>
      </c>
      <c r="GE898">
        <v>4.854</v>
      </c>
      <c r="GF898">
        <v>0.311</v>
      </c>
      <c r="GG898">
        <v>3.83412584298339</v>
      </c>
      <c r="GH898">
        <v>0.00658963167372077</v>
      </c>
      <c r="GI898">
        <v>-4.22092532282452e-07</v>
      </c>
      <c r="GJ898">
        <v>-7.06053572793055e-11</v>
      </c>
      <c r="GK898">
        <v>-0.0268881048355736</v>
      </c>
      <c r="GL898">
        <v>-0.0215699510358357</v>
      </c>
      <c r="GM898">
        <v>0.00246731695535422</v>
      </c>
      <c r="GN898">
        <v>-2.63680080038783e-05</v>
      </c>
      <c r="GO898">
        <v>-4</v>
      </c>
      <c r="GP898">
        <v>2079</v>
      </c>
      <c r="GQ898">
        <v>1</v>
      </c>
      <c r="GR898">
        <v>22</v>
      </c>
      <c r="GS898">
        <v>51745.5</v>
      </c>
      <c r="GT898">
        <v>51745.4</v>
      </c>
      <c r="GU898">
        <v>0.458984</v>
      </c>
      <c r="GV898">
        <v>2.64648</v>
      </c>
      <c r="GW898">
        <v>1.54785</v>
      </c>
      <c r="GX898">
        <v>2.30103</v>
      </c>
      <c r="GY898">
        <v>1.34644</v>
      </c>
      <c r="GZ898">
        <v>2.41943</v>
      </c>
      <c r="HA898">
        <v>33.0429</v>
      </c>
      <c r="HB898">
        <v>14.0445</v>
      </c>
      <c r="HC898">
        <v>18</v>
      </c>
      <c r="HD898">
        <v>501.611</v>
      </c>
      <c r="HE898">
        <v>397.263</v>
      </c>
      <c r="HF898">
        <v>20.1309</v>
      </c>
      <c r="HG898">
        <v>26.6484</v>
      </c>
      <c r="HH898">
        <v>30.0002</v>
      </c>
      <c r="HI898">
        <v>26.6075</v>
      </c>
      <c r="HJ898">
        <v>26.5529</v>
      </c>
      <c r="HK898">
        <v>9.1088</v>
      </c>
      <c r="HL898">
        <v>31.3623</v>
      </c>
      <c r="HM898">
        <v>0</v>
      </c>
      <c r="HN898">
        <v>20.1182</v>
      </c>
      <c r="HO898">
        <v>130.516</v>
      </c>
      <c r="HP898">
        <v>13.6534</v>
      </c>
      <c r="HQ898">
        <v>102.39</v>
      </c>
      <c r="HR898">
        <v>102.912</v>
      </c>
    </row>
    <row r="899" spans="1:226">
      <c r="A899">
        <v>883</v>
      </c>
      <c r="B899">
        <v>1663782381</v>
      </c>
      <c r="C899">
        <v>9732.90000009537</v>
      </c>
      <c r="D899" t="s">
        <v>2134</v>
      </c>
      <c r="E899" t="s">
        <v>2135</v>
      </c>
      <c r="F899">
        <v>5</v>
      </c>
      <c r="G899" t="s">
        <v>2099</v>
      </c>
      <c r="H899" t="s">
        <v>354</v>
      </c>
      <c r="I899">
        <v>1663782373.23214</v>
      </c>
      <c r="J899">
        <f>(K899)/1000</f>
        <v>0</v>
      </c>
      <c r="K899">
        <f>IF(BF899, AN899, AH899)</f>
        <v>0</v>
      </c>
      <c r="L899">
        <f>IF(BF899, AI899, AG899)</f>
        <v>0</v>
      </c>
      <c r="M899">
        <f>BH899 - IF(AU899&gt;1, L899*BB899*100.0/(AW899*BV899), 0)</f>
        <v>0</v>
      </c>
      <c r="N899">
        <f>((T899-J899/2)*M899-L899)/(T899+J899/2)</f>
        <v>0</v>
      </c>
      <c r="O899">
        <f>N899*(BO899+BP899)/1000.0</f>
        <v>0</v>
      </c>
      <c r="P899">
        <f>(BH899 - IF(AU899&gt;1, L899*BB899*100.0/(AW899*BV899), 0))*(BO899+BP899)/1000.0</f>
        <v>0</v>
      </c>
      <c r="Q899">
        <f>2.0/((1/S899-1/R899)+SIGN(S899)*SQRT((1/S899-1/R899)*(1/S899-1/R899) + 4*BC899/((BC899+1)*(BC899+1))*(2*1/S899*1/R899-1/R899*1/R899)))</f>
        <v>0</v>
      </c>
      <c r="R899">
        <f>IF(LEFT(BD899,1)&lt;&gt;"0",IF(LEFT(BD899,1)="1",3.0,BE899),$D$5+$E$5*(BV899*BO899/($K$5*1000))+$F$5*(BV899*BO899/($K$5*1000))*MAX(MIN(BB899,$J$5),$I$5)*MAX(MIN(BB899,$J$5),$I$5)+$G$5*MAX(MIN(BB899,$J$5),$I$5)*(BV899*BO899/($K$5*1000))+$H$5*(BV899*BO899/($K$5*1000))*(BV899*BO899/($K$5*1000)))</f>
        <v>0</v>
      </c>
      <c r="S899">
        <f>J899*(1000-(1000*0.61365*exp(17.502*W899/(240.97+W899))/(BO899+BP899)+BJ899)/2)/(1000*0.61365*exp(17.502*W899/(240.97+W899))/(BO899+BP899)-BJ899)</f>
        <v>0</v>
      </c>
      <c r="T899">
        <f>1/((BC899+1)/(Q899/1.6)+1/(R899/1.37)) + BC899/((BC899+1)/(Q899/1.6) + BC899/(R899/1.37))</f>
        <v>0</v>
      </c>
      <c r="U899">
        <f>(AX899*BA899)</f>
        <v>0</v>
      </c>
      <c r="V899">
        <f>(BQ899+(U899+2*0.95*5.67E-8*(((BQ899+$B$7)+273)^4-(BQ899+273)^4)-44100*J899)/(1.84*29.3*R899+8*0.95*5.67E-8*(BQ899+273)^3))</f>
        <v>0</v>
      </c>
      <c r="W899">
        <f>($C$7*BR899+$D$7*BS899+$E$7*V899)</f>
        <v>0</v>
      </c>
      <c r="X899">
        <f>0.61365*exp(17.502*W899/(240.97+W899))</f>
        <v>0</v>
      </c>
      <c r="Y899">
        <f>(Z899/AA899*100)</f>
        <v>0</v>
      </c>
      <c r="Z899">
        <f>BJ899*(BO899+BP899)/1000</f>
        <v>0</v>
      </c>
      <c r="AA899">
        <f>0.61365*exp(17.502*BQ899/(240.97+BQ899))</f>
        <v>0</v>
      </c>
      <c r="AB899">
        <f>(X899-BJ899*(BO899+BP899)/1000)</f>
        <v>0</v>
      </c>
      <c r="AC899">
        <f>(-J899*44100)</f>
        <v>0</v>
      </c>
      <c r="AD899">
        <f>2*29.3*R899*0.92*(BQ899-W899)</f>
        <v>0</v>
      </c>
      <c r="AE899">
        <f>2*0.95*5.67E-8*(((BQ899+$B$7)+273)^4-(W899+273)^4)</f>
        <v>0</v>
      </c>
      <c r="AF899">
        <f>U899+AE899+AC899+AD899</f>
        <v>0</v>
      </c>
      <c r="AG899">
        <f>BN899*AU899*(BI899-BH899*(1000-AU899*BK899)/(1000-AU899*BJ899))/(100*BB899)</f>
        <v>0</v>
      </c>
      <c r="AH899">
        <f>1000*BN899*AU899*(BJ899-BK899)/(100*BB899*(1000-AU899*BJ899))</f>
        <v>0</v>
      </c>
      <c r="AI899">
        <f>(AJ899 - AK899 - BO899*1E3/(8.314*(BQ899+273.15)) * AM899/BN899 * AL899) * BN899/(100*BB899) * (1000 - BK899)/1000</f>
        <v>0</v>
      </c>
      <c r="AJ899">
        <v>144.174746558431</v>
      </c>
      <c r="AK899">
        <v>150.427951515152</v>
      </c>
      <c r="AL899">
        <v>-3.13609551531189</v>
      </c>
      <c r="AM899">
        <v>65.3013351817171</v>
      </c>
      <c r="AN899">
        <f>(AP899 - AO899 + BO899*1E3/(8.314*(BQ899+273.15)) * AR899/BN899 * AQ899) * BN899/(100*BB899) * 1000/(1000 - AP899)</f>
        <v>0</v>
      </c>
      <c r="AO899">
        <v>13.6654364246046</v>
      </c>
      <c r="AP899">
        <v>20.1409424242424</v>
      </c>
      <c r="AQ899">
        <v>-0.00591319138113892</v>
      </c>
      <c r="AR899">
        <v>119.443241267606</v>
      </c>
      <c r="AS899">
        <v>0</v>
      </c>
      <c r="AT899">
        <v>0</v>
      </c>
      <c r="AU899">
        <f>IF(AS899*$H$13&gt;=AW899,1.0,(AW899/(AW899-AS899*$H$13)))</f>
        <v>0</v>
      </c>
      <c r="AV899">
        <f>(AU899-1)*100</f>
        <v>0</v>
      </c>
      <c r="AW899">
        <f>MAX(0,($B$13+$C$13*BV899)/(1+$D$13*BV899)*BO899/(BQ899+273)*$E$13)</f>
        <v>0</v>
      </c>
      <c r="AX899">
        <f>$B$11*BW899+$C$11*BX899+$F$11*CI899*(1-CL899)</f>
        <v>0</v>
      </c>
      <c r="AY899">
        <f>AX899*AZ899</f>
        <v>0</v>
      </c>
      <c r="AZ899">
        <f>($B$11*$D$9+$C$11*$D$9+$F$11*((CV899+CN899)/MAX(CV899+CN899+CW899, 0.1)*$I$9+CW899/MAX(CV899+CN899+CW899, 0.1)*$J$9))/($B$11+$C$11+$F$11)</f>
        <v>0</v>
      </c>
      <c r="BA899">
        <f>($B$11*$K$9+$C$11*$K$9+$F$11*((CV899+CN899)/MAX(CV899+CN899+CW899, 0.1)*$P$9+CW899/MAX(CV899+CN899+CW899, 0.1)*$Q$9))/($B$11+$C$11+$F$11)</f>
        <v>0</v>
      </c>
      <c r="BB899">
        <v>6</v>
      </c>
      <c r="BC899">
        <v>0.5</v>
      </c>
      <c r="BD899" t="s">
        <v>355</v>
      </c>
      <c r="BE899">
        <v>2</v>
      </c>
      <c r="BF899" t="b">
        <v>1</v>
      </c>
      <c r="BG899">
        <v>1663782373.23214</v>
      </c>
      <c r="BH899">
        <v>169.619785714286</v>
      </c>
      <c r="BI899">
        <v>159.239178571429</v>
      </c>
      <c r="BJ899">
        <v>20.1729035714286</v>
      </c>
      <c r="BK899">
        <v>13.661225</v>
      </c>
      <c r="BL899">
        <v>164.712071428571</v>
      </c>
      <c r="BM899">
        <v>19.8614821428571</v>
      </c>
      <c r="BN899">
        <v>500.082285714286</v>
      </c>
      <c r="BO899">
        <v>90.4628928571428</v>
      </c>
      <c r="BP899">
        <v>0.10003115</v>
      </c>
      <c r="BQ899">
        <v>25.2867178571429</v>
      </c>
      <c r="BR899">
        <v>25.0328892857143</v>
      </c>
      <c r="BS899">
        <v>999.9</v>
      </c>
      <c r="BT899">
        <v>0</v>
      </c>
      <c r="BU899">
        <v>0</v>
      </c>
      <c r="BV899">
        <v>9996.25</v>
      </c>
      <c r="BW899">
        <v>0</v>
      </c>
      <c r="BX899">
        <v>10.9225</v>
      </c>
      <c r="BY899">
        <v>10.3805617857143</v>
      </c>
      <c r="BZ899">
        <v>173.112214285714</v>
      </c>
      <c r="CA899">
        <v>161.444714285714</v>
      </c>
      <c r="CB899">
        <v>6.51166428571429</v>
      </c>
      <c r="CC899">
        <v>159.239178571429</v>
      </c>
      <c r="CD899">
        <v>13.661225</v>
      </c>
      <c r="CE899">
        <v>1.82489892857143</v>
      </c>
      <c r="CF899">
        <v>1.23583571428571</v>
      </c>
      <c r="CG899">
        <v>16.0017035714286</v>
      </c>
      <c r="CH899">
        <v>10.040375</v>
      </c>
      <c r="CI899">
        <v>2000.00642857143</v>
      </c>
      <c r="CJ899">
        <v>0.979997285714286</v>
      </c>
      <c r="CK899">
        <v>0.0200025285714286</v>
      </c>
      <c r="CL899">
        <v>0</v>
      </c>
      <c r="CM899">
        <v>755.059</v>
      </c>
      <c r="CN899">
        <v>5.00063</v>
      </c>
      <c r="CO899">
        <v>14893.5571428571</v>
      </c>
      <c r="CP899">
        <v>17256.9392857143</v>
      </c>
      <c r="CQ899">
        <v>38.4170714285714</v>
      </c>
      <c r="CR899">
        <v>38.5</v>
      </c>
      <c r="CS899">
        <v>37.937</v>
      </c>
      <c r="CT899">
        <v>37.812</v>
      </c>
      <c r="CU899">
        <v>39.25</v>
      </c>
      <c r="CV899">
        <v>1955.09642857143</v>
      </c>
      <c r="CW899">
        <v>39.9010714285714</v>
      </c>
      <c r="CX899">
        <v>0</v>
      </c>
      <c r="CY899">
        <v>1663782378.3</v>
      </c>
      <c r="CZ899">
        <v>0</v>
      </c>
      <c r="DA899">
        <v>0</v>
      </c>
      <c r="DB899" t="s">
        <v>356</v>
      </c>
      <c r="DC899">
        <v>1660677648.1</v>
      </c>
      <c r="DD899">
        <v>1660677649.1</v>
      </c>
      <c r="DE899">
        <v>0</v>
      </c>
      <c r="DF899">
        <v>-1.042</v>
      </c>
      <c r="DG899">
        <v>0.003</v>
      </c>
      <c r="DH899">
        <v>5.218</v>
      </c>
      <c r="DI899">
        <v>0.344</v>
      </c>
      <c r="DJ899">
        <v>417</v>
      </c>
      <c r="DK899">
        <v>22</v>
      </c>
      <c r="DL899">
        <v>1.24</v>
      </c>
      <c r="DM899">
        <v>0.53</v>
      </c>
      <c r="DN899">
        <v>9.3515805</v>
      </c>
      <c r="DO899">
        <v>17.1667305816135</v>
      </c>
      <c r="DP899">
        <v>1.68996113848951</v>
      </c>
      <c r="DQ899">
        <v>0</v>
      </c>
      <c r="DR899">
        <v>6.52513175</v>
      </c>
      <c r="DS899">
        <v>-0.243552157598517</v>
      </c>
      <c r="DT899">
        <v>0.0242366995368078</v>
      </c>
      <c r="DU899">
        <v>0</v>
      </c>
      <c r="DV899">
        <v>0</v>
      </c>
      <c r="DW899">
        <v>2</v>
      </c>
      <c r="DX899" t="s">
        <v>357</v>
      </c>
      <c r="DY899">
        <v>2.97277</v>
      </c>
      <c r="DZ899">
        <v>2.75409</v>
      </c>
      <c r="EA899">
        <v>0.0362231</v>
      </c>
      <c r="EB899">
        <v>0.0344813</v>
      </c>
      <c r="EC899">
        <v>0.091407</v>
      </c>
      <c r="ED899">
        <v>0.0699457</v>
      </c>
      <c r="EE899">
        <v>37550.6</v>
      </c>
      <c r="EF899">
        <v>41029.4</v>
      </c>
      <c r="EG899">
        <v>35309.4</v>
      </c>
      <c r="EH899">
        <v>38542.8</v>
      </c>
      <c r="EI899">
        <v>45495.2</v>
      </c>
      <c r="EJ899">
        <v>51781.9</v>
      </c>
      <c r="EK899">
        <v>55196.3</v>
      </c>
      <c r="EL899">
        <v>61830.1</v>
      </c>
      <c r="EM899">
        <v>1.9884</v>
      </c>
      <c r="EN899">
        <v>1.8214</v>
      </c>
      <c r="EO899">
        <v>0.0603199</v>
      </c>
      <c r="EP899">
        <v>0</v>
      </c>
      <c r="EQ899">
        <v>24.0409</v>
      </c>
      <c r="ER899">
        <v>999.9</v>
      </c>
      <c r="ES899">
        <v>42.26</v>
      </c>
      <c r="ET899">
        <v>29.799</v>
      </c>
      <c r="EU899">
        <v>19.6709</v>
      </c>
      <c r="EV899">
        <v>60.7594</v>
      </c>
      <c r="EW899">
        <v>49.3309</v>
      </c>
      <c r="EX899">
        <v>1</v>
      </c>
      <c r="EY899">
        <v>-0.0378049</v>
      </c>
      <c r="EZ899">
        <v>2.5795</v>
      </c>
      <c r="FA899">
        <v>20.1282</v>
      </c>
      <c r="FB899">
        <v>5.19932</v>
      </c>
      <c r="FC899">
        <v>12.0064</v>
      </c>
      <c r="FD899">
        <v>4.9756</v>
      </c>
      <c r="FE899">
        <v>3.2932</v>
      </c>
      <c r="FF899">
        <v>9999</v>
      </c>
      <c r="FG899">
        <v>9999</v>
      </c>
      <c r="FH899">
        <v>704.8</v>
      </c>
      <c r="FI899">
        <v>9999</v>
      </c>
      <c r="FJ899">
        <v>1.86289</v>
      </c>
      <c r="FK899">
        <v>1.86777</v>
      </c>
      <c r="FL899">
        <v>1.86749</v>
      </c>
      <c r="FM899">
        <v>1.86865</v>
      </c>
      <c r="FN899">
        <v>1.86951</v>
      </c>
      <c r="FO899">
        <v>1.86554</v>
      </c>
      <c r="FP899">
        <v>1.86661</v>
      </c>
      <c r="FQ899">
        <v>1.86798</v>
      </c>
      <c r="FR899">
        <v>5</v>
      </c>
      <c r="FS899">
        <v>0</v>
      </c>
      <c r="FT899">
        <v>0</v>
      </c>
      <c r="FU899">
        <v>0</v>
      </c>
      <c r="FV899" t="s">
        <v>358</v>
      </c>
      <c r="FW899" t="s">
        <v>359</v>
      </c>
      <c r="FX899" t="s">
        <v>360</v>
      </c>
      <c r="FY899" t="s">
        <v>360</v>
      </c>
      <c r="FZ899" t="s">
        <v>360</v>
      </c>
      <c r="GA899" t="s">
        <v>360</v>
      </c>
      <c r="GB899">
        <v>0</v>
      </c>
      <c r="GC899">
        <v>100</v>
      </c>
      <c r="GD899">
        <v>100</v>
      </c>
      <c r="GE899">
        <v>4.755</v>
      </c>
      <c r="GF899">
        <v>0.3101</v>
      </c>
      <c r="GG899">
        <v>3.83412584298339</v>
      </c>
      <c r="GH899">
        <v>0.00658963167372077</v>
      </c>
      <c r="GI899">
        <v>-4.22092532282452e-07</v>
      </c>
      <c r="GJ899">
        <v>-7.06053572793055e-11</v>
      </c>
      <c r="GK899">
        <v>-0.0268881048355736</v>
      </c>
      <c r="GL899">
        <v>-0.0215699510358357</v>
      </c>
      <c r="GM899">
        <v>0.00246731695535422</v>
      </c>
      <c r="GN899">
        <v>-2.63680080038783e-05</v>
      </c>
      <c r="GO899">
        <v>-4</v>
      </c>
      <c r="GP899">
        <v>2079</v>
      </c>
      <c r="GQ899">
        <v>1</v>
      </c>
      <c r="GR899">
        <v>22</v>
      </c>
      <c r="GS899">
        <v>51745.5</v>
      </c>
      <c r="GT899">
        <v>51745.5</v>
      </c>
      <c r="GU899">
        <v>0.423584</v>
      </c>
      <c r="GV899">
        <v>2.65015</v>
      </c>
      <c r="GW899">
        <v>1.54785</v>
      </c>
      <c r="GX899">
        <v>2.30103</v>
      </c>
      <c r="GY899">
        <v>1.34644</v>
      </c>
      <c r="GZ899">
        <v>2.33643</v>
      </c>
      <c r="HA899">
        <v>33.0429</v>
      </c>
      <c r="HB899">
        <v>14.0357</v>
      </c>
      <c r="HC899">
        <v>18</v>
      </c>
      <c r="HD899">
        <v>502.405</v>
      </c>
      <c r="HE899">
        <v>397.044</v>
      </c>
      <c r="HF899">
        <v>20.1019</v>
      </c>
      <c r="HG899">
        <v>26.6484</v>
      </c>
      <c r="HH899">
        <v>29.9999</v>
      </c>
      <c r="HI899">
        <v>26.6075</v>
      </c>
      <c r="HJ899">
        <v>26.5529</v>
      </c>
      <c r="HK899">
        <v>8.45511</v>
      </c>
      <c r="HL899">
        <v>31.3623</v>
      </c>
      <c r="HM899">
        <v>0</v>
      </c>
      <c r="HN899">
        <v>20.0965</v>
      </c>
      <c r="HO899">
        <v>116.964</v>
      </c>
      <c r="HP899">
        <v>13.6998</v>
      </c>
      <c r="HQ899">
        <v>102.389</v>
      </c>
      <c r="HR899">
        <v>102.912</v>
      </c>
    </row>
    <row r="900" spans="1:226">
      <c r="A900">
        <v>884</v>
      </c>
      <c r="B900">
        <v>1663782386</v>
      </c>
      <c r="C900">
        <v>9737.90000009537</v>
      </c>
      <c r="D900" t="s">
        <v>2136</v>
      </c>
      <c r="E900" t="s">
        <v>2137</v>
      </c>
      <c r="F900">
        <v>5</v>
      </c>
      <c r="G900" t="s">
        <v>2099</v>
      </c>
      <c r="H900" t="s">
        <v>354</v>
      </c>
      <c r="I900">
        <v>1663782378.5</v>
      </c>
      <c r="J900">
        <f>(K900)/1000</f>
        <v>0</v>
      </c>
      <c r="K900">
        <f>IF(BF900, AN900, AH900)</f>
        <v>0</v>
      </c>
      <c r="L900">
        <f>IF(BF900, AI900, AG900)</f>
        <v>0</v>
      </c>
      <c r="M900">
        <f>BH900 - IF(AU900&gt;1, L900*BB900*100.0/(AW900*BV900), 0)</f>
        <v>0</v>
      </c>
      <c r="N900">
        <f>((T900-J900/2)*M900-L900)/(T900+J900/2)</f>
        <v>0</v>
      </c>
      <c r="O900">
        <f>N900*(BO900+BP900)/1000.0</f>
        <v>0</v>
      </c>
      <c r="P900">
        <f>(BH900 - IF(AU900&gt;1, L900*BB900*100.0/(AW900*BV900), 0))*(BO900+BP900)/1000.0</f>
        <v>0</v>
      </c>
      <c r="Q900">
        <f>2.0/((1/S900-1/R900)+SIGN(S900)*SQRT((1/S900-1/R900)*(1/S900-1/R900) + 4*BC900/((BC900+1)*(BC900+1))*(2*1/S900*1/R900-1/R900*1/R900)))</f>
        <v>0</v>
      </c>
      <c r="R900">
        <f>IF(LEFT(BD900,1)&lt;&gt;"0",IF(LEFT(BD900,1)="1",3.0,BE900),$D$5+$E$5*(BV900*BO900/($K$5*1000))+$F$5*(BV900*BO900/($K$5*1000))*MAX(MIN(BB900,$J$5),$I$5)*MAX(MIN(BB900,$J$5),$I$5)+$G$5*MAX(MIN(BB900,$J$5),$I$5)*(BV900*BO900/($K$5*1000))+$H$5*(BV900*BO900/($K$5*1000))*(BV900*BO900/($K$5*1000)))</f>
        <v>0</v>
      </c>
      <c r="S900">
        <f>J900*(1000-(1000*0.61365*exp(17.502*W900/(240.97+W900))/(BO900+BP900)+BJ900)/2)/(1000*0.61365*exp(17.502*W900/(240.97+W900))/(BO900+BP900)-BJ900)</f>
        <v>0</v>
      </c>
      <c r="T900">
        <f>1/((BC900+1)/(Q900/1.6)+1/(R900/1.37)) + BC900/((BC900+1)/(Q900/1.6) + BC900/(R900/1.37))</f>
        <v>0</v>
      </c>
      <c r="U900">
        <f>(AX900*BA900)</f>
        <v>0</v>
      </c>
      <c r="V900">
        <f>(BQ900+(U900+2*0.95*5.67E-8*(((BQ900+$B$7)+273)^4-(BQ900+273)^4)-44100*J900)/(1.84*29.3*R900+8*0.95*5.67E-8*(BQ900+273)^3))</f>
        <v>0</v>
      </c>
      <c r="W900">
        <f>($C$7*BR900+$D$7*BS900+$E$7*V900)</f>
        <v>0</v>
      </c>
      <c r="X900">
        <f>0.61365*exp(17.502*W900/(240.97+W900))</f>
        <v>0</v>
      </c>
      <c r="Y900">
        <f>(Z900/AA900*100)</f>
        <v>0</v>
      </c>
      <c r="Z900">
        <f>BJ900*(BO900+BP900)/1000</f>
        <v>0</v>
      </c>
      <c r="AA900">
        <f>0.61365*exp(17.502*BQ900/(240.97+BQ900))</f>
        <v>0</v>
      </c>
      <c r="AB900">
        <f>(X900-BJ900*(BO900+BP900)/1000)</f>
        <v>0</v>
      </c>
      <c r="AC900">
        <f>(-J900*44100)</f>
        <v>0</v>
      </c>
      <c r="AD900">
        <f>2*29.3*R900*0.92*(BQ900-W900)</f>
        <v>0</v>
      </c>
      <c r="AE900">
        <f>2*0.95*5.67E-8*(((BQ900+$B$7)+273)^4-(W900+273)^4)</f>
        <v>0</v>
      </c>
      <c r="AF900">
        <f>U900+AE900+AC900+AD900</f>
        <v>0</v>
      </c>
      <c r="AG900">
        <f>BN900*AU900*(BI900-BH900*(1000-AU900*BK900)/(1000-AU900*BJ900))/(100*BB900)</f>
        <v>0</v>
      </c>
      <c r="AH900">
        <f>1000*BN900*AU900*(BJ900-BK900)/(100*BB900*(1000-AU900*BJ900))</f>
        <v>0</v>
      </c>
      <c r="AI900">
        <f>(AJ900 - AK900 - BO900*1E3/(8.314*(BQ900+273.15)) * AM900/BN900 * AL900) * BN900/(100*BB900) * (1000 - BK900)/1000</f>
        <v>0</v>
      </c>
      <c r="AJ900">
        <v>128.284626774927</v>
      </c>
      <c r="AK900">
        <v>135.156666666667</v>
      </c>
      <c r="AL900">
        <v>-3.01942627789296</v>
      </c>
      <c r="AM900">
        <v>65.3013351817171</v>
      </c>
      <c r="AN900">
        <f>(AP900 - AO900 + BO900*1E3/(8.314*(BQ900+273.15)) * AR900/BN900 * AQ900) * BN900/(100*BB900) * 1000/(1000 - AP900)</f>
        <v>0</v>
      </c>
      <c r="AO900">
        <v>13.66551880983</v>
      </c>
      <c r="AP900">
        <v>20.1065836363636</v>
      </c>
      <c r="AQ900">
        <v>-0.00611110549896902</v>
      </c>
      <c r="AR900">
        <v>119.443241267606</v>
      </c>
      <c r="AS900">
        <v>0</v>
      </c>
      <c r="AT900">
        <v>0</v>
      </c>
      <c r="AU900">
        <f>IF(AS900*$H$13&gt;=AW900,1.0,(AW900/(AW900-AS900*$H$13)))</f>
        <v>0</v>
      </c>
      <c r="AV900">
        <f>(AU900-1)*100</f>
        <v>0</v>
      </c>
      <c r="AW900">
        <f>MAX(0,($B$13+$C$13*BV900)/(1+$D$13*BV900)*BO900/(BQ900+273)*$E$13)</f>
        <v>0</v>
      </c>
      <c r="AX900">
        <f>$B$11*BW900+$C$11*BX900+$F$11*CI900*(1-CL900)</f>
        <v>0</v>
      </c>
      <c r="AY900">
        <f>AX900*AZ900</f>
        <v>0</v>
      </c>
      <c r="AZ900">
        <f>($B$11*$D$9+$C$11*$D$9+$F$11*((CV900+CN900)/MAX(CV900+CN900+CW900, 0.1)*$I$9+CW900/MAX(CV900+CN900+CW900, 0.1)*$J$9))/($B$11+$C$11+$F$11)</f>
        <v>0</v>
      </c>
      <c r="BA900">
        <f>($B$11*$K$9+$C$11*$K$9+$F$11*((CV900+CN900)/MAX(CV900+CN900+CW900, 0.1)*$P$9+CW900/MAX(CV900+CN900+CW900, 0.1)*$Q$9))/($B$11+$C$11+$F$11)</f>
        <v>0</v>
      </c>
      <c r="BB900">
        <v>6</v>
      </c>
      <c r="BC900">
        <v>0.5</v>
      </c>
      <c r="BD900" t="s">
        <v>355</v>
      </c>
      <c r="BE900">
        <v>2</v>
      </c>
      <c r="BF900" t="b">
        <v>1</v>
      </c>
      <c r="BG900">
        <v>1663782378.5</v>
      </c>
      <c r="BH900">
        <v>153.538481481481</v>
      </c>
      <c r="BI900">
        <v>141.963925925926</v>
      </c>
      <c r="BJ900">
        <v>20.148337037037</v>
      </c>
      <c r="BK900">
        <v>13.6640407407407</v>
      </c>
      <c r="BL900">
        <v>148.733851851852</v>
      </c>
      <c r="BM900">
        <v>19.8379851851852</v>
      </c>
      <c r="BN900">
        <v>500.066444444444</v>
      </c>
      <c r="BO900">
        <v>90.4644111111111</v>
      </c>
      <c r="BP900">
        <v>0.0999710962962963</v>
      </c>
      <c r="BQ900">
        <v>25.2651148148148</v>
      </c>
      <c r="BR900">
        <v>25.0237481481481</v>
      </c>
      <c r="BS900">
        <v>999.9</v>
      </c>
      <c r="BT900">
        <v>0</v>
      </c>
      <c r="BU900">
        <v>0</v>
      </c>
      <c r="BV900">
        <v>10002.962962963</v>
      </c>
      <c r="BW900">
        <v>0</v>
      </c>
      <c r="BX900">
        <v>10.9225</v>
      </c>
      <c r="BY900">
        <v>11.5745140740741</v>
      </c>
      <c r="BZ900">
        <v>156.695851851852</v>
      </c>
      <c r="CA900">
        <v>143.93062962963</v>
      </c>
      <c r="CB900">
        <v>6.48429222222222</v>
      </c>
      <c r="CC900">
        <v>141.963925925926</v>
      </c>
      <c r="CD900">
        <v>13.6640407407407</v>
      </c>
      <c r="CE900">
        <v>1.8227062962963</v>
      </c>
      <c r="CF900">
        <v>1.23611111111111</v>
      </c>
      <c r="CG900">
        <v>15.9828925925926</v>
      </c>
      <c r="CH900">
        <v>10.0437</v>
      </c>
      <c r="CI900">
        <v>2000.00296296296</v>
      </c>
      <c r="CJ900">
        <v>0.979997222222222</v>
      </c>
      <c r="CK900">
        <v>0.0200025962962963</v>
      </c>
      <c r="CL900">
        <v>0</v>
      </c>
      <c r="CM900">
        <v>753.868444444444</v>
      </c>
      <c r="CN900">
        <v>5.00063</v>
      </c>
      <c r="CO900">
        <v>14867.3037037037</v>
      </c>
      <c r="CP900">
        <v>17256.8962962963</v>
      </c>
      <c r="CQ900">
        <v>38.4117407407407</v>
      </c>
      <c r="CR900">
        <v>38.5</v>
      </c>
      <c r="CS900">
        <v>37.9324074074074</v>
      </c>
      <c r="CT900">
        <v>37.812</v>
      </c>
      <c r="CU900">
        <v>39.25</v>
      </c>
      <c r="CV900">
        <v>1955.09296296296</v>
      </c>
      <c r="CW900">
        <v>39.9011111111111</v>
      </c>
      <c r="CX900">
        <v>0</v>
      </c>
      <c r="CY900">
        <v>1663782383.1</v>
      </c>
      <c r="CZ900">
        <v>0</v>
      </c>
      <c r="DA900">
        <v>0</v>
      </c>
      <c r="DB900" t="s">
        <v>356</v>
      </c>
      <c r="DC900">
        <v>1660677648.1</v>
      </c>
      <c r="DD900">
        <v>1660677649.1</v>
      </c>
      <c r="DE900">
        <v>0</v>
      </c>
      <c r="DF900">
        <v>-1.042</v>
      </c>
      <c r="DG900">
        <v>0.003</v>
      </c>
      <c r="DH900">
        <v>5.218</v>
      </c>
      <c r="DI900">
        <v>0.344</v>
      </c>
      <c r="DJ900">
        <v>417</v>
      </c>
      <c r="DK900">
        <v>22</v>
      </c>
      <c r="DL900">
        <v>1.24</v>
      </c>
      <c r="DM900">
        <v>0.53</v>
      </c>
      <c r="DN900">
        <v>10.64301825</v>
      </c>
      <c r="DO900">
        <v>15.0965553095685</v>
      </c>
      <c r="DP900">
        <v>1.49909463805139</v>
      </c>
      <c r="DQ900">
        <v>0</v>
      </c>
      <c r="DR900">
        <v>6.50284325</v>
      </c>
      <c r="DS900">
        <v>-0.292256172607886</v>
      </c>
      <c r="DT900">
        <v>0.0285351067448065</v>
      </c>
      <c r="DU900">
        <v>0</v>
      </c>
      <c r="DV900">
        <v>0</v>
      </c>
      <c r="DW900">
        <v>2</v>
      </c>
      <c r="DX900" t="s">
        <v>357</v>
      </c>
      <c r="DY900">
        <v>2.97268</v>
      </c>
      <c r="DZ900">
        <v>2.75383</v>
      </c>
      <c r="EA900">
        <v>0.0326634</v>
      </c>
      <c r="EB900">
        <v>0.0307284</v>
      </c>
      <c r="EC900">
        <v>0.0912893</v>
      </c>
      <c r="ED900">
        <v>0.069951</v>
      </c>
      <c r="EE900">
        <v>37689</v>
      </c>
      <c r="EF900">
        <v>41188.9</v>
      </c>
      <c r="EG900">
        <v>35309.3</v>
      </c>
      <c r="EH900">
        <v>38543</v>
      </c>
      <c r="EI900">
        <v>45500.5</v>
      </c>
      <c r="EJ900">
        <v>51781.2</v>
      </c>
      <c r="EK900">
        <v>55195.5</v>
      </c>
      <c r="EL900">
        <v>61829.6</v>
      </c>
      <c r="EM900">
        <v>1.9872</v>
      </c>
      <c r="EN900">
        <v>1.8212</v>
      </c>
      <c r="EO900">
        <v>0.0606477</v>
      </c>
      <c r="EP900">
        <v>0</v>
      </c>
      <c r="EQ900">
        <v>24.0267</v>
      </c>
      <c r="ER900">
        <v>999.9</v>
      </c>
      <c r="ES900">
        <v>42.26</v>
      </c>
      <c r="ET900">
        <v>29.799</v>
      </c>
      <c r="EU900">
        <v>19.6736</v>
      </c>
      <c r="EV900">
        <v>60.1994</v>
      </c>
      <c r="EW900">
        <v>49.1747</v>
      </c>
      <c r="EX900">
        <v>1</v>
      </c>
      <c r="EY900">
        <v>-0.0369715</v>
      </c>
      <c r="EZ900">
        <v>2.54882</v>
      </c>
      <c r="FA900">
        <v>20.1281</v>
      </c>
      <c r="FB900">
        <v>5.19932</v>
      </c>
      <c r="FC900">
        <v>12.004</v>
      </c>
      <c r="FD900">
        <v>4.9756</v>
      </c>
      <c r="FE900">
        <v>3.2938</v>
      </c>
      <c r="FF900">
        <v>9999</v>
      </c>
      <c r="FG900">
        <v>9999</v>
      </c>
      <c r="FH900">
        <v>704.8</v>
      </c>
      <c r="FI900">
        <v>9999</v>
      </c>
      <c r="FJ900">
        <v>1.86282</v>
      </c>
      <c r="FK900">
        <v>1.8678</v>
      </c>
      <c r="FL900">
        <v>1.86752</v>
      </c>
      <c r="FM900">
        <v>1.86865</v>
      </c>
      <c r="FN900">
        <v>1.86951</v>
      </c>
      <c r="FO900">
        <v>1.86554</v>
      </c>
      <c r="FP900">
        <v>1.86661</v>
      </c>
      <c r="FQ900">
        <v>1.86798</v>
      </c>
      <c r="FR900">
        <v>5</v>
      </c>
      <c r="FS900">
        <v>0</v>
      </c>
      <c r="FT900">
        <v>0</v>
      </c>
      <c r="FU900">
        <v>0</v>
      </c>
      <c r="FV900" t="s">
        <v>358</v>
      </c>
      <c r="FW900" t="s">
        <v>359</v>
      </c>
      <c r="FX900" t="s">
        <v>360</v>
      </c>
      <c r="FY900" t="s">
        <v>360</v>
      </c>
      <c r="FZ900" t="s">
        <v>360</v>
      </c>
      <c r="GA900" t="s">
        <v>360</v>
      </c>
      <c r="GB900">
        <v>0</v>
      </c>
      <c r="GC900">
        <v>100</v>
      </c>
      <c r="GD900">
        <v>100</v>
      </c>
      <c r="GE900">
        <v>4.659</v>
      </c>
      <c r="GF900">
        <v>0.3085</v>
      </c>
      <c r="GG900">
        <v>3.83412584298339</v>
      </c>
      <c r="GH900">
        <v>0.00658963167372077</v>
      </c>
      <c r="GI900">
        <v>-4.22092532282452e-07</v>
      </c>
      <c r="GJ900">
        <v>-7.06053572793055e-11</v>
      </c>
      <c r="GK900">
        <v>-0.0268881048355736</v>
      </c>
      <c r="GL900">
        <v>-0.0215699510358357</v>
      </c>
      <c r="GM900">
        <v>0.00246731695535422</v>
      </c>
      <c r="GN900">
        <v>-2.63680080038783e-05</v>
      </c>
      <c r="GO900">
        <v>-4</v>
      </c>
      <c r="GP900">
        <v>2079</v>
      </c>
      <c r="GQ900">
        <v>1</v>
      </c>
      <c r="GR900">
        <v>22</v>
      </c>
      <c r="GS900">
        <v>51745.6</v>
      </c>
      <c r="GT900">
        <v>51745.6</v>
      </c>
      <c r="GU900">
        <v>0.389404</v>
      </c>
      <c r="GV900">
        <v>2.65625</v>
      </c>
      <c r="GW900">
        <v>1.54785</v>
      </c>
      <c r="GX900">
        <v>2.30103</v>
      </c>
      <c r="GY900">
        <v>1.34644</v>
      </c>
      <c r="GZ900">
        <v>2.38159</v>
      </c>
      <c r="HA900">
        <v>33.0429</v>
      </c>
      <c r="HB900">
        <v>14.0445</v>
      </c>
      <c r="HC900">
        <v>18</v>
      </c>
      <c r="HD900">
        <v>501.612</v>
      </c>
      <c r="HE900">
        <v>396.934</v>
      </c>
      <c r="HF900">
        <v>20.0806</v>
      </c>
      <c r="HG900">
        <v>26.6484</v>
      </c>
      <c r="HH900">
        <v>30.0002</v>
      </c>
      <c r="HI900">
        <v>26.6075</v>
      </c>
      <c r="HJ900">
        <v>26.5529</v>
      </c>
      <c r="HK900">
        <v>7.77424</v>
      </c>
      <c r="HL900">
        <v>31.3623</v>
      </c>
      <c r="HM900">
        <v>0</v>
      </c>
      <c r="HN900">
        <v>20.0756</v>
      </c>
      <c r="HO900">
        <v>96.6939</v>
      </c>
      <c r="HP900">
        <v>13.7643</v>
      </c>
      <c r="HQ900">
        <v>102.388</v>
      </c>
      <c r="HR900">
        <v>102.911</v>
      </c>
    </row>
    <row r="901" spans="1:226">
      <c r="A901">
        <v>885</v>
      </c>
      <c r="B901">
        <v>1663782391</v>
      </c>
      <c r="C901">
        <v>9742.90000009537</v>
      </c>
      <c r="D901" t="s">
        <v>2138</v>
      </c>
      <c r="E901" t="s">
        <v>2139</v>
      </c>
      <c r="F901">
        <v>5</v>
      </c>
      <c r="G901" t="s">
        <v>2099</v>
      </c>
      <c r="H901" t="s">
        <v>354</v>
      </c>
      <c r="I901">
        <v>1663782383.21429</v>
      </c>
      <c r="J901">
        <f>(K901)/1000</f>
        <v>0</v>
      </c>
      <c r="K901">
        <f>IF(BF901, AN901, AH901)</f>
        <v>0</v>
      </c>
      <c r="L901">
        <f>IF(BF901, AI901, AG901)</f>
        <v>0</v>
      </c>
      <c r="M901">
        <f>BH901 - IF(AU901&gt;1, L901*BB901*100.0/(AW901*BV901), 0)</f>
        <v>0</v>
      </c>
      <c r="N901">
        <f>((T901-J901/2)*M901-L901)/(T901+J901/2)</f>
        <v>0</v>
      </c>
      <c r="O901">
        <f>N901*(BO901+BP901)/1000.0</f>
        <v>0</v>
      </c>
      <c r="P901">
        <f>(BH901 - IF(AU901&gt;1, L901*BB901*100.0/(AW901*BV901), 0))*(BO901+BP901)/1000.0</f>
        <v>0</v>
      </c>
      <c r="Q901">
        <f>2.0/((1/S901-1/R901)+SIGN(S901)*SQRT((1/S901-1/R901)*(1/S901-1/R901) + 4*BC901/((BC901+1)*(BC901+1))*(2*1/S901*1/R901-1/R901*1/R901)))</f>
        <v>0</v>
      </c>
      <c r="R901">
        <f>IF(LEFT(BD901,1)&lt;&gt;"0",IF(LEFT(BD901,1)="1",3.0,BE901),$D$5+$E$5*(BV901*BO901/($K$5*1000))+$F$5*(BV901*BO901/($K$5*1000))*MAX(MIN(BB901,$J$5),$I$5)*MAX(MIN(BB901,$J$5),$I$5)+$G$5*MAX(MIN(BB901,$J$5),$I$5)*(BV901*BO901/($K$5*1000))+$H$5*(BV901*BO901/($K$5*1000))*(BV901*BO901/($K$5*1000)))</f>
        <v>0</v>
      </c>
      <c r="S901">
        <f>J901*(1000-(1000*0.61365*exp(17.502*W901/(240.97+W901))/(BO901+BP901)+BJ901)/2)/(1000*0.61365*exp(17.502*W901/(240.97+W901))/(BO901+BP901)-BJ901)</f>
        <v>0</v>
      </c>
      <c r="T901">
        <f>1/((BC901+1)/(Q901/1.6)+1/(R901/1.37)) + BC901/((BC901+1)/(Q901/1.6) + BC901/(R901/1.37))</f>
        <v>0</v>
      </c>
      <c r="U901">
        <f>(AX901*BA901)</f>
        <v>0</v>
      </c>
      <c r="V901">
        <f>(BQ901+(U901+2*0.95*5.67E-8*(((BQ901+$B$7)+273)^4-(BQ901+273)^4)-44100*J901)/(1.84*29.3*R901+8*0.95*5.67E-8*(BQ901+273)^3))</f>
        <v>0</v>
      </c>
      <c r="W901">
        <f>($C$7*BR901+$D$7*BS901+$E$7*V901)</f>
        <v>0</v>
      </c>
      <c r="X901">
        <f>0.61365*exp(17.502*W901/(240.97+W901))</f>
        <v>0</v>
      </c>
      <c r="Y901">
        <f>(Z901/AA901*100)</f>
        <v>0</v>
      </c>
      <c r="Z901">
        <f>BJ901*(BO901+BP901)/1000</f>
        <v>0</v>
      </c>
      <c r="AA901">
        <f>0.61365*exp(17.502*BQ901/(240.97+BQ901))</f>
        <v>0</v>
      </c>
      <c r="AB901">
        <f>(X901-BJ901*(BO901+BP901)/1000)</f>
        <v>0</v>
      </c>
      <c r="AC901">
        <f>(-J901*44100)</f>
        <v>0</v>
      </c>
      <c r="AD901">
        <f>2*29.3*R901*0.92*(BQ901-W901)</f>
        <v>0</v>
      </c>
      <c r="AE901">
        <f>2*0.95*5.67E-8*(((BQ901+$B$7)+273)^4-(W901+273)^4)</f>
        <v>0</v>
      </c>
      <c r="AF901">
        <f>U901+AE901+AC901+AD901</f>
        <v>0</v>
      </c>
      <c r="AG901">
        <f>BN901*AU901*(BI901-BH901*(1000-AU901*BK901)/(1000-AU901*BJ901))/(100*BB901)</f>
        <v>0</v>
      </c>
      <c r="AH901">
        <f>1000*BN901*AU901*(BJ901-BK901)/(100*BB901*(1000-AU901*BJ901))</f>
        <v>0</v>
      </c>
      <c r="AI901">
        <f>(AJ901 - AK901 - BO901*1E3/(8.314*(BQ901+273.15)) * AM901/BN901 * AL901) * BN901/(100*BB901) * (1000 - BK901)/1000</f>
        <v>0</v>
      </c>
      <c r="AJ901">
        <v>111.39316425483</v>
      </c>
      <c r="AK901">
        <v>119.772509090909</v>
      </c>
      <c r="AL901">
        <v>-3.08755276136894</v>
      </c>
      <c r="AM901">
        <v>65.3013351817171</v>
      </c>
      <c r="AN901">
        <f>(AP901 - AO901 + BO901*1E3/(8.314*(BQ901+273.15)) * AR901/BN901 * AQ901) * BN901/(100*BB901) * 1000/(1000 - AP901)</f>
        <v>0</v>
      </c>
      <c r="AO901">
        <v>13.667111221714</v>
      </c>
      <c r="AP901">
        <v>20.0790654545455</v>
      </c>
      <c r="AQ901">
        <v>-0.00703261979917678</v>
      </c>
      <c r="AR901">
        <v>119.443241267606</v>
      </c>
      <c r="AS901">
        <v>0</v>
      </c>
      <c r="AT901">
        <v>0</v>
      </c>
      <c r="AU901">
        <f>IF(AS901*$H$13&gt;=AW901,1.0,(AW901/(AW901-AS901*$H$13)))</f>
        <v>0</v>
      </c>
      <c r="AV901">
        <f>(AU901-1)*100</f>
        <v>0</v>
      </c>
      <c r="AW901">
        <f>MAX(0,($B$13+$C$13*BV901)/(1+$D$13*BV901)*BO901/(BQ901+273)*$E$13)</f>
        <v>0</v>
      </c>
      <c r="AX901">
        <f>$B$11*BW901+$C$11*BX901+$F$11*CI901*(1-CL901)</f>
        <v>0</v>
      </c>
      <c r="AY901">
        <f>AX901*AZ901</f>
        <v>0</v>
      </c>
      <c r="AZ901">
        <f>($B$11*$D$9+$C$11*$D$9+$F$11*((CV901+CN901)/MAX(CV901+CN901+CW901, 0.1)*$I$9+CW901/MAX(CV901+CN901+CW901, 0.1)*$J$9))/($B$11+$C$11+$F$11)</f>
        <v>0</v>
      </c>
      <c r="BA901">
        <f>($B$11*$K$9+$C$11*$K$9+$F$11*((CV901+CN901)/MAX(CV901+CN901+CW901, 0.1)*$P$9+CW901/MAX(CV901+CN901+CW901, 0.1)*$Q$9))/($B$11+$C$11+$F$11)</f>
        <v>0</v>
      </c>
      <c r="BB901">
        <v>6</v>
      </c>
      <c r="BC901">
        <v>0.5</v>
      </c>
      <c r="BD901" t="s">
        <v>355</v>
      </c>
      <c r="BE901">
        <v>2</v>
      </c>
      <c r="BF901" t="b">
        <v>1</v>
      </c>
      <c r="BG901">
        <v>1663782383.21429</v>
      </c>
      <c r="BH901">
        <v>139.31</v>
      </c>
      <c r="BI901">
        <v>126.520321428571</v>
      </c>
      <c r="BJ901">
        <v>20.1226892857143</v>
      </c>
      <c r="BK901">
        <v>13.6659928571429</v>
      </c>
      <c r="BL901">
        <v>134.59675</v>
      </c>
      <c r="BM901">
        <v>19.81345</v>
      </c>
      <c r="BN901">
        <v>500.0565</v>
      </c>
      <c r="BO901">
        <v>90.4650571428571</v>
      </c>
      <c r="BP901">
        <v>0.100006457142857</v>
      </c>
      <c r="BQ901">
        <v>25.2456892857143</v>
      </c>
      <c r="BR901">
        <v>25.0176178571429</v>
      </c>
      <c r="BS901">
        <v>999.9</v>
      </c>
      <c r="BT901">
        <v>0</v>
      </c>
      <c r="BU901">
        <v>0</v>
      </c>
      <c r="BV901">
        <v>10002.1428571429</v>
      </c>
      <c r="BW901">
        <v>0</v>
      </c>
      <c r="BX901">
        <v>10.9225</v>
      </c>
      <c r="BY901">
        <v>12.7896178571429</v>
      </c>
      <c r="BZ901">
        <v>142.171142857143</v>
      </c>
      <c r="CA901">
        <v>128.273321428571</v>
      </c>
      <c r="CB901">
        <v>6.45669571428571</v>
      </c>
      <c r="CC901">
        <v>126.520321428571</v>
      </c>
      <c r="CD901">
        <v>13.6659928571429</v>
      </c>
      <c r="CE901">
        <v>1.8204</v>
      </c>
      <c r="CF901">
        <v>1.23629642857143</v>
      </c>
      <c r="CG901">
        <v>15.9630642857143</v>
      </c>
      <c r="CH901">
        <v>10.0459428571429</v>
      </c>
      <c r="CI901">
        <v>2000.01107142857</v>
      </c>
      <c r="CJ901">
        <v>0.979997178571429</v>
      </c>
      <c r="CK901">
        <v>0.0200026428571429</v>
      </c>
      <c r="CL901">
        <v>0</v>
      </c>
      <c r="CM901">
        <v>753.170035714286</v>
      </c>
      <c r="CN901">
        <v>5.00063</v>
      </c>
      <c r="CO901">
        <v>14852.5714285714</v>
      </c>
      <c r="CP901">
        <v>17256.9642857143</v>
      </c>
      <c r="CQ901">
        <v>38.4148571428571</v>
      </c>
      <c r="CR901">
        <v>38.5</v>
      </c>
      <c r="CS901">
        <v>37.9281428571429</v>
      </c>
      <c r="CT901">
        <v>37.812</v>
      </c>
      <c r="CU901">
        <v>39.25</v>
      </c>
      <c r="CV901">
        <v>1955.10107142857</v>
      </c>
      <c r="CW901">
        <v>39.9014285714286</v>
      </c>
      <c r="CX901">
        <v>0</v>
      </c>
      <c r="CY901">
        <v>1663782387.9</v>
      </c>
      <c r="CZ901">
        <v>0</v>
      </c>
      <c r="DA901">
        <v>0</v>
      </c>
      <c r="DB901" t="s">
        <v>356</v>
      </c>
      <c r="DC901">
        <v>1660677648.1</v>
      </c>
      <c r="DD901">
        <v>1660677649.1</v>
      </c>
      <c r="DE901">
        <v>0</v>
      </c>
      <c r="DF901">
        <v>-1.042</v>
      </c>
      <c r="DG901">
        <v>0.003</v>
      </c>
      <c r="DH901">
        <v>5.218</v>
      </c>
      <c r="DI901">
        <v>0.344</v>
      </c>
      <c r="DJ901">
        <v>417</v>
      </c>
      <c r="DK901">
        <v>22</v>
      </c>
      <c r="DL901">
        <v>1.24</v>
      </c>
      <c r="DM901">
        <v>0.53</v>
      </c>
      <c r="DN901">
        <v>12.1682045</v>
      </c>
      <c r="DO901">
        <v>14.5480698686679</v>
      </c>
      <c r="DP901">
        <v>1.43842890355754</v>
      </c>
      <c r="DQ901">
        <v>0</v>
      </c>
      <c r="DR901">
        <v>6.47083475</v>
      </c>
      <c r="DS901">
        <v>-0.353569193245777</v>
      </c>
      <c r="DT901">
        <v>0.0342395600867988</v>
      </c>
      <c r="DU901">
        <v>0</v>
      </c>
      <c r="DV901">
        <v>0</v>
      </c>
      <c r="DW901">
        <v>2</v>
      </c>
      <c r="DX901" t="s">
        <v>357</v>
      </c>
      <c r="DY901">
        <v>2.97444</v>
      </c>
      <c r="DZ901">
        <v>2.7542</v>
      </c>
      <c r="EA901">
        <v>0.0290124</v>
      </c>
      <c r="EB901">
        <v>0.026499</v>
      </c>
      <c r="EC901">
        <v>0.0912078</v>
      </c>
      <c r="ED901">
        <v>0.070019</v>
      </c>
      <c r="EE901">
        <v>37831.6</v>
      </c>
      <c r="EF901">
        <v>41368.1</v>
      </c>
      <c r="EG901">
        <v>35309.6</v>
      </c>
      <c r="EH901">
        <v>38542.4</v>
      </c>
      <c r="EI901">
        <v>45504.8</v>
      </c>
      <c r="EJ901">
        <v>51777.4</v>
      </c>
      <c r="EK901">
        <v>55195.9</v>
      </c>
      <c r="EL901">
        <v>61829.9</v>
      </c>
      <c r="EM901">
        <v>1.988</v>
      </c>
      <c r="EN901">
        <v>1.8214</v>
      </c>
      <c r="EO901">
        <v>0.0607073</v>
      </c>
      <c r="EP901">
        <v>0</v>
      </c>
      <c r="EQ901">
        <v>24.0125</v>
      </c>
      <c r="ER901">
        <v>999.9</v>
      </c>
      <c r="ES901">
        <v>42.26</v>
      </c>
      <c r="ET901">
        <v>29.799</v>
      </c>
      <c r="EU901">
        <v>19.6753</v>
      </c>
      <c r="EV901">
        <v>60.1494</v>
      </c>
      <c r="EW901">
        <v>49.1386</v>
      </c>
      <c r="EX901">
        <v>1</v>
      </c>
      <c r="EY901">
        <v>-0.037622</v>
      </c>
      <c r="EZ901">
        <v>2.53671</v>
      </c>
      <c r="FA901">
        <v>20.129</v>
      </c>
      <c r="FB901">
        <v>5.19932</v>
      </c>
      <c r="FC901">
        <v>12.004</v>
      </c>
      <c r="FD901">
        <v>4.9752</v>
      </c>
      <c r="FE901">
        <v>3.2932</v>
      </c>
      <c r="FF901">
        <v>9999</v>
      </c>
      <c r="FG901">
        <v>9999</v>
      </c>
      <c r="FH901">
        <v>704.8</v>
      </c>
      <c r="FI901">
        <v>9999</v>
      </c>
      <c r="FJ901">
        <v>1.86285</v>
      </c>
      <c r="FK901">
        <v>1.86777</v>
      </c>
      <c r="FL901">
        <v>1.86746</v>
      </c>
      <c r="FM901">
        <v>1.86862</v>
      </c>
      <c r="FN901">
        <v>1.86951</v>
      </c>
      <c r="FO901">
        <v>1.86554</v>
      </c>
      <c r="FP901">
        <v>1.86661</v>
      </c>
      <c r="FQ901">
        <v>1.86798</v>
      </c>
      <c r="FR901">
        <v>5</v>
      </c>
      <c r="FS901">
        <v>0</v>
      </c>
      <c r="FT901">
        <v>0</v>
      </c>
      <c r="FU901">
        <v>0</v>
      </c>
      <c r="FV901" t="s">
        <v>358</v>
      </c>
      <c r="FW901" t="s">
        <v>359</v>
      </c>
      <c r="FX901" t="s">
        <v>360</v>
      </c>
      <c r="FY901" t="s">
        <v>360</v>
      </c>
      <c r="FZ901" t="s">
        <v>360</v>
      </c>
      <c r="GA901" t="s">
        <v>360</v>
      </c>
      <c r="GB901">
        <v>0</v>
      </c>
      <c r="GC901">
        <v>100</v>
      </c>
      <c r="GD901">
        <v>100</v>
      </c>
      <c r="GE901">
        <v>4.562</v>
      </c>
      <c r="GF901">
        <v>0.3075</v>
      </c>
      <c r="GG901">
        <v>3.83412584298339</v>
      </c>
      <c r="GH901">
        <v>0.00658963167372077</v>
      </c>
      <c r="GI901">
        <v>-4.22092532282452e-07</v>
      </c>
      <c r="GJ901">
        <v>-7.06053572793055e-11</v>
      </c>
      <c r="GK901">
        <v>-0.0268881048355736</v>
      </c>
      <c r="GL901">
        <v>-0.0215699510358357</v>
      </c>
      <c r="GM901">
        <v>0.00246731695535422</v>
      </c>
      <c r="GN901">
        <v>-2.63680080038783e-05</v>
      </c>
      <c r="GO901">
        <v>-4</v>
      </c>
      <c r="GP901">
        <v>2079</v>
      </c>
      <c r="GQ901">
        <v>1</v>
      </c>
      <c r="GR901">
        <v>22</v>
      </c>
      <c r="GS901">
        <v>51745.7</v>
      </c>
      <c r="GT901">
        <v>51745.7</v>
      </c>
      <c r="GU901">
        <v>0.351562</v>
      </c>
      <c r="GV901">
        <v>2.65503</v>
      </c>
      <c r="GW901">
        <v>1.54785</v>
      </c>
      <c r="GX901">
        <v>2.30103</v>
      </c>
      <c r="GY901">
        <v>1.34644</v>
      </c>
      <c r="GZ901">
        <v>2.4231</v>
      </c>
      <c r="HA901">
        <v>33.0429</v>
      </c>
      <c r="HB901">
        <v>14.0445</v>
      </c>
      <c r="HC901">
        <v>18</v>
      </c>
      <c r="HD901">
        <v>502.161</v>
      </c>
      <c r="HE901">
        <v>397.06</v>
      </c>
      <c r="HF901">
        <v>20.0621</v>
      </c>
      <c r="HG901">
        <v>26.6484</v>
      </c>
      <c r="HH901">
        <v>30.0001</v>
      </c>
      <c r="HI901">
        <v>26.6097</v>
      </c>
      <c r="HJ901">
        <v>26.5551</v>
      </c>
      <c r="HK901">
        <v>7.00835</v>
      </c>
      <c r="HL901">
        <v>31.0834</v>
      </c>
      <c r="HM901">
        <v>0</v>
      </c>
      <c r="HN901">
        <v>20.0655</v>
      </c>
      <c r="HO901">
        <v>83.1842</v>
      </c>
      <c r="HP901">
        <v>13.7121</v>
      </c>
      <c r="HQ901">
        <v>102.389</v>
      </c>
      <c r="HR901">
        <v>102.911</v>
      </c>
    </row>
    <row r="902" spans="1:226">
      <c r="A902">
        <v>886</v>
      </c>
      <c r="B902">
        <v>1663782396</v>
      </c>
      <c r="C902">
        <v>9747.90000009537</v>
      </c>
      <c r="D902" t="s">
        <v>2140</v>
      </c>
      <c r="E902" t="s">
        <v>2141</v>
      </c>
      <c r="F902">
        <v>5</v>
      </c>
      <c r="G902" t="s">
        <v>2099</v>
      </c>
      <c r="H902" t="s">
        <v>354</v>
      </c>
      <c r="I902">
        <v>1663782388.5</v>
      </c>
      <c r="J902">
        <f>(K902)/1000</f>
        <v>0</v>
      </c>
      <c r="K902">
        <f>IF(BF902, AN902, AH902)</f>
        <v>0</v>
      </c>
      <c r="L902">
        <f>IF(BF902, AI902, AG902)</f>
        <v>0</v>
      </c>
      <c r="M902">
        <f>BH902 - IF(AU902&gt;1, L902*BB902*100.0/(AW902*BV902), 0)</f>
        <v>0</v>
      </c>
      <c r="N902">
        <f>((T902-J902/2)*M902-L902)/(T902+J902/2)</f>
        <v>0</v>
      </c>
      <c r="O902">
        <f>N902*(BO902+BP902)/1000.0</f>
        <v>0</v>
      </c>
      <c r="P902">
        <f>(BH902 - IF(AU902&gt;1, L902*BB902*100.0/(AW902*BV902), 0))*(BO902+BP902)/1000.0</f>
        <v>0</v>
      </c>
      <c r="Q902">
        <f>2.0/((1/S902-1/R902)+SIGN(S902)*SQRT((1/S902-1/R902)*(1/S902-1/R902) + 4*BC902/((BC902+1)*(BC902+1))*(2*1/S902*1/R902-1/R902*1/R902)))</f>
        <v>0</v>
      </c>
      <c r="R902">
        <f>IF(LEFT(BD902,1)&lt;&gt;"0",IF(LEFT(BD902,1)="1",3.0,BE902),$D$5+$E$5*(BV902*BO902/($K$5*1000))+$F$5*(BV902*BO902/($K$5*1000))*MAX(MIN(BB902,$J$5),$I$5)*MAX(MIN(BB902,$J$5),$I$5)+$G$5*MAX(MIN(BB902,$J$5),$I$5)*(BV902*BO902/($K$5*1000))+$H$5*(BV902*BO902/($K$5*1000))*(BV902*BO902/($K$5*1000)))</f>
        <v>0</v>
      </c>
      <c r="S902">
        <f>J902*(1000-(1000*0.61365*exp(17.502*W902/(240.97+W902))/(BO902+BP902)+BJ902)/2)/(1000*0.61365*exp(17.502*W902/(240.97+W902))/(BO902+BP902)-BJ902)</f>
        <v>0</v>
      </c>
      <c r="T902">
        <f>1/((BC902+1)/(Q902/1.6)+1/(R902/1.37)) + BC902/((BC902+1)/(Q902/1.6) + BC902/(R902/1.37))</f>
        <v>0</v>
      </c>
      <c r="U902">
        <f>(AX902*BA902)</f>
        <v>0</v>
      </c>
      <c r="V902">
        <f>(BQ902+(U902+2*0.95*5.67E-8*(((BQ902+$B$7)+273)^4-(BQ902+273)^4)-44100*J902)/(1.84*29.3*R902+8*0.95*5.67E-8*(BQ902+273)^3))</f>
        <v>0</v>
      </c>
      <c r="W902">
        <f>($C$7*BR902+$D$7*BS902+$E$7*V902)</f>
        <v>0</v>
      </c>
      <c r="X902">
        <f>0.61365*exp(17.502*W902/(240.97+W902))</f>
        <v>0</v>
      </c>
      <c r="Y902">
        <f>(Z902/AA902*100)</f>
        <v>0</v>
      </c>
      <c r="Z902">
        <f>BJ902*(BO902+BP902)/1000</f>
        <v>0</v>
      </c>
      <c r="AA902">
        <f>0.61365*exp(17.502*BQ902/(240.97+BQ902))</f>
        <v>0</v>
      </c>
      <c r="AB902">
        <f>(X902-BJ902*(BO902+BP902)/1000)</f>
        <v>0</v>
      </c>
      <c r="AC902">
        <f>(-J902*44100)</f>
        <v>0</v>
      </c>
      <c r="AD902">
        <f>2*29.3*R902*0.92*(BQ902-W902)</f>
        <v>0</v>
      </c>
      <c r="AE902">
        <f>2*0.95*5.67E-8*(((BQ902+$B$7)+273)^4-(W902+273)^4)</f>
        <v>0</v>
      </c>
      <c r="AF902">
        <f>U902+AE902+AC902+AD902</f>
        <v>0</v>
      </c>
      <c r="AG902">
        <f>BN902*AU902*(BI902-BH902*(1000-AU902*BK902)/(1000-AU902*BJ902))/(100*BB902)</f>
        <v>0</v>
      </c>
      <c r="AH902">
        <f>1000*BN902*AU902*(BJ902-BK902)/(100*BB902*(1000-AU902*BJ902))</f>
        <v>0</v>
      </c>
      <c r="AI902">
        <f>(AJ902 - AK902 - BO902*1E3/(8.314*(BQ902+273.15)) * AM902/BN902 * AL902) * BN902/(100*BB902) * (1000 - BK902)/1000</f>
        <v>0</v>
      </c>
      <c r="AJ902">
        <v>94.5580529569983</v>
      </c>
      <c r="AK902">
        <v>104.272921212121</v>
      </c>
      <c r="AL902">
        <v>-3.11088008957628</v>
      </c>
      <c r="AM902">
        <v>65.3013351817171</v>
      </c>
      <c r="AN902">
        <f>(AP902 - AO902 + BO902*1E3/(8.314*(BQ902+273.15)) * AR902/BN902 * AQ902) * BN902/(100*BB902) * 1000/(1000 - AP902)</f>
        <v>0</v>
      </c>
      <c r="AO902">
        <v>13.7073459773079</v>
      </c>
      <c r="AP902">
        <v>20.0577678787879</v>
      </c>
      <c r="AQ902">
        <v>-0.00162750721903195</v>
      </c>
      <c r="AR902">
        <v>119.443241267606</v>
      </c>
      <c r="AS902">
        <v>0</v>
      </c>
      <c r="AT902">
        <v>0</v>
      </c>
      <c r="AU902">
        <f>IF(AS902*$H$13&gt;=AW902,1.0,(AW902/(AW902-AS902*$H$13)))</f>
        <v>0</v>
      </c>
      <c r="AV902">
        <f>(AU902-1)*100</f>
        <v>0</v>
      </c>
      <c r="AW902">
        <f>MAX(0,($B$13+$C$13*BV902)/(1+$D$13*BV902)*BO902/(BQ902+273)*$E$13)</f>
        <v>0</v>
      </c>
      <c r="AX902">
        <f>$B$11*BW902+$C$11*BX902+$F$11*CI902*(1-CL902)</f>
        <v>0</v>
      </c>
      <c r="AY902">
        <f>AX902*AZ902</f>
        <v>0</v>
      </c>
      <c r="AZ902">
        <f>($B$11*$D$9+$C$11*$D$9+$F$11*((CV902+CN902)/MAX(CV902+CN902+CW902, 0.1)*$I$9+CW902/MAX(CV902+CN902+CW902, 0.1)*$J$9))/($B$11+$C$11+$F$11)</f>
        <v>0</v>
      </c>
      <c r="BA902">
        <f>($B$11*$K$9+$C$11*$K$9+$F$11*((CV902+CN902)/MAX(CV902+CN902+CW902, 0.1)*$P$9+CW902/MAX(CV902+CN902+CW902, 0.1)*$Q$9))/($B$11+$C$11+$F$11)</f>
        <v>0</v>
      </c>
      <c r="BB902">
        <v>6</v>
      </c>
      <c r="BC902">
        <v>0.5</v>
      </c>
      <c r="BD902" t="s">
        <v>355</v>
      </c>
      <c r="BE902">
        <v>2</v>
      </c>
      <c r="BF902" t="b">
        <v>1</v>
      </c>
      <c r="BG902">
        <v>1663782388.5</v>
      </c>
      <c r="BH902">
        <v>123.35562962963</v>
      </c>
      <c r="BI902">
        <v>109.227159259259</v>
      </c>
      <c r="BJ902">
        <v>20.0933407407407</v>
      </c>
      <c r="BK902">
        <v>13.6789666666667</v>
      </c>
      <c r="BL902">
        <v>118.745077777778</v>
      </c>
      <c r="BM902">
        <v>19.7853666666667</v>
      </c>
      <c r="BN902">
        <v>500.109407407407</v>
      </c>
      <c r="BO902">
        <v>90.4646037037037</v>
      </c>
      <c r="BP902">
        <v>0.100089325925926</v>
      </c>
      <c r="BQ902">
        <v>25.2247814814815</v>
      </c>
      <c r="BR902">
        <v>25.012262962963</v>
      </c>
      <c r="BS902">
        <v>999.9</v>
      </c>
      <c r="BT902">
        <v>0</v>
      </c>
      <c r="BU902">
        <v>0</v>
      </c>
      <c r="BV902">
        <v>9995</v>
      </c>
      <c r="BW902">
        <v>0</v>
      </c>
      <c r="BX902">
        <v>10.9225</v>
      </c>
      <c r="BY902">
        <v>14.1283925925926</v>
      </c>
      <c r="BZ902">
        <v>125.885259259259</v>
      </c>
      <c r="CA902">
        <v>110.741781481481</v>
      </c>
      <c r="CB902">
        <v>6.4143762962963</v>
      </c>
      <c r="CC902">
        <v>109.227159259259</v>
      </c>
      <c r="CD902">
        <v>13.6789666666667</v>
      </c>
      <c r="CE902">
        <v>1.81773592592593</v>
      </c>
      <c r="CF902">
        <v>1.23746259259259</v>
      </c>
      <c r="CG902">
        <v>15.9401481481482</v>
      </c>
      <c r="CH902">
        <v>10.060037037037</v>
      </c>
      <c r="CI902">
        <v>2000.01518518519</v>
      </c>
      <c r="CJ902">
        <v>0.979997222222222</v>
      </c>
      <c r="CK902">
        <v>0.0200025962962963</v>
      </c>
      <c r="CL902">
        <v>0</v>
      </c>
      <c r="CM902">
        <v>752.862407407408</v>
      </c>
      <c r="CN902">
        <v>5.00063</v>
      </c>
      <c r="CO902">
        <v>14844.4037037037</v>
      </c>
      <c r="CP902">
        <v>17256.9962962963</v>
      </c>
      <c r="CQ902">
        <v>38.414037037037</v>
      </c>
      <c r="CR902">
        <v>38.5</v>
      </c>
      <c r="CS902">
        <v>37.9278148148148</v>
      </c>
      <c r="CT902">
        <v>37.812</v>
      </c>
      <c r="CU902">
        <v>39.25</v>
      </c>
      <c r="CV902">
        <v>1955.10592592593</v>
      </c>
      <c r="CW902">
        <v>39.9014814814815</v>
      </c>
      <c r="CX902">
        <v>0</v>
      </c>
      <c r="CY902">
        <v>1663782393.3</v>
      </c>
      <c r="CZ902">
        <v>0</v>
      </c>
      <c r="DA902">
        <v>0</v>
      </c>
      <c r="DB902" t="s">
        <v>356</v>
      </c>
      <c r="DC902">
        <v>1660677648.1</v>
      </c>
      <c r="DD902">
        <v>1660677649.1</v>
      </c>
      <c r="DE902">
        <v>0</v>
      </c>
      <c r="DF902">
        <v>-1.042</v>
      </c>
      <c r="DG902">
        <v>0.003</v>
      </c>
      <c r="DH902">
        <v>5.218</v>
      </c>
      <c r="DI902">
        <v>0.344</v>
      </c>
      <c r="DJ902">
        <v>417</v>
      </c>
      <c r="DK902">
        <v>22</v>
      </c>
      <c r="DL902">
        <v>1.24</v>
      </c>
      <c r="DM902">
        <v>0.53</v>
      </c>
      <c r="DN902">
        <v>13.5010125</v>
      </c>
      <c r="DO902">
        <v>15.7192198874296</v>
      </c>
      <c r="DP902">
        <v>1.54528971040829</v>
      </c>
      <c r="DQ902">
        <v>0</v>
      </c>
      <c r="DR902">
        <v>6.434293</v>
      </c>
      <c r="DS902">
        <v>-0.468158273921213</v>
      </c>
      <c r="DT902">
        <v>0.0458778210140804</v>
      </c>
      <c r="DU902">
        <v>0</v>
      </c>
      <c r="DV902">
        <v>0</v>
      </c>
      <c r="DW902">
        <v>2</v>
      </c>
      <c r="DX902" t="s">
        <v>357</v>
      </c>
      <c r="DY902">
        <v>2.97413</v>
      </c>
      <c r="DZ902">
        <v>2.75426</v>
      </c>
      <c r="EA902">
        <v>0.0252459</v>
      </c>
      <c r="EB902">
        <v>0.0222948</v>
      </c>
      <c r="EC902">
        <v>0.091121</v>
      </c>
      <c r="ED902">
        <v>0.0701046</v>
      </c>
      <c r="EE902">
        <v>37978</v>
      </c>
      <c r="EF902">
        <v>41547.5</v>
      </c>
      <c r="EG902">
        <v>35309.3</v>
      </c>
      <c r="EH902">
        <v>38543.2</v>
      </c>
      <c r="EI902">
        <v>45508.5</v>
      </c>
      <c r="EJ902">
        <v>51772.3</v>
      </c>
      <c r="EK902">
        <v>55195.1</v>
      </c>
      <c r="EL902">
        <v>61829.6</v>
      </c>
      <c r="EM902">
        <v>1.9878</v>
      </c>
      <c r="EN902">
        <v>1.8222</v>
      </c>
      <c r="EO902">
        <v>0.0615418</v>
      </c>
      <c r="EP902">
        <v>0</v>
      </c>
      <c r="EQ902">
        <v>24.0004</v>
      </c>
      <c r="ER902">
        <v>999.9</v>
      </c>
      <c r="ES902">
        <v>42.235</v>
      </c>
      <c r="ET902">
        <v>29.799</v>
      </c>
      <c r="EU902">
        <v>19.6624</v>
      </c>
      <c r="EV902">
        <v>60.6094</v>
      </c>
      <c r="EW902">
        <v>49.3029</v>
      </c>
      <c r="EX902">
        <v>1</v>
      </c>
      <c r="EY902">
        <v>-0.0376829</v>
      </c>
      <c r="EZ902">
        <v>2.51074</v>
      </c>
      <c r="FA902">
        <v>20.1293</v>
      </c>
      <c r="FB902">
        <v>5.19812</v>
      </c>
      <c r="FC902">
        <v>12.0064</v>
      </c>
      <c r="FD902">
        <v>4.9756</v>
      </c>
      <c r="FE902">
        <v>3.2936</v>
      </c>
      <c r="FF902">
        <v>9999</v>
      </c>
      <c r="FG902">
        <v>9999</v>
      </c>
      <c r="FH902">
        <v>704.8</v>
      </c>
      <c r="FI902">
        <v>9999</v>
      </c>
      <c r="FJ902">
        <v>1.86285</v>
      </c>
      <c r="FK902">
        <v>1.8678</v>
      </c>
      <c r="FL902">
        <v>1.86752</v>
      </c>
      <c r="FM902">
        <v>1.86865</v>
      </c>
      <c r="FN902">
        <v>1.86951</v>
      </c>
      <c r="FO902">
        <v>1.86554</v>
      </c>
      <c r="FP902">
        <v>1.86661</v>
      </c>
      <c r="FQ902">
        <v>1.86801</v>
      </c>
      <c r="FR902">
        <v>5</v>
      </c>
      <c r="FS902">
        <v>0</v>
      </c>
      <c r="FT902">
        <v>0</v>
      </c>
      <c r="FU902">
        <v>0</v>
      </c>
      <c r="FV902" t="s">
        <v>358</v>
      </c>
      <c r="FW902" t="s">
        <v>359</v>
      </c>
      <c r="FX902" t="s">
        <v>360</v>
      </c>
      <c r="FY902" t="s">
        <v>360</v>
      </c>
      <c r="FZ902" t="s">
        <v>360</v>
      </c>
      <c r="GA902" t="s">
        <v>360</v>
      </c>
      <c r="GB902">
        <v>0</v>
      </c>
      <c r="GC902">
        <v>100</v>
      </c>
      <c r="GD902">
        <v>100</v>
      </c>
      <c r="GE902">
        <v>4.465</v>
      </c>
      <c r="GF902">
        <v>0.3063</v>
      </c>
      <c r="GG902">
        <v>3.83412584298339</v>
      </c>
      <c r="GH902">
        <v>0.00658963167372077</v>
      </c>
      <c r="GI902">
        <v>-4.22092532282452e-07</v>
      </c>
      <c r="GJ902">
        <v>-7.06053572793055e-11</v>
      </c>
      <c r="GK902">
        <v>-0.0268881048355736</v>
      </c>
      <c r="GL902">
        <v>-0.0215699510358357</v>
      </c>
      <c r="GM902">
        <v>0.00246731695535422</v>
      </c>
      <c r="GN902">
        <v>-2.63680080038783e-05</v>
      </c>
      <c r="GO902">
        <v>-4</v>
      </c>
      <c r="GP902">
        <v>2079</v>
      </c>
      <c r="GQ902">
        <v>1</v>
      </c>
      <c r="GR902">
        <v>22</v>
      </c>
      <c r="GS902">
        <v>51745.8</v>
      </c>
      <c r="GT902">
        <v>51745.8</v>
      </c>
      <c r="GU902">
        <v>0.313721</v>
      </c>
      <c r="GV902">
        <v>2.67822</v>
      </c>
      <c r="GW902">
        <v>1.54785</v>
      </c>
      <c r="GX902">
        <v>2.30103</v>
      </c>
      <c r="GY902">
        <v>1.34644</v>
      </c>
      <c r="GZ902">
        <v>2.32178</v>
      </c>
      <c r="HA902">
        <v>33.0429</v>
      </c>
      <c r="HB902">
        <v>14.0357</v>
      </c>
      <c r="HC902">
        <v>18</v>
      </c>
      <c r="HD902">
        <v>502.029</v>
      </c>
      <c r="HE902">
        <v>397.498</v>
      </c>
      <c r="HF902">
        <v>20.0543</v>
      </c>
      <c r="HG902">
        <v>26.6484</v>
      </c>
      <c r="HH902">
        <v>30</v>
      </c>
      <c r="HI902">
        <v>26.6097</v>
      </c>
      <c r="HJ902">
        <v>26.5551</v>
      </c>
      <c r="HK902">
        <v>6.31429</v>
      </c>
      <c r="HL902">
        <v>31.0834</v>
      </c>
      <c r="HM902">
        <v>0</v>
      </c>
      <c r="HN902">
        <v>20.0591</v>
      </c>
      <c r="HO902">
        <v>63.0523</v>
      </c>
      <c r="HP902">
        <v>13.7344</v>
      </c>
      <c r="HQ902">
        <v>102.388</v>
      </c>
      <c r="HR902">
        <v>102.911</v>
      </c>
    </row>
    <row r="903" spans="1:226">
      <c r="A903">
        <v>887</v>
      </c>
      <c r="B903">
        <v>1663782401</v>
      </c>
      <c r="C903">
        <v>9752.90000009537</v>
      </c>
      <c r="D903" t="s">
        <v>2142</v>
      </c>
      <c r="E903" t="s">
        <v>2143</v>
      </c>
      <c r="F903">
        <v>5</v>
      </c>
      <c r="G903" t="s">
        <v>2099</v>
      </c>
      <c r="H903" t="s">
        <v>354</v>
      </c>
      <c r="I903">
        <v>1663782393.21429</v>
      </c>
      <c r="J903">
        <f>(K903)/1000</f>
        <v>0</v>
      </c>
      <c r="K903">
        <f>IF(BF903, AN903, AH903)</f>
        <v>0</v>
      </c>
      <c r="L903">
        <f>IF(BF903, AI903, AG903)</f>
        <v>0</v>
      </c>
      <c r="M903">
        <f>BH903 - IF(AU903&gt;1, L903*BB903*100.0/(AW903*BV903), 0)</f>
        <v>0</v>
      </c>
      <c r="N903">
        <f>((T903-J903/2)*M903-L903)/(T903+J903/2)</f>
        <v>0</v>
      </c>
      <c r="O903">
        <f>N903*(BO903+BP903)/1000.0</f>
        <v>0</v>
      </c>
      <c r="P903">
        <f>(BH903 - IF(AU903&gt;1, L903*BB903*100.0/(AW903*BV903), 0))*(BO903+BP903)/1000.0</f>
        <v>0</v>
      </c>
      <c r="Q903">
        <f>2.0/((1/S903-1/R903)+SIGN(S903)*SQRT((1/S903-1/R903)*(1/S903-1/R903) + 4*BC903/((BC903+1)*(BC903+1))*(2*1/S903*1/R903-1/R903*1/R903)))</f>
        <v>0</v>
      </c>
      <c r="R903">
        <f>IF(LEFT(BD903,1)&lt;&gt;"0",IF(LEFT(BD903,1)="1",3.0,BE903),$D$5+$E$5*(BV903*BO903/($K$5*1000))+$F$5*(BV903*BO903/($K$5*1000))*MAX(MIN(BB903,$J$5),$I$5)*MAX(MIN(BB903,$J$5),$I$5)+$G$5*MAX(MIN(BB903,$J$5),$I$5)*(BV903*BO903/($K$5*1000))+$H$5*(BV903*BO903/($K$5*1000))*(BV903*BO903/($K$5*1000)))</f>
        <v>0</v>
      </c>
      <c r="S903">
        <f>J903*(1000-(1000*0.61365*exp(17.502*W903/(240.97+W903))/(BO903+BP903)+BJ903)/2)/(1000*0.61365*exp(17.502*W903/(240.97+W903))/(BO903+BP903)-BJ903)</f>
        <v>0</v>
      </c>
      <c r="T903">
        <f>1/((BC903+1)/(Q903/1.6)+1/(R903/1.37)) + BC903/((BC903+1)/(Q903/1.6) + BC903/(R903/1.37))</f>
        <v>0</v>
      </c>
      <c r="U903">
        <f>(AX903*BA903)</f>
        <v>0</v>
      </c>
      <c r="V903">
        <f>(BQ903+(U903+2*0.95*5.67E-8*(((BQ903+$B$7)+273)^4-(BQ903+273)^4)-44100*J903)/(1.84*29.3*R903+8*0.95*5.67E-8*(BQ903+273)^3))</f>
        <v>0</v>
      </c>
      <c r="W903">
        <f>($C$7*BR903+$D$7*BS903+$E$7*V903)</f>
        <v>0</v>
      </c>
      <c r="X903">
        <f>0.61365*exp(17.502*W903/(240.97+W903))</f>
        <v>0</v>
      </c>
      <c r="Y903">
        <f>(Z903/AA903*100)</f>
        <v>0</v>
      </c>
      <c r="Z903">
        <f>BJ903*(BO903+BP903)/1000</f>
        <v>0</v>
      </c>
      <c r="AA903">
        <f>0.61365*exp(17.502*BQ903/(240.97+BQ903))</f>
        <v>0</v>
      </c>
      <c r="AB903">
        <f>(X903-BJ903*(BO903+BP903)/1000)</f>
        <v>0</v>
      </c>
      <c r="AC903">
        <f>(-J903*44100)</f>
        <v>0</v>
      </c>
      <c r="AD903">
        <f>2*29.3*R903*0.92*(BQ903-W903)</f>
        <v>0</v>
      </c>
      <c r="AE903">
        <f>2*0.95*5.67E-8*(((BQ903+$B$7)+273)^4-(W903+273)^4)</f>
        <v>0</v>
      </c>
      <c r="AF903">
        <f>U903+AE903+AC903+AD903</f>
        <v>0</v>
      </c>
      <c r="AG903">
        <f>BN903*AU903*(BI903-BH903*(1000-AU903*BK903)/(1000-AU903*BJ903))/(100*BB903)</f>
        <v>0</v>
      </c>
      <c r="AH903">
        <f>1000*BN903*AU903*(BJ903-BK903)/(100*BB903*(1000-AU903*BJ903))</f>
        <v>0</v>
      </c>
      <c r="AI903">
        <f>(AJ903 - AK903 - BO903*1E3/(8.314*(BQ903+273.15)) * AM903/BN903 * AL903) * BN903/(100*BB903) * (1000 - BK903)/1000</f>
        <v>0</v>
      </c>
      <c r="AJ903">
        <v>77.2531479257847</v>
      </c>
      <c r="AK903">
        <v>88.610129090909</v>
      </c>
      <c r="AL903">
        <v>-3.16114719382724</v>
      </c>
      <c r="AM903">
        <v>65.3013351817171</v>
      </c>
      <c r="AN903">
        <f>(AP903 - AO903 + BO903*1E3/(8.314*(BQ903+273.15)) * AR903/BN903 * AQ903) * BN903/(100*BB903) * 1000/(1000 - AP903)</f>
        <v>0</v>
      </c>
      <c r="AO903">
        <v>13.7098868837825</v>
      </c>
      <c r="AP903">
        <v>20.0383775757576</v>
      </c>
      <c r="AQ903">
        <v>-0.000923245249273749</v>
      </c>
      <c r="AR903">
        <v>119.443241267606</v>
      </c>
      <c r="AS903">
        <v>0</v>
      </c>
      <c r="AT903">
        <v>0</v>
      </c>
      <c r="AU903">
        <f>IF(AS903*$H$13&gt;=AW903,1.0,(AW903/(AW903-AS903*$H$13)))</f>
        <v>0</v>
      </c>
      <c r="AV903">
        <f>(AU903-1)*100</f>
        <v>0</v>
      </c>
      <c r="AW903">
        <f>MAX(0,($B$13+$C$13*BV903)/(1+$D$13*BV903)*BO903/(BQ903+273)*$E$13)</f>
        <v>0</v>
      </c>
      <c r="AX903">
        <f>$B$11*BW903+$C$11*BX903+$F$11*CI903*(1-CL903)</f>
        <v>0</v>
      </c>
      <c r="AY903">
        <f>AX903*AZ903</f>
        <v>0</v>
      </c>
      <c r="AZ903">
        <f>($B$11*$D$9+$C$11*$D$9+$F$11*((CV903+CN903)/MAX(CV903+CN903+CW903, 0.1)*$I$9+CW903/MAX(CV903+CN903+CW903, 0.1)*$J$9))/($B$11+$C$11+$F$11)</f>
        <v>0</v>
      </c>
      <c r="BA903">
        <f>($B$11*$K$9+$C$11*$K$9+$F$11*((CV903+CN903)/MAX(CV903+CN903+CW903, 0.1)*$P$9+CW903/MAX(CV903+CN903+CW903, 0.1)*$Q$9))/($B$11+$C$11+$F$11)</f>
        <v>0</v>
      </c>
      <c r="BB903">
        <v>6</v>
      </c>
      <c r="BC903">
        <v>0.5</v>
      </c>
      <c r="BD903" t="s">
        <v>355</v>
      </c>
      <c r="BE903">
        <v>2</v>
      </c>
      <c r="BF903" t="b">
        <v>1</v>
      </c>
      <c r="BG903">
        <v>1663782393.21429</v>
      </c>
      <c r="BH903">
        <v>109.114739285714</v>
      </c>
      <c r="BI903">
        <v>93.4288214285714</v>
      </c>
      <c r="BJ903">
        <v>20.0704178571429</v>
      </c>
      <c r="BK903">
        <v>13.6925892857143</v>
      </c>
      <c r="BL903">
        <v>104.5961</v>
      </c>
      <c r="BM903">
        <v>19.7634214285714</v>
      </c>
      <c r="BN903">
        <v>500.125785714286</v>
      </c>
      <c r="BO903">
        <v>90.4650035714286</v>
      </c>
      <c r="BP903">
        <v>0.100130092857143</v>
      </c>
      <c r="BQ903">
        <v>25.2069928571429</v>
      </c>
      <c r="BR903">
        <v>25.0091178571429</v>
      </c>
      <c r="BS903">
        <v>999.9</v>
      </c>
      <c r="BT903">
        <v>0</v>
      </c>
      <c r="BU903">
        <v>0</v>
      </c>
      <c r="BV903">
        <v>9993.39285714286</v>
      </c>
      <c r="BW903">
        <v>0</v>
      </c>
      <c r="BX903">
        <v>10.9225</v>
      </c>
      <c r="BY903">
        <v>15.68585</v>
      </c>
      <c r="BZ903">
        <v>111.349796428571</v>
      </c>
      <c r="CA903">
        <v>94.7256035714286</v>
      </c>
      <c r="CB903">
        <v>6.37782178571428</v>
      </c>
      <c r="CC903">
        <v>93.4288214285714</v>
      </c>
      <c r="CD903">
        <v>13.6925892857143</v>
      </c>
      <c r="CE903">
        <v>1.81567071428571</v>
      </c>
      <c r="CF903">
        <v>1.23870035714286</v>
      </c>
      <c r="CG903">
        <v>15.92235</v>
      </c>
      <c r="CH903">
        <v>10.074975</v>
      </c>
      <c r="CI903">
        <v>2000.00892857143</v>
      </c>
      <c r="CJ903">
        <v>0.979997178571429</v>
      </c>
      <c r="CK903">
        <v>0.0200026428571429</v>
      </c>
      <c r="CL903">
        <v>0</v>
      </c>
      <c r="CM903">
        <v>752.936785714286</v>
      </c>
      <c r="CN903">
        <v>5.00063</v>
      </c>
      <c r="CO903">
        <v>14844.5321428571</v>
      </c>
      <c r="CP903">
        <v>17256.9714285714</v>
      </c>
      <c r="CQ903">
        <v>38.4170714285714</v>
      </c>
      <c r="CR903">
        <v>38.5</v>
      </c>
      <c r="CS903">
        <v>37.9303571428571</v>
      </c>
      <c r="CT903">
        <v>37.812</v>
      </c>
      <c r="CU903">
        <v>39.25</v>
      </c>
      <c r="CV903">
        <v>1955.10071428571</v>
      </c>
      <c r="CW903">
        <v>39.9017857142857</v>
      </c>
      <c r="CX903">
        <v>0</v>
      </c>
      <c r="CY903">
        <v>1663782398.1</v>
      </c>
      <c r="CZ903">
        <v>0</v>
      </c>
      <c r="DA903">
        <v>0</v>
      </c>
      <c r="DB903" t="s">
        <v>356</v>
      </c>
      <c r="DC903">
        <v>1660677648.1</v>
      </c>
      <c r="DD903">
        <v>1660677649.1</v>
      </c>
      <c r="DE903">
        <v>0</v>
      </c>
      <c r="DF903">
        <v>-1.042</v>
      </c>
      <c r="DG903">
        <v>0.003</v>
      </c>
      <c r="DH903">
        <v>5.218</v>
      </c>
      <c r="DI903">
        <v>0.344</v>
      </c>
      <c r="DJ903">
        <v>417</v>
      </c>
      <c r="DK903">
        <v>22</v>
      </c>
      <c r="DL903">
        <v>1.24</v>
      </c>
      <c r="DM903">
        <v>0.53</v>
      </c>
      <c r="DN903">
        <v>14.6218025</v>
      </c>
      <c r="DO903">
        <v>18.49667054409</v>
      </c>
      <c r="DP903">
        <v>1.79994263943153</v>
      </c>
      <c r="DQ903">
        <v>0</v>
      </c>
      <c r="DR903">
        <v>6.4045235</v>
      </c>
      <c r="DS903">
        <v>-0.494510093808656</v>
      </c>
      <c r="DT903">
        <v>0.048225397383018</v>
      </c>
      <c r="DU903">
        <v>0</v>
      </c>
      <c r="DV903">
        <v>0</v>
      </c>
      <c r="DW903">
        <v>2</v>
      </c>
      <c r="DX903" t="s">
        <v>357</v>
      </c>
      <c r="DY903">
        <v>2.97261</v>
      </c>
      <c r="DZ903">
        <v>2.7537</v>
      </c>
      <c r="EA903">
        <v>0.0213529</v>
      </c>
      <c r="EB903">
        <v>0.0178636</v>
      </c>
      <c r="EC903">
        <v>0.0910755</v>
      </c>
      <c r="ED903">
        <v>0.0701062</v>
      </c>
      <c r="EE903">
        <v>38129.1</v>
      </c>
      <c r="EF903">
        <v>41735</v>
      </c>
      <c r="EG903">
        <v>35308.9</v>
      </c>
      <c r="EH903">
        <v>38542.5</v>
      </c>
      <c r="EI903">
        <v>45510.4</v>
      </c>
      <c r="EJ903">
        <v>51772.1</v>
      </c>
      <c r="EK903">
        <v>55194.7</v>
      </c>
      <c r="EL903">
        <v>61829.7</v>
      </c>
      <c r="EM903">
        <v>1.9872</v>
      </c>
      <c r="EN903">
        <v>1.821</v>
      </c>
      <c r="EO903">
        <v>0.0617504</v>
      </c>
      <c r="EP903">
        <v>0</v>
      </c>
      <c r="EQ903">
        <v>23.9883</v>
      </c>
      <c r="ER903">
        <v>999.9</v>
      </c>
      <c r="ES903">
        <v>42.235</v>
      </c>
      <c r="ET903">
        <v>29.819</v>
      </c>
      <c r="EU903">
        <v>19.6854</v>
      </c>
      <c r="EV903">
        <v>60.2894</v>
      </c>
      <c r="EW903">
        <v>49.6675</v>
      </c>
      <c r="EX903">
        <v>1</v>
      </c>
      <c r="EY903">
        <v>-0.0375</v>
      </c>
      <c r="EZ903">
        <v>2.48669</v>
      </c>
      <c r="FA903">
        <v>20.1297</v>
      </c>
      <c r="FB903">
        <v>5.19932</v>
      </c>
      <c r="FC903">
        <v>12.0052</v>
      </c>
      <c r="FD903">
        <v>4.976</v>
      </c>
      <c r="FE903">
        <v>3.2936</v>
      </c>
      <c r="FF903">
        <v>9999</v>
      </c>
      <c r="FG903">
        <v>9999</v>
      </c>
      <c r="FH903">
        <v>704.8</v>
      </c>
      <c r="FI903">
        <v>9999</v>
      </c>
      <c r="FJ903">
        <v>1.86282</v>
      </c>
      <c r="FK903">
        <v>1.86771</v>
      </c>
      <c r="FL903">
        <v>1.86749</v>
      </c>
      <c r="FM903">
        <v>1.86862</v>
      </c>
      <c r="FN903">
        <v>1.86951</v>
      </c>
      <c r="FO903">
        <v>1.86554</v>
      </c>
      <c r="FP903">
        <v>1.86661</v>
      </c>
      <c r="FQ903">
        <v>1.86798</v>
      </c>
      <c r="FR903">
        <v>5</v>
      </c>
      <c r="FS903">
        <v>0</v>
      </c>
      <c r="FT903">
        <v>0</v>
      </c>
      <c r="FU903">
        <v>0</v>
      </c>
      <c r="FV903" t="s">
        <v>358</v>
      </c>
      <c r="FW903" t="s">
        <v>359</v>
      </c>
      <c r="FX903" t="s">
        <v>360</v>
      </c>
      <c r="FY903" t="s">
        <v>360</v>
      </c>
      <c r="FZ903" t="s">
        <v>360</v>
      </c>
      <c r="GA903" t="s">
        <v>360</v>
      </c>
      <c r="GB903">
        <v>0</v>
      </c>
      <c r="GC903">
        <v>100</v>
      </c>
      <c r="GD903">
        <v>100</v>
      </c>
      <c r="GE903">
        <v>4.364</v>
      </c>
      <c r="GF903">
        <v>0.3056</v>
      </c>
      <c r="GG903">
        <v>3.83412584298339</v>
      </c>
      <c r="GH903">
        <v>0.00658963167372077</v>
      </c>
      <c r="GI903">
        <v>-4.22092532282452e-07</v>
      </c>
      <c r="GJ903">
        <v>-7.06053572793055e-11</v>
      </c>
      <c r="GK903">
        <v>-0.0268881048355736</v>
      </c>
      <c r="GL903">
        <v>-0.0215699510358357</v>
      </c>
      <c r="GM903">
        <v>0.00246731695535422</v>
      </c>
      <c r="GN903">
        <v>-2.63680080038783e-05</v>
      </c>
      <c r="GO903">
        <v>-4</v>
      </c>
      <c r="GP903">
        <v>2079</v>
      </c>
      <c r="GQ903">
        <v>1</v>
      </c>
      <c r="GR903">
        <v>22</v>
      </c>
      <c r="GS903">
        <v>51745.9</v>
      </c>
      <c r="GT903">
        <v>51745.9</v>
      </c>
      <c r="GU903">
        <v>0.279541</v>
      </c>
      <c r="GV903">
        <v>2.68555</v>
      </c>
      <c r="GW903">
        <v>1.54785</v>
      </c>
      <c r="GX903">
        <v>2.30225</v>
      </c>
      <c r="GY903">
        <v>1.34644</v>
      </c>
      <c r="GZ903">
        <v>2.30713</v>
      </c>
      <c r="HA903">
        <v>33.0429</v>
      </c>
      <c r="HB903">
        <v>14.0357</v>
      </c>
      <c r="HC903">
        <v>18</v>
      </c>
      <c r="HD903">
        <v>501.632</v>
      </c>
      <c r="HE903">
        <v>396.84</v>
      </c>
      <c r="HF903">
        <v>20.0507</v>
      </c>
      <c r="HG903">
        <v>26.6484</v>
      </c>
      <c r="HH903">
        <v>30.0001</v>
      </c>
      <c r="HI903">
        <v>26.6097</v>
      </c>
      <c r="HJ903">
        <v>26.5551</v>
      </c>
      <c r="HK903">
        <v>5.55481</v>
      </c>
      <c r="HL903">
        <v>31.0834</v>
      </c>
      <c r="HM903">
        <v>0</v>
      </c>
      <c r="HN903">
        <v>20.0501</v>
      </c>
      <c r="HO903">
        <v>49.649</v>
      </c>
      <c r="HP903">
        <v>13.7634</v>
      </c>
      <c r="HQ903">
        <v>102.387</v>
      </c>
      <c r="HR903">
        <v>102.911</v>
      </c>
    </row>
    <row r="904" spans="1:226">
      <c r="A904">
        <v>888</v>
      </c>
      <c r="B904">
        <v>1663782406</v>
      </c>
      <c r="C904">
        <v>9757.90000009537</v>
      </c>
      <c r="D904" t="s">
        <v>2144</v>
      </c>
      <c r="E904" t="s">
        <v>2145</v>
      </c>
      <c r="F904">
        <v>5</v>
      </c>
      <c r="G904" t="s">
        <v>2099</v>
      </c>
      <c r="H904" t="s">
        <v>354</v>
      </c>
      <c r="I904">
        <v>1663782398.5</v>
      </c>
      <c r="J904">
        <f>(K904)/1000</f>
        <v>0</v>
      </c>
      <c r="K904">
        <f>IF(BF904, AN904, AH904)</f>
        <v>0</v>
      </c>
      <c r="L904">
        <f>IF(BF904, AI904, AG904)</f>
        <v>0</v>
      </c>
      <c r="M904">
        <f>BH904 - IF(AU904&gt;1, L904*BB904*100.0/(AW904*BV904), 0)</f>
        <v>0</v>
      </c>
      <c r="N904">
        <f>((T904-J904/2)*M904-L904)/(T904+J904/2)</f>
        <v>0</v>
      </c>
      <c r="O904">
        <f>N904*(BO904+BP904)/1000.0</f>
        <v>0</v>
      </c>
      <c r="P904">
        <f>(BH904 - IF(AU904&gt;1, L904*BB904*100.0/(AW904*BV904), 0))*(BO904+BP904)/1000.0</f>
        <v>0</v>
      </c>
      <c r="Q904">
        <f>2.0/((1/S904-1/R904)+SIGN(S904)*SQRT((1/S904-1/R904)*(1/S904-1/R904) + 4*BC904/((BC904+1)*(BC904+1))*(2*1/S904*1/R904-1/R904*1/R904)))</f>
        <v>0</v>
      </c>
      <c r="R904">
        <f>IF(LEFT(BD904,1)&lt;&gt;"0",IF(LEFT(BD904,1)="1",3.0,BE904),$D$5+$E$5*(BV904*BO904/($K$5*1000))+$F$5*(BV904*BO904/($K$5*1000))*MAX(MIN(BB904,$J$5),$I$5)*MAX(MIN(BB904,$J$5),$I$5)+$G$5*MAX(MIN(BB904,$J$5),$I$5)*(BV904*BO904/($K$5*1000))+$H$5*(BV904*BO904/($K$5*1000))*(BV904*BO904/($K$5*1000)))</f>
        <v>0</v>
      </c>
      <c r="S904">
        <f>J904*(1000-(1000*0.61365*exp(17.502*W904/(240.97+W904))/(BO904+BP904)+BJ904)/2)/(1000*0.61365*exp(17.502*W904/(240.97+W904))/(BO904+BP904)-BJ904)</f>
        <v>0</v>
      </c>
      <c r="T904">
        <f>1/((BC904+1)/(Q904/1.6)+1/(R904/1.37)) + BC904/((BC904+1)/(Q904/1.6) + BC904/(R904/1.37))</f>
        <v>0</v>
      </c>
      <c r="U904">
        <f>(AX904*BA904)</f>
        <v>0</v>
      </c>
      <c r="V904">
        <f>(BQ904+(U904+2*0.95*5.67E-8*(((BQ904+$B$7)+273)^4-(BQ904+273)^4)-44100*J904)/(1.84*29.3*R904+8*0.95*5.67E-8*(BQ904+273)^3))</f>
        <v>0</v>
      </c>
      <c r="W904">
        <f>($C$7*BR904+$D$7*BS904+$E$7*V904)</f>
        <v>0</v>
      </c>
      <c r="X904">
        <f>0.61365*exp(17.502*W904/(240.97+W904))</f>
        <v>0</v>
      </c>
      <c r="Y904">
        <f>(Z904/AA904*100)</f>
        <v>0</v>
      </c>
      <c r="Z904">
        <f>BJ904*(BO904+BP904)/1000</f>
        <v>0</v>
      </c>
      <c r="AA904">
        <f>0.61365*exp(17.502*BQ904/(240.97+BQ904))</f>
        <v>0</v>
      </c>
      <c r="AB904">
        <f>(X904-BJ904*(BO904+BP904)/1000)</f>
        <v>0</v>
      </c>
      <c r="AC904">
        <f>(-J904*44100)</f>
        <v>0</v>
      </c>
      <c r="AD904">
        <f>2*29.3*R904*0.92*(BQ904-W904)</f>
        <v>0</v>
      </c>
      <c r="AE904">
        <f>2*0.95*5.67E-8*(((BQ904+$B$7)+273)^4-(W904+273)^4)</f>
        <v>0</v>
      </c>
      <c r="AF904">
        <f>U904+AE904+AC904+AD904</f>
        <v>0</v>
      </c>
      <c r="AG904">
        <f>BN904*AU904*(BI904-BH904*(1000-AU904*BK904)/(1000-AU904*BJ904))/(100*BB904)</f>
        <v>0</v>
      </c>
      <c r="AH904">
        <f>1000*BN904*AU904*(BJ904-BK904)/(100*BB904*(1000-AU904*BJ904))</f>
        <v>0</v>
      </c>
      <c r="AI904">
        <f>(AJ904 - AK904 - BO904*1E3/(8.314*(BQ904+273.15)) * AM904/BN904 * AL904) * BN904/(100*BB904) * (1000 - BK904)/1000</f>
        <v>0</v>
      </c>
      <c r="AJ904">
        <v>60.4871025295069</v>
      </c>
      <c r="AK904">
        <v>72.9886254545454</v>
      </c>
      <c r="AL904">
        <v>-3.1165673238654</v>
      </c>
      <c r="AM904">
        <v>65.3013351817171</v>
      </c>
      <c r="AN904">
        <f>(AP904 - AO904 + BO904*1E3/(8.314*(BQ904+273.15)) * AR904/BN904 * AQ904) * BN904/(100*BB904) * 1000/(1000 - AP904)</f>
        <v>0</v>
      </c>
      <c r="AO904">
        <v>13.711009747044</v>
      </c>
      <c r="AP904">
        <v>20.0156121212121</v>
      </c>
      <c r="AQ904">
        <v>-0.00286340912329053</v>
      </c>
      <c r="AR904">
        <v>119.443241267606</v>
      </c>
      <c r="AS904">
        <v>0</v>
      </c>
      <c r="AT904">
        <v>0</v>
      </c>
      <c r="AU904">
        <f>IF(AS904*$H$13&gt;=AW904,1.0,(AW904/(AW904-AS904*$H$13)))</f>
        <v>0</v>
      </c>
      <c r="AV904">
        <f>(AU904-1)*100</f>
        <v>0</v>
      </c>
      <c r="AW904">
        <f>MAX(0,($B$13+$C$13*BV904)/(1+$D$13*BV904)*BO904/(BQ904+273)*$E$13)</f>
        <v>0</v>
      </c>
      <c r="AX904">
        <f>$B$11*BW904+$C$11*BX904+$F$11*CI904*(1-CL904)</f>
        <v>0</v>
      </c>
      <c r="AY904">
        <f>AX904*AZ904</f>
        <v>0</v>
      </c>
      <c r="AZ904">
        <f>($B$11*$D$9+$C$11*$D$9+$F$11*((CV904+CN904)/MAX(CV904+CN904+CW904, 0.1)*$I$9+CW904/MAX(CV904+CN904+CW904, 0.1)*$J$9))/($B$11+$C$11+$F$11)</f>
        <v>0</v>
      </c>
      <c r="BA904">
        <f>($B$11*$K$9+$C$11*$K$9+$F$11*((CV904+CN904)/MAX(CV904+CN904+CW904, 0.1)*$P$9+CW904/MAX(CV904+CN904+CW904, 0.1)*$Q$9))/($B$11+$C$11+$F$11)</f>
        <v>0</v>
      </c>
      <c r="BB904">
        <v>6</v>
      </c>
      <c r="BC904">
        <v>0.5</v>
      </c>
      <c r="BD904" t="s">
        <v>355</v>
      </c>
      <c r="BE904">
        <v>2</v>
      </c>
      <c r="BF904" t="b">
        <v>1</v>
      </c>
      <c r="BG904">
        <v>1663782398.5</v>
      </c>
      <c r="BH904">
        <v>92.9818</v>
      </c>
      <c r="BI904">
        <v>75.713737037037</v>
      </c>
      <c r="BJ904">
        <v>20.0460814814815</v>
      </c>
      <c r="BK904">
        <v>13.7080407407407</v>
      </c>
      <c r="BL904">
        <v>88.5674814814815</v>
      </c>
      <c r="BM904">
        <v>19.7401333333333</v>
      </c>
      <c r="BN904">
        <v>500.102481481481</v>
      </c>
      <c r="BO904">
        <v>90.4644481481481</v>
      </c>
      <c r="BP904">
        <v>0.100181618518519</v>
      </c>
      <c r="BQ904">
        <v>25.1895111111111</v>
      </c>
      <c r="BR904">
        <v>25.0048888888889</v>
      </c>
      <c r="BS904">
        <v>999.9</v>
      </c>
      <c r="BT904">
        <v>0</v>
      </c>
      <c r="BU904">
        <v>0</v>
      </c>
      <c r="BV904">
        <v>9980.18518518518</v>
      </c>
      <c r="BW904">
        <v>0</v>
      </c>
      <c r="BX904">
        <v>10.9225</v>
      </c>
      <c r="BY904">
        <v>17.2680518518519</v>
      </c>
      <c r="BZ904">
        <v>94.8840851851852</v>
      </c>
      <c r="CA904">
        <v>76.7659888888889</v>
      </c>
      <c r="CB904">
        <v>6.3380337037037</v>
      </c>
      <c r="CC904">
        <v>75.713737037037</v>
      </c>
      <c r="CD904">
        <v>13.7080407407407</v>
      </c>
      <c r="CE904">
        <v>1.81345777777778</v>
      </c>
      <c r="CF904">
        <v>1.24009037037037</v>
      </c>
      <c r="CG904">
        <v>15.9032703703704</v>
      </c>
      <c r="CH904">
        <v>10.0917481481481</v>
      </c>
      <c r="CI904">
        <v>2000.01740740741</v>
      </c>
      <c r="CJ904">
        <v>0.979997555555555</v>
      </c>
      <c r="CK904">
        <v>0.0200022407407407</v>
      </c>
      <c r="CL904">
        <v>0</v>
      </c>
      <c r="CM904">
        <v>753.417407407407</v>
      </c>
      <c r="CN904">
        <v>5.00063</v>
      </c>
      <c r="CO904">
        <v>14851.4814814815</v>
      </c>
      <c r="CP904">
        <v>17257.0481481481</v>
      </c>
      <c r="CQ904">
        <v>38.4232222222222</v>
      </c>
      <c r="CR904">
        <v>38.5</v>
      </c>
      <c r="CS904">
        <v>37.937</v>
      </c>
      <c r="CT904">
        <v>37.812</v>
      </c>
      <c r="CU904">
        <v>39.25</v>
      </c>
      <c r="CV904">
        <v>1955.11</v>
      </c>
      <c r="CW904">
        <v>39.9011111111111</v>
      </c>
      <c r="CX904">
        <v>0</v>
      </c>
      <c r="CY904">
        <v>1663782403.5</v>
      </c>
      <c r="CZ904">
        <v>0</v>
      </c>
      <c r="DA904">
        <v>0</v>
      </c>
      <c r="DB904" t="s">
        <v>356</v>
      </c>
      <c r="DC904">
        <v>1660677648.1</v>
      </c>
      <c r="DD904">
        <v>1660677649.1</v>
      </c>
      <c r="DE904">
        <v>0</v>
      </c>
      <c r="DF904">
        <v>-1.042</v>
      </c>
      <c r="DG904">
        <v>0.003</v>
      </c>
      <c r="DH904">
        <v>5.218</v>
      </c>
      <c r="DI904">
        <v>0.344</v>
      </c>
      <c r="DJ904">
        <v>417</v>
      </c>
      <c r="DK904">
        <v>22</v>
      </c>
      <c r="DL904">
        <v>1.24</v>
      </c>
      <c r="DM904">
        <v>0.53</v>
      </c>
      <c r="DN904">
        <v>16.4226375</v>
      </c>
      <c r="DO904">
        <v>18.3145181988743</v>
      </c>
      <c r="DP904">
        <v>1.77253561412564</v>
      </c>
      <c r="DQ904">
        <v>0</v>
      </c>
      <c r="DR904">
        <v>6.36140375</v>
      </c>
      <c r="DS904">
        <v>-0.43482990619138</v>
      </c>
      <c r="DT904">
        <v>0.0430598002020156</v>
      </c>
      <c r="DU904">
        <v>0</v>
      </c>
      <c r="DV904">
        <v>0</v>
      </c>
      <c r="DW904">
        <v>2</v>
      </c>
      <c r="DX904" t="s">
        <v>357</v>
      </c>
      <c r="DY904">
        <v>2.97357</v>
      </c>
      <c r="DZ904">
        <v>2.7541</v>
      </c>
      <c r="EA904">
        <v>0.0174669</v>
      </c>
      <c r="EB904">
        <v>0.0135763</v>
      </c>
      <c r="EC904">
        <v>0.0910044</v>
      </c>
      <c r="ED904">
        <v>0.0701241</v>
      </c>
      <c r="EE904">
        <v>38280.9</v>
      </c>
      <c r="EF904">
        <v>41917.7</v>
      </c>
      <c r="EG904">
        <v>35309.3</v>
      </c>
      <c r="EH904">
        <v>38543.1</v>
      </c>
      <c r="EI904">
        <v>45514.6</v>
      </c>
      <c r="EJ904">
        <v>51771.2</v>
      </c>
      <c r="EK904">
        <v>55195.6</v>
      </c>
      <c r="EL904">
        <v>61829.8</v>
      </c>
      <c r="EM904">
        <v>1.9872</v>
      </c>
      <c r="EN904">
        <v>1.8212</v>
      </c>
      <c r="EO904">
        <v>0.0625849</v>
      </c>
      <c r="EP904">
        <v>0</v>
      </c>
      <c r="EQ904">
        <v>23.9762</v>
      </c>
      <c r="ER904">
        <v>999.9</v>
      </c>
      <c r="ES904">
        <v>42.235</v>
      </c>
      <c r="ET904">
        <v>29.819</v>
      </c>
      <c r="EU904">
        <v>19.685</v>
      </c>
      <c r="EV904">
        <v>60.5394</v>
      </c>
      <c r="EW904">
        <v>49.0304</v>
      </c>
      <c r="EX904">
        <v>1</v>
      </c>
      <c r="EY904">
        <v>-0.037622</v>
      </c>
      <c r="EZ904">
        <v>2.48412</v>
      </c>
      <c r="FA904">
        <v>20.1298</v>
      </c>
      <c r="FB904">
        <v>5.19932</v>
      </c>
      <c r="FC904">
        <v>12.0052</v>
      </c>
      <c r="FD904">
        <v>4.976</v>
      </c>
      <c r="FE904">
        <v>3.2936</v>
      </c>
      <c r="FF904">
        <v>9999</v>
      </c>
      <c r="FG904">
        <v>9999</v>
      </c>
      <c r="FH904">
        <v>704.8</v>
      </c>
      <c r="FI904">
        <v>9999</v>
      </c>
      <c r="FJ904">
        <v>1.86292</v>
      </c>
      <c r="FK904">
        <v>1.86774</v>
      </c>
      <c r="FL904">
        <v>1.86752</v>
      </c>
      <c r="FM904">
        <v>1.86859</v>
      </c>
      <c r="FN904">
        <v>1.86951</v>
      </c>
      <c r="FO904">
        <v>1.86554</v>
      </c>
      <c r="FP904">
        <v>1.86661</v>
      </c>
      <c r="FQ904">
        <v>1.86798</v>
      </c>
      <c r="FR904">
        <v>5</v>
      </c>
      <c r="FS904">
        <v>0</v>
      </c>
      <c r="FT904">
        <v>0</v>
      </c>
      <c r="FU904">
        <v>0</v>
      </c>
      <c r="FV904" t="s">
        <v>358</v>
      </c>
      <c r="FW904" t="s">
        <v>359</v>
      </c>
      <c r="FX904" t="s">
        <v>360</v>
      </c>
      <c r="FY904" t="s">
        <v>360</v>
      </c>
      <c r="FZ904" t="s">
        <v>360</v>
      </c>
      <c r="GA904" t="s">
        <v>360</v>
      </c>
      <c r="GB904">
        <v>0</v>
      </c>
      <c r="GC904">
        <v>100</v>
      </c>
      <c r="GD904">
        <v>100</v>
      </c>
      <c r="GE904">
        <v>4.266</v>
      </c>
      <c r="GF904">
        <v>0.3045</v>
      </c>
      <c r="GG904">
        <v>3.83412584298339</v>
      </c>
      <c r="GH904">
        <v>0.00658963167372077</v>
      </c>
      <c r="GI904">
        <v>-4.22092532282452e-07</v>
      </c>
      <c r="GJ904">
        <v>-7.06053572793055e-11</v>
      </c>
      <c r="GK904">
        <v>-0.0268881048355736</v>
      </c>
      <c r="GL904">
        <v>-0.0215699510358357</v>
      </c>
      <c r="GM904">
        <v>0.00246731695535422</v>
      </c>
      <c r="GN904">
        <v>-2.63680080038783e-05</v>
      </c>
      <c r="GO904">
        <v>-4</v>
      </c>
      <c r="GP904">
        <v>2079</v>
      </c>
      <c r="GQ904">
        <v>1</v>
      </c>
      <c r="GR904">
        <v>22</v>
      </c>
      <c r="GS904">
        <v>51746</v>
      </c>
      <c r="GT904">
        <v>51745.9</v>
      </c>
      <c r="GU904">
        <v>0.241699</v>
      </c>
      <c r="GV904">
        <v>2.67578</v>
      </c>
      <c r="GW904">
        <v>1.54785</v>
      </c>
      <c r="GX904">
        <v>2.30103</v>
      </c>
      <c r="GY904">
        <v>1.34644</v>
      </c>
      <c r="GZ904">
        <v>2.40601</v>
      </c>
      <c r="HA904">
        <v>33.0429</v>
      </c>
      <c r="HB904">
        <v>14.0445</v>
      </c>
      <c r="HC904">
        <v>18</v>
      </c>
      <c r="HD904">
        <v>501.633</v>
      </c>
      <c r="HE904">
        <v>396.95</v>
      </c>
      <c r="HF904">
        <v>20.0439</v>
      </c>
      <c r="HG904">
        <v>26.6484</v>
      </c>
      <c r="HH904">
        <v>30.0001</v>
      </c>
      <c r="HI904">
        <v>26.6097</v>
      </c>
      <c r="HJ904">
        <v>26.5551</v>
      </c>
      <c r="HK904">
        <v>4.86466</v>
      </c>
      <c r="HL904">
        <v>31.0834</v>
      </c>
      <c r="HM904">
        <v>0</v>
      </c>
      <c r="HN904">
        <v>20.9152</v>
      </c>
      <c r="HO904">
        <v>29.4519</v>
      </c>
      <c r="HP904">
        <v>13.8056</v>
      </c>
      <c r="HQ904">
        <v>102.388</v>
      </c>
      <c r="HR904">
        <v>102.911</v>
      </c>
    </row>
    <row r="905" spans="1:226">
      <c r="A905">
        <v>889</v>
      </c>
      <c r="B905">
        <v>1663782503</v>
      </c>
      <c r="C905">
        <v>9854.90000009537</v>
      </c>
      <c r="D905" t="s">
        <v>2146</v>
      </c>
      <c r="E905" t="s">
        <v>2147</v>
      </c>
      <c r="F905">
        <v>5</v>
      </c>
      <c r="G905" t="s">
        <v>2099</v>
      </c>
      <c r="H905" t="s">
        <v>354</v>
      </c>
      <c r="I905">
        <v>1663782495</v>
      </c>
      <c r="J905">
        <f>(K905)/1000</f>
        <v>0</v>
      </c>
      <c r="K905">
        <f>IF(BF905, AN905, AH905)</f>
        <v>0</v>
      </c>
      <c r="L905">
        <f>IF(BF905, AI905, AG905)</f>
        <v>0</v>
      </c>
      <c r="M905">
        <f>BH905 - IF(AU905&gt;1, L905*BB905*100.0/(AW905*BV905), 0)</f>
        <v>0</v>
      </c>
      <c r="N905">
        <f>((T905-J905/2)*M905-L905)/(T905+J905/2)</f>
        <v>0</v>
      </c>
      <c r="O905">
        <f>N905*(BO905+BP905)/1000.0</f>
        <v>0</v>
      </c>
      <c r="P905">
        <f>(BH905 - IF(AU905&gt;1, L905*BB905*100.0/(AW905*BV905), 0))*(BO905+BP905)/1000.0</f>
        <v>0</v>
      </c>
      <c r="Q905">
        <f>2.0/((1/S905-1/R905)+SIGN(S905)*SQRT((1/S905-1/R905)*(1/S905-1/R905) + 4*BC905/((BC905+1)*(BC905+1))*(2*1/S905*1/R905-1/R905*1/R905)))</f>
        <v>0</v>
      </c>
      <c r="R905">
        <f>IF(LEFT(BD905,1)&lt;&gt;"0",IF(LEFT(BD905,1)="1",3.0,BE905),$D$5+$E$5*(BV905*BO905/($K$5*1000))+$F$5*(BV905*BO905/($K$5*1000))*MAX(MIN(BB905,$J$5),$I$5)*MAX(MIN(BB905,$J$5),$I$5)+$G$5*MAX(MIN(BB905,$J$5),$I$5)*(BV905*BO905/($K$5*1000))+$H$5*(BV905*BO905/($K$5*1000))*(BV905*BO905/($K$5*1000)))</f>
        <v>0</v>
      </c>
      <c r="S905">
        <f>J905*(1000-(1000*0.61365*exp(17.502*W905/(240.97+W905))/(BO905+BP905)+BJ905)/2)/(1000*0.61365*exp(17.502*W905/(240.97+W905))/(BO905+BP905)-BJ905)</f>
        <v>0</v>
      </c>
      <c r="T905">
        <f>1/((BC905+1)/(Q905/1.6)+1/(R905/1.37)) + BC905/((BC905+1)/(Q905/1.6) + BC905/(R905/1.37))</f>
        <v>0</v>
      </c>
      <c r="U905">
        <f>(AX905*BA905)</f>
        <v>0</v>
      </c>
      <c r="V905">
        <f>(BQ905+(U905+2*0.95*5.67E-8*(((BQ905+$B$7)+273)^4-(BQ905+273)^4)-44100*J905)/(1.84*29.3*R905+8*0.95*5.67E-8*(BQ905+273)^3))</f>
        <v>0</v>
      </c>
      <c r="W905">
        <f>($C$7*BR905+$D$7*BS905+$E$7*V905)</f>
        <v>0</v>
      </c>
      <c r="X905">
        <f>0.61365*exp(17.502*W905/(240.97+W905))</f>
        <v>0</v>
      </c>
      <c r="Y905">
        <f>(Z905/AA905*100)</f>
        <v>0</v>
      </c>
      <c r="Z905">
        <f>BJ905*(BO905+BP905)/1000</f>
        <v>0</v>
      </c>
      <c r="AA905">
        <f>0.61365*exp(17.502*BQ905/(240.97+BQ905))</f>
        <v>0</v>
      </c>
      <c r="AB905">
        <f>(X905-BJ905*(BO905+BP905)/1000)</f>
        <v>0</v>
      </c>
      <c r="AC905">
        <f>(-J905*44100)</f>
        <v>0</v>
      </c>
      <c r="AD905">
        <f>2*29.3*R905*0.92*(BQ905-W905)</f>
        <v>0</v>
      </c>
      <c r="AE905">
        <f>2*0.95*5.67E-8*(((BQ905+$B$7)+273)^4-(W905+273)^4)</f>
        <v>0</v>
      </c>
      <c r="AF905">
        <f>U905+AE905+AC905+AD905</f>
        <v>0</v>
      </c>
      <c r="AG905">
        <f>BN905*AU905*(BI905-BH905*(1000-AU905*BK905)/(1000-AU905*BJ905))/(100*BB905)</f>
        <v>0</v>
      </c>
      <c r="AH905">
        <f>1000*BN905*AU905*(BJ905-BK905)/(100*BB905*(1000-AU905*BJ905))</f>
        <v>0</v>
      </c>
      <c r="AI905">
        <f>(AJ905 - AK905 - BO905*1E3/(8.314*(BQ905+273.15)) * AM905/BN905 * AL905) * BN905/(100*BB905) * (1000 - BK905)/1000</f>
        <v>0</v>
      </c>
      <c r="AJ905">
        <v>425.774508639227</v>
      </c>
      <c r="AK905">
        <v>399.639812121212</v>
      </c>
      <c r="AL905">
        <v>-0.00457484292274336</v>
      </c>
      <c r="AM905">
        <v>65.3013351817171</v>
      </c>
      <c r="AN905">
        <f>(AP905 - AO905 + BO905*1E3/(8.314*(BQ905+273.15)) * AR905/BN905 * AQ905) * BN905/(100*BB905) * 1000/(1000 - AP905)</f>
        <v>0</v>
      </c>
      <c r="AO905">
        <v>14.4172560469353</v>
      </c>
      <c r="AP905">
        <v>19.9832818181818</v>
      </c>
      <c r="AQ905">
        <v>9.40522286997695e-05</v>
      </c>
      <c r="AR905">
        <v>119.443241267606</v>
      </c>
      <c r="AS905">
        <v>0</v>
      </c>
      <c r="AT905">
        <v>0</v>
      </c>
      <c r="AU905">
        <f>IF(AS905*$H$13&gt;=AW905,1.0,(AW905/(AW905-AS905*$H$13)))</f>
        <v>0</v>
      </c>
      <c r="AV905">
        <f>(AU905-1)*100</f>
        <v>0</v>
      </c>
      <c r="AW905">
        <f>MAX(0,($B$13+$C$13*BV905)/(1+$D$13*BV905)*BO905/(BQ905+273)*$E$13)</f>
        <v>0</v>
      </c>
      <c r="AX905">
        <f>$B$11*BW905+$C$11*BX905+$F$11*CI905*(1-CL905)</f>
        <v>0</v>
      </c>
      <c r="AY905">
        <f>AX905*AZ905</f>
        <v>0</v>
      </c>
      <c r="AZ905">
        <f>($B$11*$D$9+$C$11*$D$9+$F$11*((CV905+CN905)/MAX(CV905+CN905+CW905, 0.1)*$I$9+CW905/MAX(CV905+CN905+CW905, 0.1)*$J$9))/($B$11+$C$11+$F$11)</f>
        <v>0</v>
      </c>
      <c r="BA905">
        <f>($B$11*$K$9+$C$11*$K$9+$F$11*((CV905+CN905)/MAX(CV905+CN905+CW905, 0.1)*$P$9+CW905/MAX(CV905+CN905+CW905, 0.1)*$Q$9))/($B$11+$C$11+$F$11)</f>
        <v>0</v>
      </c>
      <c r="BB905">
        <v>6</v>
      </c>
      <c r="BC905">
        <v>0.5</v>
      </c>
      <c r="BD905" t="s">
        <v>355</v>
      </c>
      <c r="BE905">
        <v>2</v>
      </c>
      <c r="BF905" t="b">
        <v>1</v>
      </c>
      <c r="BG905">
        <v>1663782495</v>
      </c>
      <c r="BH905">
        <v>391.665419354839</v>
      </c>
      <c r="BI905">
        <v>419.579161290323</v>
      </c>
      <c r="BJ905">
        <v>19.9796258064516</v>
      </c>
      <c r="BK905">
        <v>14.3594161290323</v>
      </c>
      <c r="BL905">
        <v>385.358709677419</v>
      </c>
      <c r="BM905">
        <v>19.6765419354839</v>
      </c>
      <c r="BN905">
        <v>500.062322580645</v>
      </c>
      <c r="BO905">
        <v>90.4679096774194</v>
      </c>
      <c r="BP905">
        <v>0.0998772774193548</v>
      </c>
      <c r="BQ905">
        <v>25.0904935483871</v>
      </c>
      <c r="BR905">
        <v>25.0157258064516</v>
      </c>
      <c r="BS905">
        <v>999.9</v>
      </c>
      <c r="BT905">
        <v>0</v>
      </c>
      <c r="BU905">
        <v>0</v>
      </c>
      <c r="BV905">
        <v>10011.7741935484</v>
      </c>
      <c r="BW905">
        <v>0</v>
      </c>
      <c r="BX905">
        <v>10.9260548387097</v>
      </c>
      <c r="BY905">
        <v>-27.9137064516129</v>
      </c>
      <c r="BZ905">
        <v>399.650193548387</v>
      </c>
      <c r="CA905">
        <v>425.691774193548</v>
      </c>
      <c r="CB905">
        <v>5.62021161290323</v>
      </c>
      <c r="CC905">
        <v>419.579161290323</v>
      </c>
      <c r="CD905">
        <v>14.3594161290323</v>
      </c>
      <c r="CE905">
        <v>1.80751516129032</v>
      </c>
      <c r="CF905">
        <v>1.29906548387097</v>
      </c>
      <c r="CG905">
        <v>15.8519322580645</v>
      </c>
      <c r="CH905">
        <v>10.7879903225806</v>
      </c>
      <c r="CI905">
        <v>2000.00806451613</v>
      </c>
      <c r="CJ905">
        <v>0.979997064516129</v>
      </c>
      <c r="CK905">
        <v>0.020002764516129</v>
      </c>
      <c r="CL905">
        <v>0</v>
      </c>
      <c r="CM905">
        <v>773.754806451613</v>
      </c>
      <c r="CN905">
        <v>5.00063</v>
      </c>
      <c r="CO905">
        <v>15273.8516129032</v>
      </c>
      <c r="CP905">
        <v>17256.9322580645</v>
      </c>
      <c r="CQ905">
        <v>38.389</v>
      </c>
      <c r="CR905">
        <v>38.5</v>
      </c>
      <c r="CS905">
        <v>37.937</v>
      </c>
      <c r="CT905">
        <v>37.8262258064516</v>
      </c>
      <c r="CU905">
        <v>39.2418709677419</v>
      </c>
      <c r="CV905">
        <v>1955.09806451613</v>
      </c>
      <c r="CW905">
        <v>39.901935483871</v>
      </c>
      <c r="CX905">
        <v>0</v>
      </c>
      <c r="CY905">
        <v>1663782500.1</v>
      </c>
      <c r="CZ905">
        <v>0</v>
      </c>
      <c r="DA905">
        <v>0</v>
      </c>
      <c r="DB905" t="s">
        <v>356</v>
      </c>
      <c r="DC905">
        <v>1660677648.1</v>
      </c>
      <c r="DD905">
        <v>1660677649.1</v>
      </c>
      <c r="DE905">
        <v>0</v>
      </c>
      <c r="DF905">
        <v>-1.042</v>
      </c>
      <c r="DG905">
        <v>0.003</v>
      </c>
      <c r="DH905">
        <v>5.218</v>
      </c>
      <c r="DI905">
        <v>0.344</v>
      </c>
      <c r="DJ905">
        <v>417</v>
      </c>
      <c r="DK905">
        <v>22</v>
      </c>
      <c r="DL905">
        <v>1.24</v>
      </c>
      <c r="DM905">
        <v>0.53</v>
      </c>
      <c r="DN905">
        <v>-27.925775</v>
      </c>
      <c r="DO905">
        <v>0.433220262664192</v>
      </c>
      <c r="DP905">
        <v>0.115816682196478</v>
      </c>
      <c r="DQ905">
        <v>0</v>
      </c>
      <c r="DR905">
        <v>5.63346875</v>
      </c>
      <c r="DS905">
        <v>-0.448976622889314</v>
      </c>
      <c r="DT905">
        <v>0.0453380689480429</v>
      </c>
      <c r="DU905">
        <v>0</v>
      </c>
      <c r="DV905">
        <v>0</v>
      </c>
      <c r="DW905">
        <v>2</v>
      </c>
      <c r="DX905" t="s">
        <v>357</v>
      </c>
      <c r="DY905">
        <v>2.97321</v>
      </c>
      <c r="DZ905">
        <v>2.75387</v>
      </c>
      <c r="EA905">
        <v>0.0856906</v>
      </c>
      <c r="EB905">
        <v>0.091574</v>
      </c>
      <c r="EC905">
        <v>0.0909178</v>
      </c>
      <c r="ED905">
        <v>0.0727383</v>
      </c>
      <c r="EE905">
        <v>35623.7</v>
      </c>
      <c r="EF905">
        <v>38603.5</v>
      </c>
      <c r="EG905">
        <v>35309.1</v>
      </c>
      <c r="EH905">
        <v>38541.8</v>
      </c>
      <c r="EI905">
        <v>45519.8</v>
      </c>
      <c r="EJ905">
        <v>51626.4</v>
      </c>
      <c r="EK905">
        <v>55194.6</v>
      </c>
      <c r="EL905">
        <v>61828.8</v>
      </c>
      <c r="EM905">
        <v>1.987</v>
      </c>
      <c r="EN905">
        <v>1.824</v>
      </c>
      <c r="EO905">
        <v>0.0729859</v>
      </c>
      <c r="EP905">
        <v>0</v>
      </c>
      <c r="EQ905">
        <v>23.8214</v>
      </c>
      <c r="ER905">
        <v>999.9</v>
      </c>
      <c r="ES905">
        <v>42.156</v>
      </c>
      <c r="ET905">
        <v>29.829</v>
      </c>
      <c r="EU905">
        <v>19.66</v>
      </c>
      <c r="EV905">
        <v>60.3494</v>
      </c>
      <c r="EW905">
        <v>49.0986</v>
      </c>
      <c r="EX905">
        <v>1</v>
      </c>
      <c r="EY905">
        <v>-0.0389431</v>
      </c>
      <c r="EZ905">
        <v>2.12503</v>
      </c>
      <c r="FA905">
        <v>20.1343</v>
      </c>
      <c r="FB905">
        <v>5.19932</v>
      </c>
      <c r="FC905">
        <v>12.0064</v>
      </c>
      <c r="FD905">
        <v>4.9756</v>
      </c>
      <c r="FE905">
        <v>3.2936</v>
      </c>
      <c r="FF905">
        <v>9999</v>
      </c>
      <c r="FG905">
        <v>9999</v>
      </c>
      <c r="FH905">
        <v>704.8</v>
      </c>
      <c r="FI905">
        <v>9999</v>
      </c>
      <c r="FJ905">
        <v>1.86285</v>
      </c>
      <c r="FK905">
        <v>1.86777</v>
      </c>
      <c r="FL905">
        <v>1.86752</v>
      </c>
      <c r="FM905">
        <v>1.86871</v>
      </c>
      <c r="FN905">
        <v>1.86951</v>
      </c>
      <c r="FO905">
        <v>1.86554</v>
      </c>
      <c r="FP905">
        <v>1.86661</v>
      </c>
      <c r="FQ905">
        <v>1.86798</v>
      </c>
      <c r="FR905">
        <v>5</v>
      </c>
      <c r="FS905">
        <v>0</v>
      </c>
      <c r="FT905">
        <v>0</v>
      </c>
      <c r="FU905">
        <v>0</v>
      </c>
      <c r="FV905" t="s">
        <v>358</v>
      </c>
      <c r="FW905" t="s">
        <v>359</v>
      </c>
      <c r="FX905" t="s">
        <v>360</v>
      </c>
      <c r="FY905" t="s">
        <v>360</v>
      </c>
      <c r="FZ905" t="s">
        <v>360</v>
      </c>
      <c r="GA905" t="s">
        <v>360</v>
      </c>
      <c r="GB905">
        <v>0</v>
      </c>
      <c r="GC905">
        <v>100</v>
      </c>
      <c r="GD905">
        <v>100</v>
      </c>
      <c r="GE905">
        <v>6.307</v>
      </c>
      <c r="GF905">
        <v>0.3034</v>
      </c>
      <c r="GG905">
        <v>3.83412584298339</v>
      </c>
      <c r="GH905">
        <v>0.00658963167372077</v>
      </c>
      <c r="GI905">
        <v>-4.22092532282452e-07</v>
      </c>
      <c r="GJ905">
        <v>-7.06053572793055e-11</v>
      </c>
      <c r="GK905">
        <v>-0.0268881048355736</v>
      </c>
      <c r="GL905">
        <v>-0.0215699510358357</v>
      </c>
      <c r="GM905">
        <v>0.00246731695535422</v>
      </c>
      <c r="GN905">
        <v>-2.63680080038783e-05</v>
      </c>
      <c r="GO905">
        <v>-4</v>
      </c>
      <c r="GP905">
        <v>2079</v>
      </c>
      <c r="GQ905">
        <v>1</v>
      </c>
      <c r="GR905">
        <v>22</v>
      </c>
      <c r="GS905">
        <v>51747.6</v>
      </c>
      <c r="GT905">
        <v>51747.6</v>
      </c>
      <c r="GU905">
        <v>1.02539</v>
      </c>
      <c r="GV905">
        <v>2.64648</v>
      </c>
      <c r="GW905">
        <v>1.54785</v>
      </c>
      <c r="GX905">
        <v>2.2998</v>
      </c>
      <c r="GY905">
        <v>1.34644</v>
      </c>
      <c r="GZ905">
        <v>2.27417</v>
      </c>
      <c r="HA905">
        <v>33.0429</v>
      </c>
      <c r="HB905">
        <v>14.027</v>
      </c>
      <c r="HC905">
        <v>18</v>
      </c>
      <c r="HD905">
        <v>501.52</v>
      </c>
      <c r="HE905">
        <v>398.518</v>
      </c>
      <c r="HF905">
        <v>20.6248</v>
      </c>
      <c r="HG905">
        <v>26.6412</v>
      </c>
      <c r="HH905">
        <v>30</v>
      </c>
      <c r="HI905">
        <v>26.612</v>
      </c>
      <c r="HJ905">
        <v>26.5596</v>
      </c>
      <c r="HK905">
        <v>20.5455</v>
      </c>
      <c r="HL905">
        <v>27.365</v>
      </c>
      <c r="HM905">
        <v>0</v>
      </c>
      <c r="HN905">
        <v>20.6107</v>
      </c>
      <c r="HO905">
        <v>426.404</v>
      </c>
      <c r="HP905">
        <v>14.5027</v>
      </c>
      <c r="HQ905">
        <v>102.387</v>
      </c>
      <c r="HR905">
        <v>102.909</v>
      </c>
    </row>
    <row r="906" spans="1:226">
      <c r="A906">
        <v>890</v>
      </c>
      <c r="B906">
        <v>1663782508</v>
      </c>
      <c r="C906">
        <v>9859.90000009537</v>
      </c>
      <c r="D906" t="s">
        <v>2148</v>
      </c>
      <c r="E906" t="s">
        <v>2149</v>
      </c>
      <c r="F906">
        <v>5</v>
      </c>
      <c r="G906" t="s">
        <v>2099</v>
      </c>
      <c r="H906" t="s">
        <v>354</v>
      </c>
      <c r="I906">
        <v>1663782500.15517</v>
      </c>
      <c r="J906">
        <f>(K906)/1000</f>
        <v>0</v>
      </c>
      <c r="K906">
        <f>IF(BF906, AN906, AH906)</f>
        <v>0</v>
      </c>
      <c r="L906">
        <f>IF(BF906, AI906, AG906)</f>
        <v>0</v>
      </c>
      <c r="M906">
        <f>BH906 - IF(AU906&gt;1, L906*BB906*100.0/(AW906*BV906), 0)</f>
        <v>0</v>
      </c>
      <c r="N906">
        <f>((T906-J906/2)*M906-L906)/(T906+J906/2)</f>
        <v>0</v>
      </c>
      <c r="O906">
        <f>N906*(BO906+BP906)/1000.0</f>
        <v>0</v>
      </c>
      <c r="P906">
        <f>(BH906 - IF(AU906&gt;1, L906*BB906*100.0/(AW906*BV906), 0))*(BO906+BP906)/1000.0</f>
        <v>0</v>
      </c>
      <c r="Q906">
        <f>2.0/((1/S906-1/R906)+SIGN(S906)*SQRT((1/S906-1/R906)*(1/S906-1/R906) + 4*BC906/((BC906+1)*(BC906+1))*(2*1/S906*1/R906-1/R906*1/R906)))</f>
        <v>0</v>
      </c>
      <c r="R906">
        <f>IF(LEFT(BD906,1)&lt;&gt;"0",IF(LEFT(BD906,1)="1",3.0,BE906),$D$5+$E$5*(BV906*BO906/($K$5*1000))+$F$5*(BV906*BO906/($K$5*1000))*MAX(MIN(BB906,$J$5),$I$5)*MAX(MIN(BB906,$J$5),$I$5)+$G$5*MAX(MIN(BB906,$J$5),$I$5)*(BV906*BO906/($K$5*1000))+$H$5*(BV906*BO906/($K$5*1000))*(BV906*BO906/($K$5*1000)))</f>
        <v>0</v>
      </c>
      <c r="S906">
        <f>J906*(1000-(1000*0.61365*exp(17.502*W906/(240.97+W906))/(BO906+BP906)+BJ906)/2)/(1000*0.61365*exp(17.502*W906/(240.97+W906))/(BO906+BP906)-BJ906)</f>
        <v>0</v>
      </c>
      <c r="T906">
        <f>1/((BC906+1)/(Q906/1.6)+1/(R906/1.37)) + BC906/((BC906+1)/(Q906/1.6) + BC906/(R906/1.37))</f>
        <v>0</v>
      </c>
      <c r="U906">
        <f>(AX906*BA906)</f>
        <v>0</v>
      </c>
      <c r="V906">
        <f>(BQ906+(U906+2*0.95*5.67E-8*(((BQ906+$B$7)+273)^4-(BQ906+273)^4)-44100*J906)/(1.84*29.3*R906+8*0.95*5.67E-8*(BQ906+273)^3))</f>
        <v>0</v>
      </c>
      <c r="W906">
        <f>($C$7*BR906+$D$7*BS906+$E$7*V906)</f>
        <v>0</v>
      </c>
      <c r="X906">
        <f>0.61365*exp(17.502*W906/(240.97+W906))</f>
        <v>0</v>
      </c>
      <c r="Y906">
        <f>(Z906/AA906*100)</f>
        <v>0</v>
      </c>
      <c r="Z906">
        <f>BJ906*(BO906+BP906)/1000</f>
        <v>0</v>
      </c>
      <c r="AA906">
        <f>0.61365*exp(17.502*BQ906/(240.97+BQ906))</f>
        <v>0</v>
      </c>
      <c r="AB906">
        <f>(X906-BJ906*(BO906+BP906)/1000)</f>
        <v>0</v>
      </c>
      <c r="AC906">
        <f>(-J906*44100)</f>
        <v>0</v>
      </c>
      <c r="AD906">
        <f>2*29.3*R906*0.92*(BQ906-W906)</f>
        <v>0</v>
      </c>
      <c r="AE906">
        <f>2*0.95*5.67E-8*(((BQ906+$B$7)+273)^4-(W906+273)^4)</f>
        <v>0</v>
      </c>
      <c r="AF906">
        <f>U906+AE906+AC906+AD906</f>
        <v>0</v>
      </c>
      <c r="AG906">
        <f>BN906*AU906*(BI906-BH906*(1000-AU906*BK906)/(1000-AU906*BJ906))/(100*BB906)</f>
        <v>0</v>
      </c>
      <c r="AH906">
        <f>1000*BN906*AU906*(BJ906-BK906)/(100*BB906*(1000-AU906*BJ906))</f>
        <v>0</v>
      </c>
      <c r="AI906">
        <f>(AJ906 - AK906 - BO906*1E3/(8.314*(BQ906+273.15)) * AM906/BN906 * AL906) * BN906/(100*BB906) * (1000 - BK906)/1000</f>
        <v>0</v>
      </c>
      <c r="AJ906">
        <v>426.382512732013</v>
      </c>
      <c r="AK906">
        <v>399.982781818182</v>
      </c>
      <c r="AL906">
        <v>0.0848625298485788</v>
      </c>
      <c r="AM906">
        <v>65.3013351817171</v>
      </c>
      <c r="AN906">
        <f>(AP906 - AO906 + BO906*1E3/(8.314*(BQ906+273.15)) * AR906/BN906 * AQ906) * BN906/(100*BB906) * 1000/(1000 - AP906)</f>
        <v>0</v>
      </c>
      <c r="AO906">
        <v>14.4400567897581</v>
      </c>
      <c r="AP906">
        <v>19.988523030303</v>
      </c>
      <c r="AQ906">
        <v>1.94327239647903e-05</v>
      </c>
      <c r="AR906">
        <v>119.443241267606</v>
      </c>
      <c r="AS906">
        <v>0</v>
      </c>
      <c r="AT906">
        <v>0</v>
      </c>
      <c r="AU906">
        <f>IF(AS906*$H$13&gt;=AW906,1.0,(AW906/(AW906-AS906*$H$13)))</f>
        <v>0</v>
      </c>
      <c r="AV906">
        <f>(AU906-1)*100</f>
        <v>0</v>
      </c>
      <c r="AW906">
        <f>MAX(0,($B$13+$C$13*BV906)/(1+$D$13*BV906)*BO906/(BQ906+273)*$E$13)</f>
        <v>0</v>
      </c>
      <c r="AX906">
        <f>$B$11*BW906+$C$11*BX906+$F$11*CI906*(1-CL906)</f>
        <v>0</v>
      </c>
      <c r="AY906">
        <f>AX906*AZ906</f>
        <v>0</v>
      </c>
      <c r="AZ906">
        <f>($B$11*$D$9+$C$11*$D$9+$F$11*((CV906+CN906)/MAX(CV906+CN906+CW906, 0.1)*$I$9+CW906/MAX(CV906+CN906+CW906, 0.1)*$J$9))/($B$11+$C$11+$F$11)</f>
        <v>0</v>
      </c>
      <c r="BA906">
        <f>($B$11*$K$9+$C$11*$K$9+$F$11*((CV906+CN906)/MAX(CV906+CN906+CW906, 0.1)*$P$9+CW906/MAX(CV906+CN906+CW906, 0.1)*$Q$9))/($B$11+$C$11+$F$11)</f>
        <v>0</v>
      </c>
      <c r="BB906">
        <v>6</v>
      </c>
      <c r="BC906">
        <v>0.5</v>
      </c>
      <c r="BD906" t="s">
        <v>355</v>
      </c>
      <c r="BE906">
        <v>2</v>
      </c>
      <c r="BF906" t="b">
        <v>1</v>
      </c>
      <c r="BG906">
        <v>1663782500.15517</v>
      </c>
      <c r="BH906">
        <v>391.718137931035</v>
      </c>
      <c r="BI906">
        <v>420.058965517241</v>
      </c>
      <c r="BJ906">
        <v>19.9811344827586</v>
      </c>
      <c r="BK906">
        <v>14.3996068965517</v>
      </c>
      <c r="BL906">
        <v>385.411103448276</v>
      </c>
      <c r="BM906">
        <v>19.6779827586207</v>
      </c>
      <c r="BN906">
        <v>500.018689655172</v>
      </c>
      <c r="BO906">
        <v>90.4678827586207</v>
      </c>
      <c r="BP906">
        <v>0.0998809275862069</v>
      </c>
      <c r="BQ906">
        <v>25.082124137931</v>
      </c>
      <c r="BR906">
        <v>25.0198586206897</v>
      </c>
      <c r="BS906">
        <v>999.9</v>
      </c>
      <c r="BT906">
        <v>0</v>
      </c>
      <c r="BU906">
        <v>0</v>
      </c>
      <c r="BV906">
        <v>10005.5172413793</v>
      </c>
      <c r="BW906">
        <v>0</v>
      </c>
      <c r="BX906">
        <v>10.9361793103448</v>
      </c>
      <c r="BY906">
        <v>-28.3408931034483</v>
      </c>
      <c r="BZ906">
        <v>399.704620689655</v>
      </c>
      <c r="CA906">
        <v>426.196103448276</v>
      </c>
      <c r="CB906">
        <v>5.58151931034483</v>
      </c>
      <c r="CC906">
        <v>420.058965517241</v>
      </c>
      <c r="CD906">
        <v>14.3996068965517</v>
      </c>
      <c r="CE906">
        <v>1.80765034482759</v>
      </c>
      <c r="CF906">
        <v>1.30270137931034</v>
      </c>
      <c r="CG906">
        <v>15.8531</v>
      </c>
      <c r="CH906">
        <v>10.8300103448276</v>
      </c>
      <c r="CI906">
        <v>1999.99586206897</v>
      </c>
      <c r="CJ906">
        <v>0.979997034482759</v>
      </c>
      <c r="CK906">
        <v>0.0200027965517241</v>
      </c>
      <c r="CL906">
        <v>0</v>
      </c>
      <c r="CM906">
        <v>773.755517241379</v>
      </c>
      <c r="CN906">
        <v>5.00063</v>
      </c>
      <c r="CO906">
        <v>15274.0103448276</v>
      </c>
      <c r="CP906">
        <v>17256.8413793103</v>
      </c>
      <c r="CQ906">
        <v>38.375</v>
      </c>
      <c r="CR906">
        <v>38.5</v>
      </c>
      <c r="CS906">
        <v>37.937</v>
      </c>
      <c r="CT906">
        <v>37.8163448275862</v>
      </c>
      <c r="CU906">
        <v>39.228275862069</v>
      </c>
      <c r="CV906">
        <v>1955.08586206897</v>
      </c>
      <c r="CW906">
        <v>39.901724137931</v>
      </c>
      <c r="CX906">
        <v>0</v>
      </c>
      <c r="CY906">
        <v>1663782504.9</v>
      </c>
      <c r="CZ906">
        <v>0</v>
      </c>
      <c r="DA906">
        <v>0</v>
      </c>
      <c r="DB906" t="s">
        <v>356</v>
      </c>
      <c r="DC906">
        <v>1660677648.1</v>
      </c>
      <c r="DD906">
        <v>1660677649.1</v>
      </c>
      <c r="DE906">
        <v>0</v>
      </c>
      <c r="DF906">
        <v>-1.042</v>
      </c>
      <c r="DG906">
        <v>0.003</v>
      </c>
      <c r="DH906">
        <v>5.218</v>
      </c>
      <c r="DI906">
        <v>0.344</v>
      </c>
      <c r="DJ906">
        <v>417</v>
      </c>
      <c r="DK906">
        <v>22</v>
      </c>
      <c r="DL906">
        <v>1.24</v>
      </c>
      <c r="DM906">
        <v>0.53</v>
      </c>
      <c r="DN906">
        <v>-28.045745</v>
      </c>
      <c r="DO906">
        <v>-1.72291857410875</v>
      </c>
      <c r="DP906">
        <v>0.509939756711516</v>
      </c>
      <c r="DQ906">
        <v>0</v>
      </c>
      <c r="DR906">
        <v>5.60883625</v>
      </c>
      <c r="DS906">
        <v>-0.47112258911821</v>
      </c>
      <c r="DT906">
        <v>0.0469890651475159</v>
      </c>
      <c r="DU906">
        <v>0</v>
      </c>
      <c r="DV906">
        <v>0</v>
      </c>
      <c r="DW906">
        <v>2</v>
      </c>
      <c r="DX906" t="s">
        <v>357</v>
      </c>
      <c r="DY906">
        <v>2.97294</v>
      </c>
      <c r="DZ906">
        <v>2.75407</v>
      </c>
      <c r="EA906">
        <v>0.0857847</v>
      </c>
      <c r="EB906">
        <v>0.0926421</v>
      </c>
      <c r="EC906">
        <v>0.0909231</v>
      </c>
      <c r="ED906">
        <v>0.0728725</v>
      </c>
      <c r="EE906">
        <v>35619.8</v>
      </c>
      <c r="EF906">
        <v>38558.6</v>
      </c>
      <c r="EG906">
        <v>35308.9</v>
      </c>
      <c r="EH906">
        <v>38542.3</v>
      </c>
      <c r="EI906">
        <v>45519.2</v>
      </c>
      <c r="EJ906">
        <v>51619.7</v>
      </c>
      <c r="EK906">
        <v>55194.1</v>
      </c>
      <c r="EL906">
        <v>61829.8</v>
      </c>
      <c r="EM906">
        <v>1.9864</v>
      </c>
      <c r="EN906">
        <v>1.8244</v>
      </c>
      <c r="EO906">
        <v>0.0726879</v>
      </c>
      <c r="EP906">
        <v>0</v>
      </c>
      <c r="EQ906">
        <v>23.8134</v>
      </c>
      <c r="ER906">
        <v>999.9</v>
      </c>
      <c r="ES906">
        <v>42.132</v>
      </c>
      <c r="ET906">
        <v>29.829</v>
      </c>
      <c r="EU906">
        <v>19.6469</v>
      </c>
      <c r="EV906">
        <v>60.1494</v>
      </c>
      <c r="EW906">
        <v>49.387</v>
      </c>
      <c r="EX906">
        <v>1</v>
      </c>
      <c r="EY906">
        <v>-0.0386992</v>
      </c>
      <c r="EZ906">
        <v>2.14458</v>
      </c>
      <c r="FA906">
        <v>20.1335</v>
      </c>
      <c r="FB906">
        <v>5.19692</v>
      </c>
      <c r="FC906">
        <v>12.0064</v>
      </c>
      <c r="FD906">
        <v>4.9732</v>
      </c>
      <c r="FE906">
        <v>3.2936</v>
      </c>
      <c r="FF906">
        <v>9999</v>
      </c>
      <c r="FG906">
        <v>9999</v>
      </c>
      <c r="FH906">
        <v>704.8</v>
      </c>
      <c r="FI906">
        <v>9999</v>
      </c>
      <c r="FJ906">
        <v>1.86289</v>
      </c>
      <c r="FK906">
        <v>1.8678</v>
      </c>
      <c r="FL906">
        <v>1.86743</v>
      </c>
      <c r="FM906">
        <v>1.86868</v>
      </c>
      <c r="FN906">
        <v>1.86951</v>
      </c>
      <c r="FO906">
        <v>1.86554</v>
      </c>
      <c r="FP906">
        <v>1.86661</v>
      </c>
      <c r="FQ906">
        <v>1.86798</v>
      </c>
      <c r="FR906">
        <v>5</v>
      </c>
      <c r="FS906">
        <v>0</v>
      </c>
      <c r="FT906">
        <v>0</v>
      </c>
      <c r="FU906">
        <v>0</v>
      </c>
      <c r="FV906" t="s">
        <v>358</v>
      </c>
      <c r="FW906" t="s">
        <v>359</v>
      </c>
      <c r="FX906" t="s">
        <v>360</v>
      </c>
      <c r="FY906" t="s">
        <v>360</v>
      </c>
      <c r="FZ906" t="s">
        <v>360</v>
      </c>
      <c r="GA906" t="s">
        <v>360</v>
      </c>
      <c r="GB906">
        <v>0</v>
      </c>
      <c r="GC906">
        <v>100</v>
      </c>
      <c r="GD906">
        <v>100</v>
      </c>
      <c r="GE906">
        <v>6.31</v>
      </c>
      <c r="GF906">
        <v>0.3035</v>
      </c>
      <c r="GG906">
        <v>3.83412584298339</v>
      </c>
      <c r="GH906">
        <v>0.00658963167372077</v>
      </c>
      <c r="GI906">
        <v>-4.22092532282452e-07</v>
      </c>
      <c r="GJ906">
        <v>-7.06053572793055e-11</v>
      </c>
      <c r="GK906">
        <v>-0.0268881048355736</v>
      </c>
      <c r="GL906">
        <v>-0.0215699510358357</v>
      </c>
      <c r="GM906">
        <v>0.00246731695535422</v>
      </c>
      <c r="GN906">
        <v>-2.63680080038783e-05</v>
      </c>
      <c r="GO906">
        <v>-4</v>
      </c>
      <c r="GP906">
        <v>2079</v>
      </c>
      <c r="GQ906">
        <v>1</v>
      </c>
      <c r="GR906">
        <v>22</v>
      </c>
      <c r="GS906">
        <v>51747.7</v>
      </c>
      <c r="GT906">
        <v>51747.6</v>
      </c>
      <c r="GU906">
        <v>1.0498</v>
      </c>
      <c r="GV906">
        <v>2.63672</v>
      </c>
      <c r="GW906">
        <v>1.54785</v>
      </c>
      <c r="GX906">
        <v>2.2998</v>
      </c>
      <c r="GY906">
        <v>1.34644</v>
      </c>
      <c r="GZ906">
        <v>2.36572</v>
      </c>
      <c r="HA906">
        <v>33.0429</v>
      </c>
      <c r="HB906">
        <v>14.027</v>
      </c>
      <c r="HC906">
        <v>18</v>
      </c>
      <c r="HD906">
        <v>501.124</v>
      </c>
      <c r="HE906">
        <v>398.738</v>
      </c>
      <c r="HF906">
        <v>20.5974</v>
      </c>
      <c r="HG906">
        <v>26.6394</v>
      </c>
      <c r="HH906">
        <v>30.0003</v>
      </c>
      <c r="HI906">
        <v>26.612</v>
      </c>
      <c r="HJ906">
        <v>26.5596</v>
      </c>
      <c r="HK906">
        <v>21.0895</v>
      </c>
      <c r="HL906">
        <v>27.365</v>
      </c>
      <c r="HM906">
        <v>0</v>
      </c>
      <c r="HN906">
        <v>20.5867</v>
      </c>
      <c r="HO906">
        <v>439.802</v>
      </c>
      <c r="HP906">
        <v>14.5335</v>
      </c>
      <c r="HQ906">
        <v>102.386</v>
      </c>
      <c r="HR906">
        <v>102.911</v>
      </c>
    </row>
    <row r="907" spans="1:226">
      <c r="A907">
        <v>891</v>
      </c>
      <c r="B907">
        <v>1663782513</v>
      </c>
      <c r="C907">
        <v>9864.90000009537</v>
      </c>
      <c r="D907" t="s">
        <v>2150</v>
      </c>
      <c r="E907" t="s">
        <v>2151</v>
      </c>
      <c r="F907">
        <v>5</v>
      </c>
      <c r="G907" t="s">
        <v>2099</v>
      </c>
      <c r="H907" t="s">
        <v>354</v>
      </c>
      <c r="I907">
        <v>1663782505.23214</v>
      </c>
      <c r="J907">
        <f>(K907)/1000</f>
        <v>0</v>
      </c>
      <c r="K907">
        <f>IF(BF907, AN907, AH907)</f>
        <v>0</v>
      </c>
      <c r="L907">
        <f>IF(BF907, AI907, AG907)</f>
        <v>0</v>
      </c>
      <c r="M907">
        <f>BH907 - IF(AU907&gt;1, L907*BB907*100.0/(AW907*BV907), 0)</f>
        <v>0</v>
      </c>
      <c r="N907">
        <f>((T907-J907/2)*M907-L907)/(T907+J907/2)</f>
        <v>0</v>
      </c>
      <c r="O907">
        <f>N907*(BO907+BP907)/1000.0</f>
        <v>0</v>
      </c>
      <c r="P907">
        <f>(BH907 - IF(AU907&gt;1, L907*BB907*100.0/(AW907*BV907), 0))*(BO907+BP907)/1000.0</f>
        <v>0</v>
      </c>
      <c r="Q907">
        <f>2.0/((1/S907-1/R907)+SIGN(S907)*SQRT((1/S907-1/R907)*(1/S907-1/R907) + 4*BC907/((BC907+1)*(BC907+1))*(2*1/S907*1/R907-1/R907*1/R907)))</f>
        <v>0</v>
      </c>
      <c r="R907">
        <f>IF(LEFT(BD907,1)&lt;&gt;"0",IF(LEFT(BD907,1)="1",3.0,BE907),$D$5+$E$5*(BV907*BO907/($K$5*1000))+$F$5*(BV907*BO907/($K$5*1000))*MAX(MIN(BB907,$J$5),$I$5)*MAX(MIN(BB907,$J$5),$I$5)+$G$5*MAX(MIN(BB907,$J$5),$I$5)*(BV907*BO907/($K$5*1000))+$H$5*(BV907*BO907/($K$5*1000))*(BV907*BO907/($K$5*1000)))</f>
        <v>0</v>
      </c>
      <c r="S907">
        <f>J907*(1000-(1000*0.61365*exp(17.502*W907/(240.97+W907))/(BO907+BP907)+BJ907)/2)/(1000*0.61365*exp(17.502*W907/(240.97+W907))/(BO907+BP907)-BJ907)</f>
        <v>0</v>
      </c>
      <c r="T907">
        <f>1/((BC907+1)/(Q907/1.6)+1/(R907/1.37)) + BC907/((BC907+1)/(Q907/1.6) + BC907/(R907/1.37))</f>
        <v>0</v>
      </c>
      <c r="U907">
        <f>(AX907*BA907)</f>
        <v>0</v>
      </c>
      <c r="V907">
        <f>(BQ907+(U907+2*0.95*5.67E-8*(((BQ907+$B$7)+273)^4-(BQ907+273)^4)-44100*J907)/(1.84*29.3*R907+8*0.95*5.67E-8*(BQ907+273)^3))</f>
        <v>0</v>
      </c>
      <c r="W907">
        <f>($C$7*BR907+$D$7*BS907+$E$7*V907)</f>
        <v>0</v>
      </c>
      <c r="X907">
        <f>0.61365*exp(17.502*W907/(240.97+W907))</f>
        <v>0</v>
      </c>
      <c r="Y907">
        <f>(Z907/AA907*100)</f>
        <v>0</v>
      </c>
      <c r="Z907">
        <f>BJ907*(BO907+BP907)/1000</f>
        <v>0</v>
      </c>
      <c r="AA907">
        <f>0.61365*exp(17.502*BQ907/(240.97+BQ907))</f>
        <v>0</v>
      </c>
      <c r="AB907">
        <f>(X907-BJ907*(BO907+BP907)/1000)</f>
        <v>0</v>
      </c>
      <c r="AC907">
        <f>(-J907*44100)</f>
        <v>0</v>
      </c>
      <c r="AD907">
        <f>2*29.3*R907*0.92*(BQ907-W907)</f>
        <v>0</v>
      </c>
      <c r="AE907">
        <f>2*0.95*5.67E-8*(((BQ907+$B$7)+273)^4-(W907+273)^4)</f>
        <v>0</v>
      </c>
      <c r="AF907">
        <f>U907+AE907+AC907+AD907</f>
        <v>0</v>
      </c>
      <c r="AG907">
        <f>BN907*AU907*(BI907-BH907*(1000-AU907*BK907)/(1000-AU907*BJ907))/(100*BB907)</f>
        <v>0</v>
      </c>
      <c r="AH907">
        <f>1000*BN907*AU907*(BJ907-BK907)/(100*BB907*(1000-AU907*BJ907))</f>
        <v>0</v>
      </c>
      <c r="AI907">
        <f>(AJ907 - AK907 - BO907*1E3/(8.314*(BQ907+273.15)) * AM907/BN907 * AL907) * BN907/(100*BB907) * (1000 - BK907)/1000</f>
        <v>0</v>
      </c>
      <c r="AJ907">
        <v>438.960141120529</v>
      </c>
      <c r="AK907">
        <v>405.948296969697</v>
      </c>
      <c r="AL907">
        <v>1.41262768155945</v>
      </c>
      <c r="AM907">
        <v>65.3013351817171</v>
      </c>
      <c r="AN907">
        <f>(AP907 - AO907 + BO907*1E3/(8.314*(BQ907+273.15)) * AR907/BN907 * AQ907) * BN907/(100*BB907) * 1000/(1000 - AP907)</f>
        <v>0</v>
      </c>
      <c r="AO907">
        <v>14.4602911544865</v>
      </c>
      <c r="AP907">
        <v>19.9925418181818</v>
      </c>
      <c r="AQ907">
        <v>-3.09618717072819e-05</v>
      </c>
      <c r="AR907">
        <v>119.443241267606</v>
      </c>
      <c r="AS907">
        <v>0</v>
      </c>
      <c r="AT907">
        <v>0</v>
      </c>
      <c r="AU907">
        <f>IF(AS907*$H$13&gt;=AW907,1.0,(AW907/(AW907-AS907*$H$13)))</f>
        <v>0</v>
      </c>
      <c r="AV907">
        <f>(AU907-1)*100</f>
        <v>0</v>
      </c>
      <c r="AW907">
        <f>MAX(0,($B$13+$C$13*BV907)/(1+$D$13*BV907)*BO907/(BQ907+273)*$E$13)</f>
        <v>0</v>
      </c>
      <c r="AX907">
        <f>$B$11*BW907+$C$11*BX907+$F$11*CI907*(1-CL907)</f>
        <v>0</v>
      </c>
      <c r="AY907">
        <f>AX907*AZ907</f>
        <v>0</v>
      </c>
      <c r="AZ907">
        <f>($B$11*$D$9+$C$11*$D$9+$F$11*((CV907+CN907)/MAX(CV907+CN907+CW907, 0.1)*$I$9+CW907/MAX(CV907+CN907+CW907, 0.1)*$J$9))/($B$11+$C$11+$F$11)</f>
        <v>0</v>
      </c>
      <c r="BA907">
        <f>($B$11*$K$9+$C$11*$K$9+$F$11*((CV907+CN907)/MAX(CV907+CN907+CW907, 0.1)*$P$9+CW907/MAX(CV907+CN907+CW907, 0.1)*$Q$9))/($B$11+$C$11+$F$11)</f>
        <v>0</v>
      </c>
      <c r="BB907">
        <v>6</v>
      </c>
      <c r="BC907">
        <v>0.5</v>
      </c>
      <c r="BD907" t="s">
        <v>355</v>
      </c>
      <c r="BE907">
        <v>2</v>
      </c>
      <c r="BF907" t="b">
        <v>1</v>
      </c>
      <c r="BG907">
        <v>1663782505.23214</v>
      </c>
      <c r="BH907">
        <v>392.765535714286</v>
      </c>
      <c r="BI907">
        <v>424.4825</v>
      </c>
      <c r="BJ907">
        <v>19.9856107142857</v>
      </c>
      <c r="BK907">
        <v>14.4362178571429</v>
      </c>
      <c r="BL907">
        <v>386.452071428571</v>
      </c>
      <c r="BM907">
        <v>19.6822678571429</v>
      </c>
      <c r="BN907">
        <v>500.008678571429</v>
      </c>
      <c r="BO907">
        <v>90.46695</v>
      </c>
      <c r="BP907">
        <v>0.0999188892857143</v>
      </c>
      <c r="BQ907">
        <v>25.0748821428571</v>
      </c>
      <c r="BR907">
        <v>25.0161071428571</v>
      </c>
      <c r="BS907">
        <v>999.9</v>
      </c>
      <c r="BT907">
        <v>0</v>
      </c>
      <c r="BU907">
        <v>0</v>
      </c>
      <c r="BV907">
        <v>10011.4285714286</v>
      </c>
      <c r="BW907">
        <v>0</v>
      </c>
      <c r="BX907">
        <v>10.9543785714286</v>
      </c>
      <c r="BY907">
        <v>-31.7168892857143</v>
      </c>
      <c r="BZ907">
        <v>400.775285714286</v>
      </c>
      <c r="CA907">
        <v>430.700357142857</v>
      </c>
      <c r="CB907">
        <v>5.54938535714286</v>
      </c>
      <c r="CC907">
        <v>424.4825</v>
      </c>
      <c r="CD907">
        <v>14.4362178571429</v>
      </c>
      <c r="CE907">
        <v>1.80803678571429</v>
      </c>
      <c r="CF907">
        <v>1.306</v>
      </c>
      <c r="CG907">
        <v>15.8564392857143</v>
      </c>
      <c r="CH907">
        <v>10.8680678571429</v>
      </c>
      <c r="CI907">
        <v>1999.985</v>
      </c>
      <c r="CJ907">
        <v>0.979997071428571</v>
      </c>
      <c r="CK907">
        <v>0.0200027571428571</v>
      </c>
      <c r="CL907">
        <v>0</v>
      </c>
      <c r="CM907">
        <v>773.627178571429</v>
      </c>
      <c r="CN907">
        <v>5.00063</v>
      </c>
      <c r="CO907">
        <v>15272.4357142857</v>
      </c>
      <c r="CP907">
        <v>17256.7464285714</v>
      </c>
      <c r="CQ907">
        <v>38.375</v>
      </c>
      <c r="CR907">
        <v>38.5</v>
      </c>
      <c r="CS907">
        <v>37.937</v>
      </c>
      <c r="CT907">
        <v>37.812</v>
      </c>
      <c r="CU907">
        <v>39.2185</v>
      </c>
      <c r="CV907">
        <v>1955.075</v>
      </c>
      <c r="CW907">
        <v>39.9014285714286</v>
      </c>
      <c r="CX907">
        <v>0</v>
      </c>
      <c r="CY907">
        <v>1663782510.3</v>
      </c>
      <c r="CZ907">
        <v>0</v>
      </c>
      <c r="DA907">
        <v>0</v>
      </c>
      <c r="DB907" t="s">
        <v>356</v>
      </c>
      <c r="DC907">
        <v>1660677648.1</v>
      </c>
      <c r="DD907">
        <v>1660677649.1</v>
      </c>
      <c r="DE907">
        <v>0</v>
      </c>
      <c r="DF907">
        <v>-1.042</v>
      </c>
      <c r="DG907">
        <v>0.003</v>
      </c>
      <c r="DH907">
        <v>5.218</v>
      </c>
      <c r="DI907">
        <v>0.344</v>
      </c>
      <c r="DJ907">
        <v>417</v>
      </c>
      <c r="DK907">
        <v>22</v>
      </c>
      <c r="DL907">
        <v>1.24</v>
      </c>
      <c r="DM907">
        <v>0.53</v>
      </c>
      <c r="DN907">
        <v>-30.700555</v>
      </c>
      <c r="DO907">
        <v>-37.7816577861163</v>
      </c>
      <c r="DP907">
        <v>4.40995508417886</v>
      </c>
      <c r="DQ907">
        <v>0</v>
      </c>
      <c r="DR907">
        <v>5.568277</v>
      </c>
      <c r="DS907">
        <v>-0.357243377110698</v>
      </c>
      <c r="DT907">
        <v>0.0368182534349471</v>
      </c>
      <c r="DU907">
        <v>0</v>
      </c>
      <c r="DV907">
        <v>0</v>
      </c>
      <c r="DW907">
        <v>2</v>
      </c>
      <c r="DX907" t="s">
        <v>357</v>
      </c>
      <c r="DY907">
        <v>2.97452</v>
      </c>
      <c r="DZ907">
        <v>2.75409</v>
      </c>
      <c r="EA907">
        <v>0.0868577</v>
      </c>
      <c r="EB907">
        <v>0.0950559</v>
      </c>
      <c r="EC907">
        <v>0.0909209</v>
      </c>
      <c r="ED907">
        <v>0.0730005</v>
      </c>
      <c r="EE907">
        <v>35578.8</v>
      </c>
      <c r="EF907">
        <v>38456.3</v>
      </c>
      <c r="EG907">
        <v>35309.6</v>
      </c>
      <c r="EH907">
        <v>38542.5</v>
      </c>
      <c r="EI907">
        <v>45519.6</v>
      </c>
      <c r="EJ907">
        <v>51612.9</v>
      </c>
      <c r="EK907">
        <v>55194.4</v>
      </c>
      <c r="EL907">
        <v>61830.1</v>
      </c>
      <c r="EM907">
        <v>1.9878</v>
      </c>
      <c r="EN907">
        <v>1.8238</v>
      </c>
      <c r="EO907">
        <v>0.0722706</v>
      </c>
      <c r="EP907">
        <v>0</v>
      </c>
      <c r="EQ907">
        <v>23.8054</v>
      </c>
      <c r="ER907">
        <v>999.9</v>
      </c>
      <c r="ES907">
        <v>42.132</v>
      </c>
      <c r="ET907">
        <v>29.819</v>
      </c>
      <c r="EU907">
        <v>19.6362</v>
      </c>
      <c r="EV907">
        <v>60.1894</v>
      </c>
      <c r="EW907">
        <v>49.0064</v>
      </c>
      <c r="EX907">
        <v>1</v>
      </c>
      <c r="EY907">
        <v>-0.0389024</v>
      </c>
      <c r="EZ907">
        <v>2.10174</v>
      </c>
      <c r="FA907">
        <v>20.1343</v>
      </c>
      <c r="FB907">
        <v>5.20172</v>
      </c>
      <c r="FC907">
        <v>12.0052</v>
      </c>
      <c r="FD907">
        <v>4.976</v>
      </c>
      <c r="FE907">
        <v>3.2938</v>
      </c>
      <c r="FF907">
        <v>9999</v>
      </c>
      <c r="FG907">
        <v>9999</v>
      </c>
      <c r="FH907">
        <v>704.8</v>
      </c>
      <c r="FI907">
        <v>9999</v>
      </c>
      <c r="FJ907">
        <v>1.86289</v>
      </c>
      <c r="FK907">
        <v>1.8678</v>
      </c>
      <c r="FL907">
        <v>1.86752</v>
      </c>
      <c r="FM907">
        <v>1.86871</v>
      </c>
      <c r="FN907">
        <v>1.86951</v>
      </c>
      <c r="FO907">
        <v>1.86554</v>
      </c>
      <c r="FP907">
        <v>1.86661</v>
      </c>
      <c r="FQ907">
        <v>1.86801</v>
      </c>
      <c r="FR907">
        <v>5</v>
      </c>
      <c r="FS907">
        <v>0</v>
      </c>
      <c r="FT907">
        <v>0</v>
      </c>
      <c r="FU907">
        <v>0</v>
      </c>
      <c r="FV907" t="s">
        <v>358</v>
      </c>
      <c r="FW907" t="s">
        <v>359</v>
      </c>
      <c r="FX907" t="s">
        <v>360</v>
      </c>
      <c r="FY907" t="s">
        <v>360</v>
      </c>
      <c r="FZ907" t="s">
        <v>360</v>
      </c>
      <c r="GA907" t="s">
        <v>360</v>
      </c>
      <c r="GB907">
        <v>0</v>
      </c>
      <c r="GC907">
        <v>100</v>
      </c>
      <c r="GD907">
        <v>100</v>
      </c>
      <c r="GE907">
        <v>6.35</v>
      </c>
      <c r="GF907">
        <v>0.3035</v>
      </c>
      <c r="GG907">
        <v>3.83412584298339</v>
      </c>
      <c r="GH907">
        <v>0.00658963167372077</v>
      </c>
      <c r="GI907">
        <v>-4.22092532282452e-07</v>
      </c>
      <c r="GJ907">
        <v>-7.06053572793055e-11</v>
      </c>
      <c r="GK907">
        <v>-0.0268881048355736</v>
      </c>
      <c r="GL907">
        <v>-0.0215699510358357</v>
      </c>
      <c r="GM907">
        <v>0.00246731695535422</v>
      </c>
      <c r="GN907">
        <v>-2.63680080038783e-05</v>
      </c>
      <c r="GO907">
        <v>-4</v>
      </c>
      <c r="GP907">
        <v>2079</v>
      </c>
      <c r="GQ907">
        <v>1</v>
      </c>
      <c r="GR907">
        <v>22</v>
      </c>
      <c r="GS907">
        <v>51747.7</v>
      </c>
      <c r="GT907">
        <v>51747.7</v>
      </c>
      <c r="GU907">
        <v>1.08154</v>
      </c>
      <c r="GV907">
        <v>2.62817</v>
      </c>
      <c r="GW907">
        <v>1.54785</v>
      </c>
      <c r="GX907">
        <v>2.30103</v>
      </c>
      <c r="GY907">
        <v>1.34644</v>
      </c>
      <c r="GZ907">
        <v>2.34497</v>
      </c>
      <c r="HA907">
        <v>33.0652</v>
      </c>
      <c r="HB907">
        <v>14.027</v>
      </c>
      <c r="HC907">
        <v>18</v>
      </c>
      <c r="HD907">
        <v>502.049</v>
      </c>
      <c r="HE907">
        <v>398.408</v>
      </c>
      <c r="HF907">
        <v>20.5769</v>
      </c>
      <c r="HG907">
        <v>26.6394</v>
      </c>
      <c r="HH907">
        <v>30.0001</v>
      </c>
      <c r="HI907">
        <v>26.612</v>
      </c>
      <c r="HJ907">
        <v>26.5596</v>
      </c>
      <c r="HK907">
        <v>21.6814</v>
      </c>
      <c r="HL907">
        <v>27.0869</v>
      </c>
      <c r="HM907">
        <v>0</v>
      </c>
      <c r="HN907">
        <v>20.5765</v>
      </c>
      <c r="HO907">
        <v>459.894</v>
      </c>
      <c r="HP907">
        <v>14.5675</v>
      </c>
      <c r="HQ907">
        <v>102.388</v>
      </c>
      <c r="HR907">
        <v>102.911</v>
      </c>
    </row>
    <row r="908" spans="1:226">
      <c r="A908">
        <v>892</v>
      </c>
      <c r="B908">
        <v>1663782518</v>
      </c>
      <c r="C908">
        <v>9869.90000009537</v>
      </c>
      <c r="D908" t="s">
        <v>2152</v>
      </c>
      <c r="E908" t="s">
        <v>2153</v>
      </c>
      <c r="F908">
        <v>5</v>
      </c>
      <c r="G908" t="s">
        <v>2099</v>
      </c>
      <c r="H908" t="s">
        <v>354</v>
      </c>
      <c r="I908">
        <v>1663782510.5</v>
      </c>
      <c r="J908">
        <f>(K908)/1000</f>
        <v>0</v>
      </c>
      <c r="K908">
        <f>IF(BF908, AN908, AH908)</f>
        <v>0</v>
      </c>
      <c r="L908">
        <f>IF(BF908, AI908, AG908)</f>
        <v>0</v>
      </c>
      <c r="M908">
        <f>BH908 - IF(AU908&gt;1, L908*BB908*100.0/(AW908*BV908), 0)</f>
        <v>0</v>
      </c>
      <c r="N908">
        <f>((T908-J908/2)*M908-L908)/(T908+J908/2)</f>
        <v>0</v>
      </c>
      <c r="O908">
        <f>N908*(BO908+BP908)/1000.0</f>
        <v>0</v>
      </c>
      <c r="P908">
        <f>(BH908 - IF(AU908&gt;1, L908*BB908*100.0/(AW908*BV908), 0))*(BO908+BP908)/1000.0</f>
        <v>0</v>
      </c>
      <c r="Q908">
        <f>2.0/((1/S908-1/R908)+SIGN(S908)*SQRT((1/S908-1/R908)*(1/S908-1/R908) + 4*BC908/((BC908+1)*(BC908+1))*(2*1/S908*1/R908-1/R908*1/R908)))</f>
        <v>0</v>
      </c>
      <c r="R908">
        <f>IF(LEFT(BD908,1)&lt;&gt;"0",IF(LEFT(BD908,1)="1",3.0,BE908),$D$5+$E$5*(BV908*BO908/($K$5*1000))+$F$5*(BV908*BO908/($K$5*1000))*MAX(MIN(BB908,$J$5),$I$5)*MAX(MIN(BB908,$J$5),$I$5)+$G$5*MAX(MIN(BB908,$J$5),$I$5)*(BV908*BO908/($K$5*1000))+$H$5*(BV908*BO908/($K$5*1000))*(BV908*BO908/($K$5*1000)))</f>
        <v>0</v>
      </c>
      <c r="S908">
        <f>J908*(1000-(1000*0.61365*exp(17.502*W908/(240.97+W908))/(BO908+BP908)+BJ908)/2)/(1000*0.61365*exp(17.502*W908/(240.97+W908))/(BO908+BP908)-BJ908)</f>
        <v>0</v>
      </c>
      <c r="T908">
        <f>1/((BC908+1)/(Q908/1.6)+1/(R908/1.37)) + BC908/((BC908+1)/(Q908/1.6) + BC908/(R908/1.37))</f>
        <v>0</v>
      </c>
      <c r="U908">
        <f>(AX908*BA908)</f>
        <v>0</v>
      </c>
      <c r="V908">
        <f>(BQ908+(U908+2*0.95*5.67E-8*(((BQ908+$B$7)+273)^4-(BQ908+273)^4)-44100*J908)/(1.84*29.3*R908+8*0.95*5.67E-8*(BQ908+273)^3))</f>
        <v>0</v>
      </c>
      <c r="W908">
        <f>($C$7*BR908+$D$7*BS908+$E$7*V908)</f>
        <v>0</v>
      </c>
      <c r="X908">
        <f>0.61365*exp(17.502*W908/(240.97+W908))</f>
        <v>0</v>
      </c>
      <c r="Y908">
        <f>(Z908/AA908*100)</f>
        <v>0</v>
      </c>
      <c r="Z908">
        <f>BJ908*(BO908+BP908)/1000</f>
        <v>0</v>
      </c>
      <c r="AA908">
        <f>0.61365*exp(17.502*BQ908/(240.97+BQ908))</f>
        <v>0</v>
      </c>
      <c r="AB908">
        <f>(X908-BJ908*(BO908+BP908)/1000)</f>
        <v>0</v>
      </c>
      <c r="AC908">
        <f>(-J908*44100)</f>
        <v>0</v>
      </c>
      <c r="AD908">
        <f>2*29.3*R908*0.92*(BQ908-W908)</f>
        <v>0</v>
      </c>
      <c r="AE908">
        <f>2*0.95*5.67E-8*(((BQ908+$B$7)+273)^4-(W908+273)^4)</f>
        <v>0</v>
      </c>
      <c r="AF908">
        <f>U908+AE908+AC908+AD908</f>
        <v>0</v>
      </c>
      <c r="AG908">
        <f>BN908*AU908*(BI908-BH908*(1000-AU908*BK908)/(1000-AU908*BJ908))/(100*BB908)</f>
        <v>0</v>
      </c>
      <c r="AH908">
        <f>1000*BN908*AU908*(BJ908-BK908)/(100*BB908*(1000-AU908*BJ908))</f>
        <v>0</v>
      </c>
      <c r="AI908">
        <f>(AJ908 - AK908 - BO908*1E3/(8.314*(BQ908+273.15)) * AM908/BN908 * AL908) * BN908/(100*BB908) * (1000 - BK908)/1000</f>
        <v>0</v>
      </c>
      <c r="AJ908">
        <v>455.40530274295</v>
      </c>
      <c r="AK908">
        <v>416.952751515152</v>
      </c>
      <c r="AL908">
        <v>2.36856228419831</v>
      </c>
      <c r="AM908">
        <v>65.3013351817171</v>
      </c>
      <c r="AN908">
        <f>(AP908 - AO908 + BO908*1E3/(8.314*(BQ908+273.15)) * AR908/BN908 * AQ908) * BN908/(100*BB908) * 1000/(1000 - AP908)</f>
        <v>0</v>
      </c>
      <c r="AO908">
        <v>14.5327755267272</v>
      </c>
      <c r="AP908">
        <v>20.0050678787879</v>
      </c>
      <c r="AQ908">
        <v>0.000103446804770337</v>
      </c>
      <c r="AR908">
        <v>119.443241267606</v>
      </c>
      <c r="AS908">
        <v>0</v>
      </c>
      <c r="AT908">
        <v>0</v>
      </c>
      <c r="AU908">
        <f>IF(AS908*$H$13&gt;=AW908,1.0,(AW908/(AW908-AS908*$H$13)))</f>
        <v>0</v>
      </c>
      <c r="AV908">
        <f>(AU908-1)*100</f>
        <v>0</v>
      </c>
      <c r="AW908">
        <f>MAX(0,($B$13+$C$13*BV908)/(1+$D$13*BV908)*BO908/(BQ908+273)*$E$13)</f>
        <v>0</v>
      </c>
      <c r="AX908">
        <f>$B$11*BW908+$C$11*BX908+$F$11*CI908*(1-CL908)</f>
        <v>0</v>
      </c>
      <c r="AY908">
        <f>AX908*AZ908</f>
        <v>0</v>
      </c>
      <c r="AZ908">
        <f>($B$11*$D$9+$C$11*$D$9+$F$11*((CV908+CN908)/MAX(CV908+CN908+CW908, 0.1)*$I$9+CW908/MAX(CV908+CN908+CW908, 0.1)*$J$9))/($B$11+$C$11+$F$11)</f>
        <v>0</v>
      </c>
      <c r="BA908">
        <f>($B$11*$K$9+$C$11*$K$9+$F$11*((CV908+CN908)/MAX(CV908+CN908+CW908, 0.1)*$P$9+CW908/MAX(CV908+CN908+CW908, 0.1)*$Q$9))/($B$11+$C$11+$F$11)</f>
        <v>0</v>
      </c>
      <c r="BB908">
        <v>6</v>
      </c>
      <c r="BC908">
        <v>0.5</v>
      </c>
      <c r="BD908" t="s">
        <v>355</v>
      </c>
      <c r="BE908">
        <v>2</v>
      </c>
      <c r="BF908" t="b">
        <v>1</v>
      </c>
      <c r="BG908">
        <v>1663782510.5</v>
      </c>
      <c r="BH908">
        <v>396.880888888889</v>
      </c>
      <c r="BI908">
        <v>434.589555555556</v>
      </c>
      <c r="BJ908">
        <v>19.9916333333333</v>
      </c>
      <c r="BK908">
        <v>14.4748111111111</v>
      </c>
      <c r="BL908">
        <v>390.541888888889</v>
      </c>
      <c r="BM908">
        <v>19.6880333333333</v>
      </c>
      <c r="BN908">
        <v>500.017481481482</v>
      </c>
      <c r="BO908">
        <v>90.4653481481482</v>
      </c>
      <c r="BP908">
        <v>0.100051585185185</v>
      </c>
      <c r="BQ908">
        <v>25.0669481481482</v>
      </c>
      <c r="BR908">
        <v>25.0096074074074</v>
      </c>
      <c r="BS908">
        <v>999.9</v>
      </c>
      <c r="BT908">
        <v>0</v>
      </c>
      <c r="BU908">
        <v>0</v>
      </c>
      <c r="BV908">
        <v>10000</v>
      </c>
      <c r="BW908">
        <v>0</v>
      </c>
      <c r="BX908">
        <v>10.965762962963</v>
      </c>
      <c r="BY908">
        <v>-37.7085851851852</v>
      </c>
      <c r="BZ908">
        <v>404.977111111111</v>
      </c>
      <c r="CA908">
        <v>440.973037037037</v>
      </c>
      <c r="CB908">
        <v>5.51682037037037</v>
      </c>
      <c r="CC908">
        <v>434.589555555556</v>
      </c>
      <c r="CD908">
        <v>14.4748111111111</v>
      </c>
      <c r="CE908">
        <v>1.80855074074074</v>
      </c>
      <c r="CF908">
        <v>1.30946851851852</v>
      </c>
      <c r="CG908">
        <v>15.8608814814815</v>
      </c>
      <c r="CH908">
        <v>10.9079296296296</v>
      </c>
      <c r="CI908">
        <v>1999.99518518519</v>
      </c>
      <c r="CJ908">
        <v>0.979997</v>
      </c>
      <c r="CK908">
        <v>0.0200028333333333</v>
      </c>
      <c r="CL908">
        <v>0</v>
      </c>
      <c r="CM908">
        <v>773.600259259259</v>
      </c>
      <c r="CN908">
        <v>5.00063</v>
      </c>
      <c r="CO908">
        <v>15271.1777777778</v>
      </c>
      <c r="CP908">
        <v>17256.8555555556</v>
      </c>
      <c r="CQ908">
        <v>38.375</v>
      </c>
      <c r="CR908">
        <v>38.5</v>
      </c>
      <c r="CS908">
        <v>37.937</v>
      </c>
      <c r="CT908">
        <v>37.812</v>
      </c>
      <c r="CU908">
        <v>39.2126666666667</v>
      </c>
      <c r="CV908">
        <v>1955.08518518519</v>
      </c>
      <c r="CW908">
        <v>39.9014814814815</v>
      </c>
      <c r="CX908">
        <v>0</v>
      </c>
      <c r="CY908">
        <v>1663782515.1</v>
      </c>
      <c r="CZ908">
        <v>0</v>
      </c>
      <c r="DA908">
        <v>0</v>
      </c>
      <c r="DB908" t="s">
        <v>356</v>
      </c>
      <c r="DC908">
        <v>1660677648.1</v>
      </c>
      <c r="DD908">
        <v>1660677649.1</v>
      </c>
      <c r="DE908">
        <v>0</v>
      </c>
      <c r="DF908">
        <v>-1.042</v>
      </c>
      <c r="DG908">
        <v>0.003</v>
      </c>
      <c r="DH908">
        <v>5.218</v>
      </c>
      <c r="DI908">
        <v>0.344</v>
      </c>
      <c r="DJ908">
        <v>417</v>
      </c>
      <c r="DK908">
        <v>22</v>
      </c>
      <c r="DL908">
        <v>1.24</v>
      </c>
      <c r="DM908">
        <v>0.53</v>
      </c>
      <c r="DN908">
        <v>-34.065875</v>
      </c>
      <c r="DO908">
        <v>-66.2855257035648</v>
      </c>
      <c r="DP908">
        <v>6.77649709240512</v>
      </c>
      <c r="DQ908">
        <v>0</v>
      </c>
      <c r="DR908">
        <v>5.53653975</v>
      </c>
      <c r="DS908">
        <v>-0.349982701688564</v>
      </c>
      <c r="DT908">
        <v>0.0360315637661967</v>
      </c>
      <c r="DU908">
        <v>0</v>
      </c>
      <c r="DV908">
        <v>0</v>
      </c>
      <c r="DW908">
        <v>2</v>
      </c>
      <c r="DX908" t="s">
        <v>357</v>
      </c>
      <c r="DY908">
        <v>2.97441</v>
      </c>
      <c r="DZ908">
        <v>2.75436</v>
      </c>
      <c r="EA908">
        <v>0.0887765</v>
      </c>
      <c r="EB908">
        <v>0.0977896</v>
      </c>
      <c r="EC908">
        <v>0.0909646</v>
      </c>
      <c r="ED908">
        <v>0.0731669</v>
      </c>
      <c r="EE908">
        <v>35504.2</v>
      </c>
      <c r="EF908">
        <v>38339.8</v>
      </c>
      <c r="EG908">
        <v>35309.8</v>
      </c>
      <c r="EH908">
        <v>38542.1</v>
      </c>
      <c r="EI908">
        <v>45517.7</v>
      </c>
      <c r="EJ908">
        <v>51603.5</v>
      </c>
      <c r="EK908">
        <v>55194.7</v>
      </c>
      <c r="EL908">
        <v>61829.9</v>
      </c>
      <c r="EM908">
        <v>1.9872</v>
      </c>
      <c r="EN908">
        <v>1.8238</v>
      </c>
      <c r="EO908">
        <v>0.0731945</v>
      </c>
      <c r="EP908">
        <v>0</v>
      </c>
      <c r="EQ908">
        <v>23.7973</v>
      </c>
      <c r="ER908">
        <v>999.9</v>
      </c>
      <c r="ES908">
        <v>42.132</v>
      </c>
      <c r="ET908">
        <v>29.819</v>
      </c>
      <c r="EU908">
        <v>19.635</v>
      </c>
      <c r="EV908">
        <v>60.4994</v>
      </c>
      <c r="EW908">
        <v>48.9904</v>
      </c>
      <c r="EX908">
        <v>1</v>
      </c>
      <c r="EY908">
        <v>-0.0389837</v>
      </c>
      <c r="EZ908">
        <v>2.02861</v>
      </c>
      <c r="FA908">
        <v>20.1351</v>
      </c>
      <c r="FB908">
        <v>5.19932</v>
      </c>
      <c r="FC908">
        <v>12.0052</v>
      </c>
      <c r="FD908">
        <v>4.9756</v>
      </c>
      <c r="FE908">
        <v>3.2938</v>
      </c>
      <c r="FF908">
        <v>9999</v>
      </c>
      <c r="FG908">
        <v>9999</v>
      </c>
      <c r="FH908">
        <v>704.8</v>
      </c>
      <c r="FI908">
        <v>9999</v>
      </c>
      <c r="FJ908">
        <v>1.86295</v>
      </c>
      <c r="FK908">
        <v>1.86783</v>
      </c>
      <c r="FL908">
        <v>1.86752</v>
      </c>
      <c r="FM908">
        <v>1.86868</v>
      </c>
      <c r="FN908">
        <v>1.86951</v>
      </c>
      <c r="FO908">
        <v>1.86554</v>
      </c>
      <c r="FP908">
        <v>1.86661</v>
      </c>
      <c r="FQ908">
        <v>1.86801</v>
      </c>
      <c r="FR908">
        <v>5</v>
      </c>
      <c r="FS908">
        <v>0</v>
      </c>
      <c r="FT908">
        <v>0</v>
      </c>
      <c r="FU908">
        <v>0</v>
      </c>
      <c r="FV908" t="s">
        <v>358</v>
      </c>
      <c r="FW908" t="s">
        <v>359</v>
      </c>
      <c r="FX908" t="s">
        <v>360</v>
      </c>
      <c r="FY908" t="s">
        <v>360</v>
      </c>
      <c r="FZ908" t="s">
        <v>360</v>
      </c>
      <c r="GA908" t="s">
        <v>360</v>
      </c>
      <c r="GB908">
        <v>0</v>
      </c>
      <c r="GC908">
        <v>100</v>
      </c>
      <c r="GD908">
        <v>100</v>
      </c>
      <c r="GE908">
        <v>6.419</v>
      </c>
      <c r="GF908">
        <v>0.304</v>
      </c>
      <c r="GG908">
        <v>3.83412584298339</v>
      </c>
      <c r="GH908">
        <v>0.00658963167372077</v>
      </c>
      <c r="GI908">
        <v>-4.22092532282452e-07</v>
      </c>
      <c r="GJ908">
        <v>-7.06053572793055e-11</v>
      </c>
      <c r="GK908">
        <v>-0.0268881048355736</v>
      </c>
      <c r="GL908">
        <v>-0.0215699510358357</v>
      </c>
      <c r="GM908">
        <v>0.00246731695535422</v>
      </c>
      <c r="GN908">
        <v>-2.63680080038783e-05</v>
      </c>
      <c r="GO908">
        <v>-4</v>
      </c>
      <c r="GP908">
        <v>2079</v>
      </c>
      <c r="GQ908">
        <v>1</v>
      </c>
      <c r="GR908">
        <v>22</v>
      </c>
      <c r="GS908">
        <v>51747.8</v>
      </c>
      <c r="GT908">
        <v>51747.8</v>
      </c>
      <c r="GU908">
        <v>1.11328</v>
      </c>
      <c r="GV908">
        <v>2.64038</v>
      </c>
      <c r="GW908">
        <v>1.54785</v>
      </c>
      <c r="GX908">
        <v>2.30103</v>
      </c>
      <c r="GY908">
        <v>1.34644</v>
      </c>
      <c r="GZ908">
        <v>2.26685</v>
      </c>
      <c r="HA908">
        <v>33.0429</v>
      </c>
      <c r="HB908">
        <v>14.0182</v>
      </c>
      <c r="HC908">
        <v>18</v>
      </c>
      <c r="HD908">
        <v>501.652</v>
      </c>
      <c r="HE908">
        <v>398.408</v>
      </c>
      <c r="HF908">
        <v>20.5671</v>
      </c>
      <c r="HG908">
        <v>26.6394</v>
      </c>
      <c r="HH908">
        <v>30</v>
      </c>
      <c r="HI908">
        <v>26.612</v>
      </c>
      <c r="HJ908">
        <v>26.5596</v>
      </c>
      <c r="HK908">
        <v>22.363</v>
      </c>
      <c r="HL908">
        <v>27.0869</v>
      </c>
      <c r="HM908">
        <v>0</v>
      </c>
      <c r="HN908">
        <v>20.5758</v>
      </c>
      <c r="HO908">
        <v>473.312</v>
      </c>
      <c r="HP908">
        <v>14.5903</v>
      </c>
      <c r="HQ908">
        <v>102.388</v>
      </c>
      <c r="HR908">
        <v>102.911</v>
      </c>
    </row>
    <row r="909" spans="1:226">
      <c r="A909">
        <v>893</v>
      </c>
      <c r="B909">
        <v>1663782523</v>
      </c>
      <c r="C909">
        <v>9874.90000009537</v>
      </c>
      <c r="D909" t="s">
        <v>2154</v>
      </c>
      <c r="E909" t="s">
        <v>2155</v>
      </c>
      <c r="F909">
        <v>5</v>
      </c>
      <c r="G909" t="s">
        <v>2099</v>
      </c>
      <c r="H909" t="s">
        <v>354</v>
      </c>
      <c r="I909">
        <v>1663782515.21429</v>
      </c>
      <c r="J909">
        <f>(K909)/1000</f>
        <v>0</v>
      </c>
      <c r="K909">
        <f>IF(BF909, AN909, AH909)</f>
        <v>0</v>
      </c>
      <c r="L909">
        <f>IF(BF909, AI909, AG909)</f>
        <v>0</v>
      </c>
      <c r="M909">
        <f>BH909 - IF(AU909&gt;1, L909*BB909*100.0/(AW909*BV909), 0)</f>
        <v>0</v>
      </c>
      <c r="N909">
        <f>((T909-J909/2)*M909-L909)/(T909+J909/2)</f>
        <v>0</v>
      </c>
      <c r="O909">
        <f>N909*(BO909+BP909)/1000.0</f>
        <v>0</v>
      </c>
      <c r="P909">
        <f>(BH909 - IF(AU909&gt;1, L909*BB909*100.0/(AW909*BV909), 0))*(BO909+BP909)/1000.0</f>
        <v>0</v>
      </c>
      <c r="Q909">
        <f>2.0/((1/S909-1/R909)+SIGN(S909)*SQRT((1/S909-1/R909)*(1/S909-1/R909) + 4*BC909/((BC909+1)*(BC909+1))*(2*1/S909*1/R909-1/R909*1/R909)))</f>
        <v>0</v>
      </c>
      <c r="R909">
        <f>IF(LEFT(BD909,1)&lt;&gt;"0",IF(LEFT(BD909,1)="1",3.0,BE909),$D$5+$E$5*(BV909*BO909/($K$5*1000))+$F$5*(BV909*BO909/($K$5*1000))*MAX(MIN(BB909,$J$5),$I$5)*MAX(MIN(BB909,$J$5),$I$5)+$G$5*MAX(MIN(BB909,$J$5),$I$5)*(BV909*BO909/($K$5*1000))+$H$5*(BV909*BO909/($K$5*1000))*(BV909*BO909/($K$5*1000)))</f>
        <v>0</v>
      </c>
      <c r="S909">
        <f>J909*(1000-(1000*0.61365*exp(17.502*W909/(240.97+W909))/(BO909+BP909)+BJ909)/2)/(1000*0.61365*exp(17.502*W909/(240.97+W909))/(BO909+BP909)-BJ909)</f>
        <v>0</v>
      </c>
      <c r="T909">
        <f>1/((BC909+1)/(Q909/1.6)+1/(R909/1.37)) + BC909/((BC909+1)/(Q909/1.6) + BC909/(R909/1.37))</f>
        <v>0</v>
      </c>
      <c r="U909">
        <f>(AX909*BA909)</f>
        <v>0</v>
      </c>
      <c r="V909">
        <f>(BQ909+(U909+2*0.95*5.67E-8*(((BQ909+$B$7)+273)^4-(BQ909+273)^4)-44100*J909)/(1.84*29.3*R909+8*0.95*5.67E-8*(BQ909+273)^3))</f>
        <v>0</v>
      </c>
      <c r="W909">
        <f>($C$7*BR909+$D$7*BS909+$E$7*V909)</f>
        <v>0</v>
      </c>
      <c r="X909">
        <f>0.61365*exp(17.502*W909/(240.97+W909))</f>
        <v>0</v>
      </c>
      <c r="Y909">
        <f>(Z909/AA909*100)</f>
        <v>0</v>
      </c>
      <c r="Z909">
        <f>BJ909*(BO909+BP909)/1000</f>
        <v>0</v>
      </c>
      <c r="AA909">
        <f>0.61365*exp(17.502*BQ909/(240.97+BQ909))</f>
        <v>0</v>
      </c>
      <c r="AB909">
        <f>(X909-BJ909*(BO909+BP909)/1000)</f>
        <v>0</v>
      </c>
      <c r="AC909">
        <f>(-J909*44100)</f>
        <v>0</v>
      </c>
      <c r="AD909">
        <f>2*29.3*R909*0.92*(BQ909-W909)</f>
        <v>0</v>
      </c>
      <c r="AE909">
        <f>2*0.95*5.67E-8*(((BQ909+$B$7)+273)^4-(W909+273)^4)</f>
        <v>0</v>
      </c>
      <c r="AF909">
        <f>U909+AE909+AC909+AD909</f>
        <v>0</v>
      </c>
      <c r="AG909">
        <f>BN909*AU909*(BI909-BH909*(1000-AU909*BK909)/(1000-AU909*BJ909))/(100*BB909)</f>
        <v>0</v>
      </c>
      <c r="AH909">
        <f>1000*BN909*AU909*(BJ909-BK909)/(100*BB909*(1000-AU909*BJ909))</f>
        <v>0</v>
      </c>
      <c r="AI909">
        <f>(AJ909 - AK909 - BO909*1E3/(8.314*(BQ909+273.15)) * AM909/BN909 * AL909) * BN909/(100*BB909) * (1000 - BK909)/1000</f>
        <v>0</v>
      </c>
      <c r="AJ909">
        <v>472.327587298308</v>
      </c>
      <c r="AK909">
        <v>430.906115151515</v>
      </c>
      <c r="AL909">
        <v>2.8382730252233</v>
      </c>
      <c r="AM909">
        <v>65.3013351817171</v>
      </c>
      <c r="AN909">
        <f>(AP909 - AO909 + BO909*1E3/(8.314*(BQ909+273.15)) * AR909/BN909 * AQ909) * BN909/(100*BB909) * 1000/(1000 - AP909)</f>
        <v>0</v>
      </c>
      <c r="AO909">
        <v>14.539329905817</v>
      </c>
      <c r="AP909">
        <v>20.0041478787879</v>
      </c>
      <c r="AQ909">
        <v>6.13681045446361e-06</v>
      </c>
      <c r="AR909">
        <v>119.443241267606</v>
      </c>
      <c r="AS909">
        <v>0</v>
      </c>
      <c r="AT909">
        <v>0</v>
      </c>
      <c r="AU909">
        <f>IF(AS909*$H$13&gt;=AW909,1.0,(AW909/(AW909-AS909*$H$13)))</f>
        <v>0</v>
      </c>
      <c r="AV909">
        <f>(AU909-1)*100</f>
        <v>0</v>
      </c>
      <c r="AW909">
        <f>MAX(0,($B$13+$C$13*BV909)/(1+$D$13*BV909)*BO909/(BQ909+273)*$E$13)</f>
        <v>0</v>
      </c>
      <c r="AX909">
        <f>$B$11*BW909+$C$11*BX909+$F$11*CI909*(1-CL909)</f>
        <v>0</v>
      </c>
      <c r="AY909">
        <f>AX909*AZ909</f>
        <v>0</v>
      </c>
      <c r="AZ909">
        <f>($B$11*$D$9+$C$11*$D$9+$F$11*((CV909+CN909)/MAX(CV909+CN909+CW909, 0.1)*$I$9+CW909/MAX(CV909+CN909+CW909, 0.1)*$J$9))/($B$11+$C$11+$F$11)</f>
        <v>0</v>
      </c>
      <c r="BA909">
        <f>($B$11*$K$9+$C$11*$K$9+$F$11*((CV909+CN909)/MAX(CV909+CN909+CW909, 0.1)*$P$9+CW909/MAX(CV909+CN909+CW909, 0.1)*$Q$9))/($B$11+$C$11+$F$11)</f>
        <v>0</v>
      </c>
      <c r="BB909">
        <v>6</v>
      </c>
      <c r="BC909">
        <v>0.5</v>
      </c>
      <c r="BD909" t="s">
        <v>355</v>
      </c>
      <c r="BE909">
        <v>2</v>
      </c>
      <c r="BF909" t="b">
        <v>1</v>
      </c>
      <c r="BG909">
        <v>1663782515.21429</v>
      </c>
      <c r="BH909">
        <v>404.713714285714</v>
      </c>
      <c r="BI909">
        <v>448.695285714286</v>
      </c>
      <c r="BJ909">
        <v>19.9979357142857</v>
      </c>
      <c r="BK909">
        <v>14.5068821428571</v>
      </c>
      <c r="BL909">
        <v>398.326285714286</v>
      </c>
      <c r="BM909">
        <v>19.6940607142857</v>
      </c>
      <c r="BN909">
        <v>500.049428571429</v>
      </c>
      <c r="BO909">
        <v>90.465325</v>
      </c>
      <c r="BP909">
        <v>0.100095321428571</v>
      </c>
      <c r="BQ909">
        <v>25.0602785714286</v>
      </c>
      <c r="BR909">
        <v>25.0017071428571</v>
      </c>
      <c r="BS909">
        <v>999.9</v>
      </c>
      <c r="BT909">
        <v>0</v>
      </c>
      <c r="BU909">
        <v>0</v>
      </c>
      <c r="BV909">
        <v>10000.8928571429</v>
      </c>
      <c r="BW909">
        <v>0</v>
      </c>
      <c r="BX909">
        <v>10.9736642857143</v>
      </c>
      <c r="BY909">
        <v>-43.9814178571429</v>
      </c>
      <c r="BZ909">
        <v>412.9725</v>
      </c>
      <c r="CA909">
        <v>455.300714285714</v>
      </c>
      <c r="CB909">
        <v>5.49104714285714</v>
      </c>
      <c r="CC909">
        <v>448.695285714286</v>
      </c>
      <c r="CD909">
        <v>14.5068821428571</v>
      </c>
      <c r="CE909">
        <v>1.80911964285714</v>
      </c>
      <c r="CF909">
        <v>1.31236928571429</v>
      </c>
      <c r="CG909">
        <v>15.8658</v>
      </c>
      <c r="CH909">
        <v>10.9412357142857</v>
      </c>
      <c r="CI909">
        <v>2000.00142857143</v>
      </c>
      <c r="CJ909">
        <v>0.979996964285714</v>
      </c>
      <c r="CK909">
        <v>0.0200028714285714</v>
      </c>
      <c r="CL909">
        <v>0</v>
      </c>
      <c r="CM909">
        <v>773.907857142857</v>
      </c>
      <c r="CN909">
        <v>5.00063</v>
      </c>
      <c r="CO909">
        <v>15277.3464285714</v>
      </c>
      <c r="CP909">
        <v>17256.9142857143</v>
      </c>
      <c r="CQ909">
        <v>38.375</v>
      </c>
      <c r="CR909">
        <v>38.5</v>
      </c>
      <c r="CS909">
        <v>37.937</v>
      </c>
      <c r="CT909">
        <v>37.812</v>
      </c>
      <c r="CU909">
        <v>39.21175</v>
      </c>
      <c r="CV909">
        <v>1955.09142857143</v>
      </c>
      <c r="CW909">
        <v>39.9017857142857</v>
      </c>
      <c r="CX909">
        <v>0</v>
      </c>
      <c r="CY909">
        <v>1663782520.5</v>
      </c>
      <c r="CZ909">
        <v>0</v>
      </c>
      <c r="DA909">
        <v>0</v>
      </c>
      <c r="DB909" t="s">
        <v>356</v>
      </c>
      <c r="DC909">
        <v>1660677648.1</v>
      </c>
      <c r="DD909">
        <v>1660677649.1</v>
      </c>
      <c r="DE909">
        <v>0</v>
      </c>
      <c r="DF909">
        <v>-1.042</v>
      </c>
      <c r="DG909">
        <v>0.003</v>
      </c>
      <c r="DH909">
        <v>5.218</v>
      </c>
      <c r="DI909">
        <v>0.344</v>
      </c>
      <c r="DJ909">
        <v>417</v>
      </c>
      <c r="DK909">
        <v>22</v>
      </c>
      <c r="DL909">
        <v>1.24</v>
      </c>
      <c r="DM909">
        <v>0.53</v>
      </c>
      <c r="DN909">
        <v>-40.38229</v>
      </c>
      <c r="DO909">
        <v>-80.1924540337711</v>
      </c>
      <c r="DP909">
        <v>7.83606138336728</v>
      </c>
      <c r="DQ909">
        <v>0</v>
      </c>
      <c r="DR909">
        <v>5.50600275</v>
      </c>
      <c r="DS909">
        <v>-0.364521388367737</v>
      </c>
      <c r="DT909">
        <v>0.0373134475750701</v>
      </c>
      <c r="DU909">
        <v>0</v>
      </c>
      <c r="DV909">
        <v>0</v>
      </c>
      <c r="DW909">
        <v>2</v>
      </c>
      <c r="DX909" t="s">
        <v>357</v>
      </c>
      <c r="DY909">
        <v>2.97437</v>
      </c>
      <c r="DZ909">
        <v>2.75421</v>
      </c>
      <c r="EA909">
        <v>0.0910693</v>
      </c>
      <c r="EB909">
        <v>0.100362</v>
      </c>
      <c r="EC909">
        <v>0.0909895</v>
      </c>
      <c r="ED909">
        <v>0.0731776</v>
      </c>
      <c r="EE909">
        <v>35414.2</v>
      </c>
      <c r="EF909">
        <v>38230.3</v>
      </c>
      <c r="EG909">
        <v>35309.1</v>
      </c>
      <c r="EH909">
        <v>38541.9</v>
      </c>
      <c r="EI909">
        <v>45516.1</v>
      </c>
      <c r="EJ909">
        <v>51602.6</v>
      </c>
      <c r="EK909">
        <v>55194.3</v>
      </c>
      <c r="EL909">
        <v>61829.4</v>
      </c>
      <c r="EM909">
        <v>1.9876</v>
      </c>
      <c r="EN909">
        <v>1.8244</v>
      </c>
      <c r="EO909">
        <v>0.0733137</v>
      </c>
      <c r="EP909">
        <v>0</v>
      </c>
      <c r="EQ909">
        <v>23.7893</v>
      </c>
      <c r="ER909">
        <v>999.9</v>
      </c>
      <c r="ES909">
        <v>42.132</v>
      </c>
      <c r="ET909">
        <v>29.829</v>
      </c>
      <c r="EU909">
        <v>19.6482</v>
      </c>
      <c r="EV909">
        <v>60.5094</v>
      </c>
      <c r="EW909">
        <v>49.0024</v>
      </c>
      <c r="EX909">
        <v>1</v>
      </c>
      <c r="EY909">
        <v>-0.04</v>
      </c>
      <c r="EZ909">
        <v>0.989107</v>
      </c>
      <c r="FA909">
        <v>20.1438</v>
      </c>
      <c r="FB909">
        <v>5.20052</v>
      </c>
      <c r="FC909">
        <v>12.0064</v>
      </c>
      <c r="FD909">
        <v>4.9756</v>
      </c>
      <c r="FE909">
        <v>3.294</v>
      </c>
      <c r="FF909">
        <v>9999</v>
      </c>
      <c r="FG909">
        <v>9999</v>
      </c>
      <c r="FH909">
        <v>704.8</v>
      </c>
      <c r="FI909">
        <v>9999</v>
      </c>
      <c r="FJ909">
        <v>1.86295</v>
      </c>
      <c r="FK909">
        <v>1.8678</v>
      </c>
      <c r="FL909">
        <v>1.86752</v>
      </c>
      <c r="FM909">
        <v>1.86874</v>
      </c>
      <c r="FN909">
        <v>1.86951</v>
      </c>
      <c r="FO909">
        <v>1.86554</v>
      </c>
      <c r="FP909">
        <v>1.86661</v>
      </c>
      <c r="FQ909">
        <v>1.86798</v>
      </c>
      <c r="FR909">
        <v>5</v>
      </c>
      <c r="FS909">
        <v>0</v>
      </c>
      <c r="FT909">
        <v>0</v>
      </c>
      <c r="FU909">
        <v>0</v>
      </c>
      <c r="FV909" t="s">
        <v>358</v>
      </c>
      <c r="FW909" t="s">
        <v>359</v>
      </c>
      <c r="FX909" t="s">
        <v>360</v>
      </c>
      <c r="FY909" t="s">
        <v>360</v>
      </c>
      <c r="FZ909" t="s">
        <v>360</v>
      </c>
      <c r="GA909" t="s">
        <v>360</v>
      </c>
      <c r="GB909">
        <v>0</v>
      </c>
      <c r="GC909">
        <v>100</v>
      </c>
      <c r="GD909">
        <v>100</v>
      </c>
      <c r="GE909">
        <v>6.505</v>
      </c>
      <c r="GF909">
        <v>0.3044</v>
      </c>
      <c r="GG909">
        <v>3.83412584298339</v>
      </c>
      <c r="GH909">
        <v>0.00658963167372077</v>
      </c>
      <c r="GI909">
        <v>-4.22092532282452e-07</v>
      </c>
      <c r="GJ909">
        <v>-7.06053572793055e-11</v>
      </c>
      <c r="GK909">
        <v>-0.0268881048355736</v>
      </c>
      <c r="GL909">
        <v>-0.0215699510358357</v>
      </c>
      <c r="GM909">
        <v>0.00246731695535422</v>
      </c>
      <c r="GN909">
        <v>-2.63680080038783e-05</v>
      </c>
      <c r="GO909">
        <v>-4</v>
      </c>
      <c r="GP909">
        <v>2079</v>
      </c>
      <c r="GQ909">
        <v>1</v>
      </c>
      <c r="GR909">
        <v>22</v>
      </c>
      <c r="GS909">
        <v>51747.9</v>
      </c>
      <c r="GT909">
        <v>51747.9</v>
      </c>
      <c r="GU909">
        <v>1.14624</v>
      </c>
      <c r="GV909">
        <v>2.62817</v>
      </c>
      <c r="GW909">
        <v>1.54785</v>
      </c>
      <c r="GX909">
        <v>2.30103</v>
      </c>
      <c r="GY909">
        <v>1.34644</v>
      </c>
      <c r="GZ909">
        <v>2.43652</v>
      </c>
      <c r="HA909">
        <v>33.0652</v>
      </c>
      <c r="HB909">
        <v>14.0445</v>
      </c>
      <c r="HC909">
        <v>18</v>
      </c>
      <c r="HD909">
        <v>501.918</v>
      </c>
      <c r="HE909">
        <v>398.738</v>
      </c>
      <c r="HF909">
        <v>20.6035</v>
      </c>
      <c r="HG909">
        <v>26.6385</v>
      </c>
      <c r="HH909">
        <v>29.9995</v>
      </c>
      <c r="HI909">
        <v>26.612</v>
      </c>
      <c r="HJ909">
        <v>26.5596</v>
      </c>
      <c r="HK909">
        <v>22.9653</v>
      </c>
      <c r="HL909">
        <v>27.0869</v>
      </c>
      <c r="HM909">
        <v>0</v>
      </c>
      <c r="HN909">
        <v>20.7679</v>
      </c>
      <c r="HO909">
        <v>493.452</v>
      </c>
      <c r="HP909">
        <v>14.6165</v>
      </c>
      <c r="HQ909">
        <v>102.387</v>
      </c>
      <c r="HR909">
        <v>102.91</v>
      </c>
    </row>
    <row r="910" spans="1:226">
      <c r="A910">
        <v>894</v>
      </c>
      <c r="B910">
        <v>1663782528</v>
      </c>
      <c r="C910">
        <v>9879.90000009537</v>
      </c>
      <c r="D910" t="s">
        <v>2156</v>
      </c>
      <c r="E910" t="s">
        <v>2157</v>
      </c>
      <c r="F910">
        <v>5</v>
      </c>
      <c r="G910" t="s">
        <v>2099</v>
      </c>
      <c r="H910" t="s">
        <v>354</v>
      </c>
      <c r="I910">
        <v>1663782520.5</v>
      </c>
      <c r="J910">
        <f>(K910)/1000</f>
        <v>0</v>
      </c>
      <c r="K910">
        <f>IF(BF910, AN910, AH910)</f>
        <v>0</v>
      </c>
      <c r="L910">
        <f>IF(BF910, AI910, AG910)</f>
        <v>0</v>
      </c>
      <c r="M910">
        <f>BH910 - IF(AU910&gt;1, L910*BB910*100.0/(AW910*BV910), 0)</f>
        <v>0</v>
      </c>
      <c r="N910">
        <f>((T910-J910/2)*M910-L910)/(T910+J910/2)</f>
        <v>0</v>
      </c>
      <c r="O910">
        <f>N910*(BO910+BP910)/1000.0</f>
        <v>0</v>
      </c>
      <c r="P910">
        <f>(BH910 - IF(AU910&gt;1, L910*BB910*100.0/(AW910*BV910), 0))*(BO910+BP910)/1000.0</f>
        <v>0</v>
      </c>
      <c r="Q910">
        <f>2.0/((1/S910-1/R910)+SIGN(S910)*SQRT((1/S910-1/R910)*(1/S910-1/R910) + 4*BC910/((BC910+1)*(BC910+1))*(2*1/S910*1/R910-1/R910*1/R910)))</f>
        <v>0</v>
      </c>
      <c r="R910">
        <f>IF(LEFT(BD910,1)&lt;&gt;"0",IF(LEFT(BD910,1)="1",3.0,BE910),$D$5+$E$5*(BV910*BO910/($K$5*1000))+$F$5*(BV910*BO910/($K$5*1000))*MAX(MIN(BB910,$J$5),$I$5)*MAX(MIN(BB910,$J$5),$I$5)+$G$5*MAX(MIN(BB910,$J$5),$I$5)*(BV910*BO910/($K$5*1000))+$H$5*(BV910*BO910/($K$5*1000))*(BV910*BO910/($K$5*1000)))</f>
        <v>0</v>
      </c>
      <c r="S910">
        <f>J910*(1000-(1000*0.61365*exp(17.502*W910/(240.97+W910))/(BO910+BP910)+BJ910)/2)/(1000*0.61365*exp(17.502*W910/(240.97+W910))/(BO910+BP910)-BJ910)</f>
        <v>0</v>
      </c>
      <c r="T910">
        <f>1/((BC910+1)/(Q910/1.6)+1/(R910/1.37)) + BC910/((BC910+1)/(Q910/1.6) + BC910/(R910/1.37))</f>
        <v>0</v>
      </c>
      <c r="U910">
        <f>(AX910*BA910)</f>
        <v>0</v>
      </c>
      <c r="V910">
        <f>(BQ910+(U910+2*0.95*5.67E-8*(((BQ910+$B$7)+273)^4-(BQ910+273)^4)-44100*J910)/(1.84*29.3*R910+8*0.95*5.67E-8*(BQ910+273)^3))</f>
        <v>0</v>
      </c>
      <c r="W910">
        <f>($C$7*BR910+$D$7*BS910+$E$7*V910)</f>
        <v>0</v>
      </c>
      <c r="X910">
        <f>0.61365*exp(17.502*W910/(240.97+W910))</f>
        <v>0</v>
      </c>
      <c r="Y910">
        <f>(Z910/AA910*100)</f>
        <v>0</v>
      </c>
      <c r="Z910">
        <f>BJ910*(BO910+BP910)/1000</f>
        <v>0</v>
      </c>
      <c r="AA910">
        <f>0.61365*exp(17.502*BQ910/(240.97+BQ910))</f>
        <v>0</v>
      </c>
      <c r="AB910">
        <f>(X910-BJ910*(BO910+BP910)/1000)</f>
        <v>0</v>
      </c>
      <c r="AC910">
        <f>(-J910*44100)</f>
        <v>0</v>
      </c>
      <c r="AD910">
        <f>2*29.3*R910*0.92*(BQ910-W910)</f>
        <v>0</v>
      </c>
      <c r="AE910">
        <f>2*0.95*5.67E-8*(((BQ910+$B$7)+273)^4-(W910+273)^4)</f>
        <v>0</v>
      </c>
      <c r="AF910">
        <f>U910+AE910+AC910+AD910</f>
        <v>0</v>
      </c>
      <c r="AG910">
        <f>BN910*AU910*(BI910-BH910*(1000-AU910*BK910)/(1000-AU910*BJ910))/(100*BB910)</f>
        <v>0</v>
      </c>
      <c r="AH910">
        <f>1000*BN910*AU910*(BJ910-BK910)/(100*BB910*(1000-AU910*BJ910))</f>
        <v>0</v>
      </c>
      <c r="AI910">
        <f>(AJ910 - AK910 - BO910*1E3/(8.314*(BQ910+273.15)) * AM910/BN910 * AL910) * BN910/(100*BB910) * (1000 - BK910)/1000</f>
        <v>0</v>
      </c>
      <c r="AJ910">
        <v>489.569122009979</v>
      </c>
      <c r="AK910">
        <v>446.025303030303</v>
      </c>
      <c r="AL910">
        <v>3.07613273981287</v>
      </c>
      <c r="AM910">
        <v>65.3013351817171</v>
      </c>
      <c r="AN910">
        <f>(AP910 - AO910 + BO910*1E3/(8.314*(BQ910+273.15)) * AR910/BN910 * AQ910) * BN910/(100*BB910) * 1000/(1000 - AP910)</f>
        <v>0</v>
      </c>
      <c r="AO910">
        <v>14.5411525669087</v>
      </c>
      <c r="AP910">
        <v>20.0223315151515</v>
      </c>
      <c r="AQ910">
        <v>3.72342946981678e-05</v>
      </c>
      <c r="AR910">
        <v>119.443241267606</v>
      </c>
      <c r="AS910">
        <v>0</v>
      </c>
      <c r="AT910">
        <v>0</v>
      </c>
      <c r="AU910">
        <f>IF(AS910*$H$13&gt;=AW910,1.0,(AW910/(AW910-AS910*$H$13)))</f>
        <v>0</v>
      </c>
      <c r="AV910">
        <f>(AU910-1)*100</f>
        <v>0</v>
      </c>
      <c r="AW910">
        <f>MAX(0,($B$13+$C$13*BV910)/(1+$D$13*BV910)*BO910/(BQ910+273)*$E$13)</f>
        <v>0</v>
      </c>
      <c r="AX910">
        <f>$B$11*BW910+$C$11*BX910+$F$11*CI910*(1-CL910)</f>
        <v>0</v>
      </c>
      <c r="AY910">
        <f>AX910*AZ910</f>
        <v>0</v>
      </c>
      <c r="AZ910">
        <f>($B$11*$D$9+$C$11*$D$9+$F$11*((CV910+CN910)/MAX(CV910+CN910+CW910, 0.1)*$I$9+CW910/MAX(CV910+CN910+CW910, 0.1)*$J$9))/($B$11+$C$11+$F$11)</f>
        <v>0</v>
      </c>
      <c r="BA910">
        <f>($B$11*$K$9+$C$11*$K$9+$F$11*((CV910+CN910)/MAX(CV910+CN910+CW910, 0.1)*$P$9+CW910/MAX(CV910+CN910+CW910, 0.1)*$Q$9))/($B$11+$C$11+$F$11)</f>
        <v>0</v>
      </c>
      <c r="BB910">
        <v>6</v>
      </c>
      <c r="BC910">
        <v>0.5</v>
      </c>
      <c r="BD910" t="s">
        <v>355</v>
      </c>
      <c r="BE910">
        <v>2</v>
      </c>
      <c r="BF910" t="b">
        <v>1</v>
      </c>
      <c r="BG910">
        <v>1663782520.5</v>
      </c>
      <c r="BH910">
        <v>417.219518518518</v>
      </c>
      <c r="BI910">
        <v>466.22237037037</v>
      </c>
      <c r="BJ910">
        <v>20.0063444444444</v>
      </c>
      <c r="BK910">
        <v>14.535262962963</v>
      </c>
      <c r="BL910">
        <v>410.754703703704</v>
      </c>
      <c r="BM910">
        <v>19.7021111111111</v>
      </c>
      <c r="BN910">
        <v>500.112518518518</v>
      </c>
      <c r="BO910">
        <v>90.4657296296296</v>
      </c>
      <c r="BP910">
        <v>0.0999852074074074</v>
      </c>
      <c r="BQ910">
        <v>25.0556592592593</v>
      </c>
      <c r="BR910">
        <v>25.0012851851852</v>
      </c>
      <c r="BS910">
        <v>999.9</v>
      </c>
      <c r="BT910">
        <v>0</v>
      </c>
      <c r="BU910">
        <v>0</v>
      </c>
      <c r="BV910">
        <v>10004.0740740741</v>
      </c>
      <c r="BW910">
        <v>0</v>
      </c>
      <c r="BX910">
        <v>10.9653555555556</v>
      </c>
      <c r="BY910">
        <v>-49.002937037037</v>
      </c>
      <c r="BZ910">
        <v>425.737037037037</v>
      </c>
      <c r="CA910">
        <v>473.099148148148</v>
      </c>
      <c r="CB910">
        <v>5.4710762962963</v>
      </c>
      <c r="CC910">
        <v>466.22237037037</v>
      </c>
      <c r="CD910">
        <v>14.535262962963</v>
      </c>
      <c r="CE910">
        <v>1.80988777777778</v>
      </c>
      <c r="CF910">
        <v>1.31494296296296</v>
      </c>
      <c r="CG910">
        <v>15.8724481481482</v>
      </c>
      <c r="CH910">
        <v>10.9707518518519</v>
      </c>
      <c r="CI910">
        <v>1999.9662962963</v>
      </c>
      <c r="CJ910">
        <v>0.979996777777778</v>
      </c>
      <c r="CK910">
        <v>0.0200030703703704</v>
      </c>
      <c r="CL910">
        <v>0</v>
      </c>
      <c r="CM910">
        <v>775.002407407408</v>
      </c>
      <c r="CN910">
        <v>5.00063</v>
      </c>
      <c r="CO910">
        <v>15298.2888888889</v>
      </c>
      <c r="CP910">
        <v>17256.6037037037</v>
      </c>
      <c r="CQ910">
        <v>38.3795925925926</v>
      </c>
      <c r="CR910">
        <v>38.5</v>
      </c>
      <c r="CS910">
        <v>37.9278148148148</v>
      </c>
      <c r="CT910">
        <v>37.812</v>
      </c>
      <c r="CU910">
        <v>39.2056666666667</v>
      </c>
      <c r="CV910">
        <v>1955.0562962963</v>
      </c>
      <c r="CW910">
        <v>39.9014814814815</v>
      </c>
      <c r="CX910">
        <v>0</v>
      </c>
      <c r="CY910">
        <v>1663782525.3</v>
      </c>
      <c r="CZ910">
        <v>0</v>
      </c>
      <c r="DA910">
        <v>0</v>
      </c>
      <c r="DB910" t="s">
        <v>356</v>
      </c>
      <c r="DC910">
        <v>1660677648.1</v>
      </c>
      <c r="DD910">
        <v>1660677649.1</v>
      </c>
      <c r="DE910">
        <v>0</v>
      </c>
      <c r="DF910">
        <v>-1.042</v>
      </c>
      <c r="DG910">
        <v>0.003</v>
      </c>
      <c r="DH910">
        <v>5.218</v>
      </c>
      <c r="DI910">
        <v>0.344</v>
      </c>
      <c r="DJ910">
        <v>417</v>
      </c>
      <c r="DK910">
        <v>22</v>
      </c>
      <c r="DL910">
        <v>1.24</v>
      </c>
      <c r="DM910">
        <v>0.53</v>
      </c>
      <c r="DN910">
        <v>-45.0244125</v>
      </c>
      <c r="DO910">
        <v>-61.6456469043152</v>
      </c>
      <c r="DP910">
        <v>6.12570342010562</v>
      </c>
      <c r="DQ910">
        <v>0</v>
      </c>
      <c r="DR910">
        <v>5.48933</v>
      </c>
      <c r="DS910">
        <v>-0.234795422138831</v>
      </c>
      <c r="DT910">
        <v>0.0280913988615734</v>
      </c>
      <c r="DU910">
        <v>0</v>
      </c>
      <c r="DV910">
        <v>0</v>
      </c>
      <c r="DW910">
        <v>2</v>
      </c>
      <c r="DX910" t="s">
        <v>357</v>
      </c>
      <c r="DY910">
        <v>2.97381</v>
      </c>
      <c r="DZ910">
        <v>2.75406</v>
      </c>
      <c r="EA910">
        <v>0.0935277</v>
      </c>
      <c r="EB910">
        <v>0.103059</v>
      </c>
      <c r="EC910">
        <v>0.091022</v>
      </c>
      <c r="ED910">
        <v>0.0732385</v>
      </c>
      <c r="EE910">
        <v>35318.6</v>
      </c>
      <c r="EF910">
        <v>38116.2</v>
      </c>
      <c r="EG910">
        <v>35309.2</v>
      </c>
      <c r="EH910">
        <v>38542.4</v>
      </c>
      <c r="EI910">
        <v>45514.1</v>
      </c>
      <c r="EJ910">
        <v>51599.3</v>
      </c>
      <c r="EK910">
        <v>55193.8</v>
      </c>
      <c r="EL910">
        <v>61829.5</v>
      </c>
      <c r="EM910">
        <v>1.9876</v>
      </c>
      <c r="EN910">
        <v>1.8248</v>
      </c>
      <c r="EO910">
        <v>0.0752509</v>
      </c>
      <c r="EP910">
        <v>0</v>
      </c>
      <c r="EQ910">
        <v>23.7833</v>
      </c>
      <c r="ER910">
        <v>999.9</v>
      </c>
      <c r="ES910">
        <v>42.107</v>
      </c>
      <c r="ET910">
        <v>29.829</v>
      </c>
      <c r="EU910">
        <v>19.6354</v>
      </c>
      <c r="EV910">
        <v>60.3394</v>
      </c>
      <c r="EW910">
        <v>49.4872</v>
      </c>
      <c r="EX910">
        <v>1</v>
      </c>
      <c r="EY910">
        <v>-0.0404268</v>
      </c>
      <c r="EZ910">
        <v>1.55442</v>
      </c>
      <c r="FA910">
        <v>20.1406</v>
      </c>
      <c r="FB910">
        <v>5.19692</v>
      </c>
      <c r="FC910">
        <v>12.0052</v>
      </c>
      <c r="FD910">
        <v>4.9756</v>
      </c>
      <c r="FE910">
        <v>3.2936</v>
      </c>
      <c r="FF910">
        <v>9999</v>
      </c>
      <c r="FG910">
        <v>9999</v>
      </c>
      <c r="FH910">
        <v>704.8</v>
      </c>
      <c r="FI910">
        <v>9999</v>
      </c>
      <c r="FJ910">
        <v>1.86292</v>
      </c>
      <c r="FK910">
        <v>1.86777</v>
      </c>
      <c r="FL910">
        <v>1.86749</v>
      </c>
      <c r="FM910">
        <v>1.86874</v>
      </c>
      <c r="FN910">
        <v>1.86951</v>
      </c>
      <c r="FO910">
        <v>1.86554</v>
      </c>
      <c r="FP910">
        <v>1.86661</v>
      </c>
      <c r="FQ910">
        <v>1.86801</v>
      </c>
      <c r="FR910">
        <v>5</v>
      </c>
      <c r="FS910">
        <v>0</v>
      </c>
      <c r="FT910">
        <v>0</v>
      </c>
      <c r="FU910">
        <v>0</v>
      </c>
      <c r="FV910" t="s">
        <v>358</v>
      </c>
      <c r="FW910" t="s">
        <v>359</v>
      </c>
      <c r="FX910" t="s">
        <v>360</v>
      </c>
      <c r="FY910" t="s">
        <v>360</v>
      </c>
      <c r="FZ910" t="s">
        <v>360</v>
      </c>
      <c r="GA910" t="s">
        <v>360</v>
      </c>
      <c r="GB910">
        <v>0</v>
      </c>
      <c r="GC910">
        <v>100</v>
      </c>
      <c r="GD910">
        <v>100</v>
      </c>
      <c r="GE910">
        <v>6.597</v>
      </c>
      <c r="GF910">
        <v>0.305</v>
      </c>
      <c r="GG910">
        <v>3.83412584298339</v>
      </c>
      <c r="GH910">
        <v>0.00658963167372077</v>
      </c>
      <c r="GI910">
        <v>-4.22092532282452e-07</v>
      </c>
      <c r="GJ910">
        <v>-7.06053572793055e-11</v>
      </c>
      <c r="GK910">
        <v>-0.0268881048355736</v>
      </c>
      <c r="GL910">
        <v>-0.0215699510358357</v>
      </c>
      <c r="GM910">
        <v>0.00246731695535422</v>
      </c>
      <c r="GN910">
        <v>-2.63680080038783e-05</v>
      </c>
      <c r="GO910">
        <v>-4</v>
      </c>
      <c r="GP910">
        <v>2079</v>
      </c>
      <c r="GQ910">
        <v>1</v>
      </c>
      <c r="GR910">
        <v>22</v>
      </c>
      <c r="GS910">
        <v>51748</v>
      </c>
      <c r="GT910">
        <v>51748</v>
      </c>
      <c r="GU910">
        <v>1.17798</v>
      </c>
      <c r="GV910">
        <v>2.62451</v>
      </c>
      <c r="GW910">
        <v>1.54785</v>
      </c>
      <c r="GX910">
        <v>2.30103</v>
      </c>
      <c r="GY910">
        <v>1.34644</v>
      </c>
      <c r="GZ910">
        <v>2.42798</v>
      </c>
      <c r="HA910">
        <v>33.0652</v>
      </c>
      <c r="HB910">
        <v>14.0357</v>
      </c>
      <c r="HC910">
        <v>18</v>
      </c>
      <c r="HD910">
        <v>501.916</v>
      </c>
      <c r="HE910">
        <v>398.958</v>
      </c>
      <c r="HF910">
        <v>20.7782</v>
      </c>
      <c r="HG910">
        <v>26.6372</v>
      </c>
      <c r="HH910">
        <v>29.9998</v>
      </c>
      <c r="HI910">
        <v>26.612</v>
      </c>
      <c r="HJ910">
        <v>26.5596</v>
      </c>
      <c r="HK910">
        <v>23.6393</v>
      </c>
      <c r="HL910">
        <v>26.8101</v>
      </c>
      <c r="HM910">
        <v>0</v>
      </c>
      <c r="HN910">
        <v>20.7713</v>
      </c>
      <c r="HO910">
        <v>506.896</v>
      </c>
      <c r="HP910">
        <v>14.6283</v>
      </c>
      <c r="HQ910">
        <v>102.386</v>
      </c>
      <c r="HR910">
        <v>102.91</v>
      </c>
    </row>
    <row r="911" spans="1:226">
      <c r="A911">
        <v>895</v>
      </c>
      <c r="B911">
        <v>1663782533</v>
      </c>
      <c r="C911">
        <v>9884.90000009537</v>
      </c>
      <c r="D911" t="s">
        <v>2158</v>
      </c>
      <c r="E911" t="s">
        <v>2159</v>
      </c>
      <c r="F911">
        <v>5</v>
      </c>
      <c r="G911" t="s">
        <v>2099</v>
      </c>
      <c r="H911" t="s">
        <v>354</v>
      </c>
      <c r="I911">
        <v>1663782525.21429</v>
      </c>
      <c r="J911">
        <f>(K911)/1000</f>
        <v>0</v>
      </c>
      <c r="K911">
        <f>IF(BF911, AN911, AH911)</f>
        <v>0</v>
      </c>
      <c r="L911">
        <f>IF(BF911, AI911, AG911)</f>
        <v>0</v>
      </c>
      <c r="M911">
        <f>BH911 - IF(AU911&gt;1, L911*BB911*100.0/(AW911*BV911), 0)</f>
        <v>0</v>
      </c>
      <c r="N911">
        <f>((T911-J911/2)*M911-L911)/(T911+J911/2)</f>
        <v>0</v>
      </c>
      <c r="O911">
        <f>N911*(BO911+BP911)/1000.0</f>
        <v>0</v>
      </c>
      <c r="P911">
        <f>(BH911 - IF(AU911&gt;1, L911*BB911*100.0/(AW911*BV911), 0))*(BO911+BP911)/1000.0</f>
        <v>0</v>
      </c>
      <c r="Q911">
        <f>2.0/((1/S911-1/R911)+SIGN(S911)*SQRT((1/S911-1/R911)*(1/S911-1/R911) + 4*BC911/((BC911+1)*(BC911+1))*(2*1/S911*1/R911-1/R911*1/R911)))</f>
        <v>0</v>
      </c>
      <c r="R911">
        <f>IF(LEFT(BD911,1)&lt;&gt;"0",IF(LEFT(BD911,1)="1",3.0,BE911),$D$5+$E$5*(BV911*BO911/($K$5*1000))+$F$5*(BV911*BO911/($K$5*1000))*MAX(MIN(BB911,$J$5),$I$5)*MAX(MIN(BB911,$J$5),$I$5)+$G$5*MAX(MIN(BB911,$J$5),$I$5)*(BV911*BO911/($K$5*1000))+$H$5*(BV911*BO911/($K$5*1000))*(BV911*BO911/($K$5*1000)))</f>
        <v>0</v>
      </c>
      <c r="S911">
        <f>J911*(1000-(1000*0.61365*exp(17.502*W911/(240.97+W911))/(BO911+BP911)+BJ911)/2)/(1000*0.61365*exp(17.502*W911/(240.97+W911))/(BO911+BP911)-BJ911)</f>
        <v>0</v>
      </c>
      <c r="T911">
        <f>1/((BC911+1)/(Q911/1.6)+1/(R911/1.37)) + BC911/((BC911+1)/(Q911/1.6) + BC911/(R911/1.37))</f>
        <v>0</v>
      </c>
      <c r="U911">
        <f>(AX911*BA911)</f>
        <v>0</v>
      </c>
      <c r="V911">
        <f>(BQ911+(U911+2*0.95*5.67E-8*(((BQ911+$B$7)+273)^4-(BQ911+273)^4)-44100*J911)/(1.84*29.3*R911+8*0.95*5.67E-8*(BQ911+273)^3))</f>
        <v>0</v>
      </c>
      <c r="W911">
        <f>($C$7*BR911+$D$7*BS911+$E$7*V911)</f>
        <v>0</v>
      </c>
      <c r="X911">
        <f>0.61365*exp(17.502*W911/(240.97+W911))</f>
        <v>0</v>
      </c>
      <c r="Y911">
        <f>(Z911/AA911*100)</f>
        <v>0</v>
      </c>
      <c r="Z911">
        <f>BJ911*(BO911+BP911)/1000</f>
        <v>0</v>
      </c>
      <c r="AA911">
        <f>0.61365*exp(17.502*BQ911/(240.97+BQ911))</f>
        <v>0</v>
      </c>
      <c r="AB911">
        <f>(X911-BJ911*(BO911+BP911)/1000)</f>
        <v>0</v>
      </c>
      <c r="AC911">
        <f>(-J911*44100)</f>
        <v>0</v>
      </c>
      <c r="AD911">
        <f>2*29.3*R911*0.92*(BQ911-W911)</f>
        <v>0</v>
      </c>
      <c r="AE911">
        <f>2*0.95*5.67E-8*(((BQ911+$B$7)+273)^4-(W911+273)^4)</f>
        <v>0</v>
      </c>
      <c r="AF911">
        <f>U911+AE911+AC911+AD911</f>
        <v>0</v>
      </c>
      <c r="AG911">
        <f>BN911*AU911*(BI911-BH911*(1000-AU911*BK911)/(1000-AU911*BJ911))/(100*BB911)</f>
        <v>0</v>
      </c>
      <c r="AH911">
        <f>1000*BN911*AU911*(BJ911-BK911)/(100*BB911*(1000-AU911*BJ911))</f>
        <v>0</v>
      </c>
      <c r="AI911">
        <f>(AJ911 - AK911 - BO911*1E3/(8.314*(BQ911+273.15)) * AM911/BN911 * AL911) * BN911/(100*BB911) * (1000 - BK911)/1000</f>
        <v>0</v>
      </c>
      <c r="AJ911">
        <v>506.643816172227</v>
      </c>
      <c r="AK911">
        <v>461.790775757575</v>
      </c>
      <c r="AL911">
        <v>3.16332343924804</v>
      </c>
      <c r="AM911">
        <v>65.3013351817171</v>
      </c>
      <c r="AN911">
        <f>(AP911 - AO911 + BO911*1E3/(8.314*(BQ911+273.15)) * AR911/BN911 * AQ911) * BN911/(100*BB911) * 1000/(1000 - AP911)</f>
        <v>0</v>
      </c>
      <c r="AO911">
        <v>14.5786847879397</v>
      </c>
      <c r="AP911">
        <v>20.0307145454545</v>
      </c>
      <c r="AQ911">
        <v>6.51661982624013e-05</v>
      </c>
      <c r="AR911">
        <v>119.443241267606</v>
      </c>
      <c r="AS911">
        <v>0</v>
      </c>
      <c r="AT911">
        <v>0</v>
      </c>
      <c r="AU911">
        <f>IF(AS911*$H$13&gt;=AW911,1.0,(AW911/(AW911-AS911*$H$13)))</f>
        <v>0</v>
      </c>
      <c r="AV911">
        <f>(AU911-1)*100</f>
        <v>0</v>
      </c>
      <c r="AW911">
        <f>MAX(0,($B$13+$C$13*BV911)/(1+$D$13*BV911)*BO911/(BQ911+273)*$E$13)</f>
        <v>0</v>
      </c>
      <c r="AX911">
        <f>$B$11*BW911+$C$11*BX911+$F$11*CI911*(1-CL911)</f>
        <v>0</v>
      </c>
      <c r="AY911">
        <f>AX911*AZ911</f>
        <v>0</v>
      </c>
      <c r="AZ911">
        <f>($B$11*$D$9+$C$11*$D$9+$F$11*((CV911+CN911)/MAX(CV911+CN911+CW911, 0.1)*$I$9+CW911/MAX(CV911+CN911+CW911, 0.1)*$J$9))/($B$11+$C$11+$F$11)</f>
        <v>0</v>
      </c>
      <c r="BA911">
        <f>($B$11*$K$9+$C$11*$K$9+$F$11*((CV911+CN911)/MAX(CV911+CN911+CW911, 0.1)*$P$9+CW911/MAX(CV911+CN911+CW911, 0.1)*$Q$9))/($B$11+$C$11+$F$11)</f>
        <v>0</v>
      </c>
      <c r="BB911">
        <v>6</v>
      </c>
      <c r="BC911">
        <v>0.5</v>
      </c>
      <c r="BD911" t="s">
        <v>355</v>
      </c>
      <c r="BE911">
        <v>2</v>
      </c>
      <c r="BF911" t="b">
        <v>1</v>
      </c>
      <c r="BG911">
        <v>1663782525.21429</v>
      </c>
      <c r="BH911">
        <v>430.55025</v>
      </c>
      <c r="BI911">
        <v>482.109071428571</v>
      </c>
      <c r="BJ911">
        <v>20.0156892857143</v>
      </c>
      <c r="BK911">
        <v>14.5509428571429</v>
      </c>
      <c r="BL911">
        <v>424.003285714286</v>
      </c>
      <c r="BM911">
        <v>19.7110535714286</v>
      </c>
      <c r="BN911">
        <v>500.158892857143</v>
      </c>
      <c r="BO911">
        <v>90.4652964285714</v>
      </c>
      <c r="BP911">
        <v>0.0999766035714286</v>
      </c>
      <c r="BQ911">
        <v>25.0528571428571</v>
      </c>
      <c r="BR911">
        <v>25.0051892857143</v>
      </c>
      <c r="BS911">
        <v>999.9</v>
      </c>
      <c r="BT911">
        <v>0</v>
      </c>
      <c r="BU911">
        <v>0</v>
      </c>
      <c r="BV911">
        <v>10004.8214285714</v>
      </c>
      <c r="BW911">
        <v>0</v>
      </c>
      <c r="BX911">
        <v>10.9677607142857</v>
      </c>
      <c r="BY911">
        <v>-51.5589714285714</v>
      </c>
      <c r="BZ911">
        <v>439.344107142857</v>
      </c>
      <c r="CA911">
        <v>489.228178571429</v>
      </c>
      <c r="CB911">
        <v>5.46474464285714</v>
      </c>
      <c r="CC911">
        <v>482.109071428571</v>
      </c>
      <c r="CD911">
        <v>14.5509428571429</v>
      </c>
      <c r="CE911">
        <v>1.810725</v>
      </c>
      <c r="CF911">
        <v>1.31635571428571</v>
      </c>
      <c r="CG911">
        <v>15.8796785714286</v>
      </c>
      <c r="CH911">
        <v>10.9868964285714</v>
      </c>
      <c r="CI911">
        <v>1999.96642857143</v>
      </c>
      <c r="CJ911">
        <v>0.97999675</v>
      </c>
      <c r="CK911">
        <v>0.0200031</v>
      </c>
      <c r="CL911">
        <v>0</v>
      </c>
      <c r="CM911">
        <v>776.79625</v>
      </c>
      <c r="CN911">
        <v>5.00063</v>
      </c>
      <c r="CO911">
        <v>15334.4071428571</v>
      </c>
      <c r="CP911">
        <v>17256.6035714286</v>
      </c>
      <c r="CQ911">
        <v>38.3794285714286</v>
      </c>
      <c r="CR911">
        <v>38.5</v>
      </c>
      <c r="CS911">
        <v>37.9237142857143</v>
      </c>
      <c r="CT911">
        <v>37.812</v>
      </c>
      <c r="CU911">
        <v>39.205</v>
      </c>
      <c r="CV911">
        <v>1955.05642857143</v>
      </c>
      <c r="CW911">
        <v>39.9014285714286</v>
      </c>
      <c r="CX911">
        <v>0</v>
      </c>
      <c r="CY911">
        <v>1663782530.7</v>
      </c>
      <c r="CZ911">
        <v>0</v>
      </c>
      <c r="DA911">
        <v>0</v>
      </c>
      <c r="DB911" t="s">
        <v>356</v>
      </c>
      <c r="DC911">
        <v>1660677648.1</v>
      </c>
      <c r="DD911">
        <v>1660677649.1</v>
      </c>
      <c r="DE911">
        <v>0</v>
      </c>
      <c r="DF911">
        <v>-1.042</v>
      </c>
      <c r="DG911">
        <v>0.003</v>
      </c>
      <c r="DH911">
        <v>5.218</v>
      </c>
      <c r="DI911">
        <v>0.344</v>
      </c>
      <c r="DJ911">
        <v>417</v>
      </c>
      <c r="DK911">
        <v>22</v>
      </c>
      <c r="DL911">
        <v>1.24</v>
      </c>
      <c r="DM911">
        <v>0.53</v>
      </c>
      <c r="DN911">
        <v>-49.985515</v>
      </c>
      <c r="DO911">
        <v>-33.4148285178236</v>
      </c>
      <c r="DP911">
        <v>3.31799083863639</v>
      </c>
      <c r="DQ911">
        <v>0</v>
      </c>
      <c r="DR911">
        <v>5.46696375</v>
      </c>
      <c r="DS911">
        <v>-0.0692880675422111</v>
      </c>
      <c r="DT911">
        <v>0.010669304496428</v>
      </c>
      <c r="DU911">
        <v>1</v>
      </c>
      <c r="DV911">
        <v>1</v>
      </c>
      <c r="DW911">
        <v>2</v>
      </c>
      <c r="DX911" t="s">
        <v>383</v>
      </c>
      <c r="DY911">
        <v>2.97295</v>
      </c>
      <c r="DZ911">
        <v>2.75408</v>
      </c>
      <c r="EA911">
        <v>0.0960037</v>
      </c>
      <c r="EB911">
        <v>0.105551</v>
      </c>
      <c r="EC911">
        <v>0.0910444</v>
      </c>
      <c r="ED911">
        <v>0.0733253</v>
      </c>
      <c r="EE911">
        <v>35221.8</v>
      </c>
      <c r="EF911">
        <v>38009.5</v>
      </c>
      <c r="EG911">
        <v>35308.9</v>
      </c>
      <c r="EH911">
        <v>38541.5</v>
      </c>
      <c r="EI911">
        <v>45513.6</v>
      </c>
      <c r="EJ911">
        <v>51594.1</v>
      </c>
      <c r="EK911">
        <v>55194.6</v>
      </c>
      <c r="EL911">
        <v>61829</v>
      </c>
      <c r="EM911">
        <v>1.9874</v>
      </c>
      <c r="EN911">
        <v>1.8248</v>
      </c>
      <c r="EO911">
        <v>0.0757277</v>
      </c>
      <c r="EP911">
        <v>0</v>
      </c>
      <c r="EQ911">
        <v>23.7753</v>
      </c>
      <c r="ER911">
        <v>999.9</v>
      </c>
      <c r="ES911">
        <v>42.107</v>
      </c>
      <c r="ET911">
        <v>29.819</v>
      </c>
      <c r="EU911">
        <v>19.6248</v>
      </c>
      <c r="EV911">
        <v>60.4994</v>
      </c>
      <c r="EW911">
        <v>49.4912</v>
      </c>
      <c r="EX911">
        <v>1</v>
      </c>
      <c r="EY911">
        <v>-0.040122</v>
      </c>
      <c r="EZ911">
        <v>1.69133</v>
      </c>
      <c r="FA911">
        <v>20.1387</v>
      </c>
      <c r="FB911">
        <v>5.20052</v>
      </c>
      <c r="FC911">
        <v>12.0076</v>
      </c>
      <c r="FD911">
        <v>4.9756</v>
      </c>
      <c r="FE911">
        <v>3.294</v>
      </c>
      <c r="FF911">
        <v>9999</v>
      </c>
      <c r="FG911">
        <v>9999</v>
      </c>
      <c r="FH911">
        <v>704.8</v>
      </c>
      <c r="FI911">
        <v>9999</v>
      </c>
      <c r="FJ911">
        <v>1.86292</v>
      </c>
      <c r="FK911">
        <v>1.86783</v>
      </c>
      <c r="FL911">
        <v>1.86752</v>
      </c>
      <c r="FM911">
        <v>1.86874</v>
      </c>
      <c r="FN911">
        <v>1.86951</v>
      </c>
      <c r="FO911">
        <v>1.8656</v>
      </c>
      <c r="FP911">
        <v>1.86667</v>
      </c>
      <c r="FQ911">
        <v>1.86798</v>
      </c>
      <c r="FR911">
        <v>5</v>
      </c>
      <c r="FS911">
        <v>0</v>
      </c>
      <c r="FT911">
        <v>0</v>
      </c>
      <c r="FU911">
        <v>0</v>
      </c>
      <c r="FV911" t="s">
        <v>358</v>
      </c>
      <c r="FW911" t="s">
        <v>359</v>
      </c>
      <c r="FX911" t="s">
        <v>360</v>
      </c>
      <c r="FY911" t="s">
        <v>360</v>
      </c>
      <c r="FZ911" t="s">
        <v>360</v>
      </c>
      <c r="GA911" t="s">
        <v>360</v>
      </c>
      <c r="GB911">
        <v>0</v>
      </c>
      <c r="GC911">
        <v>100</v>
      </c>
      <c r="GD911">
        <v>100</v>
      </c>
      <c r="GE911">
        <v>6.691</v>
      </c>
      <c r="GF911">
        <v>0.3051</v>
      </c>
      <c r="GG911">
        <v>3.83412584298339</v>
      </c>
      <c r="GH911">
        <v>0.00658963167372077</v>
      </c>
      <c r="GI911">
        <v>-4.22092532282452e-07</v>
      </c>
      <c r="GJ911">
        <v>-7.06053572793055e-11</v>
      </c>
      <c r="GK911">
        <v>-0.0268881048355736</v>
      </c>
      <c r="GL911">
        <v>-0.0215699510358357</v>
      </c>
      <c r="GM911">
        <v>0.00246731695535422</v>
      </c>
      <c r="GN911">
        <v>-2.63680080038783e-05</v>
      </c>
      <c r="GO911">
        <v>-4</v>
      </c>
      <c r="GP911">
        <v>2079</v>
      </c>
      <c r="GQ911">
        <v>1</v>
      </c>
      <c r="GR911">
        <v>22</v>
      </c>
      <c r="GS911">
        <v>51748.1</v>
      </c>
      <c r="GT911">
        <v>51748.1</v>
      </c>
      <c r="GU911">
        <v>1.20972</v>
      </c>
      <c r="GV911">
        <v>2.63428</v>
      </c>
      <c r="GW911">
        <v>1.54785</v>
      </c>
      <c r="GX911">
        <v>2.30103</v>
      </c>
      <c r="GY911">
        <v>1.34644</v>
      </c>
      <c r="GZ911">
        <v>2.30957</v>
      </c>
      <c r="HA911">
        <v>33.0652</v>
      </c>
      <c r="HB911">
        <v>14.027</v>
      </c>
      <c r="HC911">
        <v>18</v>
      </c>
      <c r="HD911">
        <v>501.785</v>
      </c>
      <c r="HE911">
        <v>398.958</v>
      </c>
      <c r="HF911">
        <v>20.7995</v>
      </c>
      <c r="HG911">
        <v>26.6372</v>
      </c>
      <c r="HH911">
        <v>30.0005</v>
      </c>
      <c r="HI911">
        <v>26.612</v>
      </c>
      <c r="HJ911">
        <v>26.5596</v>
      </c>
      <c r="HK911">
        <v>24.2361</v>
      </c>
      <c r="HL911">
        <v>26.8101</v>
      </c>
      <c r="HM911">
        <v>0</v>
      </c>
      <c r="HN911">
        <v>20.7811</v>
      </c>
      <c r="HO911">
        <v>527.054</v>
      </c>
      <c r="HP911">
        <v>14.6474</v>
      </c>
      <c r="HQ911">
        <v>102.387</v>
      </c>
      <c r="HR911">
        <v>102.909</v>
      </c>
    </row>
    <row r="912" spans="1:226">
      <c r="A912">
        <v>896</v>
      </c>
      <c r="B912">
        <v>1663782538</v>
      </c>
      <c r="C912">
        <v>9889.90000009537</v>
      </c>
      <c r="D912" t="s">
        <v>2160</v>
      </c>
      <c r="E912" t="s">
        <v>2161</v>
      </c>
      <c r="F912">
        <v>5</v>
      </c>
      <c r="G912" t="s">
        <v>2099</v>
      </c>
      <c r="H912" t="s">
        <v>354</v>
      </c>
      <c r="I912">
        <v>1663782530.5</v>
      </c>
      <c r="J912">
        <f>(K912)/1000</f>
        <v>0</v>
      </c>
      <c r="K912">
        <f>IF(BF912, AN912, AH912)</f>
        <v>0</v>
      </c>
      <c r="L912">
        <f>IF(BF912, AI912, AG912)</f>
        <v>0</v>
      </c>
      <c r="M912">
        <f>BH912 - IF(AU912&gt;1, L912*BB912*100.0/(AW912*BV912), 0)</f>
        <v>0</v>
      </c>
      <c r="N912">
        <f>((T912-J912/2)*M912-L912)/(T912+J912/2)</f>
        <v>0</v>
      </c>
      <c r="O912">
        <f>N912*(BO912+BP912)/1000.0</f>
        <v>0</v>
      </c>
      <c r="P912">
        <f>(BH912 - IF(AU912&gt;1, L912*BB912*100.0/(AW912*BV912), 0))*(BO912+BP912)/1000.0</f>
        <v>0</v>
      </c>
      <c r="Q912">
        <f>2.0/((1/S912-1/R912)+SIGN(S912)*SQRT((1/S912-1/R912)*(1/S912-1/R912) + 4*BC912/((BC912+1)*(BC912+1))*(2*1/S912*1/R912-1/R912*1/R912)))</f>
        <v>0</v>
      </c>
      <c r="R912">
        <f>IF(LEFT(BD912,1)&lt;&gt;"0",IF(LEFT(BD912,1)="1",3.0,BE912),$D$5+$E$5*(BV912*BO912/($K$5*1000))+$F$5*(BV912*BO912/($K$5*1000))*MAX(MIN(BB912,$J$5),$I$5)*MAX(MIN(BB912,$J$5),$I$5)+$G$5*MAX(MIN(BB912,$J$5),$I$5)*(BV912*BO912/($K$5*1000))+$H$5*(BV912*BO912/($K$5*1000))*(BV912*BO912/($K$5*1000)))</f>
        <v>0</v>
      </c>
      <c r="S912">
        <f>J912*(1000-(1000*0.61365*exp(17.502*W912/(240.97+W912))/(BO912+BP912)+BJ912)/2)/(1000*0.61365*exp(17.502*W912/(240.97+W912))/(BO912+BP912)-BJ912)</f>
        <v>0</v>
      </c>
      <c r="T912">
        <f>1/((BC912+1)/(Q912/1.6)+1/(R912/1.37)) + BC912/((BC912+1)/(Q912/1.6) + BC912/(R912/1.37))</f>
        <v>0</v>
      </c>
      <c r="U912">
        <f>(AX912*BA912)</f>
        <v>0</v>
      </c>
      <c r="V912">
        <f>(BQ912+(U912+2*0.95*5.67E-8*(((BQ912+$B$7)+273)^4-(BQ912+273)^4)-44100*J912)/(1.84*29.3*R912+8*0.95*5.67E-8*(BQ912+273)^3))</f>
        <v>0</v>
      </c>
      <c r="W912">
        <f>($C$7*BR912+$D$7*BS912+$E$7*V912)</f>
        <v>0</v>
      </c>
      <c r="X912">
        <f>0.61365*exp(17.502*W912/(240.97+W912))</f>
        <v>0</v>
      </c>
      <c r="Y912">
        <f>(Z912/AA912*100)</f>
        <v>0</v>
      </c>
      <c r="Z912">
        <f>BJ912*(BO912+BP912)/1000</f>
        <v>0</v>
      </c>
      <c r="AA912">
        <f>0.61365*exp(17.502*BQ912/(240.97+BQ912))</f>
        <v>0</v>
      </c>
      <c r="AB912">
        <f>(X912-BJ912*(BO912+BP912)/1000)</f>
        <v>0</v>
      </c>
      <c r="AC912">
        <f>(-J912*44100)</f>
        <v>0</v>
      </c>
      <c r="AD912">
        <f>2*29.3*R912*0.92*(BQ912-W912)</f>
        <v>0</v>
      </c>
      <c r="AE912">
        <f>2*0.95*5.67E-8*(((BQ912+$B$7)+273)^4-(W912+273)^4)</f>
        <v>0</v>
      </c>
      <c r="AF912">
        <f>U912+AE912+AC912+AD912</f>
        <v>0</v>
      </c>
      <c r="AG912">
        <f>BN912*AU912*(BI912-BH912*(1000-AU912*BK912)/(1000-AU912*BJ912))/(100*BB912)</f>
        <v>0</v>
      </c>
      <c r="AH912">
        <f>1000*BN912*AU912*(BJ912-BK912)/(100*BB912*(1000-AU912*BJ912))</f>
        <v>0</v>
      </c>
      <c r="AI912">
        <f>(AJ912 - AK912 - BO912*1E3/(8.314*(BQ912+273.15)) * AM912/BN912 * AL912) * BN912/(100*BB912) * (1000 - BK912)/1000</f>
        <v>0</v>
      </c>
      <c r="AJ912">
        <v>523.790223946482</v>
      </c>
      <c r="AK912">
        <v>477.700242424243</v>
      </c>
      <c r="AL912">
        <v>3.17140786124795</v>
      </c>
      <c r="AM912">
        <v>65.3013351817171</v>
      </c>
      <c r="AN912">
        <f>(AP912 - AO912 + BO912*1E3/(8.314*(BQ912+273.15)) * AR912/BN912 * AQ912) * BN912/(100*BB912) * 1000/(1000 - AP912)</f>
        <v>0</v>
      </c>
      <c r="AO912">
        <v>14.5822192380936</v>
      </c>
      <c r="AP912">
        <v>20.0250684848485</v>
      </c>
      <c r="AQ912">
        <v>-3.21383876429384e-05</v>
      </c>
      <c r="AR912">
        <v>119.443241267606</v>
      </c>
      <c r="AS912">
        <v>0</v>
      </c>
      <c r="AT912">
        <v>0</v>
      </c>
      <c r="AU912">
        <f>IF(AS912*$H$13&gt;=AW912,1.0,(AW912/(AW912-AS912*$H$13)))</f>
        <v>0</v>
      </c>
      <c r="AV912">
        <f>(AU912-1)*100</f>
        <v>0</v>
      </c>
      <c r="AW912">
        <f>MAX(0,($B$13+$C$13*BV912)/(1+$D$13*BV912)*BO912/(BQ912+273)*$E$13)</f>
        <v>0</v>
      </c>
      <c r="AX912">
        <f>$B$11*BW912+$C$11*BX912+$F$11*CI912*(1-CL912)</f>
        <v>0</v>
      </c>
      <c r="AY912">
        <f>AX912*AZ912</f>
        <v>0</v>
      </c>
      <c r="AZ912">
        <f>($B$11*$D$9+$C$11*$D$9+$F$11*((CV912+CN912)/MAX(CV912+CN912+CW912, 0.1)*$I$9+CW912/MAX(CV912+CN912+CW912, 0.1)*$J$9))/($B$11+$C$11+$F$11)</f>
        <v>0</v>
      </c>
      <c r="BA912">
        <f>($B$11*$K$9+$C$11*$K$9+$F$11*((CV912+CN912)/MAX(CV912+CN912+CW912, 0.1)*$P$9+CW912/MAX(CV912+CN912+CW912, 0.1)*$Q$9))/($B$11+$C$11+$F$11)</f>
        <v>0</v>
      </c>
      <c r="BB912">
        <v>6</v>
      </c>
      <c r="BC912">
        <v>0.5</v>
      </c>
      <c r="BD912" t="s">
        <v>355</v>
      </c>
      <c r="BE912">
        <v>2</v>
      </c>
      <c r="BF912" t="b">
        <v>1</v>
      </c>
      <c r="BG912">
        <v>1663782530.5</v>
      </c>
      <c r="BH912">
        <v>446.435814814815</v>
      </c>
      <c r="BI912">
        <v>499.928925925926</v>
      </c>
      <c r="BJ912">
        <v>20.0231740740741</v>
      </c>
      <c r="BK912">
        <v>14.5660148148148</v>
      </c>
      <c r="BL912">
        <v>439.791259259259</v>
      </c>
      <c r="BM912">
        <v>19.7182259259259</v>
      </c>
      <c r="BN912">
        <v>500.146481481481</v>
      </c>
      <c r="BO912">
        <v>90.4646814814814</v>
      </c>
      <c r="BP912">
        <v>0.100019911111111</v>
      </c>
      <c r="BQ912">
        <v>25.0519074074074</v>
      </c>
      <c r="BR912">
        <v>25.0169407407407</v>
      </c>
      <c r="BS912">
        <v>999.9</v>
      </c>
      <c r="BT912">
        <v>0</v>
      </c>
      <c r="BU912">
        <v>0</v>
      </c>
      <c r="BV912">
        <v>10000</v>
      </c>
      <c r="BW912">
        <v>0</v>
      </c>
      <c r="BX912">
        <v>10.9633148148148</v>
      </c>
      <c r="BY912">
        <v>-53.4932518518519</v>
      </c>
      <c r="BZ912">
        <v>455.557518518519</v>
      </c>
      <c r="CA912">
        <v>507.318925925926</v>
      </c>
      <c r="CB912">
        <v>5.45716555555556</v>
      </c>
      <c r="CC912">
        <v>499.928925925926</v>
      </c>
      <c r="CD912">
        <v>14.5660148148148</v>
      </c>
      <c r="CE912">
        <v>1.81139074074074</v>
      </c>
      <c r="CF912">
        <v>1.31771</v>
      </c>
      <c r="CG912">
        <v>15.8854259259259</v>
      </c>
      <c r="CH912">
        <v>11.0023814814815</v>
      </c>
      <c r="CI912">
        <v>1999.95148148148</v>
      </c>
      <c r="CJ912">
        <v>0.979996666666667</v>
      </c>
      <c r="CK912">
        <v>0.0200031888888889</v>
      </c>
      <c r="CL912">
        <v>0</v>
      </c>
      <c r="CM912">
        <v>779.425481481482</v>
      </c>
      <c r="CN912">
        <v>5.00063</v>
      </c>
      <c r="CO912">
        <v>15387.6074074074</v>
      </c>
      <c r="CP912">
        <v>17256.4592592593</v>
      </c>
      <c r="CQ912">
        <v>38.3795925925926</v>
      </c>
      <c r="CR912">
        <v>38.5</v>
      </c>
      <c r="CS912">
        <v>37.914037037037</v>
      </c>
      <c r="CT912">
        <v>37.812</v>
      </c>
      <c r="CU912">
        <v>39.208</v>
      </c>
      <c r="CV912">
        <v>1955.04148148148</v>
      </c>
      <c r="CW912">
        <v>39.9022222222222</v>
      </c>
      <c r="CX912">
        <v>0</v>
      </c>
      <c r="CY912">
        <v>1663782534.9</v>
      </c>
      <c r="CZ912">
        <v>0</v>
      </c>
      <c r="DA912">
        <v>0</v>
      </c>
      <c r="DB912" t="s">
        <v>356</v>
      </c>
      <c r="DC912">
        <v>1660677648.1</v>
      </c>
      <c r="DD912">
        <v>1660677649.1</v>
      </c>
      <c r="DE912">
        <v>0</v>
      </c>
      <c r="DF912">
        <v>-1.042</v>
      </c>
      <c r="DG912">
        <v>0.003</v>
      </c>
      <c r="DH912">
        <v>5.218</v>
      </c>
      <c r="DI912">
        <v>0.344</v>
      </c>
      <c r="DJ912">
        <v>417</v>
      </c>
      <c r="DK912">
        <v>22</v>
      </c>
      <c r="DL912">
        <v>1.24</v>
      </c>
      <c r="DM912">
        <v>0.53</v>
      </c>
      <c r="DN912">
        <v>-52.0546487804878</v>
      </c>
      <c r="DO912">
        <v>-23.0340271777003</v>
      </c>
      <c r="DP912">
        <v>2.32947813135254</v>
      </c>
      <c r="DQ912">
        <v>0</v>
      </c>
      <c r="DR912">
        <v>5.4611343902439</v>
      </c>
      <c r="DS912">
        <v>-0.0931271080139208</v>
      </c>
      <c r="DT912">
        <v>0.0115181773729202</v>
      </c>
      <c r="DU912">
        <v>1</v>
      </c>
      <c r="DV912">
        <v>1</v>
      </c>
      <c r="DW912">
        <v>2</v>
      </c>
      <c r="DX912" t="s">
        <v>383</v>
      </c>
      <c r="DY912">
        <v>2.97307</v>
      </c>
      <c r="DZ912">
        <v>2.75373</v>
      </c>
      <c r="EA912">
        <v>0.0985039</v>
      </c>
      <c r="EB912">
        <v>0.108132</v>
      </c>
      <c r="EC912">
        <v>0.0910351</v>
      </c>
      <c r="ED912">
        <v>0.0733439</v>
      </c>
      <c r="EE912">
        <v>35124.1</v>
      </c>
      <c r="EF912">
        <v>37899.6</v>
      </c>
      <c r="EG912">
        <v>35308.6</v>
      </c>
      <c r="EH912">
        <v>38541.2</v>
      </c>
      <c r="EI912">
        <v>45513.6</v>
      </c>
      <c r="EJ912">
        <v>51592.6</v>
      </c>
      <c r="EK912">
        <v>55193.9</v>
      </c>
      <c r="EL912">
        <v>61828.3</v>
      </c>
      <c r="EM912">
        <v>1.9874</v>
      </c>
      <c r="EN912">
        <v>1.8244</v>
      </c>
      <c r="EO912">
        <v>0.0761449</v>
      </c>
      <c r="EP912">
        <v>0</v>
      </c>
      <c r="EQ912">
        <v>23.7713</v>
      </c>
      <c r="ER912">
        <v>999.9</v>
      </c>
      <c r="ES912">
        <v>42.107</v>
      </c>
      <c r="ET912">
        <v>29.829</v>
      </c>
      <c r="EU912">
        <v>19.6369</v>
      </c>
      <c r="EV912">
        <v>60.6594</v>
      </c>
      <c r="EW912">
        <v>49.4631</v>
      </c>
      <c r="EX912">
        <v>1</v>
      </c>
      <c r="EY912">
        <v>-0.0392886</v>
      </c>
      <c r="EZ912">
        <v>1.95013</v>
      </c>
      <c r="FA912">
        <v>20.1361</v>
      </c>
      <c r="FB912">
        <v>5.19932</v>
      </c>
      <c r="FC912">
        <v>12.0052</v>
      </c>
      <c r="FD912">
        <v>4.976</v>
      </c>
      <c r="FE912">
        <v>3.294</v>
      </c>
      <c r="FF912">
        <v>9999</v>
      </c>
      <c r="FG912">
        <v>9999</v>
      </c>
      <c r="FH912">
        <v>704.8</v>
      </c>
      <c r="FI912">
        <v>9999</v>
      </c>
      <c r="FJ912">
        <v>1.86289</v>
      </c>
      <c r="FK912">
        <v>1.86783</v>
      </c>
      <c r="FL912">
        <v>1.86752</v>
      </c>
      <c r="FM912">
        <v>1.86874</v>
      </c>
      <c r="FN912">
        <v>1.86951</v>
      </c>
      <c r="FO912">
        <v>1.8656</v>
      </c>
      <c r="FP912">
        <v>1.86661</v>
      </c>
      <c r="FQ912">
        <v>1.86804</v>
      </c>
      <c r="FR912">
        <v>5</v>
      </c>
      <c r="FS912">
        <v>0</v>
      </c>
      <c r="FT912">
        <v>0</v>
      </c>
      <c r="FU912">
        <v>0</v>
      </c>
      <c r="FV912" t="s">
        <v>358</v>
      </c>
      <c r="FW912" t="s">
        <v>359</v>
      </c>
      <c r="FX912" t="s">
        <v>360</v>
      </c>
      <c r="FY912" t="s">
        <v>360</v>
      </c>
      <c r="FZ912" t="s">
        <v>360</v>
      </c>
      <c r="GA912" t="s">
        <v>360</v>
      </c>
      <c r="GB912">
        <v>0</v>
      </c>
      <c r="GC912">
        <v>100</v>
      </c>
      <c r="GD912">
        <v>100</v>
      </c>
      <c r="GE912">
        <v>6.787</v>
      </c>
      <c r="GF912">
        <v>0.305</v>
      </c>
      <c r="GG912">
        <v>3.83412584298339</v>
      </c>
      <c r="GH912">
        <v>0.00658963167372077</v>
      </c>
      <c r="GI912">
        <v>-4.22092532282452e-07</v>
      </c>
      <c r="GJ912">
        <v>-7.06053572793055e-11</v>
      </c>
      <c r="GK912">
        <v>-0.0268881048355736</v>
      </c>
      <c r="GL912">
        <v>-0.0215699510358357</v>
      </c>
      <c r="GM912">
        <v>0.00246731695535422</v>
      </c>
      <c r="GN912">
        <v>-2.63680080038783e-05</v>
      </c>
      <c r="GO912">
        <v>-4</v>
      </c>
      <c r="GP912">
        <v>2079</v>
      </c>
      <c r="GQ912">
        <v>1</v>
      </c>
      <c r="GR912">
        <v>22</v>
      </c>
      <c r="GS912">
        <v>51748.2</v>
      </c>
      <c r="GT912">
        <v>51748.1</v>
      </c>
      <c r="GU912">
        <v>1.24023</v>
      </c>
      <c r="GV912">
        <v>2.62817</v>
      </c>
      <c r="GW912">
        <v>1.54785</v>
      </c>
      <c r="GX912">
        <v>2.30103</v>
      </c>
      <c r="GY912">
        <v>1.34644</v>
      </c>
      <c r="GZ912">
        <v>2.39868</v>
      </c>
      <c r="HA912">
        <v>33.0429</v>
      </c>
      <c r="HB912">
        <v>14.027</v>
      </c>
      <c r="HC912">
        <v>18</v>
      </c>
      <c r="HD912">
        <v>501.786</v>
      </c>
      <c r="HE912">
        <v>398.738</v>
      </c>
      <c r="HF912">
        <v>20.7968</v>
      </c>
      <c r="HG912">
        <v>26.6372</v>
      </c>
      <c r="HH912">
        <v>30.0007</v>
      </c>
      <c r="HI912">
        <v>26.612</v>
      </c>
      <c r="HJ912">
        <v>26.5596</v>
      </c>
      <c r="HK912">
        <v>24.9135</v>
      </c>
      <c r="HL912">
        <v>26.5354</v>
      </c>
      <c r="HM912">
        <v>0</v>
      </c>
      <c r="HN912">
        <v>20.7548</v>
      </c>
      <c r="HO912">
        <v>540.504</v>
      </c>
      <c r="HP912">
        <v>14.6719</v>
      </c>
      <c r="HQ912">
        <v>102.386</v>
      </c>
      <c r="HR912">
        <v>102.908</v>
      </c>
    </row>
    <row r="913" spans="1:226">
      <c r="A913">
        <v>897</v>
      </c>
      <c r="B913">
        <v>1663782543</v>
      </c>
      <c r="C913">
        <v>9894.90000009537</v>
      </c>
      <c r="D913" t="s">
        <v>2162</v>
      </c>
      <c r="E913" t="s">
        <v>2163</v>
      </c>
      <c r="F913">
        <v>5</v>
      </c>
      <c r="G913" t="s">
        <v>2099</v>
      </c>
      <c r="H913" t="s">
        <v>354</v>
      </c>
      <c r="I913">
        <v>1663782535.21429</v>
      </c>
      <c r="J913">
        <f>(K913)/1000</f>
        <v>0</v>
      </c>
      <c r="K913">
        <f>IF(BF913, AN913, AH913)</f>
        <v>0</v>
      </c>
      <c r="L913">
        <f>IF(BF913, AI913, AG913)</f>
        <v>0</v>
      </c>
      <c r="M913">
        <f>BH913 - IF(AU913&gt;1, L913*BB913*100.0/(AW913*BV913), 0)</f>
        <v>0</v>
      </c>
      <c r="N913">
        <f>((T913-J913/2)*M913-L913)/(T913+J913/2)</f>
        <v>0</v>
      </c>
      <c r="O913">
        <f>N913*(BO913+BP913)/1000.0</f>
        <v>0</v>
      </c>
      <c r="P913">
        <f>(BH913 - IF(AU913&gt;1, L913*BB913*100.0/(AW913*BV913), 0))*(BO913+BP913)/1000.0</f>
        <v>0</v>
      </c>
      <c r="Q913">
        <f>2.0/((1/S913-1/R913)+SIGN(S913)*SQRT((1/S913-1/R913)*(1/S913-1/R913) + 4*BC913/((BC913+1)*(BC913+1))*(2*1/S913*1/R913-1/R913*1/R913)))</f>
        <v>0</v>
      </c>
      <c r="R913">
        <f>IF(LEFT(BD913,1)&lt;&gt;"0",IF(LEFT(BD913,1)="1",3.0,BE913),$D$5+$E$5*(BV913*BO913/($K$5*1000))+$F$5*(BV913*BO913/($K$5*1000))*MAX(MIN(BB913,$J$5),$I$5)*MAX(MIN(BB913,$J$5),$I$5)+$G$5*MAX(MIN(BB913,$J$5),$I$5)*(BV913*BO913/($K$5*1000))+$H$5*(BV913*BO913/($K$5*1000))*(BV913*BO913/($K$5*1000)))</f>
        <v>0</v>
      </c>
      <c r="S913">
        <f>J913*(1000-(1000*0.61365*exp(17.502*W913/(240.97+W913))/(BO913+BP913)+BJ913)/2)/(1000*0.61365*exp(17.502*W913/(240.97+W913))/(BO913+BP913)-BJ913)</f>
        <v>0</v>
      </c>
      <c r="T913">
        <f>1/((BC913+1)/(Q913/1.6)+1/(R913/1.37)) + BC913/((BC913+1)/(Q913/1.6) + BC913/(R913/1.37))</f>
        <v>0</v>
      </c>
      <c r="U913">
        <f>(AX913*BA913)</f>
        <v>0</v>
      </c>
      <c r="V913">
        <f>(BQ913+(U913+2*0.95*5.67E-8*(((BQ913+$B$7)+273)^4-(BQ913+273)^4)-44100*J913)/(1.84*29.3*R913+8*0.95*5.67E-8*(BQ913+273)^3))</f>
        <v>0</v>
      </c>
      <c r="W913">
        <f>($C$7*BR913+$D$7*BS913+$E$7*V913)</f>
        <v>0</v>
      </c>
      <c r="X913">
        <f>0.61365*exp(17.502*W913/(240.97+W913))</f>
        <v>0</v>
      </c>
      <c r="Y913">
        <f>(Z913/AA913*100)</f>
        <v>0</v>
      </c>
      <c r="Z913">
        <f>BJ913*(BO913+BP913)/1000</f>
        <v>0</v>
      </c>
      <c r="AA913">
        <f>0.61365*exp(17.502*BQ913/(240.97+BQ913))</f>
        <v>0</v>
      </c>
      <c r="AB913">
        <f>(X913-BJ913*(BO913+BP913)/1000)</f>
        <v>0</v>
      </c>
      <c r="AC913">
        <f>(-J913*44100)</f>
        <v>0</v>
      </c>
      <c r="AD913">
        <f>2*29.3*R913*0.92*(BQ913-W913)</f>
        <v>0</v>
      </c>
      <c r="AE913">
        <f>2*0.95*5.67E-8*(((BQ913+$B$7)+273)^4-(W913+273)^4)</f>
        <v>0</v>
      </c>
      <c r="AF913">
        <f>U913+AE913+AC913+AD913</f>
        <v>0</v>
      </c>
      <c r="AG913">
        <f>BN913*AU913*(BI913-BH913*(1000-AU913*BK913)/(1000-AU913*BJ913))/(100*BB913)</f>
        <v>0</v>
      </c>
      <c r="AH913">
        <f>1000*BN913*AU913*(BJ913-BK913)/(100*BB913*(1000-AU913*BJ913))</f>
        <v>0</v>
      </c>
      <c r="AI913">
        <f>(AJ913 - AK913 - BO913*1E3/(8.314*(BQ913+273.15)) * AM913/BN913 * AL913) * BN913/(100*BB913) * (1000 - BK913)/1000</f>
        <v>0</v>
      </c>
      <c r="AJ913">
        <v>540.78417531016</v>
      </c>
      <c r="AK913">
        <v>493.813563636364</v>
      </c>
      <c r="AL913">
        <v>3.22106899626408</v>
      </c>
      <c r="AM913">
        <v>65.3013351817171</v>
      </c>
      <c r="AN913">
        <f>(AP913 - AO913 + BO913*1E3/(8.314*(BQ913+273.15)) * AR913/BN913 * AQ913) * BN913/(100*BB913) * 1000/(1000 - AP913)</f>
        <v>0</v>
      </c>
      <c r="AO913">
        <v>14.6121093481051</v>
      </c>
      <c r="AP913">
        <v>20.0172315151515</v>
      </c>
      <c r="AQ913">
        <v>-3.15847237938387e-05</v>
      </c>
      <c r="AR913">
        <v>119.443241267606</v>
      </c>
      <c r="AS913">
        <v>0</v>
      </c>
      <c r="AT913">
        <v>0</v>
      </c>
      <c r="AU913">
        <f>IF(AS913*$H$13&gt;=AW913,1.0,(AW913/(AW913-AS913*$H$13)))</f>
        <v>0</v>
      </c>
      <c r="AV913">
        <f>(AU913-1)*100</f>
        <v>0</v>
      </c>
      <c r="AW913">
        <f>MAX(0,($B$13+$C$13*BV913)/(1+$D$13*BV913)*BO913/(BQ913+273)*$E$13)</f>
        <v>0</v>
      </c>
      <c r="AX913">
        <f>$B$11*BW913+$C$11*BX913+$F$11*CI913*(1-CL913)</f>
        <v>0</v>
      </c>
      <c r="AY913">
        <f>AX913*AZ913</f>
        <v>0</v>
      </c>
      <c r="AZ913">
        <f>($B$11*$D$9+$C$11*$D$9+$F$11*((CV913+CN913)/MAX(CV913+CN913+CW913, 0.1)*$I$9+CW913/MAX(CV913+CN913+CW913, 0.1)*$J$9))/($B$11+$C$11+$F$11)</f>
        <v>0</v>
      </c>
      <c r="BA913">
        <f>($B$11*$K$9+$C$11*$K$9+$F$11*((CV913+CN913)/MAX(CV913+CN913+CW913, 0.1)*$P$9+CW913/MAX(CV913+CN913+CW913, 0.1)*$Q$9))/($B$11+$C$11+$F$11)</f>
        <v>0</v>
      </c>
      <c r="BB913">
        <v>6</v>
      </c>
      <c r="BC913">
        <v>0.5</v>
      </c>
      <c r="BD913" t="s">
        <v>355</v>
      </c>
      <c r="BE913">
        <v>2</v>
      </c>
      <c r="BF913" t="b">
        <v>1</v>
      </c>
      <c r="BG913">
        <v>1663782535.21429</v>
      </c>
      <c r="BH913">
        <v>461.071285714286</v>
      </c>
      <c r="BI913">
        <v>515.798142857143</v>
      </c>
      <c r="BJ913">
        <v>20.0241035714286</v>
      </c>
      <c r="BK913">
        <v>14.5859107142857</v>
      </c>
      <c r="BL913">
        <v>454.337107142857</v>
      </c>
      <c r="BM913">
        <v>19.7191178571429</v>
      </c>
      <c r="BN913">
        <v>500.094678571429</v>
      </c>
      <c r="BO913">
        <v>90.4647785714286</v>
      </c>
      <c r="BP913">
        <v>0.0999770607142857</v>
      </c>
      <c r="BQ913">
        <v>25.0490785714286</v>
      </c>
      <c r="BR913">
        <v>25.02075</v>
      </c>
      <c r="BS913">
        <v>999.9</v>
      </c>
      <c r="BT913">
        <v>0</v>
      </c>
      <c r="BU913">
        <v>0</v>
      </c>
      <c r="BV913">
        <v>10005.3571428571</v>
      </c>
      <c r="BW913">
        <v>0</v>
      </c>
      <c r="BX913">
        <v>10.9646107142857</v>
      </c>
      <c r="BY913">
        <v>-54.7269678571429</v>
      </c>
      <c r="BZ913">
        <v>470.492428571429</v>
      </c>
      <c r="CA913">
        <v>523.433214285714</v>
      </c>
      <c r="CB913">
        <v>5.43820357142857</v>
      </c>
      <c r="CC913">
        <v>515.798142857143</v>
      </c>
      <c r="CD913">
        <v>14.5859107142857</v>
      </c>
      <c r="CE913">
        <v>1.81147714285714</v>
      </c>
      <c r="CF913">
        <v>1.31951071428571</v>
      </c>
      <c r="CG913">
        <v>15.8861642857143</v>
      </c>
      <c r="CH913">
        <v>11.0229428571429</v>
      </c>
      <c r="CI913">
        <v>1999.97464285714</v>
      </c>
      <c r="CJ913">
        <v>0.979996857142857</v>
      </c>
      <c r="CK913">
        <v>0.0200029857142857</v>
      </c>
      <c r="CL913">
        <v>0</v>
      </c>
      <c r="CM913">
        <v>782.201214285714</v>
      </c>
      <c r="CN913">
        <v>5.00063</v>
      </c>
      <c r="CO913">
        <v>15442.4071428571</v>
      </c>
      <c r="CP913">
        <v>17256.6607142857</v>
      </c>
      <c r="CQ913">
        <v>38.375</v>
      </c>
      <c r="CR913">
        <v>38.5</v>
      </c>
      <c r="CS913">
        <v>37.9148571428571</v>
      </c>
      <c r="CT913">
        <v>37.812</v>
      </c>
      <c r="CU913">
        <v>39.205</v>
      </c>
      <c r="CV913">
        <v>1955.06464285714</v>
      </c>
      <c r="CW913">
        <v>39.9042857142857</v>
      </c>
      <c r="CX913">
        <v>0</v>
      </c>
      <c r="CY913">
        <v>1663782540.3</v>
      </c>
      <c r="CZ913">
        <v>0</v>
      </c>
      <c r="DA913">
        <v>0</v>
      </c>
      <c r="DB913" t="s">
        <v>356</v>
      </c>
      <c r="DC913">
        <v>1660677648.1</v>
      </c>
      <c r="DD913">
        <v>1660677649.1</v>
      </c>
      <c r="DE913">
        <v>0</v>
      </c>
      <c r="DF913">
        <v>-1.042</v>
      </c>
      <c r="DG913">
        <v>0.003</v>
      </c>
      <c r="DH913">
        <v>5.218</v>
      </c>
      <c r="DI913">
        <v>0.344</v>
      </c>
      <c r="DJ913">
        <v>417</v>
      </c>
      <c r="DK913">
        <v>22</v>
      </c>
      <c r="DL913">
        <v>1.24</v>
      </c>
      <c r="DM913">
        <v>0.53</v>
      </c>
      <c r="DN913">
        <v>-54.0333675</v>
      </c>
      <c r="DO913">
        <v>-15.9287763602251</v>
      </c>
      <c r="DP913">
        <v>1.55408894812805</v>
      </c>
      <c r="DQ913">
        <v>0</v>
      </c>
      <c r="DR913">
        <v>5.4472315</v>
      </c>
      <c r="DS913">
        <v>-0.215991669793636</v>
      </c>
      <c r="DT913">
        <v>0.0225262178971526</v>
      </c>
      <c r="DU913">
        <v>0</v>
      </c>
      <c r="DV913">
        <v>0</v>
      </c>
      <c r="DW913">
        <v>2</v>
      </c>
      <c r="DX913" t="s">
        <v>357</v>
      </c>
      <c r="DY913">
        <v>2.97477</v>
      </c>
      <c r="DZ913">
        <v>2.75425</v>
      </c>
      <c r="EA913">
        <v>0.100972</v>
      </c>
      <c r="EB913">
        <v>0.110595</v>
      </c>
      <c r="EC913">
        <v>0.0910037</v>
      </c>
      <c r="ED913">
        <v>0.0734586</v>
      </c>
      <c r="EE913">
        <v>35027.8</v>
      </c>
      <c r="EF913">
        <v>37795.1</v>
      </c>
      <c r="EG913">
        <v>35308.4</v>
      </c>
      <c r="EH913">
        <v>38541.3</v>
      </c>
      <c r="EI913">
        <v>45514.8</v>
      </c>
      <c r="EJ913">
        <v>51586.2</v>
      </c>
      <c r="EK913">
        <v>55193.4</v>
      </c>
      <c r="EL913">
        <v>61828.2</v>
      </c>
      <c r="EM913">
        <v>1.987</v>
      </c>
      <c r="EN913">
        <v>1.8244</v>
      </c>
      <c r="EO913">
        <v>0.0761747</v>
      </c>
      <c r="EP913">
        <v>0</v>
      </c>
      <c r="EQ913">
        <v>23.7653</v>
      </c>
      <c r="ER913">
        <v>999.9</v>
      </c>
      <c r="ES913">
        <v>42.107</v>
      </c>
      <c r="ET913">
        <v>29.829</v>
      </c>
      <c r="EU913">
        <v>19.6359</v>
      </c>
      <c r="EV913">
        <v>60.3094</v>
      </c>
      <c r="EW913">
        <v>49.1546</v>
      </c>
      <c r="EX913">
        <v>1</v>
      </c>
      <c r="EY913">
        <v>-0.0394309</v>
      </c>
      <c r="EZ913">
        <v>2.00763</v>
      </c>
      <c r="FA913">
        <v>20.1356</v>
      </c>
      <c r="FB913">
        <v>5.20052</v>
      </c>
      <c r="FC913">
        <v>12.004</v>
      </c>
      <c r="FD913">
        <v>4.976</v>
      </c>
      <c r="FE913">
        <v>3.2936</v>
      </c>
      <c r="FF913">
        <v>9999</v>
      </c>
      <c r="FG913">
        <v>9999</v>
      </c>
      <c r="FH913">
        <v>704.8</v>
      </c>
      <c r="FI913">
        <v>9999</v>
      </c>
      <c r="FJ913">
        <v>1.86289</v>
      </c>
      <c r="FK913">
        <v>1.86777</v>
      </c>
      <c r="FL913">
        <v>1.86752</v>
      </c>
      <c r="FM913">
        <v>1.86874</v>
      </c>
      <c r="FN913">
        <v>1.86951</v>
      </c>
      <c r="FO913">
        <v>1.86554</v>
      </c>
      <c r="FP913">
        <v>1.86661</v>
      </c>
      <c r="FQ913">
        <v>1.86798</v>
      </c>
      <c r="FR913">
        <v>5</v>
      </c>
      <c r="FS913">
        <v>0</v>
      </c>
      <c r="FT913">
        <v>0</v>
      </c>
      <c r="FU913">
        <v>0</v>
      </c>
      <c r="FV913" t="s">
        <v>358</v>
      </c>
      <c r="FW913" t="s">
        <v>359</v>
      </c>
      <c r="FX913" t="s">
        <v>360</v>
      </c>
      <c r="FY913" t="s">
        <v>360</v>
      </c>
      <c r="FZ913" t="s">
        <v>360</v>
      </c>
      <c r="GA913" t="s">
        <v>360</v>
      </c>
      <c r="GB913">
        <v>0</v>
      </c>
      <c r="GC913">
        <v>100</v>
      </c>
      <c r="GD913">
        <v>100</v>
      </c>
      <c r="GE913">
        <v>6.884</v>
      </c>
      <c r="GF913">
        <v>0.3045</v>
      </c>
      <c r="GG913">
        <v>3.83412584298339</v>
      </c>
      <c r="GH913">
        <v>0.00658963167372077</v>
      </c>
      <c r="GI913">
        <v>-4.22092532282452e-07</v>
      </c>
      <c r="GJ913">
        <v>-7.06053572793055e-11</v>
      </c>
      <c r="GK913">
        <v>-0.0268881048355736</v>
      </c>
      <c r="GL913">
        <v>-0.0215699510358357</v>
      </c>
      <c r="GM913">
        <v>0.00246731695535422</v>
      </c>
      <c r="GN913">
        <v>-2.63680080038783e-05</v>
      </c>
      <c r="GO913">
        <v>-4</v>
      </c>
      <c r="GP913">
        <v>2079</v>
      </c>
      <c r="GQ913">
        <v>1</v>
      </c>
      <c r="GR913">
        <v>22</v>
      </c>
      <c r="GS913">
        <v>51748.2</v>
      </c>
      <c r="GT913">
        <v>51748.2</v>
      </c>
      <c r="GU913">
        <v>1.26953</v>
      </c>
      <c r="GV913">
        <v>2.61963</v>
      </c>
      <c r="GW913">
        <v>1.54785</v>
      </c>
      <c r="GX913">
        <v>2.30103</v>
      </c>
      <c r="GY913">
        <v>1.34644</v>
      </c>
      <c r="GZ913">
        <v>2.37061</v>
      </c>
      <c r="HA913">
        <v>33.0652</v>
      </c>
      <c r="HB913">
        <v>14.027</v>
      </c>
      <c r="HC913">
        <v>18</v>
      </c>
      <c r="HD913">
        <v>501.522</v>
      </c>
      <c r="HE913">
        <v>398.738</v>
      </c>
      <c r="HF913">
        <v>20.7592</v>
      </c>
      <c r="HG913">
        <v>26.6372</v>
      </c>
      <c r="HH913">
        <v>30.0001</v>
      </c>
      <c r="HI913">
        <v>26.612</v>
      </c>
      <c r="HJ913">
        <v>26.5596</v>
      </c>
      <c r="HK913">
        <v>25.4747</v>
      </c>
      <c r="HL913">
        <v>26.5354</v>
      </c>
      <c r="HM913">
        <v>0</v>
      </c>
      <c r="HN913">
        <v>20.7341</v>
      </c>
      <c r="HO913">
        <v>553.918</v>
      </c>
      <c r="HP913">
        <v>14.7021</v>
      </c>
      <c r="HQ913">
        <v>102.385</v>
      </c>
      <c r="HR913">
        <v>102.908</v>
      </c>
    </row>
    <row r="914" spans="1:226">
      <c r="A914">
        <v>898</v>
      </c>
      <c r="B914">
        <v>1663782548</v>
      </c>
      <c r="C914">
        <v>9899.90000009537</v>
      </c>
      <c r="D914" t="s">
        <v>2164</v>
      </c>
      <c r="E914" t="s">
        <v>2165</v>
      </c>
      <c r="F914">
        <v>5</v>
      </c>
      <c r="G914" t="s">
        <v>2099</v>
      </c>
      <c r="H914" t="s">
        <v>354</v>
      </c>
      <c r="I914">
        <v>1663782540.5</v>
      </c>
      <c r="J914">
        <f>(K914)/1000</f>
        <v>0</v>
      </c>
      <c r="K914">
        <f>IF(BF914, AN914, AH914)</f>
        <v>0</v>
      </c>
      <c r="L914">
        <f>IF(BF914, AI914, AG914)</f>
        <v>0</v>
      </c>
      <c r="M914">
        <f>BH914 - IF(AU914&gt;1, L914*BB914*100.0/(AW914*BV914), 0)</f>
        <v>0</v>
      </c>
      <c r="N914">
        <f>((T914-J914/2)*M914-L914)/(T914+J914/2)</f>
        <v>0</v>
      </c>
      <c r="O914">
        <f>N914*(BO914+BP914)/1000.0</f>
        <v>0</v>
      </c>
      <c r="P914">
        <f>(BH914 - IF(AU914&gt;1, L914*BB914*100.0/(AW914*BV914), 0))*(BO914+BP914)/1000.0</f>
        <v>0</v>
      </c>
      <c r="Q914">
        <f>2.0/((1/S914-1/R914)+SIGN(S914)*SQRT((1/S914-1/R914)*(1/S914-1/R914) + 4*BC914/((BC914+1)*(BC914+1))*(2*1/S914*1/R914-1/R914*1/R914)))</f>
        <v>0</v>
      </c>
      <c r="R914">
        <f>IF(LEFT(BD914,1)&lt;&gt;"0",IF(LEFT(BD914,1)="1",3.0,BE914),$D$5+$E$5*(BV914*BO914/($K$5*1000))+$F$5*(BV914*BO914/($K$5*1000))*MAX(MIN(BB914,$J$5),$I$5)*MAX(MIN(BB914,$J$5),$I$5)+$G$5*MAX(MIN(BB914,$J$5),$I$5)*(BV914*BO914/($K$5*1000))+$H$5*(BV914*BO914/($K$5*1000))*(BV914*BO914/($K$5*1000)))</f>
        <v>0</v>
      </c>
      <c r="S914">
        <f>J914*(1000-(1000*0.61365*exp(17.502*W914/(240.97+W914))/(BO914+BP914)+BJ914)/2)/(1000*0.61365*exp(17.502*W914/(240.97+W914))/(BO914+BP914)-BJ914)</f>
        <v>0</v>
      </c>
      <c r="T914">
        <f>1/((BC914+1)/(Q914/1.6)+1/(R914/1.37)) + BC914/((BC914+1)/(Q914/1.6) + BC914/(R914/1.37))</f>
        <v>0</v>
      </c>
      <c r="U914">
        <f>(AX914*BA914)</f>
        <v>0</v>
      </c>
      <c r="V914">
        <f>(BQ914+(U914+2*0.95*5.67E-8*(((BQ914+$B$7)+273)^4-(BQ914+273)^4)-44100*J914)/(1.84*29.3*R914+8*0.95*5.67E-8*(BQ914+273)^3))</f>
        <v>0</v>
      </c>
      <c r="W914">
        <f>($C$7*BR914+$D$7*BS914+$E$7*V914)</f>
        <v>0</v>
      </c>
      <c r="X914">
        <f>0.61365*exp(17.502*W914/(240.97+W914))</f>
        <v>0</v>
      </c>
      <c r="Y914">
        <f>(Z914/AA914*100)</f>
        <v>0</v>
      </c>
      <c r="Z914">
        <f>BJ914*(BO914+BP914)/1000</f>
        <v>0</v>
      </c>
      <c r="AA914">
        <f>0.61365*exp(17.502*BQ914/(240.97+BQ914))</f>
        <v>0</v>
      </c>
      <c r="AB914">
        <f>(X914-BJ914*(BO914+BP914)/1000)</f>
        <v>0</v>
      </c>
      <c r="AC914">
        <f>(-J914*44100)</f>
        <v>0</v>
      </c>
      <c r="AD914">
        <f>2*29.3*R914*0.92*(BQ914-W914)</f>
        <v>0</v>
      </c>
      <c r="AE914">
        <f>2*0.95*5.67E-8*(((BQ914+$B$7)+273)^4-(W914+273)^4)</f>
        <v>0</v>
      </c>
      <c r="AF914">
        <f>U914+AE914+AC914+AD914</f>
        <v>0</v>
      </c>
      <c r="AG914">
        <f>BN914*AU914*(BI914-BH914*(1000-AU914*BK914)/(1000-AU914*BJ914))/(100*BB914)</f>
        <v>0</v>
      </c>
      <c r="AH914">
        <f>1000*BN914*AU914*(BJ914-BK914)/(100*BB914*(1000-AU914*BJ914))</f>
        <v>0</v>
      </c>
      <c r="AI914">
        <f>(AJ914 - AK914 - BO914*1E3/(8.314*(BQ914+273.15)) * AM914/BN914 * AL914) * BN914/(100*BB914) * (1000 - BK914)/1000</f>
        <v>0</v>
      </c>
      <c r="AJ914">
        <v>556.664069283827</v>
      </c>
      <c r="AK914">
        <v>509.598036363636</v>
      </c>
      <c r="AL914">
        <v>3.06142918547276</v>
      </c>
      <c r="AM914">
        <v>65.3013351817171</v>
      </c>
      <c r="AN914">
        <f>(AP914 - AO914 + BO914*1E3/(8.314*(BQ914+273.15)) * AR914/BN914 * AQ914) * BN914/(100*BB914) * 1000/(1000 - AP914)</f>
        <v>0</v>
      </c>
      <c r="AO914">
        <v>14.6332499763141</v>
      </c>
      <c r="AP914">
        <v>19.99978</v>
      </c>
      <c r="AQ914">
        <v>-4.02064418282309e-05</v>
      </c>
      <c r="AR914">
        <v>119.443241267606</v>
      </c>
      <c r="AS914">
        <v>0</v>
      </c>
      <c r="AT914">
        <v>0</v>
      </c>
      <c r="AU914">
        <f>IF(AS914*$H$13&gt;=AW914,1.0,(AW914/(AW914-AS914*$H$13)))</f>
        <v>0</v>
      </c>
      <c r="AV914">
        <f>(AU914-1)*100</f>
        <v>0</v>
      </c>
      <c r="AW914">
        <f>MAX(0,($B$13+$C$13*BV914)/(1+$D$13*BV914)*BO914/(BQ914+273)*$E$13)</f>
        <v>0</v>
      </c>
      <c r="AX914">
        <f>$B$11*BW914+$C$11*BX914+$F$11*CI914*(1-CL914)</f>
        <v>0</v>
      </c>
      <c r="AY914">
        <f>AX914*AZ914</f>
        <v>0</v>
      </c>
      <c r="AZ914">
        <f>($B$11*$D$9+$C$11*$D$9+$F$11*((CV914+CN914)/MAX(CV914+CN914+CW914, 0.1)*$I$9+CW914/MAX(CV914+CN914+CW914, 0.1)*$J$9))/($B$11+$C$11+$F$11)</f>
        <v>0</v>
      </c>
      <c r="BA914">
        <f>($B$11*$K$9+$C$11*$K$9+$F$11*((CV914+CN914)/MAX(CV914+CN914+CW914, 0.1)*$P$9+CW914/MAX(CV914+CN914+CW914, 0.1)*$Q$9))/($B$11+$C$11+$F$11)</f>
        <v>0</v>
      </c>
      <c r="BB914">
        <v>6</v>
      </c>
      <c r="BC914">
        <v>0.5</v>
      </c>
      <c r="BD914" t="s">
        <v>355</v>
      </c>
      <c r="BE914">
        <v>2</v>
      </c>
      <c r="BF914" t="b">
        <v>1</v>
      </c>
      <c r="BG914">
        <v>1663782540.5</v>
      </c>
      <c r="BH914">
        <v>477.675703703704</v>
      </c>
      <c r="BI914">
        <v>533.164037037037</v>
      </c>
      <c r="BJ914">
        <v>20.017437037037</v>
      </c>
      <c r="BK914">
        <v>14.6074074074074</v>
      </c>
      <c r="BL914">
        <v>470.840037037037</v>
      </c>
      <c r="BM914">
        <v>19.712737037037</v>
      </c>
      <c r="BN914">
        <v>500.092185185185</v>
      </c>
      <c r="BO914">
        <v>90.4650814814815</v>
      </c>
      <c r="BP914">
        <v>0.0999528740740741</v>
      </c>
      <c r="BQ914">
        <v>25.0469074074074</v>
      </c>
      <c r="BR914">
        <v>25.0233148148148</v>
      </c>
      <c r="BS914">
        <v>999.9</v>
      </c>
      <c r="BT914">
        <v>0</v>
      </c>
      <c r="BU914">
        <v>0</v>
      </c>
      <c r="BV914">
        <v>10007.4074074074</v>
      </c>
      <c r="BW914">
        <v>0</v>
      </c>
      <c r="BX914">
        <v>10.9539259259259</v>
      </c>
      <c r="BY914">
        <v>-55.4883148148148</v>
      </c>
      <c r="BZ914">
        <v>487.432740740741</v>
      </c>
      <c r="CA914">
        <v>541.067962962963</v>
      </c>
      <c r="CB914">
        <v>5.41003592592593</v>
      </c>
      <c r="CC914">
        <v>533.164037037037</v>
      </c>
      <c r="CD914">
        <v>14.6074074074074</v>
      </c>
      <c r="CE914">
        <v>1.81087962962963</v>
      </c>
      <c r="CF914">
        <v>1.32146037037037</v>
      </c>
      <c r="CG914">
        <v>15.8810111111111</v>
      </c>
      <c r="CH914">
        <v>11.0451555555556</v>
      </c>
      <c r="CI914">
        <v>2000.02185185185</v>
      </c>
      <c r="CJ914">
        <v>0.979997</v>
      </c>
      <c r="CK914">
        <v>0.0200028333333333</v>
      </c>
      <c r="CL914">
        <v>0</v>
      </c>
      <c r="CM914">
        <v>785.427296296297</v>
      </c>
      <c r="CN914">
        <v>5.00063</v>
      </c>
      <c r="CO914">
        <v>15507.2444444444</v>
      </c>
      <c r="CP914">
        <v>17257.0592592593</v>
      </c>
      <c r="CQ914">
        <v>38.375</v>
      </c>
      <c r="CR914">
        <v>38.5</v>
      </c>
      <c r="CS914">
        <v>37.914037037037</v>
      </c>
      <c r="CT914">
        <v>37.812</v>
      </c>
      <c r="CU914">
        <v>39.1963333333333</v>
      </c>
      <c r="CV914">
        <v>1955.11185185185</v>
      </c>
      <c r="CW914">
        <v>39.9074074074074</v>
      </c>
      <c r="CX914">
        <v>0</v>
      </c>
      <c r="CY914">
        <v>1663782545.1</v>
      </c>
      <c r="CZ914">
        <v>0</v>
      </c>
      <c r="DA914">
        <v>0</v>
      </c>
      <c r="DB914" t="s">
        <v>356</v>
      </c>
      <c r="DC914">
        <v>1660677648.1</v>
      </c>
      <c r="DD914">
        <v>1660677649.1</v>
      </c>
      <c r="DE914">
        <v>0</v>
      </c>
      <c r="DF914">
        <v>-1.042</v>
      </c>
      <c r="DG914">
        <v>0.003</v>
      </c>
      <c r="DH914">
        <v>5.218</v>
      </c>
      <c r="DI914">
        <v>0.344</v>
      </c>
      <c r="DJ914">
        <v>417</v>
      </c>
      <c r="DK914">
        <v>22</v>
      </c>
      <c r="DL914">
        <v>1.24</v>
      </c>
      <c r="DM914">
        <v>0.53</v>
      </c>
      <c r="DN914">
        <v>-54.84841</v>
      </c>
      <c r="DO914">
        <v>-10.7494919324577</v>
      </c>
      <c r="DP914">
        <v>1.16895115676405</v>
      </c>
      <c r="DQ914">
        <v>0</v>
      </c>
      <c r="DR914">
        <v>5.4292265</v>
      </c>
      <c r="DS914">
        <v>-0.29119091932459</v>
      </c>
      <c r="DT914">
        <v>0.0299418579542086</v>
      </c>
      <c r="DU914">
        <v>0</v>
      </c>
      <c r="DV914">
        <v>0</v>
      </c>
      <c r="DW914">
        <v>2</v>
      </c>
      <c r="DX914" t="s">
        <v>357</v>
      </c>
      <c r="DY914">
        <v>2.97272</v>
      </c>
      <c r="DZ914">
        <v>2.75378</v>
      </c>
      <c r="EA914">
        <v>0.103352</v>
      </c>
      <c r="EB914">
        <v>0.112792</v>
      </c>
      <c r="EC914">
        <v>0.0909746</v>
      </c>
      <c r="ED914">
        <v>0.0737025</v>
      </c>
      <c r="EE914">
        <v>34936.2</v>
      </c>
      <c r="EF914">
        <v>37701.9</v>
      </c>
      <c r="EG914">
        <v>35309.4</v>
      </c>
      <c r="EH914">
        <v>38541.4</v>
      </c>
      <c r="EI914">
        <v>45516.8</v>
      </c>
      <c r="EJ914">
        <v>51572.8</v>
      </c>
      <c r="EK914">
        <v>55193.9</v>
      </c>
      <c r="EL914">
        <v>61828.4</v>
      </c>
      <c r="EM914">
        <v>1.987</v>
      </c>
      <c r="EN914">
        <v>1.825</v>
      </c>
      <c r="EO914">
        <v>0.0771582</v>
      </c>
      <c r="EP914">
        <v>0</v>
      </c>
      <c r="EQ914">
        <v>23.7573</v>
      </c>
      <c r="ER914">
        <v>999.9</v>
      </c>
      <c r="ES914">
        <v>42.107</v>
      </c>
      <c r="ET914">
        <v>29.819</v>
      </c>
      <c r="EU914">
        <v>19.6239</v>
      </c>
      <c r="EV914">
        <v>60.0794</v>
      </c>
      <c r="EW914">
        <v>49.2228</v>
      </c>
      <c r="EX914">
        <v>1</v>
      </c>
      <c r="EY914">
        <v>-0.0389634</v>
      </c>
      <c r="EZ914">
        <v>2.02612</v>
      </c>
      <c r="FA914">
        <v>20.1351</v>
      </c>
      <c r="FB914">
        <v>5.20172</v>
      </c>
      <c r="FC914">
        <v>12.004</v>
      </c>
      <c r="FD914">
        <v>4.9756</v>
      </c>
      <c r="FE914">
        <v>3.2938</v>
      </c>
      <c r="FF914">
        <v>9999</v>
      </c>
      <c r="FG914">
        <v>9999</v>
      </c>
      <c r="FH914">
        <v>704.8</v>
      </c>
      <c r="FI914">
        <v>9999</v>
      </c>
      <c r="FJ914">
        <v>1.86285</v>
      </c>
      <c r="FK914">
        <v>1.86783</v>
      </c>
      <c r="FL914">
        <v>1.86752</v>
      </c>
      <c r="FM914">
        <v>1.86871</v>
      </c>
      <c r="FN914">
        <v>1.86951</v>
      </c>
      <c r="FO914">
        <v>1.86554</v>
      </c>
      <c r="FP914">
        <v>1.86664</v>
      </c>
      <c r="FQ914">
        <v>1.8681</v>
      </c>
      <c r="FR914">
        <v>5</v>
      </c>
      <c r="FS914">
        <v>0</v>
      </c>
      <c r="FT914">
        <v>0</v>
      </c>
      <c r="FU914">
        <v>0</v>
      </c>
      <c r="FV914" t="s">
        <v>358</v>
      </c>
      <c r="FW914" t="s">
        <v>359</v>
      </c>
      <c r="FX914" t="s">
        <v>360</v>
      </c>
      <c r="FY914" t="s">
        <v>360</v>
      </c>
      <c r="FZ914" t="s">
        <v>360</v>
      </c>
      <c r="GA914" t="s">
        <v>360</v>
      </c>
      <c r="GB914">
        <v>0</v>
      </c>
      <c r="GC914">
        <v>100</v>
      </c>
      <c r="GD914">
        <v>100</v>
      </c>
      <c r="GE914">
        <v>6.978</v>
      </c>
      <c r="GF914">
        <v>0.3043</v>
      </c>
      <c r="GG914">
        <v>3.83412584298339</v>
      </c>
      <c r="GH914">
        <v>0.00658963167372077</v>
      </c>
      <c r="GI914">
        <v>-4.22092532282452e-07</v>
      </c>
      <c r="GJ914">
        <v>-7.06053572793055e-11</v>
      </c>
      <c r="GK914">
        <v>-0.0268881048355736</v>
      </c>
      <c r="GL914">
        <v>-0.0215699510358357</v>
      </c>
      <c r="GM914">
        <v>0.00246731695535422</v>
      </c>
      <c r="GN914">
        <v>-2.63680080038783e-05</v>
      </c>
      <c r="GO914">
        <v>-4</v>
      </c>
      <c r="GP914">
        <v>2079</v>
      </c>
      <c r="GQ914">
        <v>1</v>
      </c>
      <c r="GR914">
        <v>22</v>
      </c>
      <c r="GS914">
        <v>51748.3</v>
      </c>
      <c r="GT914">
        <v>51748.3</v>
      </c>
      <c r="GU914">
        <v>1.29761</v>
      </c>
      <c r="GV914">
        <v>2.63062</v>
      </c>
      <c r="GW914">
        <v>1.54785</v>
      </c>
      <c r="GX914">
        <v>2.30103</v>
      </c>
      <c r="GY914">
        <v>1.34644</v>
      </c>
      <c r="GZ914">
        <v>2.34497</v>
      </c>
      <c r="HA914">
        <v>33.0652</v>
      </c>
      <c r="HB914">
        <v>14.027</v>
      </c>
      <c r="HC914">
        <v>18</v>
      </c>
      <c r="HD914">
        <v>501.521</v>
      </c>
      <c r="HE914">
        <v>399.068</v>
      </c>
      <c r="HF914">
        <v>20.7279</v>
      </c>
      <c r="HG914">
        <v>26.635</v>
      </c>
      <c r="HH914">
        <v>30.0004</v>
      </c>
      <c r="HI914">
        <v>26.612</v>
      </c>
      <c r="HJ914">
        <v>26.5596</v>
      </c>
      <c r="HK914">
        <v>26.1083</v>
      </c>
      <c r="HL914">
        <v>26.2397</v>
      </c>
      <c r="HM914">
        <v>0</v>
      </c>
      <c r="HN914">
        <v>20.7141</v>
      </c>
      <c r="HO914">
        <v>574.353</v>
      </c>
      <c r="HP914">
        <v>14.7419</v>
      </c>
      <c r="HQ914">
        <v>102.387</v>
      </c>
      <c r="HR914">
        <v>102.908</v>
      </c>
    </row>
    <row r="915" spans="1:226">
      <c r="A915">
        <v>899</v>
      </c>
      <c r="B915">
        <v>1663782553</v>
      </c>
      <c r="C915">
        <v>9904.90000009537</v>
      </c>
      <c r="D915" t="s">
        <v>2166</v>
      </c>
      <c r="E915" t="s">
        <v>2167</v>
      </c>
      <c r="F915">
        <v>5</v>
      </c>
      <c r="G915" t="s">
        <v>2099</v>
      </c>
      <c r="H915" t="s">
        <v>354</v>
      </c>
      <c r="I915">
        <v>1663782545.21429</v>
      </c>
      <c r="J915">
        <f>(K915)/1000</f>
        <v>0</v>
      </c>
      <c r="K915">
        <f>IF(BF915, AN915, AH915)</f>
        <v>0</v>
      </c>
      <c r="L915">
        <f>IF(BF915, AI915, AG915)</f>
        <v>0</v>
      </c>
      <c r="M915">
        <f>BH915 - IF(AU915&gt;1, L915*BB915*100.0/(AW915*BV915), 0)</f>
        <v>0</v>
      </c>
      <c r="N915">
        <f>((T915-J915/2)*M915-L915)/(T915+J915/2)</f>
        <v>0</v>
      </c>
      <c r="O915">
        <f>N915*(BO915+BP915)/1000.0</f>
        <v>0</v>
      </c>
      <c r="P915">
        <f>(BH915 - IF(AU915&gt;1, L915*BB915*100.0/(AW915*BV915), 0))*(BO915+BP915)/1000.0</f>
        <v>0</v>
      </c>
      <c r="Q915">
        <f>2.0/((1/S915-1/R915)+SIGN(S915)*SQRT((1/S915-1/R915)*(1/S915-1/R915) + 4*BC915/((BC915+1)*(BC915+1))*(2*1/S915*1/R915-1/R915*1/R915)))</f>
        <v>0</v>
      </c>
      <c r="R915">
        <f>IF(LEFT(BD915,1)&lt;&gt;"0",IF(LEFT(BD915,1)="1",3.0,BE915),$D$5+$E$5*(BV915*BO915/($K$5*1000))+$F$5*(BV915*BO915/($K$5*1000))*MAX(MIN(BB915,$J$5),$I$5)*MAX(MIN(BB915,$J$5),$I$5)+$G$5*MAX(MIN(BB915,$J$5),$I$5)*(BV915*BO915/($K$5*1000))+$H$5*(BV915*BO915/($K$5*1000))*(BV915*BO915/($K$5*1000)))</f>
        <v>0</v>
      </c>
      <c r="S915">
        <f>J915*(1000-(1000*0.61365*exp(17.502*W915/(240.97+W915))/(BO915+BP915)+BJ915)/2)/(1000*0.61365*exp(17.502*W915/(240.97+W915))/(BO915+BP915)-BJ915)</f>
        <v>0</v>
      </c>
      <c r="T915">
        <f>1/((BC915+1)/(Q915/1.6)+1/(R915/1.37)) + BC915/((BC915+1)/(Q915/1.6) + BC915/(R915/1.37))</f>
        <v>0</v>
      </c>
      <c r="U915">
        <f>(AX915*BA915)</f>
        <v>0</v>
      </c>
      <c r="V915">
        <f>(BQ915+(U915+2*0.95*5.67E-8*(((BQ915+$B$7)+273)^4-(BQ915+273)^4)-44100*J915)/(1.84*29.3*R915+8*0.95*5.67E-8*(BQ915+273)^3))</f>
        <v>0</v>
      </c>
      <c r="W915">
        <f>($C$7*BR915+$D$7*BS915+$E$7*V915)</f>
        <v>0</v>
      </c>
      <c r="X915">
        <f>0.61365*exp(17.502*W915/(240.97+W915))</f>
        <v>0</v>
      </c>
      <c r="Y915">
        <f>(Z915/AA915*100)</f>
        <v>0</v>
      </c>
      <c r="Z915">
        <f>BJ915*(BO915+BP915)/1000</f>
        <v>0</v>
      </c>
      <c r="AA915">
        <f>0.61365*exp(17.502*BQ915/(240.97+BQ915))</f>
        <v>0</v>
      </c>
      <c r="AB915">
        <f>(X915-BJ915*(BO915+BP915)/1000)</f>
        <v>0</v>
      </c>
      <c r="AC915">
        <f>(-J915*44100)</f>
        <v>0</v>
      </c>
      <c r="AD915">
        <f>2*29.3*R915*0.92*(BQ915-W915)</f>
        <v>0</v>
      </c>
      <c r="AE915">
        <f>2*0.95*5.67E-8*(((BQ915+$B$7)+273)^4-(W915+273)^4)</f>
        <v>0</v>
      </c>
      <c r="AF915">
        <f>U915+AE915+AC915+AD915</f>
        <v>0</v>
      </c>
      <c r="AG915">
        <f>BN915*AU915*(BI915-BH915*(1000-AU915*BK915)/(1000-AU915*BJ915))/(100*BB915)</f>
        <v>0</v>
      </c>
      <c r="AH915">
        <f>1000*BN915*AU915*(BJ915-BK915)/(100*BB915*(1000-AU915*BJ915))</f>
        <v>0</v>
      </c>
      <c r="AI915">
        <f>(AJ915 - AK915 - BO915*1E3/(8.314*(BQ915+273.15)) * AM915/BN915 * AL915) * BN915/(100*BB915) * (1000 - BK915)/1000</f>
        <v>0</v>
      </c>
      <c r="AJ915">
        <v>573.657337595567</v>
      </c>
      <c r="AK915">
        <v>525.36803030303</v>
      </c>
      <c r="AL915">
        <v>3.20364743865347</v>
      </c>
      <c r="AM915">
        <v>65.3013351817171</v>
      </c>
      <c r="AN915">
        <f>(AP915 - AO915 + BO915*1E3/(8.314*(BQ915+273.15)) * AR915/BN915 * AQ915) * BN915/(100*BB915) * 1000/(1000 - AP915)</f>
        <v>0</v>
      </c>
      <c r="AO915">
        <v>14.6937453161855</v>
      </c>
      <c r="AP915">
        <v>20.009216969697</v>
      </c>
      <c r="AQ915">
        <v>3.62083883469324e-05</v>
      </c>
      <c r="AR915">
        <v>119.443241267606</v>
      </c>
      <c r="AS915">
        <v>0</v>
      </c>
      <c r="AT915">
        <v>0</v>
      </c>
      <c r="AU915">
        <f>IF(AS915*$H$13&gt;=AW915,1.0,(AW915/(AW915-AS915*$H$13)))</f>
        <v>0</v>
      </c>
      <c r="AV915">
        <f>(AU915-1)*100</f>
        <v>0</v>
      </c>
      <c r="AW915">
        <f>MAX(0,($B$13+$C$13*BV915)/(1+$D$13*BV915)*BO915/(BQ915+273)*$E$13)</f>
        <v>0</v>
      </c>
      <c r="AX915">
        <f>$B$11*BW915+$C$11*BX915+$F$11*CI915*(1-CL915)</f>
        <v>0</v>
      </c>
      <c r="AY915">
        <f>AX915*AZ915</f>
        <v>0</v>
      </c>
      <c r="AZ915">
        <f>($B$11*$D$9+$C$11*$D$9+$F$11*((CV915+CN915)/MAX(CV915+CN915+CW915, 0.1)*$I$9+CW915/MAX(CV915+CN915+CW915, 0.1)*$J$9))/($B$11+$C$11+$F$11)</f>
        <v>0</v>
      </c>
      <c r="BA915">
        <f>($B$11*$K$9+$C$11*$K$9+$F$11*((CV915+CN915)/MAX(CV915+CN915+CW915, 0.1)*$P$9+CW915/MAX(CV915+CN915+CW915, 0.1)*$Q$9))/($B$11+$C$11+$F$11)</f>
        <v>0</v>
      </c>
      <c r="BB915">
        <v>6</v>
      </c>
      <c r="BC915">
        <v>0.5</v>
      </c>
      <c r="BD915" t="s">
        <v>355</v>
      </c>
      <c r="BE915">
        <v>2</v>
      </c>
      <c r="BF915" t="b">
        <v>1</v>
      </c>
      <c r="BG915">
        <v>1663782545.21429</v>
      </c>
      <c r="BH915">
        <v>492.321714285714</v>
      </c>
      <c r="BI915">
        <v>548.632142857143</v>
      </c>
      <c r="BJ915">
        <v>20.0114321428571</v>
      </c>
      <c r="BK915">
        <v>14.6418</v>
      </c>
      <c r="BL915">
        <v>485.396642857143</v>
      </c>
      <c r="BM915">
        <v>19.706975</v>
      </c>
      <c r="BN915">
        <v>500.051178571429</v>
      </c>
      <c r="BO915">
        <v>90.4651714285714</v>
      </c>
      <c r="BP915">
        <v>0.0999748928571429</v>
      </c>
      <c r="BQ915">
        <v>25.0423107142857</v>
      </c>
      <c r="BR915">
        <v>25.0181357142857</v>
      </c>
      <c r="BS915">
        <v>999.9</v>
      </c>
      <c r="BT915">
        <v>0</v>
      </c>
      <c r="BU915">
        <v>0</v>
      </c>
      <c r="BV915">
        <v>9998.57142857143</v>
      </c>
      <c r="BW915">
        <v>0</v>
      </c>
      <c r="BX915">
        <v>10.9528035714286</v>
      </c>
      <c r="BY915">
        <v>-56.3104821428571</v>
      </c>
      <c r="BZ915">
        <v>502.374928571429</v>
      </c>
      <c r="CA915">
        <v>556.785107142857</v>
      </c>
      <c r="CB915">
        <v>5.36962428571429</v>
      </c>
      <c r="CC915">
        <v>548.632142857143</v>
      </c>
      <c r="CD915">
        <v>14.6418</v>
      </c>
      <c r="CE915">
        <v>1.81033714285714</v>
      </c>
      <c r="CF915">
        <v>1.32457392857143</v>
      </c>
      <c r="CG915">
        <v>15.8763321428571</v>
      </c>
      <c r="CH915">
        <v>11.0805607142857</v>
      </c>
      <c r="CI915">
        <v>2000.00928571429</v>
      </c>
      <c r="CJ915">
        <v>0.979996964285714</v>
      </c>
      <c r="CK915">
        <v>0.0200028714285714</v>
      </c>
      <c r="CL915">
        <v>0</v>
      </c>
      <c r="CM915">
        <v>788.3685</v>
      </c>
      <c r="CN915">
        <v>5.00063</v>
      </c>
      <c r="CO915">
        <v>15565.2892857143</v>
      </c>
      <c r="CP915">
        <v>17256.9535714286</v>
      </c>
      <c r="CQ915">
        <v>38.375</v>
      </c>
      <c r="CR915">
        <v>38.5</v>
      </c>
      <c r="CS915">
        <v>37.9126428571428</v>
      </c>
      <c r="CT915">
        <v>37.812</v>
      </c>
      <c r="CU915">
        <v>39.1915</v>
      </c>
      <c r="CV915">
        <v>1955.09928571429</v>
      </c>
      <c r="CW915">
        <v>39.9089285714286</v>
      </c>
      <c r="CX915">
        <v>0</v>
      </c>
      <c r="CY915">
        <v>1663782549.9</v>
      </c>
      <c r="CZ915">
        <v>0</v>
      </c>
      <c r="DA915">
        <v>0</v>
      </c>
      <c r="DB915" t="s">
        <v>356</v>
      </c>
      <c r="DC915">
        <v>1660677648.1</v>
      </c>
      <c r="DD915">
        <v>1660677649.1</v>
      </c>
      <c r="DE915">
        <v>0</v>
      </c>
      <c r="DF915">
        <v>-1.042</v>
      </c>
      <c r="DG915">
        <v>0.003</v>
      </c>
      <c r="DH915">
        <v>5.218</v>
      </c>
      <c r="DI915">
        <v>0.344</v>
      </c>
      <c r="DJ915">
        <v>417</v>
      </c>
      <c r="DK915">
        <v>22</v>
      </c>
      <c r="DL915">
        <v>1.24</v>
      </c>
      <c r="DM915">
        <v>0.53</v>
      </c>
      <c r="DN915">
        <v>-55.7221075</v>
      </c>
      <c r="DO915">
        <v>-8.48098424014998</v>
      </c>
      <c r="DP915">
        <v>0.995637919975806</v>
      </c>
      <c r="DQ915">
        <v>0</v>
      </c>
      <c r="DR915">
        <v>5.3950095</v>
      </c>
      <c r="DS915">
        <v>-0.491787917448411</v>
      </c>
      <c r="DT915">
        <v>0.0492323449548161</v>
      </c>
      <c r="DU915">
        <v>0</v>
      </c>
      <c r="DV915">
        <v>0</v>
      </c>
      <c r="DW915">
        <v>2</v>
      </c>
      <c r="DX915" t="s">
        <v>357</v>
      </c>
      <c r="DY915">
        <v>2.97397</v>
      </c>
      <c r="DZ915">
        <v>2.75347</v>
      </c>
      <c r="EA915">
        <v>0.105685</v>
      </c>
      <c r="EB915">
        <v>0.115299</v>
      </c>
      <c r="EC915">
        <v>0.0909953</v>
      </c>
      <c r="ED915">
        <v>0.0737546</v>
      </c>
      <c r="EE915">
        <v>34845.1</v>
      </c>
      <c r="EF915">
        <v>37595.9</v>
      </c>
      <c r="EG915">
        <v>35309.1</v>
      </c>
      <c r="EH915">
        <v>38541.9</v>
      </c>
      <c r="EI915">
        <v>45516.2</v>
      </c>
      <c r="EJ915">
        <v>51570.7</v>
      </c>
      <c r="EK915">
        <v>55194.3</v>
      </c>
      <c r="EL915">
        <v>61829.4</v>
      </c>
      <c r="EM915">
        <v>1.9866</v>
      </c>
      <c r="EN915">
        <v>1.8252</v>
      </c>
      <c r="EO915">
        <v>0.0770688</v>
      </c>
      <c r="EP915">
        <v>0</v>
      </c>
      <c r="EQ915">
        <v>23.7513</v>
      </c>
      <c r="ER915">
        <v>999.9</v>
      </c>
      <c r="ES915">
        <v>42.107</v>
      </c>
      <c r="ET915">
        <v>29.829</v>
      </c>
      <c r="EU915">
        <v>19.6387</v>
      </c>
      <c r="EV915">
        <v>60.1194</v>
      </c>
      <c r="EW915">
        <v>49.4912</v>
      </c>
      <c r="EX915">
        <v>1</v>
      </c>
      <c r="EY915">
        <v>-0.0388211</v>
      </c>
      <c r="EZ915">
        <v>2.04298</v>
      </c>
      <c r="FA915">
        <v>20.1352</v>
      </c>
      <c r="FB915">
        <v>5.19932</v>
      </c>
      <c r="FC915">
        <v>12.0052</v>
      </c>
      <c r="FD915">
        <v>4.9756</v>
      </c>
      <c r="FE915">
        <v>3.294</v>
      </c>
      <c r="FF915">
        <v>9999</v>
      </c>
      <c r="FG915">
        <v>9999</v>
      </c>
      <c r="FH915">
        <v>704.8</v>
      </c>
      <c r="FI915">
        <v>9999</v>
      </c>
      <c r="FJ915">
        <v>1.86289</v>
      </c>
      <c r="FK915">
        <v>1.86783</v>
      </c>
      <c r="FL915">
        <v>1.86752</v>
      </c>
      <c r="FM915">
        <v>1.86871</v>
      </c>
      <c r="FN915">
        <v>1.86951</v>
      </c>
      <c r="FO915">
        <v>1.86554</v>
      </c>
      <c r="FP915">
        <v>1.86661</v>
      </c>
      <c r="FQ915">
        <v>1.86801</v>
      </c>
      <c r="FR915">
        <v>5</v>
      </c>
      <c r="FS915">
        <v>0</v>
      </c>
      <c r="FT915">
        <v>0</v>
      </c>
      <c r="FU915">
        <v>0</v>
      </c>
      <c r="FV915" t="s">
        <v>358</v>
      </c>
      <c r="FW915" t="s">
        <v>359</v>
      </c>
      <c r="FX915" t="s">
        <v>360</v>
      </c>
      <c r="FY915" t="s">
        <v>360</v>
      </c>
      <c r="FZ915" t="s">
        <v>360</v>
      </c>
      <c r="GA915" t="s">
        <v>360</v>
      </c>
      <c r="GB915">
        <v>0</v>
      </c>
      <c r="GC915">
        <v>100</v>
      </c>
      <c r="GD915">
        <v>100</v>
      </c>
      <c r="GE915">
        <v>7.072</v>
      </c>
      <c r="GF915">
        <v>0.3046</v>
      </c>
      <c r="GG915">
        <v>3.83412584298339</v>
      </c>
      <c r="GH915">
        <v>0.00658963167372077</v>
      </c>
      <c r="GI915">
        <v>-4.22092532282452e-07</v>
      </c>
      <c r="GJ915">
        <v>-7.06053572793055e-11</v>
      </c>
      <c r="GK915">
        <v>-0.0268881048355736</v>
      </c>
      <c r="GL915">
        <v>-0.0215699510358357</v>
      </c>
      <c r="GM915">
        <v>0.00246731695535422</v>
      </c>
      <c r="GN915">
        <v>-2.63680080038783e-05</v>
      </c>
      <c r="GO915">
        <v>-4</v>
      </c>
      <c r="GP915">
        <v>2079</v>
      </c>
      <c r="GQ915">
        <v>1</v>
      </c>
      <c r="GR915">
        <v>22</v>
      </c>
      <c r="GS915">
        <v>51748.4</v>
      </c>
      <c r="GT915">
        <v>51748.4</v>
      </c>
      <c r="GU915">
        <v>1.33057</v>
      </c>
      <c r="GV915">
        <v>2.62451</v>
      </c>
      <c r="GW915">
        <v>1.54785</v>
      </c>
      <c r="GX915">
        <v>2.30103</v>
      </c>
      <c r="GY915">
        <v>1.34644</v>
      </c>
      <c r="GZ915">
        <v>2.43286</v>
      </c>
      <c r="HA915">
        <v>33.0652</v>
      </c>
      <c r="HB915">
        <v>14.027</v>
      </c>
      <c r="HC915">
        <v>18</v>
      </c>
      <c r="HD915">
        <v>501.256</v>
      </c>
      <c r="HE915">
        <v>399.178</v>
      </c>
      <c r="HF915">
        <v>20.7019</v>
      </c>
      <c r="HG915">
        <v>26.635</v>
      </c>
      <c r="HH915">
        <v>30.0001</v>
      </c>
      <c r="HI915">
        <v>26.612</v>
      </c>
      <c r="HJ915">
        <v>26.5596</v>
      </c>
      <c r="HK915">
        <v>26.7003</v>
      </c>
      <c r="HL915">
        <v>26.2397</v>
      </c>
      <c r="HM915">
        <v>0</v>
      </c>
      <c r="HN915">
        <v>20.6924</v>
      </c>
      <c r="HO915">
        <v>587.832</v>
      </c>
      <c r="HP915">
        <v>14.7648</v>
      </c>
      <c r="HQ915">
        <v>102.387</v>
      </c>
      <c r="HR915">
        <v>102.91</v>
      </c>
    </row>
    <row r="916" spans="1:226">
      <c r="A916">
        <v>900</v>
      </c>
      <c r="B916">
        <v>1663782558</v>
      </c>
      <c r="C916">
        <v>9909.90000009537</v>
      </c>
      <c r="D916" t="s">
        <v>2168</v>
      </c>
      <c r="E916" t="s">
        <v>2169</v>
      </c>
      <c r="F916">
        <v>5</v>
      </c>
      <c r="G916" t="s">
        <v>2099</v>
      </c>
      <c r="H916" t="s">
        <v>354</v>
      </c>
      <c r="I916">
        <v>1663782550.5</v>
      </c>
      <c r="J916">
        <f>(K916)/1000</f>
        <v>0</v>
      </c>
      <c r="K916">
        <f>IF(BF916, AN916, AH916)</f>
        <v>0</v>
      </c>
      <c r="L916">
        <f>IF(BF916, AI916, AG916)</f>
        <v>0</v>
      </c>
      <c r="M916">
        <f>BH916 - IF(AU916&gt;1, L916*BB916*100.0/(AW916*BV916), 0)</f>
        <v>0</v>
      </c>
      <c r="N916">
        <f>((T916-J916/2)*M916-L916)/(T916+J916/2)</f>
        <v>0</v>
      </c>
      <c r="O916">
        <f>N916*(BO916+BP916)/1000.0</f>
        <v>0</v>
      </c>
      <c r="P916">
        <f>(BH916 - IF(AU916&gt;1, L916*BB916*100.0/(AW916*BV916), 0))*(BO916+BP916)/1000.0</f>
        <v>0</v>
      </c>
      <c r="Q916">
        <f>2.0/((1/S916-1/R916)+SIGN(S916)*SQRT((1/S916-1/R916)*(1/S916-1/R916) + 4*BC916/((BC916+1)*(BC916+1))*(2*1/S916*1/R916-1/R916*1/R916)))</f>
        <v>0</v>
      </c>
      <c r="R916">
        <f>IF(LEFT(BD916,1)&lt;&gt;"0",IF(LEFT(BD916,1)="1",3.0,BE916),$D$5+$E$5*(BV916*BO916/($K$5*1000))+$F$5*(BV916*BO916/($K$5*1000))*MAX(MIN(BB916,$J$5),$I$5)*MAX(MIN(BB916,$J$5),$I$5)+$G$5*MAX(MIN(BB916,$J$5),$I$5)*(BV916*BO916/($K$5*1000))+$H$5*(BV916*BO916/($K$5*1000))*(BV916*BO916/($K$5*1000)))</f>
        <v>0</v>
      </c>
      <c r="S916">
        <f>J916*(1000-(1000*0.61365*exp(17.502*W916/(240.97+W916))/(BO916+BP916)+BJ916)/2)/(1000*0.61365*exp(17.502*W916/(240.97+W916))/(BO916+BP916)-BJ916)</f>
        <v>0</v>
      </c>
      <c r="T916">
        <f>1/((BC916+1)/(Q916/1.6)+1/(R916/1.37)) + BC916/((BC916+1)/(Q916/1.6) + BC916/(R916/1.37))</f>
        <v>0</v>
      </c>
      <c r="U916">
        <f>(AX916*BA916)</f>
        <v>0</v>
      </c>
      <c r="V916">
        <f>(BQ916+(U916+2*0.95*5.67E-8*(((BQ916+$B$7)+273)^4-(BQ916+273)^4)-44100*J916)/(1.84*29.3*R916+8*0.95*5.67E-8*(BQ916+273)^3))</f>
        <v>0</v>
      </c>
      <c r="W916">
        <f>($C$7*BR916+$D$7*BS916+$E$7*V916)</f>
        <v>0</v>
      </c>
      <c r="X916">
        <f>0.61365*exp(17.502*W916/(240.97+W916))</f>
        <v>0</v>
      </c>
      <c r="Y916">
        <f>(Z916/AA916*100)</f>
        <v>0</v>
      </c>
      <c r="Z916">
        <f>BJ916*(BO916+BP916)/1000</f>
        <v>0</v>
      </c>
      <c r="AA916">
        <f>0.61365*exp(17.502*BQ916/(240.97+BQ916))</f>
        <v>0</v>
      </c>
      <c r="AB916">
        <f>(X916-BJ916*(BO916+BP916)/1000)</f>
        <v>0</v>
      </c>
      <c r="AC916">
        <f>(-J916*44100)</f>
        <v>0</v>
      </c>
      <c r="AD916">
        <f>2*29.3*R916*0.92*(BQ916-W916)</f>
        <v>0</v>
      </c>
      <c r="AE916">
        <f>2*0.95*5.67E-8*(((BQ916+$B$7)+273)^4-(W916+273)^4)</f>
        <v>0</v>
      </c>
      <c r="AF916">
        <f>U916+AE916+AC916+AD916</f>
        <v>0</v>
      </c>
      <c r="AG916">
        <f>BN916*AU916*(BI916-BH916*(1000-AU916*BK916)/(1000-AU916*BJ916))/(100*BB916)</f>
        <v>0</v>
      </c>
      <c r="AH916">
        <f>1000*BN916*AU916*(BJ916-BK916)/(100*BB916*(1000-AU916*BJ916))</f>
        <v>0</v>
      </c>
      <c r="AI916">
        <f>(AJ916 - AK916 - BO916*1E3/(8.314*(BQ916+273.15)) * AM916/BN916 * AL916) * BN916/(100*BB916) * (1000 - BK916)/1000</f>
        <v>0</v>
      </c>
      <c r="AJ916">
        <v>590.678085513425</v>
      </c>
      <c r="AK916">
        <v>541.425224242424</v>
      </c>
      <c r="AL916">
        <v>3.19310717883732</v>
      </c>
      <c r="AM916">
        <v>65.3013351817171</v>
      </c>
      <c r="AN916">
        <f>(AP916 - AO916 + BO916*1E3/(8.314*(BQ916+273.15)) * AR916/BN916 * AQ916) * BN916/(100*BB916) * 1000/(1000 - AP916)</f>
        <v>0</v>
      </c>
      <c r="AO916">
        <v>14.699818624474</v>
      </c>
      <c r="AP916">
        <v>20.0087715151515</v>
      </c>
      <c r="AQ916">
        <v>-4.90438251418899e-06</v>
      </c>
      <c r="AR916">
        <v>119.443241267606</v>
      </c>
      <c r="AS916">
        <v>0</v>
      </c>
      <c r="AT916">
        <v>0</v>
      </c>
      <c r="AU916">
        <f>IF(AS916*$H$13&gt;=AW916,1.0,(AW916/(AW916-AS916*$H$13)))</f>
        <v>0</v>
      </c>
      <c r="AV916">
        <f>(AU916-1)*100</f>
        <v>0</v>
      </c>
      <c r="AW916">
        <f>MAX(0,($B$13+$C$13*BV916)/(1+$D$13*BV916)*BO916/(BQ916+273)*$E$13)</f>
        <v>0</v>
      </c>
      <c r="AX916">
        <f>$B$11*BW916+$C$11*BX916+$F$11*CI916*(1-CL916)</f>
        <v>0</v>
      </c>
      <c r="AY916">
        <f>AX916*AZ916</f>
        <v>0</v>
      </c>
      <c r="AZ916">
        <f>($B$11*$D$9+$C$11*$D$9+$F$11*((CV916+CN916)/MAX(CV916+CN916+CW916, 0.1)*$I$9+CW916/MAX(CV916+CN916+CW916, 0.1)*$J$9))/($B$11+$C$11+$F$11)</f>
        <v>0</v>
      </c>
      <c r="BA916">
        <f>($B$11*$K$9+$C$11*$K$9+$F$11*((CV916+CN916)/MAX(CV916+CN916+CW916, 0.1)*$P$9+CW916/MAX(CV916+CN916+CW916, 0.1)*$Q$9))/($B$11+$C$11+$F$11)</f>
        <v>0</v>
      </c>
      <c r="BB916">
        <v>6</v>
      </c>
      <c r="BC916">
        <v>0.5</v>
      </c>
      <c r="BD916" t="s">
        <v>355</v>
      </c>
      <c r="BE916">
        <v>2</v>
      </c>
      <c r="BF916" t="b">
        <v>1</v>
      </c>
      <c r="BG916">
        <v>1663782550.5</v>
      </c>
      <c r="BH916">
        <v>508.793851851852</v>
      </c>
      <c r="BI916">
        <v>565.866296296296</v>
      </c>
      <c r="BJ916">
        <v>20.0078814814815</v>
      </c>
      <c r="BK916">
        <v>14.6750111111111</v>
      </c>
      <c r="BL916">
        <v>501.768444444444</v>
      </c>
      <c r="BM916">
        <v>19.7035814814815</v>
      </c>
      <c r="BN916">
        <v>500.037185185185</v>
      </c>
      <c r="BO916">
        <v>90.4633444444444</v>
      </c>
      <c r="BP916">
        <v>0.100068033333333</v>
      </c>
      <c r="BQ916">
        <v>25.0390555555556</v>
      </c>
      <c r="BR916">
        <v>25.0212555555556</v>
      </c>
      <c r="BS916">
        <v>999.9</v>
      </c>
      <c r="BT916">
        <v>0</v>
      </c>
      <c r="BU916">
        <v>0</v>
      </c>
      <c r="BV916">
        <v>9986.66666666667</v>
      </c>
      <c r="BW916">
        <v>0</v>
      </c>
      <c r="BX916">
        <v>10.945762962963</v>
      </c>
      <c r="BY916">
        <v>-57.0724555555555</v>
      </c>
      <c r="BZ916">
        <v>519.181518518518</v>
      </c>
      <c r="CA916">
        <v>574.294444444444</v>
      </c>
      <c r="CB916">
        <v>5.33286703703704</v>
      </c>
      <c r="CC916">
        <v>565.866296296296</v>
      </c>
      <c r="CD916">
        <v>14.6750111111111</v>
      </c>
      <c r="CE916">
        <v>1.80997962962963</v>
      </c>
      <c r="CF916">
        <v>1.32755148148148</v>
      </c>
      <c r="CG916">
        <v>15.8732518518519</v>
      </c>
      <c r="CH916">
        <v>11.1144111111111</v>
      </c>
      <c r="CI916">
        <v>1999.99777777778</v>
      </c>
      <c r="CJ916">
        <v>0.979996777777778</v>
      </c>
      <c r="CK916">
        <v>0.0200030703703704</v>
      </c>
      <c r="CL916">
        <v>0</v>
      </c>
      <c r="CM916">
        <v>791.485185185185</v>
      </c>
      <c r="CN916">
        <v>5.00063</v>
      </c>
      <c r="CO916">
        <v>15628.7444444444</v>
      </c>
      <c r="CP916">
        <v>17256.8518518519</v>
      </c>
      <c r="CQ916">
        <v>38.375</v>
      </c>
      <c r="CR916">
        <v>38.5</v>
      </c>
      <c r="CS916">
        <v>37.9094444444444</v>
      </c>
      <c r="CT916">
        <v>37.812</v>
      </c>
      <c r="CU916">
        <v>39.1916666666667</v>
      </c>
      <c r="CV916">
        <v>1955.08777777778</v>
      </c>
      <c r="CW916">
        <v>39.91</v>
      </c>
      <c r="CX916">
        <v>0</v>
      </c>
      <c r="CY916">
        <v>1663782555.3</v>
      </c>
      <c r="CZ916">
        <v>0</v>
      </c>
      <c r="DA916">
        <v>0</v>
      </c>
      <c r="DB916" t="s">
        <v>356</v>
      </c>
      <c r="DC916">
        <v>1660677648.1</v>
      </c>
      <c r="DD916">
        <v>1660677649.1</v>
      </c>
      <c r="DE916">
        <v>0</v>
      </c>
      <c r="DF916">
        <v>-1.042</v>
      </c>
      <c r="DG916">
        <v>0.003</v>
      </c>
      <c r="DH916">
        <v>5.218</v>
      </c>
      <c r="DI916">
        <v>0.344</v>
      </c>
      <c r="DJ916">
        <v>417</v>
      </c>
      <c r="DK916">
        <v>22</v>
      </c>
      <c r="DL916">
        <v>1.24</v>
      </c>
      <c r="DM916">
        <v>0.53</v>
      </c>
      <c r="DN916">
        <v>-56.775635</v>
      </c>
      <c r="DO916">
        <v>-9.32575834896805</v>
      </c>
      <c r="DP916">
        <v>1.10362562097615</v>
      </c>
      <c r="DQ916">
        <v>0</v>
      </c>
      <c r="DR916">
        <v>5.35463825</v>
      </c>
      <c r="DS916">
        <v>-0.44140514071294</v>
      </c>
      <c r="DT916">
        <v>0.0452112011501298</v>
      </c>
      <c r="DU916">
        <v>0</v>
      </c>
      <c r="DV916">
        <v>0</v>
      </c>
      <c r="DW916">
        <v>2</v>
      </c>
      <c r="DX916" t="s">
        <v>357</v>
      </c>
      <c r="DY916">
        <v>2.97392</v>
      </c>
      <c r="DZ916">
        <v>2.7537</v>
      </c>
      <c r="EA916">
        <v>0.108032</v>
      </c>
      <c r="EB916">
        <v>0.117589</v>
      </c>
      <c r="EC916">
        <v>0.0909735</v>
      </c>
      <c r="ED916">
        <v>0.0737689</v>
      </c>
      <c r="EE916">
        <v>34753.1</v>
      </c>
      <c r="EF916">
        <v>37498.2</v>
      </c>
      <c r="EG916">
        <v>35308.6</v>
      </c>
      <c r="EH916">
        <v>38541.5</v>
      </c>
      <c r="EI916">
        <v>45517.1</v>
      </c>
      <c r="EJ916">
        <v>51569</v>
      </c>
      <c r="EK916">
        <v>55194.1</v>
      </c>
      <c r="EL916">
        <v>61828.2</v>
      </c>
      <c r="EM916">
        <v>1.9856</v>
      </c>
      <c r="EN916">
        <v>1.8252</v>
      </c>
      <c r="EO916">
        <v>0.077337</v>
      </c>
      <c r="EP916">
        <v>0</v>
      </c>
      <c r="EQ916">
        <v>23.7453</v>
      </c>
      <c r="ER916">
        <v>999.9</v>
      </c>
      <c r="ES916">
        <v>42.107</v>
      </c>
      <c r="ET916">
        <v>29.829</v>
      </c>
      <c r="EU916">
        <v>19.6365</v>
      </c>
      <c r="EV916">
        <v>59.9794</v>
      </c>
      <c r="EW916">
        <v>49.0785</v>
      </c>
      <c r="EX916">
        <v>1</v>
      </c>
      <c r="EY916">
        <v>-0.0389431</v>
      </c>
      <c r="EZ916">
        <v>2.03072</v>
      </c>
      <c r="FA916">
        <v>20.1347</v>
      </c>
      <c r="FB916">
        <v>5.20172</v>
      </c>
      <c r="FC916">
        <v>12.0076</v>
      </c>
      <c r="FD916">
        <v>4.9756</v>
      </c>
      <c r="FE916">
        <v>3.2938</v>
      </c>
      <c r="FF916">
        <v>9999</v>
      </c>
      <c r="FG916">
        <v>9999</v>
      </c>
      <c r="FH916">
        <v>704.8</v>
      </c>
      <c r="FI916">
        <v>9999</v>
      </c>
      <c r="FJ916">
        <v>1.86292</v>
      </c>
      <c r="FK916">
        <v>1.8678</v>
      </c>
      <c r="FL916">
        <v>1.86752</v>
      </c>
      <c r="FM916">
        <v>1.86871</v>
      </c>
      <c r="FN916">
        <v>1.86951</v>
      </c>
      <c r="FO916">
        <v>1.86557</v>
      </c>
      <c r="FP916">
        <v>1.86664</v>
      </c>
      <c r="FQ916">
        <v>1.86807</v>
      </c>
      <c r="FR916">
        <v>5</v>
      </c>
      <c r="FS916">
        <v>0</v>
      </c>
      <c r="FT916">
        <v>0</v>
      </c>
      <c r="FU916">
        <v>0</v>
      </c>
      <c r="FV916" t="s">
        <v>358</v>
      </c>
      <c r="FW916" t="s">
        <v>359</v>
      </c>
      <c r="FX916" t="s">
        <v>360</v>
      </c>
      <c r="FY916" t="s">
        <v>360</v>
      </c>
      <c r="FZ916" t="s">
        <v>360</v>
      </c>
      <c r="GA916" t="s">
        <v>360</v>
      </c>
      <c r="GB916">
        <v>0</v>
      </c>
      <c r="GC916">
        <v>100</v>
      </c>
      <c r="GD916">
        <v>100</v>
      </c>
      <c r="GE916">
        <v>7.166</v>
      </c>
      <c r="GF916">
        <v>0.3042</v>
      </c>
      <c r="GG916">
        <v>3.83412584298339</v>
      </c>
      <c r="GH916">
        <v>0.00658963167372077</v>
      </c>
      <c r="GI916">
        <v>-4.22092532282452e-07</v>
      </c>
      <c r="GJ916">
        <v>-7.06053572793055e-11</v>
      </c>
      <c r="GK916">
        <v>-0.0268881048355736</v>
      </c>
      <c r="GL916">
        <v>-0.0215699510358357</v>
      </c>
      <c r="GM916">
        <v>0.00246731695535422</v>
      </c>
      <c r="GN916">
        <v>-2.63680080038783e-05</v>
      </c>
      <c r="GO916">
        <v>-4</v>
      </c>
      <c r="GP916">
        <v>2079</v>
      </c>
      <c r="GQ916">
        <v>1</v>
      </c>
      <c r="GR916">
        <v>22</v>
      </c>
      <c r="GS916">
        <v>51748.5</v>
      </c>
      <c r="GT916">
        <v>51748.5</v>
      </c>
      <c r="GU916">
        <v>1.35864</v>
      </c>
      <c r="GV916">
        <v>2.62695</v>
      </c>
      <c r="GW916">
        <v>1.54785</v>
      </c>
      <c r="GX916">
        <v>2.30103</v>
      </c>
      <c r="GY916">
        <v>1.34644</v>
      </c>
      <c r="GZ916">
        <v>2.32788</v>
      </c>
      <c r="HA916">
        <v>33.0652</v>
      </c>
      <c r="HB916">
        <v>14.0182</v>
      </c>
      <c r="HC916">
        <v>18</v>
      </c>
      <c r="HD916">
        <v>500.597</v>
      </c>
      <c r="HE916">
        <v>399.178</v>
      </c>
      <c r="HF916">
        <v>20.6777</v>
      </c>
      <c r="HG916">
        <v>26.635</v>
      </c>
      <c r="HH916">
        <v>30</v>
      </c>
      <c r="HI916">
        <v>26.612</v>
      </c>
      <c r="HJ916">
        <v>26.5596</v>
      </c>
      <c r="HK916">
        <v>27.3453</v>
      </c>
      <c r="HL916">
        <v>25.9456</v>
      </c>
      <c r="HM916">
        <v>0</v>
      </c>
      <c r="HN916">
        <v>20.6733</v>
      </c>
      <c r="HO916">
        <v>607.975</v>
      </c>
      <c r="HP916">
        <v>14.7922</v>
      </c>
      <c r="HQ916">
        <v>102.386</v>
      </c>
      <c r="HR916">
        <v>102.908</v>
      </c>
    </row>
    <row r="917" spans="1:226">
      <c r="A917">
        <v>901</v>
      </c>
      <c r="B917">
        <v>1663782563</v>
      </c>
      <c r="C917">
        <v>9914.90000009537</v>
      </c>
      <c r="D917" t="s">
        <v>2170</v>
      </c>
      <c r="E917" t="s">
        <v>2171</v>
      </c>
      <c r="F917">
        <v>5</v>
      </c>
      <c r="G917" t="s">
        <v>2099</v>
      </c>
      <c r="H917" t="s">
        <v>354</v>
      </c>
      <c r="I917">
        <v>1663782555.21429</v>
      </c>
      <c r="J917">
        <f>(K917)/1000</f>
        <v>0</v>
      </c>
      <c r="K917">
        <f>IF(BF917, AN917, AH917)</f>
        <v>0</v>
      </c>
      <c r="L917">
        <f>IF(BF917, AI917, AG917)</f>
        <v>0</v>
      </c>
      <c r="M917">
        <f>BH917 - IF(AU917&gt;1, L917*BB917*100.0/(AW917*BV917), 0)</f>
        <v>0</v>
      </c>
      <c r="N917">
        <f>((T917-J917/2)*M917-L917)/(T917+J917/2)</f>
        <v>0</v>
      </c>
      <c r="O917">
        <f>N917*(BO917+BP917)/1000.0</f>
        <v>0</v>
      </c>
      <c r="P917">
        <f>(BH917 - IF(AU917&gt;1, L917*BB917*100.0/(AW917*BV917), 0))*(BO917+BP917)/1000.0</f>
        <v>0</v>
      </c>
      <c r="Q917">
        <f>2.0/((1/S917-1/R917)+SIGN(S917)*SQRT((1/S917-1/R917)*(1/S917-1/R917) + 4*BC917/((BC917+1)*(BC917+1))*(2*1/S917*1/R917-1/R917*1/R917)))</f>
        <v>0</v>
      </c>
      <c r="R917">
        <f>IF(LEFT(BD917,1)&lt;&gt;"0",IF(LEFT(BD917,1)="1",3.0,BE917),$D$5+$E$5*(BV917*BO917/($K$5*1000))+$F$5*(BV917*BO917/($K$5*1000))*MAX(MIN(BB917,$J$5),$I$5)*MAX(MIN(BB917,$J$5),$I$5)+$G$5*MAX(MIN(BB917,$J$5),$I$5)*(BV917*BO917/($K$5*1000))+$H$5*(BV917*BO917/($K$5*1000))*(BV917*BO917/($K$5*1000)))</f>
        <v>0</v>
      </c>
      <c r="S917">
        <f>J917*(1000-(1000*0.61365*exp(17.502*W917/(240.97+W917))/(BO917+BP917)+BJ917)/2)/(1000*0.61365*exp(17.502*W917/(240.97+W917))/(BO917+BP917)-BJ917)</f>
        <v>0</v>
      </c>
      <c r="T917">
        <f>1/((BC917+1)/(Q917/1.6)+1/(R917/1.37)) + BC917/((BC917+1)/(Q917/1.6) + BC917/(R917/1.37))</f>
        <v>0</v>
      </c>
      <c r="U917">
        <f>(AX917*BA917)</f>
        <v>0</v>
      </c>
      <c r="V917">
        <f>(BQ917+(U917+2*0.95*5.67E-8*(((BQ917+$B$7)+273)^4-(BQ917+273)^4)-44100*J917)/(1.84*29.3*R917+8*0.95*5.67E-8*(BQ917+273)^3))</f>
        <v>0</v>
      </c>
      <c r="W917">
        <f>($C$7*BR917+$D$7*BS917+$E$7*V917)</f>
        <v>0</v>
      </c>
      <c r="X917">
        <f>0.61365*exp(17.502*W917/(240.97+W917))</f>
        <v>0</v>
      </c>
      <c r="Y917">
        <f>(Z917/AA917*100)</f>
        <v>0</v>
      </c>
      <c r="Z917">
        <f>BJ917*(BO917+BP917)/1000</f>
        <v>0</v>
      </c>
      <c r="AA917">
        <f>0.61365*exp(17.502*BQ917/(240.97+BQ917))</f>
        <v>0</v>
      </c>
      <c r="AB917">
        <f>(X917-BJ917*(BO917+BP917)/1000)</f>
        <v>0</v>
      </c>
      <c r="AC917">
        <f>(-J917*44100)</f>
        <v>0</v>
      </c>
      <c r="AD917">
        <f>2*29.3*R917*0.92*(BQ917-W917)</f>
        <v>0</v>
      </c>
      <c r="AE917">
        <f>2*0.95*5.67E-8*(((BQ917+$B$7)+273)^4-(W917+273)^4)</f>
        <v>0</v>
      </c>
      <c r="AF917">
        <f>U917+AE917+AC917+AD917</f>
        <v>0</v>
      </c>
      <c r="AG917">
        <f>BN917*AU917*(BI917-BH917*(1000-AU917*BK917)/(1000-AU917*BJ917))/(100*BB917)</f>
        <v>0</v>
      </c>
      <c r="AH917">
        <f>1000*BN917*AU917*(BJ917-BK917)/(100*BB917*(1000-AU917*BJ917))</f>
        <v>0</v>
      </c>
      <c r="AI917">
        <f>(AJ917 - AK917 - BO917*1E3/(8.314*(BQ917+273.15)) * AM917/BN917 * AL917) * BN917/(100*BB917) * (1000 - BK917)/1000</f>
        <v>0</v>
      </c>
      <c r="AJ917">
        <v>608.00605224253</v>
      </c>
      <c r="AK917">
        <v>557.616503030303</v>
      </c>
      <c r="AL917">
        <v>3.29757289184869</v>
      </c>
      <c r="AM917">
        <v>65.3013351817171</v>
      </c>
      <c r="AN917">
        <f>(AP917 - AO917 + BO917*1E3/(8.314*(BQ917+273.15)) * AR917/BN917 * AQ917) * BN917/(100*BB917) * 1000/(1000 - AP917)</f>
        <v>0</v>
      </c>
      <c r="AO917">
        <v>14.7326248769732</v>
      </c>
      <c r="AP917">
        <v>20.0012375757576</v>
      </c>
      <c r="AQ917">
        <v>-1.97453005100696e-05</v>
      </c>
      <c r="AR917">
        <v>119.443241267606</v>
      </c>
      <c r="AS917">
        <v>0</v>
      </c>
      <c r="AT917">
        <v>0</v>
      </c>
      <c r="AU917">
        <f>IF(AS917*$H$13&gt;=AW917,1.0,(AW917/(AW917-AS917*$H$13)))</f>
        <v>0</v>
      </c>
      <c r="AV917">
        <f>(AU917-1)*100</f>
        <v>0</v>
      </c>
      <c r="AW917">
        <f>MAX(0,($B$13+$C$13*BV917)/(1+$D$13*BV917)*BO917/(BQ917+273)*$E$13)</f>
        <v>0</v>
      </c>
      <c r="AX917">
        <f>$B$11*BW917+$C$11*BX917+$F$11*CI917*(1-CL917)</f>
        <v>0</v>
      </c>
      <c r="AY917">
        <f>AX917*AZ917</f>
        <v>0</v>
      </c>
      <c r="AZ917">
        <f>($B$11*$D$9+$C$11*$D$9+$F$11*((CV917+CN917)/MAX(CV917+CN917+CW917, 0.1)*$I$9+CW917/MAX(CV917+CN917+CW917, 0.1)*$J$9))/($B$11+$C$11+$F$11)</f>
        <v>0</v>
      </c>
      <c r="BA917">
        <f>($B$11*$K$9+$C$11*$K$9+$F$11*((CV917+CN917)/MAX(CV917+CN917+CW917, 0.1)*$P$9+CW917/MAX(CV917+CN917+CW917, 0.1)*$Q$9))/($B$11+$C$11+$F$11)</f>
        <v>0</v>
      </c>
      <c r="BB917">
        <v>6</v>
      </c>
      <c r="BC917">
        <v>0.5</v>
      </c>
      <c r="BD917" t="s">
        <v>355</v>
      </c>
      <c r="BE917">
        <v>2</v>
      </c>
      <c r="BF917" t="b">
        <v>1</v>
      </c>
      <c r="BG917">
        <v>1663782555.21429</v>
      </c>
      <c r="BH917">
        <v>523.400142857143</v>
      </c>
      <c r="BI917">
        <v>581.72775</v>
      </c>
      <c r="BJ917">
        <v>20.0061714285714</v>
      </c>
      <c r="BK917">
        <v>14.7042857142857</v>
      </c>
      <c r="BL917">
        <v>516.286071428571</v>
      </c>
      <c r="BM917">
        <v>19.7019571428571</v>
      </c>
      <c r="BN917">
        <v>500.030892857143</v>
      </c>
      <c r="BO917">
        <v>90.464175</v>
      </c>
      <c r="BP917">
        <v>0.100135817857143</v>
      </c>
      <c r="BQ917">
        <v>25.0350071428571</v>
      </c>
      <c r="BR917">
        <v>25.0208071428571</v>
      </c>
      <c r="BS917">
        <v>999.9</v>
      </c>
      <c r="BT917">
        <v>0</v>
      </c>
      <c r="BU917">
        <v>0</v>
      </c>
      <c r="BV917">
        <v>9980.71428571429</v>
      </c>
      <c r="BW917">
        <v>0</v>
      </c>
      <c r="BX917">
        <v>10.9461142857143</v>
      </c>
      <c r="BY917">
        <v>-58.3276642857143</v>
      </c>
      <c r="BZ917">
        <v>534.084964285714</v>
      </c>
      <c r="CA917">
        <v>590.409535714286</v>
      </c>
      <c r="CB917">
        <v>5.30189607142857</v>
      </c>
      <c r="CC917">
        <v>581.72775</v>
      </c>
      <c r="CD917">
        <v>14.7042857142857</v>
      </c>
      <c r="CE917">
        <v>1.80984214285714</v>
      </c>
      <c r="CF917">
        <v>1.33021107142857</v>
      </c>
      <c r="CG917">
        <v>15.8720571428571</v>
      </c>
      <c r="CH917">
        <v>11.1445928571429</v>
      </c>
      <c r="CI917">
        <v>1999.96642857143</v>
      </c>
      <c r="CJ917">
        <v>0.97999675</v>
      </c>
      <c r="CK917">
        <v>0.0200031</v>
      </c>
      <c r="CL917">
        <v>0</v>
      </c>
      <c r="CM917">
        <v>794.242428571429</v>
      </c>
      <c r="CN917">
        <v>5.00063</v>
      </c>
      <c r="CO917">
        <v>15682.5642857143</v>
      </c>
      <c r="CP917">
        <v>17256.5821428571</v>
      </c>
      <c r="CQ917">
        <v>38.375</v>
      </c>
      <c r="CR917">
        <v>38.5</v>
      </c>
      <c r="CS917">
        <v>37.8993571428571</v>
      </c>
      <c r="CT917">
        <v>37.812</v>
      </c>
      <c r="CU917">
        <v>39.1915</v>
      </c>
      <c r="CV917">
        <v>1955.05642857143</v>
      </c>
      <c r="CW917">
        <v>39.91</v>
      </c>
      <c r="CX917">
        <v>0</v>
      </c>
      <c r="CY917">
        <v>1663782560.1</v>
      </c>
      <c r="CZ917">
        <v>0</v>
      </c>
      <c r="DA917">
        <v>0</v>
      </c>
      <c r="DB917" t="s">
        <v>356</v>
      </c>
      <c r="DC917">
        <v>1660677648.1</v>
      </c>
      <c r="DD917">
        <v>1660677649.1</v>
      </c>
      <c r="DE917">
        <v>0</v>
      </c>
      <c r="DF917">
        <v>-1.042</v>
      </c>
      <c r="DG917">
        <v>0.003</v>
      </c>
      <c r="DH917">
        <v>5.218</v>
      </c>
      <c r="DI917">
        <v>0.344</v>
      </c>
      <c r="DJ917">
        <v>417</v>
      </c>
      <c r="DK917">
        <v>22</v>
      </c>
      <c r="DL917">
        <v>1.24</v>
      </c>
      <c r="DM917">
        <v>0.53</v>
      </c>
      <c r="DN917">
        <v>-57.5183925</v>
      </c>
      <c r="DO917">
        <v>-13.0655245778611</v>
      </c>
      <c r="DP917">
        <v>1.41009314167318</v>
      </c>
      <c r="DQ917">
        <v>0</v>
      </c>
      <c r="DR917">
        <v>5.32679325</v>
      </c>
      <c r="DS917">
        <v>-0.370874409005644</v>
      </c>
      <c r="DT917">
        <v>0.0386800038383852</v>
      </c>
      <c r="DU917">
        <v>0</v>
      </c>
      <c r="DV917">
        <v>0</v>
      </c>
      <c r="DW917">
        <v>2</v>
      </c>
      <c r="DX917" t="s">
        <v>357</v>
      </c>
      <c r="DY917">
        <v>2.97274</v>
      </c>
      <c r="DZ917">
        <v>2.75356</v>
      </c>
      <c r="EA917">
        <v>0.110387</v>
      </c>
      <c r="EB917">
        <v>0.119996</v>
      </c>
      <c r="EC917">
        <v>0.0909534</v>
      </c>
      <c r="ED917">
        <v>0.0739066</v>
      </c>
      <c r="EE917">
        <v>34661.6</v>
      </c>
      <c r="EF917">
        <v>37395.8</v>
      </c>
      <c r="EG917">
        <v>35308.7</v>
      </c>
      <c r="EH917">
        <v>38541.2</v>
      </c>
      <c r="EI917">
        <v>45518.4</v>
      </c>
      <c r="EJ917">
        <v>51561.5</v>
      </c>
      <c r="EK917">
        <v>55194.3</v>
      </c>
      <c r="EL917">
        <v>61828.3</v>
      </c>
      <c r="EM917">
        <v>1.987</v>
      </c>
      <c r="EN917">
        <v>1.8248</v>
      </c>
      <c r="EO917">
        <v>0.0787377</v>
      </c>
      <c r="EP917">
        <v>0</v>
      </c>
      <c r="EQ917">
        <v>23.7373</v>
      </c>
      <c r="ER917">
        <v>999.9</v>
      </c>
      <c r="ES917">
        <v>42.083</v>
      </c>
      <c r="ET917">
        <v>29.829</v>
      </c>
      <c r="EU917">
        <v>19.6263</v>
      </c>
      <c r="EV917">
        <v>60.2594</v>
      </c>
      <c r="EW917">
        <v>49.1867</v>
      </c>
      <c r="EX917">
        <v>1</v>
      </c>
      <c r="EY917">
        <v>-0.0391463</v>
      </c>
      <c r="EZ917">
        <v>2.0383</v>
      </c>
      <c r="FA917">
        <v>20.1352</v>
      </c>
      <c r="FB917">
        <v>5.20291</v>
      </c>
      <c r="FC917">
        <v>12.0052</v>
      </c>
      <c r="FD917">
        <v>4.976</v>
      </c>
      <c r="FE917">
        <v>3.294</v>
      </c>
      <c r="FF917">
        <v>9999</v>
      </c>
      <c r="FG917">
        <v>9999</v>
      </c>
      <c r="FH917">
        <v>704.8</v>
      </c>
      <c r="FI917">
        <v>9999</v>
      </c>
      <c r="FJ917">
        <v>1.86285</v>
      </c>
      <c r="FK917">
        <v>1.8678</v>
      </c>
      <c r="FL917">
        <v>1.86752</v>
      </c>
      <c r="FM917">
        <v>1.86874</v>
      </c>
      <c r="FN917">
        <v>1.86951</v>
      </c>
      <c r="FO917">
        <v>1.86554</v>
      </c>
      <c r="FP917">
        <v>1.86661</v>
      </c>
      <c r="FQ917">
        <v>1.86804</v>
      </c>
      <c r="FR917">
        <v>5</v>
      </c>
      <c r="FS917">
        <v>0</v>
      </c>
      <c r="FT917">
        <v>0</v>
      </c>
      <c r="FU917">
        <v>0</v>
      </c>
      <c r="FV917" t="s">
        <v>358</v>
      </c>
      <c r="FW917" t="s">
        <v>359</v>
      </c>
      <c r="FX917" t="s">
        <v>360</v>
      </c>
      <c r="FY917" t="s">
        <v>360</v>
      </c>
      <c r="FZ917" t="s">
        <v>360</v>
      </c>
      <c r="GA917" t="s">
        <v>360</v>
      </c>
      <c r="GB917">
        <v>0</v>
      </c>
      <c r="GC917">
        <v>100</v>
      </c>
      <c r="GD917">
        <v>100</v>
      </c>
      <c r="GE917">
        <v>7.263</v>
      </c>
      <c r="GF917">
        <v>0.3039</v>
      </c>
      <c r="GG917">
        <v>3.83412584298339</v>
      </c>
      <c r="GH917">
        <v>0.00658963167372077</v>
      </c>
      <c r="GI917">
        <v>-4.22092532282452e-07</v>
      </c>
      <c r="GJ917">
        <v>-7.06053572793055e-11</v>
      </c>
      <c r="GK917">
        <v>-0.0268881048355736</v>
      </c>
      <c r="GL917">
        <v>-0.0215699510358357</v>
      </c>
      <c r="GM917">
        <v>0.00246731695535422</v>
      </c>
      <c r="GN917">
        <v>-2.63680080038783e-05</v>
      </c>
      <c r="GO917">
        <v>-4</v>
      </c>
      <c r="GP917">
        <v>2079</v>
      </c>
      <c r="GQ917">
        <v>1</v>
      </c>
      <c r="GR917">
        <v>22</v>
      </c>
      <c r="GS917">
        <v>51748.6</v>
      </c>
      <c r="GT917">
        <v>51748.6</v>
      </c>
      <c r="GU917">
        <v>1.3916</v>
      </c>
      <c r="GV917">
        <v>2.62573</v>
      </c>
      <c r="GW917">
        <v>1.54785</v>
      </c>
      <c r="GX917">
        <v>2.30103</v>
      </c>
      <c r="GY917">
        <v>1.34644</v>
      </c>
      <c r="GZ917">
        <v>2.37061</v>
      </c>
      <c r="HA917">
        <v>33.0652</v>
      </c>
      <c r="HB917">
        <v>14.027</v>
      </c>
      <c r="HC917">
        <v>18</v>
      </c>
      <c r="HD917">
        <v>501.521</v>
      </c>
      <c r="HE917">
        <v>398.958</v>
      </c>
      <c r="HF917">
        <v>20.658</v>
      </c>
      <c r="HG917">
        <v>26.635</v>
      </c>
      <c r="HH917">
        <v>30.0003</v>
      </c>
      <c r="HI917">
        <v>26.612</v>
      </c>
      <c r="HJ917">
        <v>26.5596</v>
      </c>
      <c r="HK917">
        <v>27.9304</v>
      </c>
      <c r="HL917">
        <v>25.9456</v>
      </c>
      <c r="HM917">
        <v>0</v>
      </c>
      <c r="HN917">
        <v>20.6533</v>
      </c>
      <c r="HO917">
        <v>621.422</v>
      </c>
      <c r="HP917">
        <v>14.8312</v>
      </c>
      <c r="HQ917">
        <v>102.386</v>
      </c>
      <c r="HR917">
        <v>102.908</v>
      </c>
    </row>
    <row r="918" spans="1:226">
      <c r="A918">
        <v>902</v>
      </c>
      <c r="B918">
        <v>1663782568</v>
      </c>
      <c r="C918">
        <v>9919.90000009537</v>
      </c>
      <c r="D918" t="s">
        <v>2172</v>
      </c>
      <c r="E918" t="s">
        <v>2173</v>
      </c>
      <c r="F918">
        <v>5</v>
      </c>
      <c r="G918" t="s">
        <v>2099</v>
      </c>
      <c r="H918" t="s">
        <v>354</v>
      </c>
      <c r="I918">
        <v>1663782560.5</v>
      </c>
      <c r="J918">
        <f>(K918)/1000</f>
        <v>0</v>
      </c>
      <c r="K918">
        <f>IF(BF918, AN918, AH918)</f>
        <v>0</v>
      </c>
      <c r="L918">
        <f>IF(BF918, AI918, AG918)</f>
        <v>0</v>
      </c>
      <c r="M918">
        <f>BH918 - IF(AU918&gt;1, L918*BB918*100.0/(AW918*BV918), 0)</f>
        <v>0</v>
      </c>
      <c r="N918">
        <f>((T918-J918/2)*M918-L918)/(T918+J918/2)</f>
        <v>0</v>
      </c>
      <c r="O918">
        <f>N918*(BO918+BP918)/1000.0</f>
        <v>0</v>
      </c>
      <c r="P918">
        <f>(BH918 - IF(AU918&gt;1, L918*BB918*100.0/(AW918*BV918), 0))*(BO918+BP918)/1000.0</f>
        <v>0</v>
      </c>
      <c r="Q918">
        <f>2.0/((1/S918-1/R918)+SIGN(S918)*SQRT((1/S918-1/R918)*(1/S918-1/R918) + 4*BC918/((BC918+1)*(BC918+1))*(2*1/S918*1/R918-1/R918*1/R918)))</f>
        <v>0</v>
      </c>
      <c r="R918">
        <f>IF(LEFT(BD918,1)&lt;&gt;"0",IF(LEFT(BD918,1)="1",3.0,BE918),$D$5+$E$5*(BV918*BO918/($K$5*1000))+$F$5*(BV918*BO918/($K$5*1000))*MAX(MIN(BB918,$J$5),$I$5)*MAX(MIN(BB918,$J$5),$I$5)+$G$5*MAX(MIN(BB918,$J$5),$I$5)*(BV918*BO918/($K$5*1000))+$H$5*(BV918*BO918/($K$5*1000))*(BV918*BO918/($K$5*1000)))</f>
        <v>0</v>
      </c>
      <c r="S918">
        <f>J918*(1000-(1000*0.61365*exp(17.502*W918/(240.97+W918))/(BO918+BP918)+BJ918)/2)/(1000*0.61365*exp(17.502*W918/(240.97+W918))/(BO918+BP918)-BJ918)</f>
        <v>0</v>
      </c>
      <c r="T918">
        <f>1/((BC918+1)/(Q918/1.6)+1/(R918/1.37)) + BC918/((BC918+1)/(Q918/1.6) + BC918/(R918/1.37))</f>
        <v>0</v>
      </c>
      <c r="U918">
        <f>(AX918*BA918)</f>
        <v>0</v>
      </c>
      <c r="V918">
        <f>(BQ918+(U918+2*0.95*5.67E-8*(((BQ918+$B$7)+273)^4-(BQ918+273)^4)-44100*J918)/(1.84*29.3*R918+8*0.95*5.67E-8*(BQ918+273)^3))</f>
        <v>0</v>
      </c>
      <c r="W918">
        <f>($C$7*BR918+$D$7*BS918+$E$7*V918)</f>
        <v>0</v>
      </c>
      <c r="X918">
        <f>0.61365*exp(17.502*W918/(240.97+W918))</f>
        <v>0</v>
      </c>
      <c r="Y918">
        <f>(Z918/AA918*100)</f>
        <v>0</v>
      </c>
      <c r="Z918">
        <f>BJ918*(BO918+BP918)/1000</f>
        <v>0</v>
      </c>
      <c r="AA918">
        <f>0.61365*exp(17.502*BQ918/(240.97+BQ918))</f>
        <v>0</v>
      </c>
      <c r="AB918">
        <f>(X918-BJ918*(BO918+BP918)/1000)</f>
        <v>0</v>
      </c>
      <c r="AC918">
        <f>(-J918*44100)</f>
        <v>0</v>
      </c>
      <c r="AD918">
        <f>2*29.3*R918*0.92*(BQ918-W918)</f>
        <v>0</v>
      </c>
      <c r="AE918">
        <f>2*0.95*5.67E-8*(((BQ918+$B$7)+273)^4-(W918+273)^4)</f>
        <v>0</v>
      </c>
      <c r="AF918">
        <f>U918+AE918+AC918+AD918</f>
        <v>0</v>
      </c>
      <c r="AG918">
        <f>BN918*AU918*(BI918-BH918*(1000-AU918*BK918)/(1000-AU918*BJ918))/(100*BB918)</f>
        <v>0</v>
      </c>
      <c r="AH918">
        <f>1000*BN918*AU918*(BJ918-BK918)/(100*BB918*(1000-AU918*BJ918))</f>
        <v>0</v>
      </c>
      <c r="AI918">
        <f>(AJ918 - AK918 - BO918*1E3/(8.314*(BQ918+273.15)) * AM918/BN918 * AL918) * BN918/(100*BB918) * (1000 - BK918)/1000</f>
        <v>0</v>
      </c>
      <c r="AJ918">
        <v>624.895752102994</v>
      </c>
      <c r="AK918">
        <v>573.943212121212</v>
      </c>
      <c r="AL918">
        <v>3.26592759495635</v>
      </c>
      <c r="AM918">
        <v>65.3013351817171</v>
      </c>
      <c r="AN918">
        <f>(AP918 - AO918 + BO918*1E3/(8.314*(BQ918+273.15)) * AR918/BN918 * AQ918) * BN918/(100*BB918) * 1000/(1000 - AP918)</f>
        <v>0</v>
      </c>
      <c r="AO918">
        <v>14.7609337147653</v>
      </c>
      <c r="AP918">
        <v>19.9905975757576</v>
      </c>
      <c r="AQ918">
        <v>-2.10955575025347e-05</v>
      </c>
      <c r="AR918">
        <v>119.443241267606</v>
      </c>
      <c r="AS918">
        <v>0</v>
      </c>
      <c r="AT918">
        <v>0</v>
      </c>
      <c r="AU918">
        <f>IF(AS918*$H$13&gt;=AW918,1.0,(AW918/(AW918-AS918*$H$13)))</f>
        <v>0</v>
      </c>
      <c r="AV918">
        <f>(AU918-1)*100</f>
        <v>0</v>
      </c>
      <c r="AW918">
        <f>MAX(0,($B$13+$C$13*BV918)/(1+$D$13*BV918)*BO918/(BQ918+273)*$E$13)</f>
        <v>0</v>
      </c>
      <c r="AX918">
        <f>$B$11*BW918+$C$11*BX918+$F$11*CI918*(1-CL918)</f>
        <v>0</v>
      </c>
      <c r="AY918">
        <f>AX918*AZ918</f>
        <v>0</v>
      </c>
      <c r="AZ918">
        <f>($B$11*$D$9+$C$11*$D$9+$F$11*((CV918+CN918)/MAX(CV918+CN918+CW918, 0.1)*$I$9+CW918/MAX(CV918+CN918+CW918, 0.1)*$J$9))/($B$11+$C$11+$F$11)</f>
        <v>0</v>
      </c>
      <c r="BA918">
        <f>($B$11*$K$9+$C$11*$K$9+$F$11*((CV918+CN918)/MAX(CV918+CN918+CW918, 0.1)*$P$9+CW918/MAX(CV918+CN918+CW918, 0.1)*$Q$9))/($B$11+$C$11+$F$11)</f>
        <v>0</v>
      </c>
      <c r="BB918">
        <v>6</v>
      </c>
      <c r="BC918">
        <v>0.5</v>
      </c>
      <c r="BD918" t="s">
        <v>355</v>
      </c>
      <c r="BE918">
        <v>2</v>
      </c>
      <c r="BF918" t="b">
        <v>1</v>
      </c>
      <c r="BG918">
        <v>1663782560.5</v>
      </c>
      <c r="BH918">
        <v>540.138518518518</v>
      </c>
      <c r="BI918">
        <v>599.471</v>
      </c>
      <c r="BJ918">
        <v>20.0010407407407</v>
      </c>
      <c r="BK918">
        <v>14.7284777777778</v>
      </c>
      <c r="BL918">
        <v>532.923148148148</v>
      </c>
      <c r="BM918">
        <v>19.6970481481481</v>
      </c>
      <c r="BN918">
        <v>500.097333333333</v>
      </c>
      <c r="BO918">
        <v>90.4644148148148</v>
      </c>
      <c r="BP918">
        <v>0.100170377777778</v>
      </c>
      <c r="BQ918">
        <v>25.0282740740741</v>
      </c>
      <c r="BR918">
        <v>25.022537037037</v>
      </c>
      <c r="BS918">
        <v>999.9</v>
      </c>
      <c r="BT918">
        <v>0</v>
      </c>
      <c r="BU918">
        <v>0</v>
      </c>
      <c r="BV918">
        <v>9982.40740740741</v>
      </c>
      <c r="BW918">
        <v>0</v>
      </c>
      <c r="BX918">
        <v>10.9433148148148</v>
      </c>
      <c r="BY918">
        <v>-59.332462962963</v>
      </c>
      <c r="BZ918">
        <v>551.162111111111</v>
      </c>
      <c r="CA918">
        <v>608.43262962963</v>
      </c>
      <c r="CB918">
        <v>5.27257962962963</v>
      </c>
      <c r="CC918">
        <v>599.471</v>
      </c>
      <c r="CD918">
        <v>14.7284777777778</v>
      </c>
      <c r="CE918">
        <v>1.80938222222222</v>
      </c>
      <c r="CF918">
        <v>1.33240222222222</v>
      </c>
      <c r="CG918">
        <v>15.8680814814815</v>
      </c>
      <c r="CH918">
        <v>11.1693888888889</v>
      </c>
      <c r="CI918">
        <v>1999.97740740741</v>
      </c>
      <c r="CJ918">
        <v>0.979996777777778</v>
      </c>
      <c r="CK918">
        <v>0.0200030703703704</v>
      </c>
      <c r="CL918">
        <v>0</v>
      </c>
      <c r="CM918">
        <v>797.086703703704</v>
      </c>
      <c r="CN918">
        <v>5.00063</v>
      </c>
      <c r="CO918">
        <v>15740.1259259259</v>
      </c>
      <c r="CP918">
        <v>17256.6777777778</v>
      </c>
      <c r="CQ918">
        <v>38.375</v>
      </c>
      <c r="CR918">
        <v>38.5</v>
      </c>
      <c r="CS918">
        <v>37.8864814814815</v>
      </c>
      <c r="CT918">
        <v>37.812</v>
      </c>
      <c r="CU918">
        <v>39.187</v>
      </c>
      <c r="CV918">
        <v>1955.06740740741</v>
      </c>
      <c r="CW918">
        <v>39.91</v>
      </c>
      <c r="CX918">
        <v>0</v>
      </c>
      <c r="CY918">
        <v>1663782564.9</v>
      </c>
      <c r="CZ918">
        <v>0</v>
      </c>
      <c r="DA918">
        <v>0</v>
      </c>
      <c r="DB918" t="s">
        <v>356</v>
      </c>
      <c r="DC918">
        <v>1660677648.1</v>
      </c>
      <c r="DD918">
        <v>1660677649.1</v>
      </c>
      <c r="DE918">
        <v>0</v>
      </c>
      <c r="DF918">
        <v>-1.042</v>
      </c>
      <c r="DG918">
        <v>0.003</v>
      </c>
      <c r="DH918">
        <v>5.218</v>
      </c>
      <c r="DI918">
        <v>0.344</v>
      </c>
      <c r="DJ918">
        <v>417</v>
      </c>
      <c r="DK918">
        <v>22</v>
      </c>
      <c r="DL918">
        <v>1.24</v>
      </c>
      <c r="DM918">
        <v>0.53</v>
      </c>
      <c r="DN918">
        <v>-58.7898525</v>
      </c>
      <c r="DO918">
        <v>-11.7258450281425</v>
      </c>
      <c r="DP918">
        <v>1.22725637011741</v>
      </c>
      <c r="DQ918">
        <v>0</v>
      </c>
      <c r="DR918">
        <v>5.28538225</v>
      </c>
      <c r="DS918">
        <v>-0.343791332082573</v>
      </c>
      <c r="DT918">
        <v>0.036119967503273</v>
      </c>
      <c r="DU918">
        <v>0</v>
      </c>
      <c r="DV918">
        <v>0</v>
      </c>
      <c r="DW918">
        <v>2</v>
      </c>
      <c r="DX918" t="s">
        <v>357</v>
      </c>
      <c r="DY918">
        <v>2.97302</v>
      </c>
      <c r="DZ918">
        <v>2.75411</v>
      </c>
      <c r="EA918">
        <v>0.1127</v>
      </c>
      <c r="EB918">
        <v>0.122248</v>
      </c>
      <c r="EC918">
        <v>0.0909141</v>
      </c>
      <c r="ED918">
        <v>0.0741366</v>
      </c>
      <c r="EE918">
        <v>34571.4</v>
      </c>
      <c r="EF918">
        <v>37300.7</v>
      </c>
      <c r="EG918">
        <v>35308.7</v>
      </c>
      <c r="EH918">
        <v>38541.8</v>
      </c>
      <c r="EI918">
        <v>45520</v>
      </c>
      <c r="EJ918">
        <v>51549</v>
      </c>
      <c r="EK918">
        <v>55193.7</v>
      </c>
      <c r="EL918">
        <v>61828.7</v>
      </c>
      <c r="EM918">
        <v>1.9864</v>
      </c>
      <c r="EN918">
        <v>1.8256</v>
      </c>
      <c r="EO918">
        <v>0.0778139</v>
      </c>
      <c r="EP918">
        <v>0</v>
      </c>
      <c r="EQ918">
        <v>23.7293</v>
      </c>
      <c r="ER918">
        <v>999.9</v>
      </c>
      <c r="ES918">
        <v>42.107</v>
      </c>
      <c r="ET918">
        <v>29.839</v>
      </c>
      <c r="EU918">
        <v>19.6473</v>
      </c>
      <c r="EV918">
        <v>60.7194</v>
      </c>
      <c r="EW918">
        <v>49.5433</v>
      </c>
      <c r="EX918">
        <v>1</v>
      </c>
      <c r="EY918">
        <v>-0.0390244</v>
      </c>
      <c r="EZ918">
        <v>2.07675</v>
      </c>
      <c r="FA918">
        <v>20.134</v>
      </c>
      <c r="FB918">
        <v>5.20052</v>
      </c>
      <c r="FC918">
        <v>12.0088</v>
      </c>
      <c r="FD918">
        <v>4.9756</v>
      </c>
      <c r="FE918">
        <v>3.294</v>
      </c>
      <c r="FF918">
        <v>9999</v>
      </c>
      <c r="FG918">
        <v>9999</v>
      </c>
      <c r="FH918">
        <v>704.8</v>
      </c>
      <c r="FI918">
        <v>9999</v>
      </c>
      <c r="FJ918">
        <v>1.86285</v>
      </c>
      <c r="FK918">
        <v>1.86777</v>
      </c>
      <c r="FL918">
        <v>1.86752</v>
      </c>
      <c r="FM918">
        <v>1.86871</v>
      </c>
      <c r="FN918">
        <v>1.86951</v>
      </c>
      <c r="FO918">
        <v>1.86554</v>
      </c>
      <c r="FP918">
        <v>1.86661</v>
      </c>
      <c r="FQ918">
        <v>1.86804</v>
      </c>
      <c r="FR918">
        <v>5</v>
      </c>
      <c r="FS918">
        <v>0</v>
      </c>
      <c r="FT918">
        <v>0</v>
      </c>
      <c r="FU918">
        <v>0</v>
      </c>
      <c r="FV918" t="s">
        <v>358</v>
      </c>
      <c r="FW918" t="s">
        <v>359</v>
      </c>
      <c r="FX918" t="s">
        <v>360</v>
      </c>
      <c r="FY918" t="s">
        <v>360</v>
      </c>
      <c r="FZ918" t="s">
        <v>360</v>
      </c>
      <c r="GA918" t="s">
        <v>360</v>
      </c>
      <c r="GB918">
        <v>0</v>
      </c>
      <c r="GC918">
        <v>100</v>
      </c>
      <c r="GD918">
        <v>100</v>
      </c>
      <c r="GE918">
        <v>7.359</v>
      </c>
      <c r="GF918">
        <v>0.3033</v>
      </c>
      <c r="GG918">
        <v>3.83412584298339</v>
      </c>
      <c r="GH918">
        <v>0.00658963167372077</v>
      </c>
      <c r="GI918">
        <v>-4.22092532282452e-07</v>
      </c>
      <c r="GJ918">
        <v>-7.06053572793055e-11</v>
      </c>
      <c r="GK918">
        <v>-0.0268881048355736</v>
      </c>
      <c r="GL918">
        <v>-0.0215699510358357</v>
      </c>
      <c r="GM918">
        <v>0.00246731695535422</v>
      </c>
      <c r="GN918">
        <v>-2.63680080038783e-05</v>
      </c>
      <c r="GO918">
        <v>-4</v>
      </c>
      <c r="GP918">
        <v>2079</v>
      </c>
      <c r="GQ918">
        <v>1</v>
      </c>
      <c r="GR918">
        <v>22</v>
      </c>
      <c r="GS918">
        <v>51748.7</v>
      </c>
      <c r="GT918">
        <v>51748.6</v>
      </c>
      <c r="GU918">
        <v>1.4209</v>
      </c>
      <c r="GV918">
        <v>2.61719</v>
      </c>
      <c r="GW918">
        <v>1.54785</v>
      </c>
      <c r="GX918">
        <v>2.30103</v>
      </c>
      <c r="GY918">
        <v>1.34644</v>
      </c>
      <c r="GZ918">
        <v>2.42798</v>
      </c>
      <c r="HA918">
        <v>33.0652</v>
      </c>
      <c r="HB918">
        <v>14.027</v>
      </c>
      <c r="HC918">
        <v>18</v>
      </c>
      <c r="HD918">
        <v>501.124</v>
      </c>
      <c r="HE918">
        <v>399.398</v>
      </c>
      <c r="HF918">
        <v>20.6358</v>
      </c>
      <c r="HG918">
        <v>26.6327</v>
      </c>
      <c r="HH918">
        <v>29.9999</v>
      </c>
      <c r="HI918">
        <v>26.612</v>
      </c>
      <c r="HJ918">
        <v>26.5596</v>
      </c>
      <c r="HK918">
        <v>28.5699</v>
      </c>
      <c r="HL918">
        <v>25.6649</v>
      </c>
      <c r="HM918">
        <v>0</v>
      </c>
      <c r="HN918">
        <v>20.6259</v>
      </c>
      <c r="HO918">
        <v>641.614</v>
      </c>
      <c r="HP918">
        <v>14.8692</v>
      </c>
      <c r="HQ918">
        <v>102.386</v>
      </c>
      <c r="HR918">
        <v>102.909</v>
      </c>
    </row>
    <row r="919" spans="1:226">
      <c r="A919">
        <v>903</v>
      </c>
      <c r="B919">
        <v>1663782573</v>
      </c>
      <c r="C919">
        <v>9924.90000009537</v>
      </c>
      <c r="D919" t="s">
        <v>2174</v>
      </c>
      <c r="E919" t="s">
        <v>2175</v>
      </c>
      <c r="F919">
        <v>5</v>
      </c>
      <c r="G919" t="s">
        <v>2099</v>
      </c>
      <c r="H919" t="s">
        <v>354</v>
      </c>
      <c r="I919">
        <v>1663782565.21429</v>
      </c>
      <c r="J919">
        <f>(K919)/1000</f>
        <v>0</v>
      </c>
      <c r="K919">
        <f>IF(BF919, AN919, AH919)</f>
        <v>0</v>
      </c>
      <c r="L919">
        <f>IF(BF919, AI919, AG919)</f>
        <v>0</v>
      </c>
      <c r="M919">
        <f>BH919 - IF(AU919&gt;1, L919*BB919*100.0/(AW919*BV919), 0)</f>
        <v>0</v>
      </c>
      <c r="N919">
        <f>((T919-J919/2)*M919-L919)/(T919+J919/2)</f>
        <v>0</v>
      </c>
      <c r="O919">
        <f>N919*(BO919+BP919)/1000.0</f>
        <v>0</v>
      </c>
      <c r="P919">
        <f>(BH919 - IF(AU919&gt;1, L919*BB919*100.0/(AW919*BV919), 0))*(BO919+BP919)/1000.0</f>
        <v>0</v>
      </c>
      <c r="Q919">
        <f>2.0/((1/S919-1/R919)+SIGN(S919)*SQRT((1/S919-1/R919)*(1/S919-1/R919) + 4*BC919/((BC919+1)*(BC919+1))*(2*1/S919*1/R919-1/R919*1/R919)))</f>
        <v>0</v>
      </c>
      <c r="R919">
        <f>IF(LEFT(BD919,1)&lt;&gt;"0",IF(LEFT(BD919,1)="1",3.0,BE919),$D$5+$E$5*(BV919*BO919/($K$5*1000))+$F$5*(BV919*BO919/($K$5*1000))*MAX(MIN(BB919,$J$5),$I$5)*MAX(MIN(BB919,$J$5),$I$5)+$G$5*MAX(MIN(BB919,$J$5),$I$5)*(BV919*BO919/($K$5*1000))+$H$5*(BV919*BO919/($K$5*1000))*(BV919*BO919/($K$5*1000)))</f>
        <v>0</v>
      </c>
      <c r="S919">
        <f>J919*(1000-(1000*0.61365*exp(17.502*W919/(240.97+W919))/(BO919+BP919)+BJ919)/2)/(1000*0.61365*exp(17.502*W919/(240.97+W919))/(BO919+BP919)-BJ919)</f>
        <v>0</v>
      </c>
      <c r="T919">
        <f>1/((BC919+1)/(Q919/1.6)+1/(R919/1.37)) + BC919/((BC919+1)/(Q919/1.6) + BC919/(R919/1.37))</f>
        <v>0</v>
      </c>
      <c r="U919">
        <f>(AX919*BA919)</f>
        <v>0</v>
      </c>
      <c r="V919">
        <f>(BQ919+(U919+2*0.95*5.67E-8*(((BQ919+$B$7)+273)^4-(BQ919+273)^4)-44100*J919)/(1.84*29.3*R919+8*0.95*5.67E-8*(BQ919+273)^3))</f>
        <v>0</v>
      </c>
      <c r="W919">
        <f>($C$7*BR919+$D$7*BS919+$E$7*V919)</f>
        <v>0</v>
      </c>
      <c r="X919">
        <f>0.61365*exp(17.502*W919/(240.97+W919))</f>
        <v>0</v>
      </c>
      <c r="Y919">
        <f>(Z919/AA919*100)</f>
        <v>0</v>
      </c>
      <c r="Z919">
        <f>BJ919*(BO919+BP919)/1000</f>
        <v>0</v>
      </c>
      <c r="AA919">
        <f>0.61365*exp(17.502*BQ919/(240.97+BQ919))</f>
        <v>0</v>
      </c>
      <c r="AB919">
        <f>(X919-BJ919*(BO919+BP919)/1000)</f>
        <v>0</v>
      </c>
      <c r="AC919">
        <f>(-J919*44100)</f>
        <v>0</v>
      </c>
      <c r="AD919">
        <f>2*29.3*R919*0.92*(BQ919-W919)</f>
        <v>0</v>
      </c>
      <c r="AE919">
        <f>2*0.95*5.67E-8*(((BQ919+$B$7)+273)^4-(W919+273)^4)</f>
        <v>0</v>
      </c>
      <c r="AF919">
        <f>U919+AE919+AC919+AD919</f>
        <v>0</v>
      </c>
      <c r="AG919">
        <f>BN919*AU919*(BI919-BH919*(1000-AU919*BK919)/(1000-AU919*BJ919))/(100*BB919)</f>
        <v>0</v>
      </c>
      <c r="AH919">
        <f>1000*BN919*AU919*(BJ919-BK919)/(100*BB919*(1000-AU919*BJ919))</f>
        <v>0</v>
      </c>
      <c r="AI919">
        <f>(AJ919 - AK919 - BO919*1E3/(8.314*(BQ919+273.15)) * AM919/BN919 * AL919) * BN919/(100*BB919) * (1000 - BK919)/1000</f>
        <v>0</v>
      </c>
      <c r="AJ919">
        <v>642.275600254218</v>
      </c>
      <c r="AK919">
        <v>590.430066666666</v>
      </c>
      <c r="AL919">
        <v>3.34320258964237</v>
      </c>
      <c r="AM919">
        <v>65.3013351817171</v>
      </c>
      <c r="AN919">
        <f>(AP919 - AO919 + BO919*1E3/(8.314*(BQ919+273.15)) * AR919/BN919 * AQ919) * BN919/(100*BB919) * 1000/(1000 - AP919)</f>
        <v>0</v>
      </c>
      <c r="AO919">
        <v>14.8102805574216</v>
      </c>
      <c r="AP919">
        <v>19.9946509090909</v>
      </c>
      <c r="AQ919">
        <v>1.49428988788598e-05</v>
      </c>
      <c r="AR919">
        <v>119.443241267606</v>
      </c>
      <c r="AS919">
        <v>0</v>
      </c>
      <c r="AT919">
        <v>0</v>
      </c>
      <c r="AU919">
        <f>IF(AS919*$H$13&gt;=AW919,1.0,(AW919/(AW919-AS919*$H$13)))</f>
        <v>0</v>
      </c>
      <c r="AV919">
        <f>(AU919-1)*100</f>
        <v>0</v>
      </c>
      <c r="AW919">
        <f>MAX(0,($B$13+$C$13*BV919)/(1+$D$13*BV919)*BO919/(BQ919+273)*$E$13)</f>
        <v>0</v>
      </c>
      <c r="AX919">
        <f>$B$11*BW919+$C$11*BX919+$F$11*CI919*(1-CL919)</f>
        <v>0</v>
      </c>
      <c r="AY919">
        <f>AX919*AZ919</f>
        <v>0</v>
      </c>
      <c r="AZ919">
        <f>($B$11*$D$9+$C$11*$D$9+$F$11*((CV919+CN919)/MAX(CV919+CN919+CW919, 0.1)*$I$9+CW919/MAX(CV919+CN919+CW919, 0.1)*$J$9))/($B$11+$C$11+$F$11)</f>
        <v>0</v>
      </c>
      <c r="BA919">
        <f>($B$11*$K$9+$C$11*$K$9+$F$11*((CV919+CN919)/MAX(CV919+CN919+CW919, 0.1)*$P$9+CW919/MAX(CV919+CN919+CW919, 0.1)*$Q$9))/($B$11+$C$11+$F$11)</f>
        <v>0</v>
      </c>
      <c r="BB919">
        <v>6</v>
      </c>
      <c r="BC919">
        <v>0.5</v>
      </c>
      <c r="BD919" t="s">
        <v>355</v>
      </c>
      <c r="BE919">
        <v>2</v>
      </c>
      <c r="BF919" t="b">
        <v>1</v>
      </c>
      <c r="BG919">
        <v>1663782565.21429</v>
      </c>
      <c r="BH919">
        <v>555.121392857143</v>
      </c>
      <c r="BI919">
        <v>615.473714285714</v>
      </c>
      <c r="BJ919">
        <v>19.9970142857143</v>
      </c>
      <c r="BK919">
        <v>14.7632928571429</v>
      </c>
      <c r="BL919">
        <v>547.815714285714</v>
      </c>
      <c r="BM919">
        <v>19.6931857142857</v>
      </c>
      <c r="BN919">
        <v>500.144857142857</v>
      </c>
      <c r="BO919">
        <v>90.4657714285714</v>
      </c>
      <c r="BP919">
        <v>0.100099625</v>
      </c>
      <c r="BQ919">
        <v>25.02185</v>
      </c>
      <c r="BR919">
        <v>25.0212071428571</v>
      </c>
      <c r="BS919">
        <v>999.9</v>
      </c>
      <c r="BT919">
        <v>0</v>
      </c>
      <c r="BU919">
        <v>0</v>
      </c>
      <c r="BV919">
        <v>9991.07142857143</v>
      </c>
      <c r="BW919">
        <v>0</v>
      </c>
      <c r="BX919">
        <v>10.9555607142857</v>
      </c>
      <c r="BY919">
        <v>-60.3522678571429</v>
      </c>
      <c r="BZ919">
        <v>566.448642857143</v>
      </c>
      <c r="CA919">
        <v>624.696857142857</v>
      </c>
      <c r="CB919">
        <v>5.23373392857143</v>
      </c>
      <c r="CC919">
        <v>615.473714285714</v>
      </c>
      <c r="CD919">
        <v>14.7632928571429</v>
      </c>
      <c r="CE919">
        <v>1.80904464285714</v>
      </c>
      <c r="CF919">
        <v>1.33557178571429</v>
      </c>
      <c r="CG919">
        <v>15.8651642857143</v>
      </c>
      <c r="CH919">
        <v>11.2051964285714</v>
      </c>
      <c r="CI919">
        <v>1999.96535714286</v>
      </c>
      <c r="CJ919">
        <v>0.979996642857143</v>
      </c>
      <c r="CK919">
        <v>0.0200032142857143</v>
      </c>
      <c r="CL919">
        <v>0</v>
      </c>
      <c r="CM919">
        <v>799.540178571429</v>
      </c>
      <c r="CN919">
        <v>5.00063</v>
      </c>
      <c r="CO919">
        <v>15788.6928571429</v>
      </c>
      <c r="CP919">
        <v>17256.575</v>
      </c>
      <c r="CQ919">
        <v>38.375</v>
      </c>
      <c r="CR919">
        <v>38.49775</v>
      </c>
      <c r="CS919">
        <v>37.8794285714286</v>
      </c>
      <c r="CT919">
        <v>37.812</v>
      </c>
      <c r="CU919">
        <v>39.187</v>
      </c>
      <c r="CV919">
        <v>1955.05535714286</v>
      </c>
      <c r="CW919">
        <v>39.91</v>
      </c>
      <c r="CX919">
        <v>0</v>
      </c>
      <c r="CY919">
        <v>1663782570.3</v>
      </c>
      <c r="CZ919">
        <v>0</v>
      </c>
      <c r="DA919">
        <v>0</v>
      </c>
      <c r="DB919" t="s">
        <v>356</v>
      </c>
      <c r="DC919">
        <v>1660677648.1</v>
      </c>
      <c r="DD919">
        <v>1660677649.1</v>
      </c>
      <c r="DE919">
        <v>0</v>
      </c>
      <c r="DF919">
        <v>-1.042</v>
      </c>
      <c r="DG919">
        <v>0.003</v>
      </c>
      <c r="DH919">
        <v>5.218</v>
      </c>
      <c r="DI919">
        <v>0.344</v>
      </c>
      <c r="DJ919">
        <v>417</v>
      </c>
      <c r="DK919">
        <v>22</v>
      </c>
      <c r="DL919">
        <v>1.24</v>
      </c>
      <c r="DM919">
        <v>0.53</v>
      </c>
      <c r="DN919">
        <v>-59.6159625</v>
      </c>
      <c r="DO919">
        <v>-11.206060412758</v>
      </c>
      <c r="DP919">
        <v>1.17240405379022</v>
      </c>
      <c r="DQ919">
        <v>0</v>
      </c>
      <c r="DR919">
        <v>5.25923025</v>
      </c>
      <c r="DS919">
        <v>-0.485387729831148</v>
      </c>
      <c r="DT919">
        <v>0.0483437530859728</v>
      </c>
      <c r="DU919">
        <v>0</v>
      </c>
      <c r="DV919">
        <v>0</v>
      </c>
      <c r="DW919">
        <v>2</v>
      </c>
      <c r="DX919" t="s">
        <v>357</v>
      </c>
      <c r="DY919">
        <v>2.97503</v>
      </c>
      <c r="DZ919">
        <v>2.75376</v>
      </c>
      <c r="EA919">
        <v>0.114998</v>
      </c>
      <c r="EB919">
        <v>0.124646</v>
      </c>
      <c r="EC919">
        <v>0.090943</v>
      </c>
      <c r="ED919">
        <v>0.0741667</v>
      </c>
      <c r="EE919">
        <v>34481.9</v>
      </c>
      <c r="EF919">
        <v>37198.9</v>
      </c>
      <c r="EG919">
        <v>35308.7</v>
      </c>
      <c r="EH919">
        <v>38541.9</v>
      </c>
      <c r="EI919">
        <v>45518.8</v>
      </c>
      <c r="EJ919">
        <v>51547.2</v>
      </c>
      <c r="EK919">
        <v>55194.1</v>
      </c>
      <c r="EL919">
        <v>61828.5</v>
      </c>
      <c r="EM919">
        <v>1.987</v>
      </c>
      <c r="EN919">
        <v>1.8252</v>
      </c>
      <c r="EO919">
        <v>0.079155</v>
      </c>
      <c r="EP919">
        <v>0</v>
      </c>
      <c r="EQ919">
        <v>23.7213</v>
      </c>
      <c r="ER919">
        <v>999.9</v>
      </c>
      <c r="ES919">
        <v>42.083</v>
      </c>
      <c r="ET919">
        <v>29.819</v>
      </c>
      <c r="EU919">
        <v>19.6153</v>
      </c>
      <c r="EV919">
        <v>60.2794</v>
      </c>
      <c r="EW919">
        <v>48.9784</v>
      </c>
      <c r="EX919">
        <v>1</v>
      </c>
      <c r="EY919">
        <v>-0.0391463</v>
      </c>
      <c r="EZ919">
        <v>2.04359</v>
      </c>
      <c r="FA919">
        <v>20.1355</v>
      </c>
      <c r="FB919">
        <v>5.20291</v>
      </c>
      <c r="FC919">
        <v>12.0064</v>
      </c>
      <c r="FD919">
        <v>4.9756</v>
      </c>
      <c r="FE919">
        <v>3.294</v>
      </c>
      <c r="FF919">
        <v>9999</v>
      </c>
      <c r="FG919">
        <v>9999</v>
      </c>
      <c r="FH919">
        <v>704.8</v>
      </c>
      <c r="FI919">
        <v>9999</v>
      </c>
      <c r="FJ919">
        <v>1.86285</v>
      </c>
      <c r="FK919">
        <v>1.86777</v>
      </c>
      <c r="FL919">
        <v>1.86752</v>
      </c>
      <c r="FM919">
        <v>1.86874</v>
      </c>
      <c r="FN919">
        <v>1.86951</v>
      </c>
      <c r="FO919">
        <v>1.86554</v>
      </c>
      <c r="FP919">
        <v>1.86661</v>
      </c>
      <c r="FQ919">
        <v>1.86801</v>
      </c>
      <c r="FR919">
        <v>5</v>
      </c>
      <c r="FS919">
        <v>0</v>
      </c>
      <c r="FT919">
        <v>0</v>
      </c>
      <c r="FU919">
        <v>0</v>
      </c>
      <c r="FV919" t="s">
        <v>358</v>
      </c>
      <c r="FW919" t="s">
        <v>359</v>
      </c>
      <c r="FX919" t="s">
        <v>360</v>
      </c>
      <c r="FY919" t="s">
        <v>360</v>
      </c>
      <c r="FZ919" t="s">
        <v>360</v>
      </c>
      <c r="GA919" t="s">
        <v>360</v>
      </c>
      <c r="GB919">
        <v>0</v>
      </c>
      <c r="GC919">
        <v>100</v>
      </c>
      <c r="GD919">
        <v>100</v>
      </c>
      <c r="GE919">
        <v>7.456</v>
      </c>
      <c r="GF919">
        <v>0.3038</v>
      </c>
      <c r="GG919">
        <v>3.83412584298339</v>
      </c>
      <c r="GH919">
        <v>0.00658963167372077</v>
      </c>
      <c r="GI919">
        <v>-4.22092532282452e-07</v>
      </c>
      <c r="GJ919">
        <v>-7.06053572793055e-11</v>
      </c>
      <c r="GK919">
        <v>-0.0268881048355736</v>
      </c>
      <c r="GL919">
        <v>-0.0215699510358357</v>
      </c>
      <c r="GM919">
        <v>0.00246731695535422</v>
      </c>
      <c r="GN919">
        <v>-2.63680080038783e-05</v>
      </c>
      <c r="GO919">
        <v>-4</v>
      </c>
      <c r="GP919">
        <v>2079</v>
      </c>
      <c r="GQ919">
        <v>1</v>
      </c>
      <c r="GR919">
        <v>22</v>
      </c>
      <c r="GS919">
        <v>51748.7</v>
      </c>
      <c r="GT919">
        <v>51748.7</v>
      </c>
      <c r="GU919">
        <v>1.45264</v>
      </c>
      <c r="GV919">
        <v>2.62451</v>
      </c>
      <c r="GW919">
        <v>1.54785</v>
      </c>
      <c r="GX919">
        <v>2.30103</v>
      </c>
      <c r="GY919">
        <v>1.34644</v>
      </c>
      <c r="GZ919">
        <v>2.31445</v>
      </c>
      <c r="HA919">
        <v>33.0652</v>
      </c>
      <c r="HB919">
        <v>14.0182</v>
      </c>
      <c r="HC919">
        <v>18</v>
      </c>
      <c r="HD919">
        <v>501.52</v>
      </c>
      <c r="HE919">
        <v>399.178</v>
      </c>
      <c r="HF919">
        <v>20.6126</v>
      </c>
      <c r="HG919">
        <v>26.6327</v>
      </c>
      <c r="HH919">
        <v>30.0003</v>
      </c>
      <c r="HI919">
        <v>26.612</v>
      </c>
      <c r="HJ919">
        <v>26.5596</v>
      </c>
      <c r="HK919">
        <v>29.1503</v>
      </c>
      <c r="HL919">
        <v>25.3748</v>
      </c>
      <c r="HM919">
        <v>0</v>
      </c>
      <c r="HN919">
        <v>20.6113</v>
      </c>
      <c r="HO919">
        <v>655.148</v>
      </c>
      <c r="HP919">
        <v>14.8966</v>
      </c>
      <c r="HQ919">
        <v>102.386</v>
      </c>
      <c r="HR919">
        <v>102.909</v>
      </c>
    </row>
    <row r="920" spans="1:226">
      <c r="A920">
        <v>904</v>
      </c>
      <c r="B920">
        <v>1663782577.5</v>
      </c>
      <c r="C920">
        <v>9929.40000009537</v>
      </c>
      <c r="D920" t="s">
        <v>2176</v>
      </c>
      <c r="E920" t="s">
        <v>2177</v>
      </c>
      <c r="F920">
        <v>5</v>
      </c>
      <c r="G920" t="s">
        <v>2099</v>
      </c>
      <c r="H920" t="s">
        <v>354</v>
      </c>
      <c r="I920">
        <v>1663782569.66071</v>
      </c>
      <c r="J920">
        <f>(K920)/1000</f>
        <v>0</v>
      </c>
      <c r="K920">
        <f>IF(BF920, AN920, AH920)</f>
        <v>0</v>
      </c>
      <c r="L920">
        <f>IF(BF920, AI920, AG920)</f>
        <v>0</v>
      </c>
      <c r="M920">
        <f>BH920 - IF(AU920&gt;1, L920*BB920*100.0/(AW920*BV920), 0)</f>
        <v>0</v>
      </c>
      <c r="N920">
        <f>((T920-J920/2)*M920-L920)/(T920+J920/2)</f>
        <v>0</v>
      </c>
      <c r="O920">
        <f>N920*(BO920+BP920)/1000.0</f>
        <v>0</v>
      </c>
      <c r="P920">
        <f>(BH920 - IF(AU920&gt;1, L920*BB920*100.0/(AW920*BV920), 0))*(BO920+BP920)/1000.0</f>
        <v>0</v>
      </c>
      <c r="Q920">
        <f>2.0/((1/S920-1/R920)+SIGN(S920)*SQRT((1/S920-1/R920)*(1/S920-1/R920) + 4*BC920/((BC920+1)*(BC920+1))*(2*1/S920*1/R920-1/R920*1/R920)))</f>
        <v>0</v>
      </c>
      <c r="R920">
        <f>IF(LEFT(BD920,1)&lt;&gt;"0",IF(LEFT(BD920,1)="1",3.0,BE920),$D$5+$E$5*(BV920*BO920/($K$5*1000))+$F$5*(BV920*BO920/($K$5*1000))*MAX(MIN(BB920,$J$5),$I$5)*MAX(MIN(BB920,$J$5),$I$5)+$G$5*MAX(MIN(BB920,$J$5),$I$5)*(BV920*BO920/($K$5*1000))+$H$5*(BV920*BO920/($K$5*1000))*(BV920*BO920/($K$5*1000)))</f>
        <v>0</v>
      </c>
      <c r="S920">
        <f>J920*(1000-(1000*0.61365*exp(17.502*W920/(240.97+W920))/(BO920+BP920)+BJ920)/2)/(1000*0.61365*exp(17.502*W920/(240.97+W920))/(BO920+BP920)-BJ920)</f>
        <v>0</v>
      </c>
      <c r="T920">
        <f>1/((BC920+1)/(Q920/1.6)+1/(R920/1.37)) + BC920/((BC920+1)/(Q920/1.6) + BC920/(R920/1.37))</f>
        <v>0</v>
      </c>
      <c r="U920">
        <f>(AX920*BA920)</f>
        <v>0</v>
      </c>
      <c r="V920">
        <f>(BQ920+(U920+2*0.95*5.67E-8*(((BQ920+$B$7)+273)^4-(BQ920+273)^4)-44100*J920)/(1.84*29.3*R920+8*0.95*5.67E-8*(BQ920+273)^3))</f>
        <v>0</v>
      </c>
      <c r="W920">
        <f>($C$7*BR920+$D$7*BS920+$E$7*V920)</f>
        <v>0</v>
      </c>
      <c r="X920">
        <f>0.61365*exp(17.502*W920/(240.97+W920))</f>
        <v>0</v>
      </c>
      <c r="Y920">
        <f>(Z920/AA920*100)</f>
        <v>0</v>
      </c>
      <c r="Z920">
        <f>BJ920*(BO920+BP920)/1000</f>
        <v>0</v>
      </c>
      <c r="AA920">
        <f>0.61365*exp(17.502*BQ920/(240.97+BQ920))</f>
        <v>0</v>
      </c>
      <c r="AB920">
        <f>(X920-BJ920*(BO920+BP920)/1000)</f>
        <v>0</v>
      </c>
      <c r="AC920">
        <f>(-J920*44100)</f>
        <v>0</v>
      </c>
      <c r="AD920">
        <f>2*29.3*R920*0.92*(BQ920-W920)</f>
        <v>0</v>
      </c>
      <c r="AE920">
        <f>2*0.95*5.67E-8*(((BQ920+$B$7)+273)^4-(W920+273)^4)</f>
        <v>0</v>
      </c>
      <c r="AF920">
        <f>U920+AE920+AC920+AD920</f>
        <v>0</v>
      </c>
      <c r="AG920">
        <f>BN920*AU920*(BI920-BH920*(1000-AU920*BK920)/(1000-AU920*BJ920))/(100*BB920)</f>
        <v>0</v>
      </c>
      <c r="AH920">
        <f>1000*BN920*AU920*(BJ920-BK920)/(100*BB920*(1000-AU920*BJ920))</f>
        <v>0</v>
      </c>
      <c r="AI920">
        <f>(AJ920 - AK920 - BO920*1E3/(8.314*(BQ920+273.15)) * AM920/BN920 * AL920) * BN920/(100*BB920) * (1000 - BK920)/1000</f>
        <v>0</v>
      </c>
      <c r="AJ920">
        <v>657.714209455602</v>
      </c>
      <c r="AK920">
        <v>605.255278787878</v>
      </c>
      <c r="AL920">
        <v>3.29892136086151</v>
      </c>
      <c r="AM920">
        <v>65.3013351817171</v>
      </c>
      <c r="AN920">
        <f>(AP920 - AO920 + BO920*1E3/(8.314*(BQ920+273.15)) * AR920/BN920 * AQ920) * BN920/(100*BB920) * 1000/(1000 - AP920)</f>
        <v>0</v>
      </c>
      <c r="AO920">
        <v>14.8245406514157</v>
      </c>
      <c r="AP920">
        <v>19.9919048484848</v>
      </c>
      <c r="AQ920">
        <v>-1.43845528150866e-05</v>
      </c>
      <c r="AR920">
        <v>119.443241267606</v>
      </c>
      <c r="AS920">
        <v>0</v>
      </c>
      <c r="AT920">
        <v>0</v>
      </c>
      <c r="AU920">
        <f>IF(AS920*$H$13&gt;=AW920,1.0,(AW920/(AW920-AS920*$H$13)))</f>
        <v>0</v>
      </c>
      <c r="AV920">
        <f>(AU920-1)*100</f>
        <v>0</v>
      </c>
      <c r="AW920">
        <f>MAX(0,($B$13+$C$13*BV920)/(1+$D$13*BV920)*BO920/(BQ920+273)*$E$13)</f>
        <v>0</v>
      </c>
      <c r="AX920">
        <f>$B$11*BW920+$C$11*BX920+$F$11*CI920*(1-CL920)</f>
        <v>0</v>
      </c>
      <c r="AY920">
        <f>AX920*AZ920</f>
        <v>0</v>
      </c>
      <c r="AZ920">
        <f>($B$11*$D$9+$C$11*$D$9+$F$11*((CV920+CN920)/MAX(CV920+CN920+CW920, 0.1)*$I$9+CW920/MAX(CV920+CN920+CW920, 0.1)*$J$9))/($B$11+$C$11+$F$11)</f>
        <v>0</v>
      </c>
      <c r="BA920">
        <f>($B$11*$K$9+$C$11*$K$9+$F$11*((CV920+CN920)/MAX(CV920+CN920+CW920, 0.1)*$P$9+CW920/MAX(CV920+CN920+CW920, 0.1)*$Q$9))/($B$11+$C$11+$F$11)</f>
        <v>0</v>
      </c>
      <c r="BB920">
        <v>6</v>
      </c>
      <c r="BC920">
        <v>0.5</v>
      </c>
      <c r="BD920" t="s">
        <v>355</v>
      </c>
      <c r="BE920">
        <v>2</v>
      </c>
      <c r="BF920" t="b">
        <v>1</v>
      </c>
      <c r="BG920">
        <v>1663782569.66071</v>
      </c>
      <c r="BH920">
        <v>569.445785714286</v>
      </c>
      <c r="BI920">
        <v>630.457678571429</v>
      </c>
      <c r="BJ920">
        <v>19.99475</v>
      </c>
      <c r="BK920">
        <v>14.793075</v>
      </c>
      <c r="BL920">
        <v>562.054</v>
      </c>
      <c r="BM920">
        <v>19.6910107142857</v>
      </c>
      <c r="BN920">
        <v>500.156321428571</v>
      </c>
      <c r="BO920">
        <v>90.4655607142857</v>
      </c>
      <c r="BP920">
        <v>0.0999623392857143</v>
      </c>
      <c r="BQ920">
        <v>25.0134142857143</v>
      </c>
      <c r="BR920">
        <v>25.0168535714286</v>
      </c>
      <c r="BS920">
        <v>999.9</v>
      </c>
      <c r="BT920">
        <v>0</v>
      </c>
      <c r="BU920">
        <v>0</v>
      </c>
      <c r="BV920">
        <v>9999.46428571429</v>
      </c>
      <c r="BW920">
        <v>0</v>
      </c>
      <c r="BX920">
        <v>10.9634321428571</v>
      </c>
      <c r="BY920">
        <v>-61.0118214285714</v>
      </c>
      <c r="BZ920">
        <v>581.064035714286</v>
      </c>
      <c r="CA920">
        <v>639.924642857143</v>
      </c>
      <c r="CB920">
        <v>5.20167892857143</v>
      </c>
      <c r="CC920">
        <v>630.457678571429</v>
      </c>
      <c r="CD920">
        <v>14.793075</v>
      </c>
      <c r="CE920">
        <v>1.808835</v>
      </c>
      <c r="CF920">
        <v>1.33826357142857</v>
      </c>
      <c r="CG920">
        <v>15.86335</v>
      </c>
      <c r="CH920">
        <v>11.2355714285714</v>
      </c>
      <c r="CI920">
        <v>1999.97678571429</v>
      </c>
      <c r="CJ920">
        <v>0.97999675</v>
      </c>
      <c r="CK920">
        <v>0.0200031</v>
      </c>
      <c r="CL920">
        <v>0</v>
      </c>
      <c r="CM920">
        <v>801.680178571429</v>
      </c>
      <c r="CN920">
        <v>5.00063</v>
      </c>
      <c r="CO920">
        <v>15831.5964285714</v>
      </c>
      <c r="CP920">
        <v>17256.675</v>
      </c>
      <c r="CQ920">
        <v>38.375</v>
      </c>
      <c r="CR920">
        <v>38.49775</v>
      </c>
      <c r="CS920">
        <v>37.875</v>
      </c>
      <c r="CT920">
        <v>37.812</v>
      </c>
      <c r="CU920">
        <v>39.187</v>
      </c>
      <c r="CV920">
        <v>1955.06678571429</v>
      </c>
      <c r="CW920">
        <v>39.91</v>
      </c>
      <c r="CX920">
        <v>0</v>
      </c>
      <c r="CY920">
        <v>1663782575.1</v>
      </c>
      <c r="CZ920">
        <v>0</v>
      </c>
      <c r="DA920">
        <v>0</v>
      </c>
      <c r="DB920" t="s">
        <v>356</v>
      </c>
      <c r="DC920">
        <v>1660677648.1</v>
      </c>
      <c r="DD920">
        <v>1660677649.1</v>
      </c>
      <c r="DE920">
        <v>0</v>
      </c>
      <c r="DF920">
        <v>-1.042</v>
      </c>
      <c r="DG920">
        <v>0.003</v>
      </c>
      <c r="DH920">
        <v>5.218</v>
      </c>
      <c r="DI920">
        <v>0.344</v>
      </c>
      <c r="DJ920">
        <v>417</v>
      </c>
      <c r="DK920">
        <v>22</v>
      </c>
      <c r="DL920">
        <v>1.24</v>
      </c>
      <c r="DM920">
        <v>0.53</v>
      </c>
      <c r="DN920">
        <v>-60.5330325</v>
      </c>
      <c r="DO920">
        <v>-10.4668986866789</v>
      </c>
      <c r="DP920">
        <v>1.11702826561988</v>
      </c>
      <c r="DQ920">
        <v>0</v>
      </c>
      <c r="DR920">
        <v>5.22490225</v>
      </c>
      <c r="DS920">
        <v>-0.472907054409008</v>
      </c>
      <c r="DT920">
        <v>0.0473113648338061</v>
      </c>
      <c r="DU920">
        <v>0</v>
      </c>
      <c r="DV920">
        <v>0</v>
      </c>
      <c r="DW920">
        <v>2</v>
      </c>
      <c r="DX920" t="s">
        <v>357</v>
      </c>
      <c r="DY920">
        <v>2.97352</v>
      </c>
      <c r="DZ920">
        <v>2.75442</v>
      </c>
      <c r="EA920">
        <v>0.117045</v>
      </c>
      <c r="EB920">
        <v>0.126512</v>
      </c>
      <c r="EC920">
        <v>0.0909345</v>
      </c>
      <c r="ED920">
        <v>0.0742794</v>
      </c>
      <c r="EE920">
        <v>34402.4</v>
      </c>
      <c r="EF920">
        <v>37119.4</v>
      </c>
      <c r="EG920">
        <v>35308.9</v>
      </c>
      <c r="EH920">
        <v>38541.6</v>
      </c>
      <c r="EI920">
        <v>45520.1</v>
      </c>
      <c r="EJ920">
        <v>51540.3</v>
      </c>
      <c r="EK920">
        <v>55195</v>
      </c>
      <c r="EL920">
        <v>61827.7</v>
      </c>
      <c r="EM920">
        <v>1.9866</v>
      </c>
      <c r="EN920">
        <v>1.8256</v>
      </c>
      <c r="EO920">
        <v>0.0792742</v>
      </c>
      <c r="EP920">
        <v>0</v>
      </c>
      <c r="EQ920">
        <v>23.7134</v>
      </c>
      <c r="ER920">
        <v>999.9</v>
      </c>
      <c r="ES920">
        <v>42.083</v>
      </c>
      <c r="ET920">
        <v>29.829</v>
      </c>
      <c r="EU920">
        <v>19.6243</v>
      </c>
      <c r="EV920">
        <v>60.3894</v>
      </c>
      <c r="EW920">
        <v>49.2508</v>
      </c>
      <c r="EX920">
        <v>1</v>
      </c>
      <c r="EY920">
        <v>-0.0396138</v>
      </c>
      <c r="EZ920">
        <v>2.04523</v>
      </c>
      <c r="FA920">
        <v>20.135</v>
      </c>
      <c r="FB920">
        <v>5.20291</v>
      </c>
      <c r="FC920">
        <v>12.0064</v>
      </c>
      <c r="FD920">
        <v>4.9756</v>
      </c>
      <c r="FE920">
        <v>3.2938</v>
      </c>
      <c r="FF920">
        <v>9999</v>
      </c>
      <c r="FG920">
        <v>9999</v>
      </c>
      <c r="FH920">
        <v>704.9</v>
      </c>
      <c r="FI920">
        <v>9999</v>
      </c>
      <c r="FJ920">
        <v>1.86282</v>
      </c>
      <c r="FK920">
        <v>1.86783</v>
      </c>
      <c r="FL920">
        <v>1.86752</v>
      </c>
      <c r="FM920">
        <v>1.86871</v>
      </c>
      <c r="FN920">
        <v>1.86951</v>
      </c>
      <c r="FO920">
        <v>1.86554</v>
      </c>
      <c r="FP920">
        <v>1.86661</v>
      </c>
      <c r="FQ920">
        <v>1.86798</v>
      </c>
      <c r="FR920">
        <v>5</v>
      </c>
      <c r="FS920">
        <v>0</v>
      </c>
      <c r="FT920">
        <v>0</v>
      </c>
      <c r="FU920">
        <v>0</v>
      </c>
      <c r="FV920" t="s">
        <v>358</v>
      </c>
      <c r="FW920" t="s">
        <v>359</v>
      </c>
      <c r="FX920" t="s">
        <v>360</v>
      </c>
      <c r="FY920" t="s">
        <v>360</v>
      </c>
      <c r="FZ920" t="s">
        <v>360</v>
      </c>
      <c r="GA920" t="s">
        <v>360</v>
      </c>
      <c r="GB920">
        <v>0</v>
      </c>
      <c r="GC920">
        <v>100</v>
      </c>
      <c r="GD920">
        <v>100</v>
      </c>
      <c r="GE920">
        <v>7.543</v>
      </c>
      <c r="GF920">
        <v>0.3037</v>
      </c>
      <c r="GG920">
        <v>3.83412584298339</v>
      </c>
      <c r="GH920">
        <v>0.00658963167372077</v>
      </c>
      <c r="GI920">
        <v>-4.22092532282452e-07</v>
      </c>
      <c r="GJ920">
        <v>-7.06053572793055e-11</v>
      </c>
      <c r="GK920">
        <v>-0.0268881048355736</v>
      </c>
      <c r="GL920">
        <v>-0.0215699510358357</v>
      </c>
      <c r="GM920">
        <v>0.00246731695535422</v>
      </c>
      <c r="GN920">
        <v>-2.63680080038783e-05</v>
      </c>
      <c r="GO920">
        <v>-4</v>
      </c>
      <c r="GP920">
        <v>2079</v>
      </c>
      <c r="GQ920">
        <v>1</v>
      </c>
      <c r="GR920">
        <v>22</v>
      </c>
      <c r="GS920">
        <v>51748.8</v>
      </c>
      <c r="GT920">
        <v>51748.8</v>
      </c>
      <c r="GU920">
        <v>1.48193</v>
      </c>
      <c r="GV920">
        <v>2.62329</v>
      </c>
      <c r="GW920">
        <v>1.54785</v>
      </c>
      <c r="GX920">
        <v>2.2998</v>
      </c>
      <c r="GY920">
        <v>1.34644</v>
      </c>
      <c r="GZ920">
        <v>2.41333</v>
      </c>
      <c r="HA920">
        <v>33.0652</v>
      </c>
      <c r="HB920">
        <v>14.027</v>
      </c>
      <c r="HC920">
        <v>18</v>
      </c>
      <c r="HD920">
        <v>501.256</v>
      </c>
      <c r="HE920">
        <v>399.398</v>
      </c>
      <c r="HF920">
        <v>20.5997</v>
      </c>
      <c r="HG920">
        <v>26.6327</v>
      </c>
      <c r="HH920">
        <v>29.9999</v>
      </c>
      <c r="HI920">
        <v>26.612</v>
      </c>
      <c r="HJ920">
        <v>26.5596</v>
      </c>
      <c r="HK920">
        <v>29.6706</v>
      </c>
      <c r="HL920">
        <v>25.3748</v>
      </c>
      <c r="HM920">
        <v>0</v>
      </c>
      <c r="HN920">
        <v>20.5959</v>
      </c>
      <c r="HO920">
        <v>675.268</v>
      </c>
      <c r="HP920">
        <v>14.9278</v>
      </c>
      <c r="HQ920">
        <v>102.387</v>
      </c>
      <c r="HR920">
        <v>102.908</v>
      </c>
    </row>
    <row r="921" spans="1:226">
      <c r="A921">
        <v>905</v>
      </c>
      <c r="B921">
        <v>1663782583</v>
      </c>
      <c r="C921">
        <v>9934.90000009537</v>
      </c>
      <c r="D921" t="s">
        <v>2178</v>
      </c>
      <c r="E921" t="s">
        <v>2179</v>
      </c>
      <c r="F921">
        <v>5</v>
      </c>
      <c r="G921" t="s">
        <v>2099</v>
      </c>
      <c r="H921" t="s">
        <v>354</v>
      </c>
      <c r="I921">
        <v>1663782575.23214</v>
      </c>
      <c r="J921">
        <f>(K921)/1000</f>
        <v>0</v>
      </c>
      <c r="K921">
        <f>IF(BF921, AN921, AH921)</f>
        <v>0</v>
      </c>
      <c r="L921">
        <f>IF(BF921, AI921, AG921)</f>
        <v>0</v>
      </c>
      <c r="M921">
        <f>BH921 - IF(AU921&gt;1, L921*BB921*100.0/(AW921*BV921), 0)</f>
        <v>0</v>
      </c>
      <c r="N921">
        <f>((T921-J921/2)*M921-L921)/(T921+J921/2)</f>
        <v>0</v>
      </c>
      <c r="O921">
        <f>N921*(BO921+BP921)/1000.0</f>
        <v>0</v>
      </c>
      <c r="P921">
        <f>(BH921 - IF(AU921&gt;1, L921*BB921*100.0/(AW921*BV921), 0))*(BO921+BP921)/1000.0</f>
        <v>0</v>
      </c>
      <c r="Q921">
        <f>2.0/((1/S921-1/R921)+SIGN(S921)*SQRT((1/S921-1/R921)*(1/S921-1/R921) + 4*BC921/((BC921+1)*(BC921+1))*(2*1/S921*1/R921-1/R921*1/R921)))</f>
        <v>0</v>
      </c>
      <c r="R921">
        <f>IF(LEFT(BD921,1)&lt;&gt;"0",IF(LEFT(BD921,1)="1",3.0,BE921),$D$5+$E$5*(BV921*BO921/($K$5*1000))+$F$5*(BV921*BO921/($K$5*1000))*MAX(MIN(BB921,$J$5),$I$5)*MAX(MIN(BB921,$J$5),$I$5)+$G$5*MAX(MIN(BB921,$J$5),$I$5)*(BV921*BO921/($K$5*1000))+$H$5*(BV921*BO921/($K$5*1000))*(BV921*BO921/($K$5*1000)))</f>
        <v>0</v>
      </c>
      <c r="S921">
        <f>J921*(1000-(1000*0.61365*exp(17.502*W921/(240.97+W921))/(BO921+BP921)+BJ921)/2)/(1000*0.61365*exp(17.502*W921/(240.97+W921))/(BO921+BP921)-BJ921)</f>
        <v>0</v>
      </c>
      <c r="T921">
        <f>1/((BC921+1)/(Q921/1.6)+1/(R921/1.37)) + BC921/((BC921+1)/(Q921/1.6) + BC921/(R921/1.37))</f>
        <v>0</v>
      </c>
      <c r="U921">
        <f>(AX921*BA921)</f>
        <v>0</v>
      </c>
      <c r="V921">
        <f>(BQ921+(U921+2*0.95*5.67E-8*(((BQ921+$B$7)+273)^4-(BQ921+273)^4)-44100*J921)/(1.84*29.3*R921+8*0.95*5.67E-8*(BQ921+273)^3))</f>
        <v>0</v>
      </c>
      <c r="W921">
        <f>($C$7*BR921+$D$7*BS921+$E$7*V921)</f>
        <v>0</v>
      </c>
      <c r="X921">
        <f>0.61365*exp(17.502*W921/(240.97+W921))</f>
        <v>0</v>
      </c>
      <c r="Y921">
        <f>(Z921/AA921*100)</f>
        <v>0</v>
      </c>
      <c r="Z921">
        <f>BJ921*(BO921+BP921)/1000</f>
        <v>0</v>
      </c>
      <c r="AA921">
        <f>0.61365*exp(17.502*BQ921/(240.97+BQ921))</f>
        <v>0</v>
      </c>
      <c r="AB921">
        <f>(X921-BJ921*(BO921+BP921)/1000)</f>
        <v>0</v>
      </c>
      <c r="AC921">
        <f>(-J921*44100)</f>
        <v>0</v>
      </c>
      <c r="AD921">
        <f>2*29.3*R921*0.92*(BQ921-W921)</f>
        <v>0</v>
      </c>
      <c r="AE921">
        <f>2*0.95*5.67E-8*(((BQ921+$B$7)+273)^4-(W921+273)^4)</f>
        <v>0</v>
      </c>
      <c r="AF921">
        <f>U921+AE921+AC921+AD921</f>
        <v>0</v>
      </c>
      <c r="AG921">
        <f>BN921*AU921*(BI921-BH921*(1000-AU921*BK921)/(1000-AU921*BJ921))/(100*BB921)</f>
        <v>0</v>
      </c>
      <c r="AH921">
        <f>1000*BN921*AU921*(BJ921-BK921)/(100*BB921*(1000-AU921*BJ921))</f>
        <v>0</v>
      </c>
      <c r="AI921">
        <f>(AJ921 - AK921 - BO921*1E3/(8.314*(BQ921+273.15)) * AM921/BN921 * AL921) * BN921/(100*BB921) * (1000 - BK921)/1000</f>
        <v>0</v>
      </c>
      <c r="AJ921">
        <v>676.65451550026</v>
      </c>
      <c r="AK921">
        <v>623.286963636363</v>
      </c>
      <c r="AL921">
        <v>3.3082626832567</v>
      </c>
      <c r="AM921">
        <v>65.3013351817171</v>
      </c>
      <c r="AN921">
        <f>(AP921 - AO921 + BO921*1E3/(8.314*(BQ921+273.15)) * AR921/BN921 * AQ921) * BN921/(100*BB921) * 1000/(1000 - AP921)</f>
        <v>0</v>
      </c>
      <c r="AO921">
        <v>14.8531099036281</v>
      </c>
      <c r="AP921">
        <v>19.9885678787879</v>
      </c>
      <c r="AQ921">
        <v>-1.21151453416025e-05</v>
      </c>
      <c r="AR921">
        <v>119.443241267606</v>
      </c>
      <c r="AS921">
        <v>0</v>
      </c>
      <c r="AT921">
        <v>0</v>
      </c>
      <c r="AU921">
        <f>IF(AS921*$H$13&gt;=AW921,1.0,(AW921/(AW921-AS921*$H$13)))</f>
        <v>0</v>
      </c>
      <c r="AV921">
        <f>(AU921-1)*100</f>
        <v>0</v>
      </c>
      <c r="AW921">
        <f>MAX(0,($B$13+$C$13*BV921)/(1+$D$13*BV921)*BO921/(BQ921+273)*$E$13)</f>
        <v>0</v>
      </c>
      <c r="AX921">
        <f>$B$11*BW921+$C$11*BX921+$F$11*CI921*(1-CL921)</f>
        <v>0</v>
      </c>
      <c r="AY921">
        <f>AX921*AZ921</f>
        <v>0</v>
      </c>
      <c r="AZ921">
        <f>($B$11*$D$9+$C$11*$D$9+$F$11*((CV921+CN921)/MAX(CV921+CN921+CW921, 0.1)*$I$9+CW921/MAX(CV921+CN921+CW921, 0.1)*$J$9))/($B$11+$C$11+$F$11)</f>
        <v>0</v>
      </c>
      <c r="BA921">
        <f>($B$11*$K$9+$C$11*$K$9+$F$11*((CV921+CN921)/MAX(CV921+CN921+CW921, 0.1)*$P$9+CW921/MAX(CV921+CN921+CW921, 0.1)*$Q$9))/($B$11+$C$11+$F$11)</f>
        <v>0</v>
      </c>
      <c r="BB921">
        <v>6</v>
      </c>
      <c r="BC921">
        <v>0.5</v>
      </c>
      <c r="BD921" t="s">
        <v>355</v>
      </c>
      <c r="BE921">
        <v>2</v>
      </c>
      <c r="BF921" t="b">
        <v>1</v>
      </c>
      <c r="BG921">
        <v>1663782575.23214</v>
      </c>
      <c r="BH921">
        <v>587.370428571429</v>
      </c>
      <c r="BI921">
        <v>649.345035714286</v>
      </c>
      <c r="BJ921">
        <v>19.9928642857143</v>
      </c>
      <c r="BK921">
        <v>14.8301</v>
      </c>
      <c r="BL921">
        <v>579.871142857143</v>
      </c>
      <c r="BM921">
        <v>19.6892142857143</v>
      </c>
      <c r="BN921">
        <v>500.10875</v>
      </c>
      <c r="BO921">
        <v>90.46505</v>
      </c>
      <c r="BP921">
        <v>0.0999232</v>
      </c>
      <c r="BQ921">
        <v>25.0035678571429</v>
      </c>
      <c r="BR921">
        <v>25.0107178571429</v>
      </c>
      <c r="BS921">
        <v>999.9</v>
      </c>
      <c r="BT921">
        <v>0</v>
      </c>
      <c r="BU921">
        <v>0</v>
      </c>
      <c r="BV921">
        <v>10000.8928571429</v>
      </c>
      <c r="BW921">
        <v>0</v>
      </c>
      <c r="BX921">
        <v>10.9614642857143</v>
      </c>
      <c r="BY921">
        <v>-61.9745428571429</v>
      </c>
      <c r="BZ921">
        <v>599.353285714286</v>
      </c>
      <c r="CA921">
        <v>659.120214285714</v>
      </c>
      <c r="CB921">
        <v>5.16276571428571</v>
      </c>
      <c r="CC921">
        <v>649.345035714286</v>
      </c>
      <c r="CD921">
        <v>14.8301</v>
      </c>
      <c r="CE921">
        <v>1.80865571428571</v>
      </c>
      <c r="CF921">
        <v>1.34160678571429</v>
      </c>
      <c r="CG921">
        <v>15.8617928571429</v>
      </c>
      <c r="CH921">
        <v>11.2732214285714</v>
      </c>
      <c r="CI921">
        <v>1999.96857142857</v>
      </c>
      <c r="CJ921">
        <v>0.979996642857143</v>
      </c>
      <c r="CK921">
        <v>0.0200032142857143</v>
      </c>
      <c r="CL921">
        <v>0</v>
      </c>
      <c r="CM921">
        <v>804.244571428571</v>
      </c>
      <c r="CN921">
        <v>5.00063</v>
      </c>
      <c r="CO921">
        <v>15881.9714285714</v>
      </c>
      <c r="CP921">
        <v>17256.6035714286</v>
      </c>
      <c r="CQ921">
        <v>38.375</v>
      </c>
      <c r="CR921">
        <v>38.491</v>
      </c>
      <c r="CS921">
        <v>37.875</v>
      </c>
      <c r="CT921">
        <v>37.812</v>
      </c>
      <c r="CU921">
        <v>39.187</v>
      </c>
      <c r="CV921">
        <v>1955.05857142857</v>
      </c>
      <c r="CW921">
        <v>39.91</v>
      </c>
      <c r="CX921">
        <v>0</v>
      </c>
      <c r="CY921">
        <v>1663782579.9</v>
      </c>
      <c r="CZ921">
        <v>0</v>
      </c>
      <c r="DA921">
        <v>0</v>
      </c>
      <c r="DB921" t="s">
        <v>356</v>
      </c>
      <c r="DC921">
        <v>1660677648.1</v>
      </c>
      <c r="DD921">
        <v>1660677649.1</v>
      </c>
      <c r="DE921">
        <v>0</v>
      </c>
      <c r="DF921">
        <v>-1.042</v>
      </c>
      <c r="DG921">
        <v>0.003</v>
      </c>
      <c r="DH921">
        <v>5.218</v>
      </c>
      <c r="DI921">
        <v>0.344</v>
      </c>
      <c r="DJ921">
        <v>417</v>
      </c>
      <c r="DK921">
        <v>22</v>
      </c>
      <c r="DL921">
        <v>1.24</v>
      </c>
      <c r="DM921">
        <v>0.53</v>
      </c>
      <c r="DN921">
        <v>-61.3597175</v>
      </c>
      <c r="DO921">
        <v>-9.44840487804855</v>
      </c>
      <c r="DP921">
        <v>1.01304927394661</v>
      </c>
      <c r="DQ921">
        <v>0</v>
      </c>
      <c r="DR921">
        <v>5.18893275</v>
      </c>
      <c r="DS921">
        <v>-0.393519962476546</v>
      </c>
      <c r="DT921">
        <v>0.039936977225843</v>
      </c>
      <c r="DU921">
        <v>0</v>
      </c>
      <c r="DV921">
        <v>0</v>
      </c>
      <c r="DW921">
        <v>2</v>
      </c>
      <c r="DX921" t="s">
        <v>357</v>
      </c>
      <c r="DY921">
        <v>2.97391</v>
      </c>
      <c r="DZ921">
        <v>2.75438</v>
      </c>
      <c r="EA921">
        <v>0.119537</v>
      </c>
      <c r="EB921">
        <v>0.129125</v>
      </c>
      <c r="EC921">
        <v>0.0909182</v>
      </c>
      <c r="ED921">
        <v>0.0744905</v>
      </c>
      <c r="EE921">
        <v>34305.2</v>
      </c>
      <c r="EF921">
        <v>37008.8</v>
      </c>
      <c r="EG921">
        <v>35308.7</v>
      </c>
      <c r="EH921">
        <v>38542</v>
      </c>
      <c r="EI921">
        <v>45520.2</v>
      </c>
      <c r="EJ921">
        <v>51529.5</v>
      </c>
      <c r="EK921">
        <v>55194</v>
      </c>
      <c r="EL921">
        <v>61828.8</v>
      </c>
      <c r="EM921">
        <v>1.9866</v>
      </c>
      <c r="EN921">
        <v>1.826</v>
      </c>
      <c r="EO921">
        <v>0.079602</v>
      </c>
      <c r="EP921">
        <v>0</v>
      </c>
      <c r="EQ921">
        <v>23.7054</v>
      </c>
      <c r="ER921">
        <v>999.9</v>
      </c>
      <c r="ES921">
        <v>42.083</v>
      </c>
      <c r="ET921">
        <v>29.829</v>
      </c>
      <c r="EU921">
        <v>19.6277</v>
      </c>
      <c r="EV921">
        <v>60.0294</v>
      </c>
      <c r="EW921">
        <v>49.3029</v>
      </c>
      <c r="EX921">
        <v>1</v>
      </c>
      <c r="EY921">
        <v>-0.0394309</v>
      </c>
      <c r="EZ921">
        <v>1.98656</v>
      </c>
      <c r="FA921">
        <v>20.1355</v>
      </c>
      <c r="FB921">
        <v>5.20052</v>
      </c>
      <c r="FC921">
        <v>12.0052</v>
      </c>
      <c r="FD921">
        <v>4.9756</v>
      </c>
      <c r="FE921">
        <v>3.2938</v>
      </c>
      <c r="FF921">
        <v>9999</v>
      </c>
      <c r="FG921">
        <v>9999</v>
      </c>
      <c r="FH921">
        <v>704.9</v>
      </c>
      <c r="FI921">
        <v>9999</v>
      </c>
      <c r="FJ921">
        <v>1.86282</v>
      </c>
      <c r="FK921">
        <v>1.86777</v>
      </c>
      <c r="FL921">
        <v>1.86752</v>
      </c>
      <c r="FM921">
        <v>1.86862</v>
      </c>
      <c r="FN921">
        <v>1.86951</v>
      </c>
      <c r="FO921">
        <v>1.86557</v>
      </c>
      <c r="FP921">
        <v>1.86661</v>
      </c>
      <c r="FQ921">
        <v>1.86801</v>
      </c>
      <c r="FR921">
        <v>5</v>
      </c>
      <c r="FS921">
        <v>0</v>
      </c>
      <c r="FT921">
        <v>0</v>
      </c>
      <c r="FU921">
        <v>0</v>
      </c>
      <c r="FV921" t="s">
        <v>358</v>
      </c>
      <c r="FW921" t="s">
        <v>359</v>
      </c>
      <c r="FX921" t="s">
        <v>360</v>
      </c>
      <c r="FY921" t="s">
        <v>360</v>
      </c>
      <c r="FZ921" t="s">
        <v>360</v>
      </c>
      <c r="GA921" t="s">
        <v>360</v>
      </c>
      <c r="GB921">
        <v>0</v>
      </c>
      <c r="GC921">
        <v>100</v>
      </c>
      <c r="GD921">
        <v>100</v>
      </c>
      <c r="GE921">
        <v>7.65</v>
      </c>
      <c r="GF921">
        <v>0.3035</v>
      </c>
      <c r="GG921">
        <v>3.83412584298339</v>
      </c>
      <c r="GH921">
        <v>0.00658963167372077</v>
      </c>
      <c r="GI921">
        <v>-4.22092532282452e-07</v>
      </c>
      <c r="GJ921">
        <v>-7.06053572793055e-11</v>
      </c>
      <c r="GK921">
        <v>-0.0268881048355736</v>
      </c>
      <c r="GL921">
        <v>-0.0215699510358357</v>
      </c>
      <c r="GM921">
        <v>0.00246731695535422</v>
      </c>
      <c r="GN921">
        <v>-2.63680080038783e-05</v>
      </c>
      <c r="GO921">
        <v>-4</v>
      </c>
      <c r="GP921">
        <v>2079</v>
      </c>
      <c r="GQ921">
        <v>1</v>
      </c>
      <c r="GR921">
        <v>22</v>
      </c>
      <c r="GS921">
        <v>51748.9</v>
      </c>
      <c r="GT921">
        <v>51748.9</v>
      </c>
      <c r="GU921">
        <v>1.51367</v>
      </c>
      <c r="GV921">
        <v>2.61719</v>
      </c>
      <c r="GW921">
        <v>1.54785</v>
      </c>
      <c r="GX921">
        <v>2.2998</v>
      </c>
      <c r="GY921">
        <v>1.34644</v>
      </c>
      <c r="GZ921">
        <v>2.34497</v>
      </c>
      <c r="HA921">
        <v>33.0652</v>
      </c>
      <c r="HB921">
        <v>14.0182</v>
      </c>
      <c r="HC921">
        <v>18</v>
      </c>
      <c r="HD921">
        <v>501.256</v>
      </c>
      <c r="HE921">
        <v>399.618</v>
      </c>
      <c r="HF921">
        <v>20.5857</v>
      </c>
      <c r="HG921">
        <v>26.6305</v>
      </c>
      <c r="HH921">
        <v>29.9998</v>
      </c>
      <c r="HI921">
        <v>26.612</v>
      </c>
      <c r="HJ921">
        <v>26.5596</v>
      </c>
      <c r="HK921">
        <v>30.3619</v>
      </c>
      <c r="HL921">
        <v>25.0862</v>
      </c>
      <c r="HM921">
        <v>0</v>
      </c>
      <c r="HN921">
        <v>20.5903</v>
      </c>
      <c r="HO921">
        <v>688.761</v>
      </c>
      <c r="HP921">
        <v>14.9677</v>
      </c>
      <c r="HQ921">
        <v>102.386</v>
      </c>
      <c r="HR921">
        <v>102.909</v>
      </c>
    </row>
    <row r="922" spans="1:226">
      <c r="A922">
        <v>906</v>
      </c>
      <c r="B922">
        <v>1663782588</v>
      </c>
      <c r="C922">
        <v>9939.90000009537</v>
      </c>
      <c r="D922" t="s">
        <v>2180</v>
      </c>
      <c r="E922" t="s">
        <v>2181</v>
      </c>
      <c r="F922">
        <v>5</v>
      </c>
      <c r="G922" t="s">
        <v>2099</v>
      </c>
      <c r="H922" t="s">
        <v>354</v>
      </c>
      <c r="I922">
        <v>1663782580.51852</v>
      </c>
      <c r="J922">
        <f>(K922)/1000</f>
        <v>0</v>
      </c>
      <c r="K922">
        <f>IF(BF922, AN922, AH922)</f>
        <v>0</v>
      </c>
      <c r="L922">
        <f>IF(BF922, AI922, AG922)</f>
        <v>0</v>
      </c>
      <c r="M922">
        <f>BH922 - IF(AU922&gt;1, L922*BB922*100.0/(AW922*BV922), 0)</f>
        <v>0</v>
      </c>
      <c r="N922">
        <f>((T922-J922/2)*M922-L922)/(T922+J922/2)</f>
        <v>0</v>
      </c>
      <c r="O922">
        <f>N922*(BO922+BP922)/1000.0</f>
        <v>0</v>
      </c>
      <c r="P922">
        <f>(BH922 - IF(AU922&gt;1, L922*BB922*100.0/(AW922*BV922), 0))*(BO922+BP922)/1000.0</f>
        <v>0</v>
      </c>
      <c r="Q922">
        <f>2.0/((1/S922-1/R922)+SIGN(S922)*SQRT((1/S922-1/R922)*(1/S922-1/R922) + 4*BC922/((BC922+1)*(BC922+1))*(2*1/S922*1/R922-1/R922*1/R922)))</f>
        <v>0</v>
      </c>
      <c r="R922">
        <f>IF(LEFT(BD922,1)&lt;&gt;"0",IF(LEFT(BD922,1)="1",3.0,BE922),$D$5+$E$5*(BV922*BO922/($K$5*1000))+$F$5*(BV922*BO922/($K$5*1000))*MAX(MIN(BB922,$J$5),$I$5)*MAX(MIN(BB922,$J$5),$I$5)+$G$5*MAX(MIN(BB922,$J$5),$I$5)*(BV922*BO922/($K$5*1000))+$H$5*(BV922*BO922/($K$5*1000))*(BV922*BO922/($K$5*1000)))</f>
        <v>0</v>
      </c>
      <c r="S922">
        <f>J922*(1000-(1000*0.61365*exp(17.502*W922/(240.97+W922))/(BO922+BP922)+BJ922)/2)/(1000*0.61365*exp(17.502*W922/(240.97+W922))/(BO922+BP922)-BJ922)</f>
        <v>0</v>
      </c>
      <c r="T922">
        <f>1/((BC922+1)/(Q922/1.6)+1/(R922/1.37)) + BC922/((BC922+1)/(Q922/1.6) + BC922/(R922/1.37))</f>
        <v>0</v>
      </c>
      <c r="U922">
        <f>(AX922*BA922)</f>
        <v>0</v>
      </c>
      <c r="V922">
        <f>(BQ922+(U922+2*0.95*5.67E-8*(((BQ922+$B$7)+273)^4-(BQ922+273)^4)-44100*J922)/(1.84*29.3*R922+8*0.95*5.67E-8*(BQ922+273)^3))</f>
        <v>0</v>
      </c>
      <c r="W922">
        <f>($C$7*BR922+$D$7*BS922+$E$7*V922)</f>
        <v>0</v>
      </c>
      <c r="X922">
        <f>0.61365*exp(17.502*W922/(240.97+W922))</f>
        <v>0</v>
      </c>
      <c r="Y922">
        <f>(Z922/AA922*100)</f>
        <v>0</v>
      </c>
      <c r="Z922">
        <f>BJ922*(BO922+BP922)/1000</f>
        <v>0</v>
      </c>
      <c r="AA922">
        <f>0.61365*exp(17.502*BQ922/(240.97+BQ922))</f>
        <v>0</v>
      </c>
      <c r="AB922">
        <f>(X922-BJ922*(BO922+BP922)/1000)</f>
        <v>0</v>
      </c>
      <c r="AC922">
        <f>(-J922*44100)</f>
        <v>0</v>
      </c>
      <c r="AD922">
        <f>2*29.3*R922*0.92*(BQ922-W922)</f>
        <v>0</v>
      </c>
      <c r="AE922">
        <f>2*0.95*5.67E-8*(((BQ922+$B$7)+273)^4-(W922+273)^4)</f>
        <v>0</v>
      </c>
      <c r="AF922">
        <f>U922+AE922+AC922+AD922</f>
        <v>0</v>
      </c>
      <c r="AG922">
        <f>BN922*AU922*(BI922-BH922*(1000-AU922*BK922)/(1000-AU922*BJ922))/(100*BB922)</f>
        <v>0</v>
      </c>
      <c r="AH922">
        <f>1000*BN922*AU922*(BJ922-BK922)/(100*BB922*(1000-AU922*BJ922))</f>
        <v>0</v>
      </c>
      <c r="AI922">
        <f>(AJ922 - AK922 - BO922*1E3/(8.314*(BQ922+273.15)) * AM922/BN922 * AL922) * BN922/(100*BB922) * (1000 - BK922)/1000</f>
        <v>0</v>
      </c>
      <c r="AJ922">
        <v>693.849112600415</v>
      </c>
      <c r="AK922">
        <v>640.049636363636</v>
      </c>
      <c r="AL922">
        <v>3.30541630824718</v>
      </c>
      <c r="AM922">
        <v>65.3013351817171</v>
      </c>
      <c r="AN922">
        <f>(AP922 - AO922 + BO922*1E3/(8.314*(BQ922+273.15)) * AR922/BN922 * AQ922) * BN922/(100*BB922) * 1000/(1000 - AP922)</f>
        <v>0</v>
      </c>
      <c r="AO922">
        <v>14.917461095526</v>
      </c>
      <c r="AP922">
        <v>19.9879393939394</v>
      </c>
      <c r="AQ922">
        <v>1.33820026986734e-07</v>
      </c>
      <c r="AR922">
        <v>119.443241267606</v>
      </c>
      <c r="AS922">
        <v>0</v>
      </c>
      <c r="AT922">
        <v>0</v>
      </c>
      <c r="AU922">
        <f>IF(AS922*$H$13&gt;=AW922,1.0,(AW922/(AW922-AS922*$H$13)))</f>
        <v>0</v>
      </c>
      <c r="AV922">
        <f>(AU922-1)*100</f>
        <v>0</v>
      </c>
      <c r="AW922">
        <f>MAX(0,($B$13+$C$13*BV922)/(1+$D$13*BV922)*BO922/(BQ922+273)*$E$13)</f>
        <v>0</v>
      </c>
      <c r="AX922">
        <f>$B$11*BW922+$C$11*BX922+$F$11*CI922*(1-CL922)</f>
        <v>0</v>
      </c>
      <c r="AY922">
        <f>AX922*AZ922</f>
        <v>0</v>
      </c>
      <c r="AZ922">
        <f>($B$11*$D$9+$C$11*$D$9+$F$11*((CV922+CN922)/MAX(CV922+CN922+CW922, 0.1)*$I$9+CW922/MAX(CV922+CN922+CW922, 0.1)*$J$9))/($B$11+$C$11+$F$11)</f>
        <v>0</v>
      </c>
      <c r="BA922">
        <f>($B$11*$K$9+$C$11*$K$9+$F$11*((CV922+CN922)/MAX(CV922+CN922+CW922, 0.1)*$P$9+CW922/MAX(CV922+CN922+CW922, 0.1)*$Q$9))/($B$11+$C$11+$F$11)</f>
        <v>0</v>
      </c>
      <c r="BB922">
        <v>6</v>
      </c>
      <c r="BC922">
        <v>0.5</v>
      </c>
      <c r="BD922" t="s">
        <v>355</v>
      </c>
      <c r="BE922">
        <v>2</v>
      </c>
      <c r="BF922" t="b">
        <v>1</v>
      </c>
      <c r="BG922">
        <v>1663782580.51852</v>
      </c>
      <c r="BH922">
        <v>604.55337037037</v>
      </c>
      <c r="BI922">
        <v>667.167703703704</v>
      </c>
      <c r="BJ922">
        <v>19.9906925925926</v>
      </c>
      <c r="BK922">
        <v>14.8664481481481</v>
      </c>
      <c r="BL922">
        <v>596.951259259259</v>
      </c>
      <c r="BM922">
        <v>19.687137037037</v>
      </c>
      <c r="BN922">
        <v>500.08837037037</v>
      </c>
      <c r="BO922">
        <v>90.4643703703704</v>
      </c>
      <c r="BP922">
        <v>0.0999326333333333</v>
      </c>
      <c r="BQ922">
        <v>24.9967296296296</v>
      </c>
      <c r="BR922">
        <v>25.0100074074074</v>
      </c>
      <c r="BS922">
        <v>999.9</v>
      </c>
      <c r="BT922">
        <v>0</v>
      </c>
      <c r="BU922">
        <v>0</v>
      </c>
      <c r="BV922">
        <v>9998.14814814815</v>
      </c>
      <c r="BW922">
        <v>0</v>
      </c>
      <c r="BX922">
        <v>10.9510703703704</v>
      </c>
      <c r="BY922">
        <v>-62.6142259259259</v>
      </c>
      <c r="BZ922">
        <v>616.885296296296</v>
      </c>
      <c r="CA922">
        <v>677.236296296296</v>
      </c>
      <c r="CB922">
        <v>5.12424666666667</v>
      </c>
      <c r="CC922">
        <v>667.167703703704</v>
      </c>
      <c r="CD922">
        <v>14.8664481481481</v>
      </c>
      <c r="CE922">
        <v>1.80844555555556</v>
      </c>
      <c r="CF922">
        <v>1.34488481481481</v>
      </c>
      <c r="CG922">
        <v>15.8599814814815</v>
      </c>
      <c r="CH922">
        <v>11.3100148148148</v>
      </c>
      <c r="CI922">
        <v>1999.99962962963</v>
      </c>
      <c r="CJ922">
        <v>0.979996777777778</v>
      </c>
      <c r="CK922">
        <v>0.0200030703703704</v>
      </c>
      <c r="CL922">
        <v>0</v>
      </c>
      <c r="CM922">
        <v>806.414740740741</v>
      </c>
      <c r="CN922">
        <v>5.00063</v>
      </c>
      <c r="CO922">
        <v>15925.2666666667</v>
      </c>
      <c r="CP922">
        <v>17256.8777777778</v>
      </c>
      <c r="CQ922">
        <v>38.375</v>
      </c>
      <c r="CR922">
        <v>38.493</v>
      </c>
      <c r="CS922">
        <v>37.875</v>
      </c>
      <c r="CT922">
        <v>37.812</v>
      </c>
      <c r="CU922">
        <v>39.187</v>
      </c>
      <c r="CV922">
        <v>1955.08962962963</v>
      </c>
      <c r="CW922">
        <v>39.91</v>
      </c>
      <c r="CX922">
        <v>0</v>
      </c>
      <c r="CY922">
        <v>1663782585.3</v>
      </c>
      <c r="CZ922">
        <v>0</v>
      </c>
      <c r="DA922">
        <v>0</v>
      </c>
      <c r="DB922" t="s">
        <v>356</v>
      </c>
      <c r="DC922">
        <v>1660677648.1</v>
      </c>
      <c r="DD922">
        <v>1660677649.1</v>
      </c>
      <c r="DE922">
        <v>0</v>
      </c>
      <c r="DF922">
        <v>-1.042</v>
      </c>
      <c r="DG922">
        <v>0.003</v>
      </c>
      <c r="DH922">
        <v>5.218</v>
      </c>
      <c r="DI922">
        <v>0.344</v>
      </c>
      <c r="DJ922">
        <v>417</v>
      </c>
      <c r="DK922">
        <v>22</v>
      </c>
      <c r="DL922">
        <v>1.24</v>
      </c>
      <c r="DM922">
        <v>0.53</v>
      </c>
      <c r="DN922">
        <v>-62.14071</v>
      </c>
      <c r="DO922">
        <v>-9.07942514071297</v>
      </c>
      <c r="DP922">
        <v>0.982726854166508</v>
      </c>
      <c r="DQ922">
        <v>0</v>
      </c>
      <c r="DR922">
        <v>5.14726625</v>
      </c>
      <c r="DS922">
        <v>-0.413546003752355</v>
      </c>
      <c r="DT922">
        <v>0.0421057199016653</v>
      </c>
      <c r="DU922">
        <v>0</v>
      </c>
      <c r="DV922">
        <v>0</v>
      </c>
      <c r="DW922">
        <v>2</v>
      </c>
      <c r="DX922" t="s">
        <v>357</v>
      </c>
      <c r="DY922">
        <v>2.97308</v>
      </c>
      <c r="DZ922">
        <v>2.75273</v>
      </c>
      <c r="EA922">
        <v>0.121774</v>
      </c>
      <c r="EB922">
        <v>0.131178</v>
      </c>
      <c r="EC922">
        <v>0.0909165</v>
      </c>
      <c r="ED922">
        <v>0.0745632</v>
      </c>
      <c r="EE922">
        <v>34218.3</v>
      </c>
      <c r="EF922">
        <v>36922</v>
      </c>
      <c r="EG922">
        <v>35309</v>
      </c>
      <c r="EH922">
        <v>38542.4</v>
      </c>
      <c r="EI922">
        <v>45520.4</v>
      </c>
      <c r="EJ922">
        <v>51525.5</v>
      </c>
      <c r="EK922">
        <v>55194.1</v>
      </c>
      <c r="EL922">
        <v>61828.8</v>
      </c>
      <c r="EM922">
        <v>1.9868</v>
      </c>
      <c r="EN922">
        <v>1.8254</v>
      </c>
      <c r="EO922">
        <v>0.0809729</v>
      </c>
      <c r="EP922">
        <v>0</v>
      </c>
      <c r="EQ922">
        <v>23.6974</v>
      </c>
      <c r="ER922">
        <v>999.9</v>
      </c>
      <c r="ES922">
        <v>42.058</v>
      </c>
      <c r="ET922">
        <v>29.829</v>
      </c>
      <c r="EU922">
        <v>19.6134</v>
      </c>
      <c r="EV922">
        <v>60.6094</v>
      </c>
      <c r="EW922">
        <v>48.9744</v>
      </c>
      <c r="EX922">
        <v>1</v>
      </c>
      <c r="EY922">
        <v>-0.0393902</v>
      </c>
      <c r="EZ922">
        <v>2.01625</v>
      </c>
      <c r="FA922">
        <v>20.1346</v>
      </c>
      <c r="FB922">
        <v>5.19932</v>
      </c>
      <c r="FC922">
        <v>12.0064</v>
      </c>
      <c r="FD922">
        <v>4.976</v>
      </c>
      <c r="FE922">
        <v>3.2938</v>
      </c>
      <c r="FF922">
        <v>9999</v>
      </c>
      <c r="FG922">
        <v>9999</v>
      </c>
      <c r="FH922">
        <v>704.9</v>
      </c>
      <c r="FI922">
        <v>9999</v>
      </c>
      <c r="FJ922">
        <v>1.86292</v>
      </c>
      <c r="FK922">
        <v>1.8678</v>
      </c>
      <c r="FL922">
        <v>1.86752</v>
      </c>
      <c r="FM922">
        <v>1.86862</v>
      </c>
      <c r="FN922">
        <v>1.86951</v>
      </c>
      <c r="FO922">
        <v>1.86554</v>
      </c>
      <c r="FP922">
        <v>1.86661</v>
      </c>
      <c r="FQ922">
        <v>1.86798</v>
      </c>
      <c r="FR922">
        <v>5</v>
      </c>
      <c r="FS922">
        <v>0</v>
      </c>
      <c r="FT922">
        <v>0</v>
      </c>
      <c r="FU922">
        <v>0</v>
      </c>
      <c r="FV922" t="s">
        <v>358</v>
      </c>
      <c r="FW922" t="s">
        <v>359</v>
      </c>
      <c r="FX922" t="s">
        <v>360</v>
      </c>
      <c r="FY922" t="s">
        <v>360</v>
      </c>
      <c r="FZ922" t="s">
        <v>360</v>
      </c>
      <c r="GA922" t="s">
        <v>360</v>
      </c>
      <c r="GB922">
        <v>0</v>
      </c>
      <c r="GC922">
        <v>100</v>
      </c>
      <c r="GD922">
        <v>100</v>
      </c>
      <c r="GE922">
        <v>7.747</v>
      </c>
      <c r="GF922">
        <v>0.3034</v>
      </c>
      <c r="GG922">
        <v>3.83412584298339</v>
      </c>
      <c r="GH922">
        <v>0.00658963167372077</v>
      </c>
      <c r="GI922">
        <v>-4.22092532282452e-07</v>
      </c>
      <c r="GJ922">
        <v>-7.06053572793055e-11</v>
      </c>
      <c r="GK922">
        <v>-0.0268881048355736</v>
      </c>
      <c r="GL922">
        <v>-0.0215699510358357</v>
      </c>
      <c r="GM922">
        <v>0.00246731695535422</v>
      </c>
      <c r="GN922">
        <v>-2.63680080038783e-05</v>
      </c>
      <c r="GO922">
        <v>-4</v>
      </c>
      <c r="GP922">
        <v>2079</v>
      </c>
      <c r="GQ922">
        <v>1</v>
      </c>
      <c r="GR922">
        <v>22</v>
      </c>
      <c r="GS922">
        <v>51749</v>
      </c>
      <c r="GT922">
        <v>51749</v>
      </c>
      <c r="GU922">
        <v>1.54175</v>
      </c>
      <c r="GV922">
        <v>2.62329</v>
      </c>
      <c r="GW922">
        <v>1.54785</v>
      </c>
      <c r="GX922">
        <v>2.30103</v>
      </c>
      <c r="GY922">
        <v>1.34644</v>
      </c>
      <c r="GZ922">
        <v>2.32422</v>
      </c>
      <c r="HA922">
        <v>33.0652</v>
      </c>
      <c r="HB922">
        <v>14.0182</v>
      </c>
      <c r="HC922">
        <v>18</v>
      </c>
      <c r="HD922">
        <v>501.388</v>
      </c>
      <c r="HE922">
        <v>399.288</v>
      </c>
      <c r="HF922">
        <v>20.5803</v>
      </c>
      <c r="HG922">
        <v>26.6305</v>
      </c>
      <c r="HH922">
        <v>30.0001</v>
      </c>
      <c r="HI922">
        <v>26.612</v>
      </c>
      <c r="HJ922">
        <v>26.5596</v>
      </c>
      <c r="HK922">
        <v>30.9044</v>
      </c>
      <c r="HL922">
        <v>25.0862</v>
      </c>
      <c r="HM922">
        <v>0</v>
      </c>
      <c r="HN922">
        <v>20.5772</v>
      </c>
      <c r="HO922">
        <v>708.883</v>
      </c>
      <c r="HP922">
        <v>15.0036</v>
      </c>
      <c r="HQ922">
        <v>102.386</v>
      </c>
      <c r="HR922">
        <v>102.91</v>
      </c>
    </row>
    <row r="923" spans="1:226">
      <c r="A923">
        <v>907</v>
      </c>
      <c r="B923">
        <v>1663782593</v>
      </c>
      <c r="C923">
        <v>9944.90000009537</v>
      </c>
      <c r="D923" t="s">
        <v>2182</v>
      </c>
      <c r="E923" t="s">
        <v>2183</v>
      </c>
      <c r="F923">
        <v>5</v>
      </c>
      <c r="G923" t="s">
        <v>2099</v>
      </c>
      <c r="H923" t="s">
        <v>354</v>
      </c>
      <c r="I923">
        <v>1663782585.23214</v>
      </c>
      <c r="J923">
        <f>(K923)/1000</f>
        <v>0</v>
      </c>
      <c r="K923">
        <f>IF(BF923, AN923, AH923)</f>
        <v>0</v>
      </c>
      <c r="L923">
        <f>IF(BF923, AI923, AG923)</f>
        <v>0</v>
      </c>
      <c r="M923">
        <f>BH923 - IF(AU923&gt;1, L923*BB923*100.0/(AW923*BV923), 0)</f>
        <v>0</v>
      </c>
      <c r="N923">
        <f>((T923-J923/2)*M923-L923)/(T923+J923/2)</f>
        <v>0</v>
      </c>
      <c r="O923">
        <f>N923*(BO923+BP923)/1000.0</f>
        <v>0</v>
      </c>
      <c r="P923">
        <f>(BH923 - IF(AU923&gt;1, L923*BB923*100.0/(AW923*BV923), 0))*(BO923+BP923)/1000.0</f>
        <v>0</v>
      </c>
      <c r="Q923">
        <f>2.0/((1/S923-1/R923)+SIGN(S923)*SQRT((1/S923-1/R923)*(1/S923-1/R923) + 4*BC923/((BC923+1)*(BC923+1))*(2*1/S923*1/R923-1/R923*1/R923)))</f>
        <v>0</v>
      </c>
      <c r="R923">
        <f>IF(LEFT(BD923,1)&lt;&gt;"0",IF(LEFT(BD923,1)="1",3.0,BE923),$D$5+$E$5*(BV923*BO923/($K$5*1000))+$F$5*(BV923*BO923/($K$5*1000))*MAX(MIN(BB923,$J$5),$I$5)*MAX(MIN(BB923,$J$5),$I$5)+$G$5*MAX(MIN(BB923,$J$5),$I$5)*(BV923*BO923/($K$5*1000))+$H$5*(BV923*BO923/($K$5*1000))*(BV923*BO923/($K$5*1000)))</f>
        <v>0</v>
      </c>
      <c r="S923">
        <f>J923*(1000-(1000*0.61365*exp(17.502*W923/(240.97+W923))/(BO923+BP923)+BJ923)/2)/(1000*0.61365*exp(17.502*W923/(240.97+W923))/(BO923+BP923)-BJ923)</f>
        <v>0</v>
      </c>
      <c r="T923">
        <f>1/((BC923+1)/(Q923/1.6)+1/(R923/1.37)) + BC923/((BC923+1)/(Q923/1.6) + BC923/(R923/1.37))</f>
        <v>0</v>
      </c>
      <c r="U923">
        <f>(AX923*BA923)</f>
        <v>0</v>
      </c>
      <c r="V923">
        <f>(BQ923+(U923+2*0.95*5.67E-8*(((BQ923+$B$7)+273)^4-(BQ923+273)^4)-44100*J923)/(1.84*29.3*R923+8*0.95*5.67E-8*(BQ923+273)^3))</f>
        <v>0</v>
      </c>
      <c r="W923">
        <f>($C$7*BR923+$D$7*BS923+$E$7*V923)</f>
        <v>0</v>
      </c>
      <c r="X923">
        <f>0.61365*exp(17.502*W923/(240.97+W923))</f>
        <v>0</v>
      </c>
      <c r="Y923">
        <f>(Z923/AA923*100)</f>
        <v>0</v>
      </c>
      <c r="Z923">
        <f>BJ923*(BO923+BP923)/1000</f>
        <v>0</v>
      </c>
      <c r="AA923">
        <f>0.61365*exp(17.502*BQ923/(240.97+BQ923))</f>
        <v>0</v>
      </c>
      <c r="AB923">
        <f>(X923-BJ923*(BO923+BP923)/1000)</f>
        <v>0</v>
      </c>
      <c r="AC923">
        <f>(-J923*44100)</f>
        <v>0</v>
      </c>
      <c r="AD923">
        <f>2*29.3*R923*0.92*(BQ923-W923)</f>
        <v>0</v>
      </c>
      <c r="AE923">
        <f>2*0.95*5.67E-8*(((BQ923+$B$7)+273)^4-(W923+273)^4)</f>
        <v>0</v>
      </c>
      <c r="AF923">
        <f>U923+AE923+AC923+AD923</f>
        <v>0</v>
      </c>
      <c r="AG923">
        <f>BN923*AU923*(BI923-BH923*(1000-AU923*BK923)/(1000-AU923*BJ923))/(100*BB923)</f>
        <v>0</v>
      </c>
      <c r="AH923">
        <f>1000*BN923*AU923*(BJ923-BK923)/(100*BB923*(1000-AU923*BJ923))</f>
        <v>0</v>
      </c>
      <c r="AI923">
        <f>(AJ923 - AK923 - BO923*1E3/(8.314*(BQ923+273.15)) * AM923/BN923 * AL923) * BN923/(100*BB923) * (1000 - BK923)/1000</f>
        <v>0</v>
      </c>
      <c r="AJ923">
        <v>710.630205646911</v>
      </c>
      <c r="AK923">
        <v>656.356399999999</v>
      </c>
      <c r="AL923">
        <v>3.28033262311986</v>
      </c>
      <c r="AM923">
        <v>65.3013351817171</v>
      </c>
      <c r="AN923">
        <f>(AP923 - AO923 + BO923*1E3/(8.314*(BQ923+273.15)) * AR923/BN923 * AQ923) * BN923/(100*BB923) * 1000/(1000 - AP923)</f>
        <v>0</v>
      </c>
      <c r="AO923">
        <v>14.9309057775779</v>
      </c>
      <c r="AP923">
        <v>19.9857472727273</v>
      </c>
      <c r="AQ923">
        <v>-8.8815794748414e-06</v>
      </c>
      <c r="AR923">
        <v>119.443241267606</v>
      </c>
      <c r="AS923">
        <v>0</v>
      </c>
      <c r="AT923">
        <v>0</v>
      </c>
      <c r="AU923">
        <f>IF(AS923*$H$13&gt;=AW923,1.0,(AW923/(AW923-AS923*$H$13)))</f>
        <v>0</v>
      </c>
      <c r="AV923">
        <f>(AU923-1)*100</f>
        <v>0</v>
      </c>
      <c r="AW923">
        <f>MAX(0,($B$13+$C$13*BV923)/(1+$D$13*BV923)*BO923/(BQ923+273)*$E$13)</f>
        <v>0</v>
      </c>
      <c r="AX923">
        <f>$B$11*BW923+$C$11*BX923+$F$11*CI923*(1-CL923)</f>
        <v>0</v>
      </c>
      <c r="AY923">
        <f>AX923*AZ923</f>
        <v>0</v>
      </c>
      <c r="AZ923">
        <f>($B$11*$D$9+$C$11*$D$9+$F$11*((CV923+CN923)/MAX(CV923+CN923+CW923, 0.1)*$I$9+CW923/MAX(CV923+CN923+CW923, 0.1)*$J$9))/($B$11+$C$11+$F$11)</f>
        <v>0</v>
      </c>
      <c r="BA923">
        <f>($B$11*$K$9+$C$11*$K$9+$F$11*((CV923+CN923)/MAX(CV923+CN923+CW923, 0.1)*$P$9+CW923/MAX(CV923+CN923+CW923, 0.1)*$Q$9))/($B$11+$C$11+$F$11)</f>
        <v>0</v>
      </c>
      <c r="BB923">
        <v>6</v>
      </c>
      <c r="BC923">
        <v>0.5</v>
      </c>
      <c r="BD923" t="s">
        <v>355</v>
      </c>
      <c r="BE923">
        <v>2</v>
      </c>
      <c r="BF923" t="b">
        <v>1</v>
      </c>
      <c r="BG923">
        <v>1663782585.23214</v>
      </c>
      <c r="BH923">
        <v>619.787571428571</v>
      </c>
      <c r="BI923">
        <v>683.010357142857</v>
      </c>
      <c r="BJ923">
        <v>19.9886285714286</v>
      </c>
      <c r="BK923">
        <v>14.898925</v>
      </c>
      <c r="BL923">
        <v>612.094535714286</v>
      </c>
      <c r="BM923">
        <v>19.6851607142857</v>
      </c>
      <c r="BN923">
        <v>500.11325</v>
      </c>
      <c r="BO923">
        <v>90.464225</v>
      </c>
      <c r="BP923">
        <v>0.100090096428571</v>
      </c>
      <c r="BQ923">
        <v>24.9906642857143</v>
      </c>
      <c r="BR923">
        <v>25.0147071428571</v>
      </c>
      <c r="BS923">
        <v>999.9</v>
      </c>
      <c r="BT923">
        <v>0</v>
      </c>
      <c r="BU923">
        <v>0</v>
      </c>
      <c r="BV923">
        <v>9993.39285714286</v>
      </c>
      <c r="BW923">
        <v>0</v>
      </c>
      <c r="BX923">
        <v>10.9520178571429</v>
      </c>
      <c r="BY923">
        <v>-63.2226678571429</v>
      </c>
      <c r="BZ923">
        <v>632.428928571429</v>
      </c>
      <c r="CA923">
        <v>693.340821428572</v>
      </c>
      <c r="CB923">
        <v>5.08969321428571</v>
      </c>
      <c r="CC923">
        <v>683.010357142857</v>
      </c>
      <c r="CD923">
        <v>14.898925</v>
      </c>
      <c r="CE923">
        <v>1.80825607142857</v>
      </c>
      <c r="CF923">
        <v>1.34782107142857</v>
      </c>
      <c r="CG923">
        <v>15.8583392857143</v>
      </c>
      <c r="CH923">
        <v>11.3429357142857</v>
      </c>
      <c r="CI923">
        <v>2000.01642857143</v>
      </c>
      <c r="CJ923">
        <v>0.97999675</v>
      </c>
      <c r="CK923">
        <v>0.0200031</v>
      </c>
      <c r="CL923">
        <v>0</v>
      </c>
      <c r="CM923">
        <v>808.1435</v>
      </c>
      <c r="CN923">
        <v>5.00063</v>
      </c>
      <c r="CO923">
        <v>15960.4785714286</v>
      </c>
      <c r="CP923">
        <v>17257.025</v>
      </c>
      <c r="CQ923">
        <v>38.375</v>
      </c>
      <c r="CR923">
        <v>38.49325</v>
      </c>
      <c r="CS923">
        <v>37.875</v>
      </c>
      <c r="CT923">
        <v>37.812</v>
      </c>
      <c r="CU923">
        <v>39.187</v>
      </c>
      <c r="CV923">
        <v>1955.10642857143</v>
      </c>
      <c r="CW923">
        <v>39.91</v>
      </c>
      <c r="CX923">
        <v>0</v>
      </c>
      <c r="CY923">
        <v>1663782590.1</v>
      </c>
      <c r="CZ923">
        <v>0</v>
      </c>
      <c r="DA923">
        <v>0</v>
      </c>
      <c r="DB923" t="s">
        <v>356</v>
      </c>
      <c r="DC923">
        <v>1660677648.1</v>
      </c>
      <c r="DD923">
        <v>1660677649.1</v>
      </c>
      <c r="DE923">
        <v>0</v>
      </c>
      <c r="DF923">
        <v>-1.042</v>
      </c>
      <c r="DG923">
        <v>0.003</v>
      </c>
      <c r="DH923">
        <v>5.218</v>
      </c>
      <c r="DI923">
        <v>0.344</v>
      </c>
      <c r="DJ923">
        <v>417</v>
      </c>
      <c r="DK923">
        <v>22</v>
      </c>
      <c r="DL923">
        <v>1.24</v>
      </c>
      <c r="DM923">
        <v>0.53</v>
      </c>
      <c r="DN923">
        <v>-62.778435</v>
      </c>
      <c r="DO923">
        <v>-6.81108742964349</v>
      </c>
      <c r="DP923">
        <v>0.785369590877442</v>
      </c>
      <c r="DQ923">
        <v>0</v>
      </c>
      <c r="DR923">
        <v>5.1162665</v>
      </c>
      <c r="DS923">
        <v>-0.46282311444655</v>
      </c>
      <c r="DT923">
        <v>0.0458712429823958</v>
      </c>
      <c r="DU923">
        <v>0</v>
      </c>
      <c r="DV923">
        <v>0</v>
      </c>
      <c r="DW923">
        <v>2</v>
      </c>
      <c r="DX923" t="s">
        <v>357</v>
      </c>
      <c r="DY923">
        <v>2.97342</v>
      </c>
      <c r="DZ923">
        <v>2.75339</v>
      </c>
      <c r="EA923">
        <v>0.123942</v>
      </c>
      <c r="EB923">
        <v>0.133324</v>
      </c>
      <c r="EC923">
        <v>0.0909022</v>
      </c>
      <c r="ED923">
        <v>0.0746937</v>
      </c>
      <c r="EE923">
        <v>34133.8</v>
      </c>
      <c r="EF923">
        <v>36830.1</v>
      </c>
      <c r="EG923">
        <v>35308.9</v>
      </c>
      <c r="EH923">
        <v>38541.5</v>
      </c>
      <c r="EI923">
        <v>45521.1</v>
      </c>
      <c r="EJ923">
        <v>51517.8</v>
      </c>
      <c r="EK923">
        <v>55194.1</v>
      </c>
      <c r="EL923">
        <v>61828.3</v>
      </c>
      <c r="EM923">
        <v>1.9872</v>
      </c>
      <c r="EN923">
        <v>1.8258</v>
      </c>
      <c r="EO923">
        <v>0.0810921</v>
      </c>
      <c r="EP923">
        <v>0</v>
      </c>
      <c r="EQ923">
        <v>23.6914</v>
      </c>
      <c r="ER923">
        <v>999.9</v>
      </c>
      <c r="ES923">
        <v>42.058</v>
      </c>
      <c r="ET923">
        <v>29.829</v>
      </c>
      <c r="EU923">
        <v>19.615</v>
      </c>
      <c r="EV923">
        <v>60.2594</v>
      </c>
      <c r="EW923">
        <v>49.5312</v>
      </c>
      <c r="EX923">
        <v>1</v>
      </c>
      <c r="EY923">
        <v>-0.0393293</v>
      </c>
      <c r="EZ923">
        <v>2.07137</v>
      </c>
      <c r="FA923">
        <v>20.1349</v>
      </c>
      <c r="FB923">
        <v>5.20291</v>
      </c>
      <c r="FC923">
        <v>12.0088</v>
      </c>
      <c r="FD923">
        <v>4.9756</v>
      </c>
      <c r="FE923">
        <v>3.2938</v>
      </c>
      <c r="FF923">
        <v>9999</v>
      </c>
      <c r="FG923">
        <v>9999</v>
      </c>
      <c r="FH923">
        <v>704.9</v>
      </c>
      <c r="FI923">
        <v>9999</v>
      </c>
      <c r="FJ923">
        <v>1.86292</v>
      </c>
      <c r="FK923">
        <v>1.86777</v>
      </c>
      <c r="FL923">
        <v>1.86752</v>
      </c>
      <c r="FM923">
        <v>1.86868</v>
      </c>
      <c r="FN923">
        <v>1.86951</v>
      </c>
      <c r="FO923">
        <v>1.86554</v>
      </c>
      <c r="FP923">
        <v>1.86661</v>
      </c>
      <c r="FQ923">
        <v>1.86801</v>
      </c>
      <c r="FR923">
        <v>5</v>
      </c>
      <c r="FS923">
        <v>0</v>
      </c>
      <c r="FT923">
        <v>0</v>
      </c>
      <c r="FU923">
        <v>0</v>
      </c>
      <c r="FV923" t="s">
        <v>358</v>
      </c>
      <c r="FW923" t="s">
        <v>359</v>
      </c>
      <c r="FX923" t="s">
        <v>360</v>
      </c>
      <c r="FY923" t="s">
        <v>360</v>
      </c>
      <c r="FZ923" t="s">
        <v>360</v>
      </c>
      <c r="GA923" t="s">
        <v>360</v>
      </c>
      <c r="GB923">
        <v>0</v>
      </c>
      <c r="GC923">
        <v>100</v>
      </c>
      <c r="GD923">
        <v>100</v>
      </c>
      <c r="GE923">
        <v>7.842</v>
      </c>
      <c r="GF923">
        <v>0.3032</v>
      </c>
      <c r="GG923">
        <v>3.83412584298339</v>
      </c>
      <c r="GH923">
        <v>0.00658963167372077</v>
      </c>
      <c r="GI923">
        <v>-4.22092532282452e-07</v>
      </c>
      <c r="GJ923">
        <v>-7.06053572793055e-11</v>
      </c>
      <c r="GK923">
        <v>-0.0268881048355736</v>
      </c>
      <c r="GL923">
        <v>-0.0215699510358357</v>
      </c>
      <c r="GM923">
        <v>0.00246731695535422</v>
      </c>
      <c r="GN923">
        <v>-2.63680080038783e-05</v>
      </c>
      <c r="GO923">
        <v>-4</v>
      </c>
      <c r="GP923">
        <v>2079</v>
      </c>
      <c r="GQ923">
        <v>1</v>
      </c>
      <c r="GR923">
        <v>22</v>
      </c>
      <c r="GS923">
        <v>51749.1</v>
      </c>
      <c r="GT923">
        <v>51749.1</v>
      </c>
      <c r="GU923">
        <v>1.57104</v>
      </c>
      <c r="GV923">
        <v>2.62085</v>
      </c>
      <c r="GW923">
        <v>1.54785</v>
      </c>
      <c r="GX923">
        <v>2.30103</v>
      </c>
      <c r="GY923">
        <v>1.34644</v>
      </c>
      <c r="GZ923">
        <v>2.44385</v>
      </c>
      <c r="HA923">
        <v>33.0652</v>
      </c>
      <c r="HB923">
        <v>14.027</v>
      </c>
      <c r="HC923">
        <v>18</v>
      </c>
      <c r="HD923">
        <v>501.652</v>
      </c>
      <c r="HE923">
        <v>399.509</v>
      </c>
      <c r="HF923">
        <v>20.5655</v>
      </c>
      <c r="HG923">
        <v>26.6305</v>
      </c>
      <c r="HH923">
        <v>30.0001</v>
      </c>
      <c r="HI923">
        <v>26.612</v>
      </c>
      <c r="HJ923">
        <v>26.5596</v>
      </c>
      <c r="HK923">
        <v>31.5041</v>
      </c>
      <c r="HL923">
        <v>24.8051</v>
      </c>
      <c r="HM923">
        <v>0</v>
      </c>
      <c r="HN923">
        <v>20.5548</v>
      </c>
      <c r="HO923">
        <v>722.433</v>
      </c>
      <c r="HP923">
        <v>15.0379</v>
      </c>
      <c r="HQ923">
        <v>102.386</v>
      </c>
      <c r="HR923">
        <v>102.908</v>
      </c>
    </row>
    <row r="924" spans="1:226">
      <c r="A924">
        <v>908</v>
      </c>
      <c r="B924">
        <v>1663782598</v>
      </c>
      <c r="C924">
        <v>9949.90000009537</v>
      </c>
      <c r="D924" t="s">
        <v>2184</v>
      </c>
      <c r="E924" t="s">
        <v>2185</v>
      </c>
      <c r="F924">
        <v>5</v>
      </c>
      <c r="G924" t="s">
        <v>2099</v>
      </c>
      <c r="H924" t="s">
        <v>354</v>
      </c>
      <c r="I924">
        <v>1663782590.5</v>
      </c>
      <c r="J924">
        <f>(K924)/1000</f>
        <v>0</v>
      </c>
      <c r="K924">
        <f>IF(BF924, AN924, AH924)</f>
        <v>0</v>
      </c>
      <c r="L924">
        <f>IF(BF924, AI924, AG924)</f>
        <v>0</v>
      </c>
      <c r="M924">
        <f>BH924 - IF(AU924&gt;1, L924*BB924*100.0/(AW924*BV924), 0)</f>
        <v>0</v>
      </c>
      <c r="N924">
        <f>((T924-J924/2)*M924-L924)/(T924+J924/2)</f>
        <v>0</v>
      </c>
      <c r="O924">
        <f>N924*(BO924+BP924)/1000.0</f>
        <v>0</v>
      </c>
      <c r="P924">
        <f>(BH924 - IF(AU924&gt;1, L924*BB924*100.0/(AW924*BV924), 0))*(BO924+BP924)/1000.0</f>
        <v>0</v>
      </c>
      <c r="Q924">
        <f>2.0/((1/S924-1/R924)+SIGN(S924)*SQRT((1/S924-1/R924)*(1/S924-1/R924) + 4*BC924/((BC924+1)*(BC924+1))*(2*1/S924*1/R924-1/R924*1/R924)))</f>
        <v>0</v>
      </c>
      <c r="R924">
        <f>IF(LEFT(BD924,1)&lt;&gt;"0",IF(LEFT(BD924,1)="1",3.0,BE924),$D$5+$E$5*(BV924*BO924/($K$5*1000))+$F$5*(BV924*BO924/($K$5*1000))*MAX(MIN(BB924,$J$5),$I$5)*MAX(MIN(BB924,$J$5),$I$5)+$G$5*MAX(MIN(BB924,$J$5),$I$5)*(BV924*BO924/($K$5*1000))+$H$5*(BV924*BO924/($K$5*1000))*(BV924*BO924/($K$5*1000)))</f>
        <v>0</v>
      </c>
      <c r="S924">
        <f>J924*(1000-(1000*0.61365*exp(17.502*W924/(240.97+W924))/(BO924+BP924)+BJ924)/2)/(1000*0.61365*exp(17.502*W924/(240.97+W924))/(BO924+BP924)-BJ924)</f>
        <v>0</v>
      </c>
      <c r="T924">
        <f>1/((BC924+1)/(Q924/1.6)+1/(R924/1.37)) + BC924/((BC924+1)/(Q924/1.6) + BC924/(R924/1.37))</f>
        <v>0</v>
      </c>
      <c r="U924">
        <f>(AX924*BA924)</f>
        <v>0</v>
      </c>
      <c r="V924">
        <f>(BQ924+(U924+2*0.95*5.67E-8*(((BQ924+$B$7)+273)^4-(BQ924+273)^4)-44100*J924)/(1.84*29.3*R924+8*0.95*5.67E-8*(BQ924+273)^3))</f>
        <v>0</v>
      </c>
      <c r="W924">
        <f>($C$7*BR924+$D$7*BS924+$E$7*V924)</f>
        <v>0</v>
      </c>
      <c r="X924">
        <f>0.61365*exp(17.502*W924/(240.97+W924))</f>
        <v>0</v>
      </c>
      <c r="Y924">
        <f>(Z924/AA924*100)</f>
        <v>0</v>
      </c>
      <c r="Z924">
        <f>BJ924*(BO924+BP924)/1000</f>
        <v>0</v>
      </c>
      <c r="AA924">
        <f>0.61365*exp(17.502*BQ924/(240.97+BQ924))</f>
        <v>0</v>
      </c>
      <c r="AB924">
        <f>(X924-BJ924*(BO924+BP924)/1000)</f>
        <v>0</v>
      </c>
      <c r="AC924">
        <f>(-J924*44100)</f>
        <v>0</v>
      </c>
      <c r="AD924">
        <f>2*29.3*R924*0.92*(BQ924-W924)</f>
        <v>0</v>
      </c>
      <c r="AE924">
        <f>2*0.95*5.67E-8*(((BQ924+$B$7)+273)^4-(W924+273)^4)</f>
        <v>0</v>
      </c>
      <c r="AF924">
        <f>U924+AE924+AC924+AD924</f>
        <v>0</v>
      </c>
      <c r="AG924">
        <f>BN924*AU924*(BI924-BH924*(1000-AU924*BK924)/(1000-AU924*BJ924))/(100*BB924)</f>
        <v>0</v>
      </c>
      <c r="AH924">
        <f>1000*BN924*AU924*(BJ924-BK924)/(100*BB924*(1000-AU924*BJ924))</f>
        <v>0</v>
      </c>
      <c r="AI924">
        <f>(AJ924 - AK924 - BO924*1E3/(8.314*(BQ924+273.15)) * AM924/BN924 * AL924) * BN924/(100*BB924) * (1000 - BK924)/1000</f>
        <v>0</v>
      </c>
      <c r="AJ924">
        <v>726.815658932832</v>
      </c>
      <c r="AK924">
        <v>672.535824242424</v>
      </c>
      <c r="AL924">
        <v>3.23920539606732</v>
      </c>
      <c r="AM924">
        <v>65.3013351817171</v>
      </c>
      <c r="AN924">
        <f>(AP924 - AO924 + BO924*1E3/(8.314*(BQ924+273.15)) * AR924/BN924 * AQ924) * BN924/(100*BB924) * 1000/(1000 - AP924)</f>
        <v>0</v>
      </c>
      <c r="AO924">
        <v>14.9629595815257</v>
      </c>
      <c r="AP924">
        <v>19.9811654545455</v>
      </c>
      <c r="AQ924">
        <v>-9.62509848338563e-06</v>
      </c>
      <c r="AR924">
        <v>119.443241267606</v>
      </c>
      <c r="AS924">
        <v>0</v>
      </c>
      <c r="AT924">
        <v>0</v>
      </c>
      <c r="AU924">
        <f>IF(AS924*$H$13&gt;=AW924,1.0,(AW924/(AW924-AS924*$H$13)))</f>
        <v>0</v>
      </c>
      <c r="AV924">
        <f>(AU924-1)*100</f>
        <v>0</v>
      </c>
      <c r="AW924">
        <f>MAX(0,($B$13+$C$13*BV924)/(1+$D$13*BV924)*BO924/(BQ924+273)*$E$13)</f>
        <v>0</v>
      </c>
      <c r="AX924">
        <f>$B$11*BW924+$C$11*BX924+$F$11*CI924*(1-CL924)</f>
        <v>0</v>
      </c>
      <c r="AY924">
        <f>AX924*AZ924</f>
        <v>0</v>
      </c>
      <c r="AZ924">
        <f>($B$11*$D$9+$C$11*$D$9+$F$11*((CV924+CN924)/MAX(CV924+CN924+CW924, 0.1)*$I$9+CW924/MAX(CV924+CN924+CW924, 0.1)*$J$9))/($B$11+$C$11+$F$11)</f>
        <v>0</v>
      </c>
      <c r="BA924">
        <f>($B$11*$K$9+$C$11*$K$9+$F$11*((CV924+CN924)/MAX(CV924+CN924+CW924, 0.1)*$P$9+CW924/MAX(CV924+CN924+CW924, 0.1)*$Q$9))/($B$11+$C$11+$F$11)</f>
        <v>0</v>
      </c>
      <c r="BB924">
        <v>6</v>
      </c>
      <c r="BC924">
        <v>0.5</v>
      </c>
      <c r="BD924" t="s">
        <v>355</v>
      </c>
      <c r="BE924">
        <v>2</v>
      </c>
      <c r="BF924" t="b">
        <v>1</v>
      </c>
      <c r="BG924">
        <v>1663782590.5</v>
      </c>
      <c r="BH924">
        <v>636.789925925926</v>
      </c>
      <c r="BI924">
        <v>700.336296296296</v>
      </c>
      <c r="BJ924">
        <v>19.9872814814815</v>
      </c>
      <c r="BK924">
        <v>14.9371740740741</v>
      </c>
      <c r="BL924">
        <v>628.995666666667</v>
      </c>
      <c r="BM924">
        <v>19.6838740740741</v>
      </c>
      <c r="BN924">
        <v>500.079703703704</v>
      </c>
      <c r="BO924">
        <v>90.4633</v>
      </c>
      <c r="BP924">
        <v>0.100127662962963</v>
      </c>
      <c r="BQ924">
        <v>24.9877</v>
      </c>
      <c r="BR924">
        <v>25.0181481481481</v>
      </c>
      <c r="BS924">
        <v>999.9</v>
      </c>
      <c r="BT924">
        <v>0</v>
      </c>
      <c r="BU924">
        <v>0</v>
      </c>
      <c r="BV924">
        <v>9988.51851851852</v>
      </c>
      <c r="BW924">
        <v>0</v>
      </c>
      <c r="BX924">
        <v>10.9592333333333</v>
      </c>
      <c r="BY924">
        <v>-63.5463666666667</v>
      </c>
      <c r="BZ924">
        <v>649.777074074074</v>
      </c>
      <c r="CA924">
        <v>710.956296296296</v>
      </c>
      <c r="CB924">
        <v>5.0501</v>
      </c>
      <c r="CC924">
        <v>700.336296296296</v>
      </c>
      <c r="CD924">
        <v>14.9371740740741</v>
      </c>
      <c r="CE924">
        <v>1.80811518518519</v>
      </c>
      <c r="CF924">
        <v>1.35126703703704</v>
      </c>
      <c r="CG924">
        <v>15.8571222222222</v>
      </c>
      <c r="CH924">
        <v>11.3815037037037</v>
      </c>
      <c r="CI924">
        <v>2000.05222222222</v>
      </c>
      <c r="CJ924">
        <v>0.979996888888889</v>
      </c>
      <c r="CK924">
        <v>0.0200029518518519</v>
      </c>
      <c r="CL924">
        <v>0</v>
      </c>
      <c r="CM924">
        <v>809.857777777778</v>
      </c>
      <c r="CN924">
        <v>5.00063</v>
      </c>
      <c r="CO924">
        <v>15995.8037037037</v>
      </c>
      <c r="CP924">
        <v>17257.3407407407</v>
      </c>
      <c r="CQ924">
        <v>38.375</v>
      </c>
      <c r="CR924">
        <v>38.5</v>
      </c>
      <c r="CS924">
        <v>37.8795925925926</v>
      </c>
      <c r="CT924">
        <v>37.812</v>
      </c>
      <c r="CU924">
        <v>39.187</v>
      </c>
      <c r="CV924">
        <v>1955.14222222222</v>
      </c>
      <c r="CW924">
        <v>39.91</v>
      </c>
      <c r="CX924">
        <v>0</v>
      </c>
      <c r="CY924">
        <v>1663782595.5</v>
      </c>
      <c r="CZ924">
        <v>0</v>
      </c>
      <c r="DA924">
        <v>0</v>
      </c>
      <c r="DB924" t="s">
        <v>356</v>
      </c>
      <c r="DC924">
        <v>1660677648.1</v>
      </c>
      <c r="DD924">
        <v>1660677649.1</v>
      </c>
      <c r="DE924">
        <v>0</v>
      </c>
      <c r="DF924">
        <v>-1.042</v>
      </c>
      <c r="DG924">
        <v>0.003</v>
      </c>
      <c r="DH924">
        <v>5.218</v>
      </c>
      <c r="DI924">
        <v>0.344</v>
      </c>
      <c r="DJ924">
        <v>417</v>
      </c>
      <c r="DK924">
        <v>22</v>
      </c>
      <c r="DL924">
        <v>1.24</v>
      </c>
      <c r="DM924">
        <v>0.53</v>
      </c>
      <c r="DN924">
        <v>-63.3544825</v>
      </c>
      <c r="DO924">
        <v>-3.70249643527181</v>
      </c>
      <c r="DP924">
        <v>0.486672510980177</v>
      </c>
      <c r="DQ924">
        <v>0</v>
      </c>
      <c r="DR924">
        <v>5.0718285</v>
      </c>
      <c r="DS924">
        <v>-0.427031144465315</v>
      </c>
      <c r="DT924">
        <v>0.0426326045152065</v>
      </c>
      <c r="DU924">
        <v>0</v>
      </c>
      <c r="DV924">
        <v>0</v>
      </c>
      <c r="DW924">
        <v>2</v>
      </c>
      <c r="DX924" t="s">
        <v>357</v>
      </c>
      <c r="DY924">
        <v>2.97444</v>
      </c>
      <c r="DZ924">
        <v>2.7537</v>
      </c>
      <c r="EA924">
        <v>0.126052</v>
      </c>
      <c r="EB924">
        <v>0.135377</v>
      </c>
      <c r="EC924">
        <v>0.0908843</v>
      </c>
      <c r="ED924">
        <v>0.0748725</v>
      </c>
      <c r="EE924">
        <v>34051.8</v>
      </c>
      <c r="EF924">
        <v>36743.4</v>
      </c>
      <c r="EG924">
        <v>35309</v>
      </c>
      <c r="EH924">
        <v>38542.1</v>
      </c>
      <c r="EI924">
        <v>45521.9</v>
      </c>
      <c r="EJ924">
        <v>51508.6</v>
      </c>
      <c r="EK924">
        <v>55193.8</v>
      </c>
      <c r="EL924">
        <v>61829.1</v>
      </c>
      <c r="EM924">
        <v>1.9862</v>
      </c>
      <c r="EN924">
        <v>1.827</v>
      </c>
      <c r="EO924">
        <v>0.0812113</v>
      </c>
      <c r="EP924">
        <v>0</v>
      </c>
      <c r="EQ924">
        <v>23.6855</v>
      </c>
      <c r="ER924">
        <v>999.9</v>
      </c>
      <c r="ES924">
        <v>42.058</v>
      </c>
      <c r="ET924">
        <v>29.829</v>
      </c>
      <c r="EU924">
        <v>19.6133</v>
      </c>
      <c r="EV924">
        <v>60.5394</v>
      </c>
      <c r="EW924">
        <v>49.2107</v>
      </c>
      <c r="EX924">
        <v>1</v>
      </c>
      <c r="EY924">
        <v>-0.0396748</v>
      </c>
      <c r="EZ924">
        <v>2.07296</v>
      </c>
      <c r="FA924">
        <v>20.1347</v>
      </c>
      <c r="FB924">
        <v>5.20291</v>
      </c>
      <c r="FC924">
        <v>12.0076</v>
      </c>
      <c r="FD924">
        <v>4.9756</v>
      </c>
      <c r="FE924">
        <v>3.2938</v>
      </c>
      <c r="FF924">
        <v>9999</v>
      </c>
      <c r="FG924">
        <v>9999</v>
      </c>
      <c r="FH924">
        <v>704.9</v>
      </c>
      <c r="FI924">
        <v>9999</v>
      </c>
      <c r="FJ924">
        <v>1.86285</v>
      </c>
      <c r="FK924">
        <v>1.86771</v>
      </c>
      <c r="FL924">
        <v>1.86752</v>
      </c>
      <c r="FM924">
        <v>1.86871</v>
      </c>
      <c r="FN924">
        <v>1.86951</v>
      </c>
      <c r="FO924">
        <v>1.86554</v>
      </c>
      <c r="FP924">
        <v>1.86661</v>
      </c>
      <c r="FQ924">
        <v>1.86804</v>
      </c>
      <c r="FR924">
        <v>5</v>
      </c>
      <c r="FS924">
        <v>0</v>
      </c>
      <c r="FT924">
        <v>0</v>
      </c>
      <c r="FU924">
        <v>0</v>
      </c>
      <c r="FV924" t="s">
        <v>358</v>
      </c>
      <c r="FW924" t="s">
        <v>359</v>
      </c>
      <c r="FX924" t="s">
        <v>360</v>
      </c>
      <c r="FY924" t="s">
        <v>360</v>
      </c>
      <c r="FZ924" t="s">
        <v>360</v>
      </c>
      <c r="GA924" t="s">
        <v>360</v>
      </c>
      <c r="GB924">
        <v>0</v>
      </c>
      <c r="GC924">
        <v>100</v>
      </c>
      <c r="GD924">
        <v>100</v>
      </c>
      <c r="GE924">
        <v>7.935</v>
      </c>
      <c r="GF924">
        <v>0.3031</v>
      </c>
      <c r="GG924">
        <v>3.83412584298339</v>
      </c>
      <c r="GH924">
        <v>0.00658963167372077</v>
      </c>
      <c r="GI924">
        <v>-4.22092532282452e-07</v>
      </c>
      <c r="GJ924">
        <v>-7.06053572793055e-11</v>
      </c>
      <c r="GK924">
        <v>-0.0268881048355736</v>
      </c>
      <c r="GL924">
        <v>-0.0215699510358357</v>
      </c>
      <c r="GM924">
        <v>0.00246731695535422</v>
      </c>
      <c r="GN924">
        <v>-2.63680080038783e-05</v>
      </c>
      <c r="GO924">
        <v>-4</v>
      </c>
      <c r="GP924">
        <v>2079</v>
      </c>
      <c r="GQ924">
        <v>1</v>
      </c>
      <c r="GR924">
        <v>22</v>
      </c>
      <c r="GS924">
        <v>51749.2</v>
      </c>
      <c r="GT924">
        <v>51749.1</v>
      </c>
      <c r="GU924">
        <v>1.60156</v>
      </c>
      <c r="GV924">
        <v>2.62329</v>
      </c>
      <c r="GW924">
        <v>1.54785</v>
      </c>
      <c r="GX924">
        <v>2.30103</v>
      </c>
      <c r="GY924">
        <v>1.34644</v>
      </c>
      <c r="GZ924">
        <v>2.33765</v>
      </c>
      <c r="HA924">
        <v>33.0652</v>
      </c>
      <c r="HB924">
        <v>14.0182</v>
      </c>
      <c r="HC924">
        <v>18</v>
      </c>
      <c r="HD924">
        <v>500.993</v>
      </c>
      <c r="HE924">
        <v>400.154</v>
      </c>
      <c r="HF924">
        <v>20.5455</v>
      </c>
      <c r="HG924">
        <v>26.6282</v>
      </c>
      <c r="HH924">
        <v>29.9999</v>
      </c>
      <c r="HI924">
        <v>26.612</v>
      </c>
      <c r="HJ924">
        <v>26.5573</v>
      </c>
      <c r="HK924">
        <v>32.0652</v>
      </c>
      <c r="HL924">
        <v>24.0592</v>
      </c>
      <c r="HM924">
        <v>0</v>
      </c>
      <c r="HN924">
        <v>20.5385</v>
      </c>
      <c r="HO924">
        <v>742.768</v>
      </c>
      <c r="HP924">
        <v>15.2261</v>
      </c>
      <c r="HQ924">
        <v>102.386</v>
      </c>
      <c r="HR924">
        <v>102.91</v>
      </c>
    </row>
    <row r="925" spans="1:226">
      <c r="A925">
        <v>909</v>
      </c>
      <c r="B925">
        <v>1663782603</v>
      </c>
      <c r="C925">
        <v>9954.90000009537</v>
      </c>
      <c r="D925" t="s">
        <v>2186</v>
      </c>
      <c r="E925" t="s">
        <v>2187</v>
      </c>
      <c r="F925">
        <v>5</v>
      </c>
      <c r="G925" t="s">
        <v>2099</v>
      </c>
      <c r="H925" t="s">
        <v>354</v>
      </c>
      <c r="I925">
        <v>1663782595.21429</v>
      </c>
      <c r="J925">
        <f>(K925)/1000</f>
        <v>0</v>
      </c>
      <c r="K925">
        <f>IF(BF925, AN925, AH925)</f>
        <v>0</v>
      </c>
      <c r="L925">
        <f>IF(BF925, AI925, AG925)</f>
        <v>0</v>
      </c>
      <c r="M925">
        <f>BH925 - IF(AU925&gt;1, L925*BB925*100.0/(AW925*BV925), 0)</f>
        <v>0</v>
      </c>
      <c r="N925">
        <f>((T925-J925/2)*M925-L925)/(T925+J925/2)</f>
        <v>0</v>
      </c>
      <c r="O925">
        <f>N925*(BO925+BP925)/1000.0</f>
        <v>0</v>
      </c>
      <c r="P925">
        <f>(BH925 - IF(AU925&gt;1, L925*BB925*100.0/(AW925*BV925), 0))*(BO925+BP925)/1000.0</f>
        <v>0</v>
      </c>
      <c r="Q925">
        <f>2.0/((1/S925-1/R925)+SIGN(S925)*SQRT((1/S925-1/R925)*(1/S925-1/R925) + 4*BC925/((BC925+1)*(BC925+1))*(2*1/S925*1/R925-1/R925*1/R925)))</f>
        <v>0</v>
      </c>
      <c r="R925">
        <f>IF(LEFT(BD925,1)&lt;&gt;"0",IF(LEFT(BD925,1)="1",3.0,BE925),$D$5+$E$5*(BV925*BO925/($K$5*1000))+$F$5*(BV925*BO925/($K$5*1000))*MAX(MIN(BB925,$J$5),$I$5)*MAX(MIN(BB925,$J$5),$I$5)+$G$5*MAX(MIN(BB925,$J$5),$I$5)*(BV925*BO925/($K$5*1000))+$H$5*(BV925*BO925/($K$5*1000))*(BV925*BO925/($K$5*1000)))</f>
        <v>0</v>
      </c>
      <c r="S925">
        <f>J925*(1000-(1000*0.61365*exp(17.502*W925/(240.97+W925))/(BO925+BP925)+BJ925)/2)/(1000*0.61365*exp(17.502*W925/(240.97+W925))/(BO925+BP925)-BJ925)</f>
        <v>0</v>
      </c>
      <c r="T925">
        <f>1/((BC925+1)/(Q925/1.6)+1/(R925/1.37)) + BC925/((BC925+1)/(Q925/1.6) + BC925/(R925/1.37))</f>
        <v>0</v>
      </c>
      <c r="U925">
        <f>(AX925*BA925)</f>
        <v>0</v>
      </c>
      <c r="V925">
        <f>(BQ925+(U925+2*0.95*5.67E-8*(((BQ925+$B$7)+273)^4-(BQ925+273)^4)-44100*J925)/(1.84*29.3*R925+8*0.95*5.67E-8*(BQ925+273)^3))</f>
        <v>0</v>
      </c>
      <c r="W925">
        <f>($C$7*BR925+$D$7*BS925+$E$7*V925)</f>
        <v>0</v>
      </c>
      <c r="X925">
        <f>0.61365*exp(17.502*W925/(240.97+W925))</f>
        <v>0</v>
      </c>
      <c r="Y925">
        <f>(Z925/AA925*100)</f>
        <v>0</v>
      </c>
      <c r="Z925">
        <f>BJ925*(BO925+BP925)/1000</f>
        <v>0</v>
      </c>
      <c r="AA925">
        <f>0.61365*exp(17.502*BQ925/(240.97+BQ925))</f>
        <v>0</v>
      </c>
      <c r="AB925">
        <f>(X925-BJ925*(BO925+BP925)/1000)</f>
        <v>0</v>
      </c>
      <c r="AC925">
        <f>(-J925*44100)</f>
        <v>0</v>
      </c>
      <c r="AD925">
        <f>2*29.3*R925*0.92*(BQ925-W925)</f>
        <v>0</v>
      </c>
      <c r="AE925">
        <f>2*0.95*5.67E-8*(((BQ925+$B$7)+273)^4-(W925+273)^4)</f>
        <v>0</v>
      </c>
      <c r="AF925">
        <f>U925+AE925+AC925+AD925</f>
        <v>0</v>
      </c>
      <c r="AG925">
        <f>BN925*AU925*(BI925-BH925*(1000-AU925*BK925)/(1000-AU925*BJ925))/(100*BB925)</f>
        <v>0</v>
      </c>
      <c r="AH925">
        <f>1000*BN925*AU925*(BJ925-BK925)/(100*BB925*(1000-AU925*BJ925))</f>
        <v>0</v>
      </c>
      <c r="AI925">
        <f>(AJ925 - AK925 - BO925*1E3/(8.314*(BQ925+273.15)) * AM925/BN925 * AL925) * BN925/(100*BB925) * (1000 - BK925)/1000</f>
        <v>0</v>
      </c>
      <c r="AJ925">
        <v>743.942765863213</v>
      </c>
      <c r="AK925">
        <v>688.806781818182</v>
      </c>
      <c r="AL925">
        <v>3.2924569415278</v>
      </c>
      <c r="AM925">
        <v>65.3013351817171</v>
      </c>
      <c r="AN925">
        <f>(AP925 - AO925 + BO925*1E3/(8.314*(BQ925+273.15)) * AR925/BN925 * AQ925) * BN925/(100*BB925) * 1000/(1000 - AP925)</f>
        <v>0</v>
      </c>
      <c r="AO925">
        <v>15.1004834528237</v>
      </c>
      <c r="AP925">
        <v>19.9917303030303</v>
      </c>
      <c r="AQ925">
        <v>3.1771561553903e-05</v>
      </c>
      <c r="AR925">
        <v>119.443241267606</v>
      </c>
      <c r="AS925">
        <v>0</v>
      </c>
      <c r="AT925">
        <v>0</v>
      </c>
      <c r="AU925">
        <f>IF(AS925*$H$13&gt;=AW925,1.0,(AW925/(AW925-AS925*$H$13)))</f>
        <v>0</v>
      </c>
      <c r="AV925">
        <f>(AU925-1)*100</f>
        <v>0</v>
      </c>
      <c r="AW925">
        <f>MAX(0,($B$13+$C$13*BV925)/(1+$D$13*BV925)*BO925/(BQ925+273)*$E$13)</f>
        <v>0</v>
      </c>
      <c r="AX925">
        <f>$B$11*BW925+$C$11*BX925+$F$11*CI925*(1-CL925)</f>
        <v>0</v>
      </c>
      <c r="AY925">
        <f>AX925*AZ925</f>
        <v>0</v>
      </c>
      <c r="AZ925">
        <f>($B$11*$D$9+$C$11*$D$9+$F$11*((CV925+CN925)/MAX(CV925+CN925+CW925, 0.1)*$I$9+CW925/MAX(CV925+CN925+CW925, 0.1)*$J$9))/($B$11+$C$11+$F$11)</f>
        <v>0</v>
      </c>
      <c r="BA925">
        <f>($B$11*$K$9+$C$11*$K$9+$F$11*((CV925+CN925)/MAX(CV925+CN925+CW925, 0.1)*$P$9+CW925/MAX(CV925+CN925+CW925, 0.1)*$Q$9))/($B$11+$C$11+$F$11)</f>
        <v>0</v>
      </c>
      <c r="BB925">
        <v>6</v>
      </c>
      <c r="BC925">
        <v>0.5</v>
      </c>
      <c r="BD925" t="s">
        <v>355</v>
      </c>
      <c r="BE925">
        <v>2</v>
      </c>
      <c r="BF925" t="b">
        <v>1</v>
      </c>
      <c r="BG925">
        <v>1663782595.21429</v>
      </c>
      <c r="BH925">
        <v>651.808285714286</v>
      </c>
      <c r="BI925">
        <v>715.867571428572</v>
      </c>
      <c r="BJ925">
        <v>19.9846892857143</v>
      </c>
      <c r="BK925">
        <v>14.99165</v>
      </c>
      <c r="BL925">
        <v>643.924928571428</v>
      </c>
      <c r="BM925">
        <v>19.6814</v>
      </c>
      <c r="BN925">
        <v>500.095071428571</v>
      </c>
      <c r="BO925">
        <v>90.4650571428571</v>
      </c>
      <c r="BP925">
        <v>0.100114578571429</v>
      </c>
      <c r="BQ925">
        <v>24.9832535714286</v>
      </c>
      <c r="BR925">
        <v>25.0209607142857</v>
      </c>
      <c r="BS925">
        <v>999.9</v>
      </c>
      <c r="BT925">
        <v>0</v>
      </c>
      <c r="BU925">
        <v>0</v>
      </c>
      <c r="BV925">
        <v>9990.17857142857</v>
      </c>
      <c r="BW925">
        <v>0</v>
      </c>
      <c r="BX925">
        <v>10.9539857142857</v>
      </c>
      <c r="BY925">
        <v>-64.0594</v>
      </c>
      <c r="BZ925">
        <v>665.1</v>
      </c>
      <c r="CA925">
        <v>726.764035714286</v>
      </c>
      <c r="CB925">
        <v>4.99303178571428</v>
      </c>
      <c r="CC925">
        <v>715.867571428572</v>
      </c>
      <c r="CD925">
        <v>14.99165</v>
      </c>
      <c r="CE925">
        <v>1.80791642857143</v>
      </c>
      <c r="CF925">
        <v>1.35622285714286</v>
      </c>
      <c r="CG925">
        <v>15.8553964285714</v>
      </c>
      <c r="CH925">
        <v>11.4366464285714</v>
      </c>
      <c r="CI925">
        <v>2000.06857142857</v>
      </c>
      <c r="CJ925">
        <v>0.979996964285714</v>
      </c>
      <c r="CK925">
        <v>0.0200028714285714</v>
      </c>
      <c r="CL925">
        <v>0</v>
      </c>
      <c r="CM925">
        <v>811.182071428571</v>
      </c>
      <c r="CN925">
        <v>5.00063</v>
      </c>
      <c r="CO925">
        <v>16023.5</v>
      </c>
      <c r="CP925">
        <v>17257.4714285714</v>
      </c>
      <c r="CQ925">
        <v>38.375</v>
      </c>
      <c r="CR925">
        <v>38.5</v>
      </c>
      <c r="CS925">
        <v>37.8838571428571</v>
      </c>
      <c r="CT925">
        <v>37.812</v>
      </c>
      <c r="CU925">
        <v>39.187</v>
      </c>
      <c r="CV925">
        <v>1955.15857142857</v>
      </c>
      <c r="CW925">
        <v>39.91</v>
      </c>
      <c r="CX925">
        <v>0</v>
      </c>
      <c r="CY925">
        <v>1663782600.3</v>
      </c>
      <c r="CZ925">
        <v>0</v>
      </c>
      <c r="DA925">
        <v>0</v>
      </c>
      <c r="DB925" t="s">
        <v>356</v>
      </c>
      <c r="DC925">
        <v>1660677648.1</v>
      </c>
      <c r="DD925">
        <v>1660677649.1</v>
      </c>
      <c r="DE925">
        <v>0</v>
      </c>
      <c r="DF925">
        <v>-1.042</v>
      </c>
      <c r="DG925">
        <v>0.003</v>
      </c>
      <c r="DH925">
        <v>5.218</v>
      </c>
      <c r="DI925">
        <v>0.344</v>
      </c>
      <c r="DJ925">
        <v>417</v>
      </c>
      <c r="DK925">
        <v>22</v>
      </c>
      <c r="DL925">
        <v>1.24</v>
      </c>
      <c r="DM925">
        <v>0.53</v>
      </c>
      <c r="DN925">
        <v>-63.738955</v>
      </c>
      <c r="DO925">
        <v>-4.76150769230753</v>
      </c>
      <c r="DP925">
        <v>0.586920817040084</v>
      </c>
      <c r="DQ925">
        <v>0</v>
      </c>
      <c r="DR925">
        <v>5.02695625</v>
      </c>
      <c r="DS925">
        <v>-0.59024363977487</v>
      </c>
      <c r="DT925">
        <v>0.0630916623527824</v>
      </c>
      <c r="DU925">
        <v>0</v>
      </c>
      <c r="DV925">
        <v>0</v>
      </c>
      <c r="DW925">
        <v>2</v>
      </c>
      <c r="DX925" t="s">
        <v>357</v>
      </c>
      <c r="DY925">
        <v>2.97302</v>
      </c>
      <c r="DZ925">
        <v>2.75418</v>
      </c>
      <c r="EA925">
        <v>0.128181</v>
      </c>
      <c r="EB925">
        <v>0.137573</v>
      </c>
      <c r="EC925">
        <v>0.0909382</v>
      </c>
      <c r="ED925">
        <v>0.0754251</v>
      </c>
      <c r="EE925">
        <v>33969</v>
      </c>
      <c r="EF925">
        <v>36650.3</v>
      </c>
      <c r="EG925">
        <v>35309.1</v>
      </c>
      <c r="EH925">
        <v>38542.2</v>
      </c>
      <c r="EI925">
        <v>45519.3</v>
      </c>
      <c r="EJ925">
        <v>51477.8</v>
      </c>
      <c r="EK925">
        <v>55194</v>
      </c>
      <c r="EL925">
        <v>61829.1</v>
      </c>
      <c r="EM925">
        <v>1.9868</v>
      </c>
      <c r="EN925">
        <v>1.8266</v>
      </c>
      <c r="EO925">
        <v>0.0810921</v>
      </c>
      <c r="EP925">
        <v>0</v>
      </c>
      <c r="EQ925">
        <v>23.6815</v>
      </c>
      <c r="ER925">
        <v>999.9</v>
      </c>
      <c r="ES925">
        <v>42.058</v>
      </c>
      <c r="ET925">
        <v>29.829</v>
      </c>
      <c r="EU925">
        <v>19.6131</v>
      </c>
      <c r="EV925">
        <v>60.5194</v>
      </c>
      <c r="EW925">
        <v>49.0425</v>
      </c>
      <c r="EX925">
        <v>1</v>
      </c>
      <c r="EY925">
        <v>-0.0392683</v>
      </c>
      <c r="EZ925">
        <v>2.10612</v>
      </c>
      <c r="FA925">
        <v>20.1344</v>
      </c>
      <c r="FB925">
        <v>5.20291</v>
      </c>
      <c r="FC925">
        <v>12.0064</v>
      </c>
      <c r="FD925">
        <v>4.976</v>
      </c>
      <c r="FE925">
        <v>3.294</v>
      </c>
      <c r="FF925">
        <v>9999</v>
      </c>
      <c r="FG925">
        <v>9999</v>
      </c>
      <c r="FH925">
        <v>704.9</v>
      </c>
      <c r="FI925">
        <v>9999</v>
      </c>
      <c r="FJ925">
        <v>1.86289</v>
      </c>
      <c r="FK925">
        <v>1.86774</v>
      </c>
      <c r="FL925">
        <v>1.86752</v>
      </c>
      <c r="FM925">
        <v>1.86865</v>
      </c>
      <c r="FN925">
        <v>1.86951</v>
      </c>
      <c r="FO925">
        <v>1.86554</v>
      </c>
      <c r="FP925">
        <v>1.86661</v>
      </c>
      <c r="FQ925">
        <v>1.86798</v>
      </c>
      <c r="FR925">
        <v>5</v>
      </c>
      <c r="FS925">
        <v>0</v>
      </c>
      <c r="FT925">
        <v>0</v>
      </c>
      <c r="FU925">
        <v>0</v>
      </c>
      <c r="FV925" t="s">
        <v>358</v>
      </c>
      <c r="FW925" t="s">
        <v>359</v>
      </c>
      <c r="FX925" t="s">
        <v>360</v>
      </c>
      <c r="FY925" t="s">
        <v>360</v>
      </c>
      <c r="FZ925" t="s">
        <v>360</v>
      </c>
      <c r="GA925" t="s">
        <v>360</v>
      </c>
      <c r="GB925">
        <v>0</v>
      </c>
      <c r="GC925">
        <v>100</v>
      </c>
      <c r="GD925">
        <v>100</v>
      </c>
      <c r="GE925">
        <v>8.03</v>
      </c>
      <c r="GF925">
        <v>0.3038</v>
      </c>
      <c r="GG925">
        <v>3.83412584298339</v>
      </c>
      <c r="GH925">
        <v>0.00658963167372077</v>
      </c>
      <c r="GI925">
        <v>-4.22092532282452e-07</v>
      </c>
      <c r="GJ925">
        <v>-7.06053572793055e-11</v>
      </c>
      <c r="GK925">
        <v>-0.0268881048355736</v>
      </c>
      <c r="GL925">
        <v>-0.0215699510358357</v>
      </c>
      <c r="GM925">
        <v>0.00246731695535422</v>
      </c>
      <c r="GN925">
        <v>-2.63680080038783e-05</v>
      </c>
      <c r="GO925">
        <v>-4</v>
      </c>
      <c r="GP925">
        <v>2079</v>
      </c>
      <c r="GQ925">
        <v>1</v>
      </c>
      <c r="GR925">
        <v>22</v>
      </c>
      <c r="GS925">
        <v>51749.2</v>
      </c>
      <c r="GT925">
        <v>51749.2</v>
      </c>
      <c r="GU925">
        <v>1.63086</v>
      </c>
      <c r="GV925">
        <v>2.61841</v>
      </c>
      <c r="GW925">
        <v>1.54785</v>
      </c>
      <c r="GX925">
        <v>2.30103</v>
      </c>
      <c r="GY925">
        <v>1.34644</v>
      </c>
      <c r="GZ925">
        <v>2.40112</v>
      </c>
      <c r="HA925">
        <v>33.0652</v>
      </c>
      <c r="HB925">
        <v>14.0182</v>
      </c>
      <c r="HC925">
        <v>18</v>
      </c>
      <c r="HD925">
        <v>501.368</v>
      </c>
      <c r="HE925">
        <v>399.949</v>
      </c>
      <c r="HF925">
        <v>20.5258</v>
      </c>
      <c r="HG925">
        <v>26.6282</v>
      </c>
      <c r="HH925">
        <v>30.0002</v>
      </c>
      <c r="HI925">
        <v>26.6097</v>
      </c>
      <c r="HJ925">
        <v>26.5596</v>
      </c>
      <c r="HK925">
        <v>32.6989</v>
      </c>
      <c r="HL925">
        <v>23.3858</v>
      </c>
      <c r="HM925">
        <v>0</v>
      </c>
      <c r="HN925">
        <v>20.5168</v>
      </c>
      <c r="HO925">
        <v>756.275</v>
      </c>
      <c r="HP925">
        <v>15.3145</v>
      </c>
      <c r="HQ925">
        <v>102.386</v>
      </c>
      <c r="HR925">
        <v>102.91</v>
      </c>
    </row>
    <row r="926" spans="1:226">
      <c r="A926">
        <v>910</v>
      </c>
      <c r="B926">
        <v>1663782608</v>
      </c>
      <c r="C926">
        <v>9959.90000009537</v>
      </c>
      <c r="D926" t="s">
        <v>2188</v>
      </c>
      <c r="E926" t="s">
        <v>2189</v>
      </c>
      <c r="F926">
        <v>5</v>
      </c>
      <c r="G926" t="s">
        <v>2099</v>
      </c>
      <c r="H926" t="s">
        <v>354</v>
      </c>
      <c r="I926">
        <v>1663782600.5</v>
      </c>
      <c r="J926">
        <f>(K926)/1000</f>
        <v>0</v>
      </c>
      <c r="K926">
        <f>IF(BF926, AN926, AH926)</f>
        <v>0</v>
      </c>
      <c r="L926">
        <f>IF(BF926, AI926, AG926)</f>
        <v>0</v>
      </c>
      <c r="M926">
        <f>BH926 - IF(AU926&gt;1, L926*BB926*100.0/(AW926*BV926), 0)</f>
        <v>0</v>
      </c>
      <c r="N926">
        <f>((T926-J926/2)*M926-L926)/(T926+J926/2)</f>
        <v>0</v>
      </c>
      <c r="O926">
        <f>N926*(BO926+BP926)/1000.0</f>
        <v>0</v>
      </c>
      <c r="P926">
        <f>(BH926 - IF(AU926&gt;1, L926*BB926*100.0/(AW926*BV926), 0))*(BO926+BP926)/1000.0</f>
        <v>0</v>
      </c>
      <c r="Q926">
        <f>2.0/((1/S926-1/R926)+SIGN(S926)*SQRT((1/S926-1/R926)*(1/S926-1/R926) + 4*BC926/((BC926+1)*(BC926+1))*(2*1/S926*1/R926-1/R926*1/R926)))</f>
        <v>0</v>
      </c>
      <c r="R926">
        <f>IF(LEFT(BD926,1)&lt;&gt;"0",IF(LEFT(BD926,1)="1",3.0,BE926),$D$5+$E$5*(BV926*BO926/($K$5*1000))+$F$5*(BV926*BO926/($K$5*1000))*MAX(MIN(BB926,$J$5),$I$5)*MAX(MIN(BB926,$J$5),$I$5)+$G$5*MAX(MIN(BB926,$J$5),$I$5)*(BV926*BO926/($K$5*1000))+$H$5*(BV926*BO926/($K$5*1000))*(BV926*BO926/($K$5*1000)))</f>
        <v>0</v>
      </c>
      <c r="S926">
        <f>J926*(1000-(1000*0.61365*exp(17.502*W926/(240.97+W926))/(BO926+BP926)+BJ926)/2)/(1000*0.61365*exp(17.502*W926/(240.97+W926))/(BO926+BP926)-BJ926)</f>
        <v>0</v>
      </c>
      <c r="T926">
        <f>1/((BC926+1)/(Q926/1.6)+1/(R926/1.37)) + BC926/((BC926+1)/(Q926/1.6) + BC926/(R926/1.37))</f>
        <v>0</v>
      </c>
      <c r="U926">
        <f>(AX926*BA926)</f>
        <v>0</v>
      </c>
      <c r="V926">
        <f>(BQ926+(U926+2*0.95*5.67E-8*(((BQ926+$B$7)+273)^4-(BQ926+273)^4)-44100*J926)/(1.84*29.3*R926+8*0.95*5.67E-8*(BQ926+273)^3))</f>
        <v>0</v>
      </c>
      <c r="W926">
        <f>($C$7*BR926+$D$7*BS926+$E$7*V926)</f>
        <v>0</v>
      </c>
      <c r="X926">
        <f>0.61365*exp(17.502*W926/(240.97+W926))</f>
        <v>0</v>
      </c>
      <c r="Y926">
        <f>(Z926/AA926*100)</f>
        <v>0</v>
      </c>
      <c r="Z926">
        <f>BJ926*(BO926+BP926)/1000</f>
        <v>0</v>
      </c>
      <c r="AA926">
        <f>0.61365*exp(17.502*BQ926/(240.97+BQ926))</f>
        <v>0</v>
      </c>
      <c r="AB926">
        <f>(X926-BJ926*(BO926+BP926)/1000)</f>
        <v>0</v>
      </c>
      <c r="AC926">
        <f>(-J926*44100)</f>
        <v>0</v>
      </c>
      <c r="AD926">
        <f>2*29.3*R926*0.92*(BQ926-W926)</f>
        <v>0</v>
      </c>
      <c r="AE926">
        <f>2*0.95*5.67E-8*(((BQ926+$B$7)+273)^4-(W926+273)^4)</f>
        <v>0</v>
      </c>
      <c r="AF926">
        <f>U926+AE926+AC926+AD926</f>
        <v>0</v>
      </c>
      <c r="AG926">
        <f>BN926*AU926*(BI926-BH926*(1000-AU926*BK926)/(1000-AU926*BJ926))/(100*BB926)</f>
        <v>0</v>
      </c>
      <c r="AH926">
        <f>1000*BN926*AU926*(BJ926-BK926)/(100*BB926*(1000-AU926*BJ926))</f>
        <v>0</v>
      </c>
      <c r="AI926">
        <f>(AJ926 - AK926 - BO926*1E3/(8.314*(BQ926+273.15)) * AM926/BN926 * AL926) * BN926/(100*BB926) * (1000 - BK926)/1000</f>
        <v>0</v>
      </c>
      <c r="AJ926">
        <v>761.286604695988</v>
      </c>
      <c r="AK926">
        <v>705.543163636363</v>
      </c>
      <c r="AL926">
        <v>3.32868840876143</v>
      </c>
      <c r="AM926">
        <v>65.3013351817171</v>
      </c>
      <c r="AN926">
        <f>(AP926 - AO926 + BO926*1E3/(8.314*(BQ926+273.15)) * AR926/BN926 * AQ926) * BN926/(100*BB926) * 1000/(1000 - AP926)</f>
        <v>0</v>
      </c>
      <c r="AO926">
        <v>15.2410321240856</v>
      </c>
      <c r="AP926">
        <v>20.0384460606061</v>
      </c>
      <c r="AQ926">
        <v>0.0100963796420793</v>
      </c>
      <c r="AR926">
        <v>119.443241267606</v>
      </c>
      <c r="AS926">
        <v>0</v>
      </c>
      <c r="AT926">
        <v>0</v>
      </c>
      <c r="AU926">
        <f>IF(AS926*$H$13&gt;=AW926,1.0,(AW926/(AW926-AS926*$H$13)))</f>
        <v>0</v>
      </c>
      <c r="AV926">
        <f>(AU926-1)*100</f>
        <v>0</v>
      </c>
      <c r="AW926">
        <f>MAX(0,($B$13+$C$13*BV926)/(1+$D$13*BV926)*BO926/(BQ926+273)*$E$13)</f>
        <v>0</v>
      </c>
      <c r="AX926">
        <f>$B$11*BW926+$C$11*BX926+$F$11*CI926*(1-CL926)</f>
        <v>0</v>
      </c>
      <c r="AY926">
        <f>AX926*AZ926</f>
        <v>0</v>
      </c>
      <c r="AZ926">
        <f>($B$11*$D$9+$C$11*$D$9+$F$11*((CV926+CN926)/MAX(CV926+CN926+CW926, 0.1)*$I$9+CW926/MAX(CV926+CN926+CW926, 0.1)*$J$9))/($B$11+$C$11+$F$11)</f>
        <v>0</v>
      </c>
      <c r="BA926">
        <f>($B$11*$K$9+$C$11*$K$9+$F$11*((CV926+CN926)/MAX(CV926+CN926+CW926, 0.1)*$P$9+CW926/MAX(CV926+CN926+CW926, 0.1)*$Q$9))/($B$11+$C$11+$F$11)</f>
        <v>0</v>
      </c>
      <c r="BB926">
        <v>6</v>
      </c>
      <c r="BC926">
        <v>0.5</v>
      </c>
      <c r="BD926" t="s">
        <v>355</v>
      </c>
      <c r="BE926">
        <v>2</v>
      </c>
      <c r="BF926" t="b">
        <v>1</v>
      </c>
      <c r="BG926">
        <v>1663782600.5</v>
      </c>
      <c r="BH926">
        <v>668.75537037037</v>
      </c>
      <c r="BI926">
        <v>733.416148148148</v>
      </c>
      <c r="BJ926">
        <v>19.9941037037037</v>
      </c>
      <c r="BK926">
        <v>15.0934296296296</v>
      </c>
      <c r="BL926">
        <v>660.771814814815</v>
      </c>
      <c r="BM926">
        <v>19.6904074074074</v>
      </c>
      <c r="BN926">
        <v>500.082444444444</v>
      </c>
      <c r="BO926">
        <v>90.4654407407408</v>
      </c>
      <c r="BP926">
        <v>0.100026355555556</v>
      </c>
      <c r="BQ926">
        <v>24.9778962962963</v>
      </c>
      <c r="BR926">
        <v>25.0272074074074</v>
      </c>
      <c r="BS926">
        <v>999.9</v>
      </c>
      <c r="BT926">
        <v>0</v>
      </c>
      <c r="BU926">
        <v>0</v>
      </c>
      <c r="BV926">
        <v>10000.1851851852</v>
      </c>
      <c r="BW926">
        <v>0</v>
      </c>
      <c r="BX926">
        <v>10.9449481481481</v>
      </c>
      <c r="BY926">
        <v>-64.6607740740741</v>
      </c>
      <c r="BZ926">
        <v>682.39962962963</v>
      </c>
      <c r="CA926">
        <v>744.657185185185</v>
      </c>
      <c r="CB926">
        <v>4.90068148148148</v>
      </c>
      <c r="CC926">
        <v>733.416148148148</v>
      </c>
      <c r="CD926">
        <v>15.0934296296296</v>
      </c>
      <c r="CE926">
        <v>1.80877555555556</v>
      </c>
      <c r="CF926">
        <v>1.36543555555556</v>
      </c>
      <c r="CG926">
        <v>15.8628259259259</v>
      </c>
      <c r="CH926">
        <v>11.5387444444444</v>
      </c>
      <c r="CI926">
        <v>2000.03555555556</v>
      </c>
      <c r="CJ926">
        <v>0.979996777777778</v>
      </c>
      <c r="CK926">
        <v>0.0200030703703704</v>
      </c>
      <c r="CL926">
        <v>0</v>
      </c>
      <c r="CM926">
        <v>812.487074074074</v>
      </c>
      <c r="CN926">
        <v>5.00063</v>
      </c>
      <c r="CO926">
        <v>16049.7111111111</v>
      </c>
      <c r="CP926">
        <v>17257.1851851852</v>
      </c>
      <c r="CQ926">
        <v>38.375</v>
      </c>
      <c r="CR926">
        <v>38.5</v>
      </c>
      <c r="CS926">
        <v>37.8841851851852</v>
      </c>
      <c r="CT926">
        <v>37.812</v>
      </c>
      <c r="CU926">
        <v>39.187</v>
      </c>
      <c r="CV926">
        <v>1955.12555555556</v>
      </c>
      <c r="CW926">
        <v>39.91</v>
      </c>
      <c r="CX926">
        <v>0</v>
      </c>
      <c r="CY926">
        <v>1663782605.1</v>
      </c>
      <c r="CZ926">
        <v>0</v>
      </c>
      <c r="DA926">
        <v>0</v>
      </c>
      <c r="DB926" t="s">
        <v>356</v>
      </c>
      <c r="DC926">
        <v>1660677648.1</v>
      </c>
      <c r="DD926">
        <v>1660677649.1</v>
      </c>
      <c r="DE926">
        <v>0</v>
      </c>
      <c r="DF926">
        <v>-1.042</v>
      </c>
      <c r="DG926">
        <v>0.003</v>
      </c>
      <c r="DH926">
        <v>5.218</v>
      </c>
      <c r="DI926">
        <v>0.344</v>
      </c>
      <c r="DJ926">
        <v>417</v>
      </c>
      <c r="DK926">
        <v>22</v>
      </c>
      <c r="DL926">
        <v>1.24</v>
      </c>
      <c r="DM926">
        <v>0.53</v>
      </c>
      <c r="DN926">
        <v>-64.2483025</v>
      </c>
      <c r="DO926">
        <v>-7.58421726078804</v>
      </c>
      <c r="DP926">
        <v>0.799747701618298</v>
      </c>
      <c r="DQ926">
        <v>0</v>
      </c>
      <c r="DR926">
        <v>4.957817</v>
      </c>
      <c r="DS926">
        <v>-1.03610814258912</v>
      </c>
      <c r="DT926">
        <v>0.104001751552558</v>
      </c>
      <c r="DU926">
        <v>0</v>
      </c>
      <c r="DV926">
        <v>0</v>
      </c>
      <c r="DW926">
        <v>2</v>
      </c>
      <c r="DX926" t="s">
        <v>357</v>
      </c>
      <c r="DY926">
        <v>2.97344</v>
      </c>
      <c r="DZ926">
        <v>2.75467</v>
      </c>
      <c r="EA926">
        <v>0.130312</v>
      </c>
      <c r="EB926">
        <v>0.139616</v>
      </c>
      <c r="EC926">
        <v>0.0910861</v>
      </c>
      <c r="ED926">
        <v>0.0758173</v>
      </c>
      <c r="EE926">
        <v>33886.4</v>
      </c>
      <c r="EF926">
        <v>36563.2</v>
      </c>
      <c r="EG926">
        <v>35309.5</v>
      </c>
      <c r="EH926">
        <v>38541.8</v>
      </c>
      <c r="EI926">
        <v>45512.7</v>
      </c>
      <c r="EJ926">
        <v>51455.6</v>
      </c>
      <c r="EK926">
        <v>55195</v>
      </c>
      <c r="EL926">
        <v>61828.7</v>
      </c>
      <c r="EM926">
        <v>1.9866</v>
      </c>
      <c r="EN926">
        <v>1.827</v>
      </c>
      <c r="EO926">
        <v>0.0828505</v>
      </c>
      <c r="EP926">
        <v>0</v>
      </c>
      <c r="EQ926">
        <v>23.6735</v>
      </c>
      <c r="ER926">
        <v>999.9</v>
      </c>
      <c r="ES926">
        <v>42.058</v>
      </c>
      <c r="ET926">
        <v>29.829</v>
      </c>
      <c r="EU926">
        <v>19.6138</v>
      </c>
      <c r="EV926">
        <v>60.3794</v>
      </c>
      <c r="EW926">
        <v>48.9503</v>
      </c>
      <c r="EX926">
        <v>1</v>
      </c>
      <c r="EY926">
        <v>-0.0395122</v>
      </c>
      <c r="EZ926">
        <v>2.20163</v>
      </c>
      <c r="FA926">
        <v>20.1329</v>
      </c>
      <c r="FB926">
        <v>5.20291</v>
      </c>
      <c r="FC926">
        <v>12.0064</v>
      </c>
      <c r="FD926">
        <v>4.9756</v>
      </c>
      <c r="FE926">
        <v>3.2936</v>
      </c>
      <c r="FF926">
        <v>9999</v>
      </c>
      <c r="FG926">
        <v>9999</v>
      </c>
      <c r="FH926">
        <v>704.9</v>
      </c>
      <c r="FI926">
        <v>9999</v>
      </c>
      <c r="FJ926">
        <v>1.86282</v>
      </c>
      <c r="FK926">
        <v>1.8678</v>
      </c>
      <c r="FL926">
        <v>1.86749</v>
      </c>
      <c r="FM926">
        <v>1.86859</v>
      </c>
      <c r="FN926">
        <v>1.86951</v>
      </c>
      <c r="FO926">
        <v>1.86554</v>
      </c>
      <c r="FP926">
        <v>1.86661</v>
      </c>
      <c r="FQ926">
        <v>1.86798</v>
      </c>
      <c r="FR926">
        <v>5</v>
      </c>
      <c r="FS926">
        <v>0</v>
      </c>
      <c r="FT926">
        <v>0</v>
      </c>
      <c r="FU926">
        <v>0</v>
      </c>
      <c r="FV926" t="s">
        <v>358</v>
      </c>
      <c r="FW926" t="s">
        <v>359</v>
      </c>
      <c r="FX926" t="s">
        <v>360</v>
      </c>
      <c r="FY926" t="s">
        <v>360</v>
      </c>
      <c r="FZ926" t="s">
        <v>360</v>
      </c>
      <c r="GA926" t="s">
        <v>360</v>
      </c>
      <c r="GB926">
        <v>0</v>
      </c>
      <c r="GC926">
        <v>100</v>
      </c>
      <c r="GD926">
        <v>100</v>
      </c>
      <c r="GE926">
        <v>8.127</v>
      </c>
      <c r="GF926">
        <v>0.3057</v>
      </c>
      <c r="GG926">
        <v>3.83412584298339</v>
      </c>
      <c r="GH926">
        <v>0.00658963167372077</v>
      </c>
      <c r="GI926">
        <v>-4.22092532282452e-07</v>
      </c>
      <c r="GJ926">
        <v>-7.06053572793055e-11</v>
      </c>
      <c r="GK926">
        <v>-0.0268881048355736</v>
      </c>
      <c r="GL926">
        <v>-0.0215699510358357</v>
      </c>
      <c r="GM926">
        <v>0.00246731695535422</v>
      </c>
      <c r="GN926">
        <v>-2.63680080038783e-05</v>
      </c>
      <c r="GO926">
        <v>-4</v>
      </c>
      <c r="GP926">
        <v>2079</v>
      </c>
      <c r="GQ926">
        <v>1</v>
      </c>
      <c r="GR926">
        <v>22</v>
      </c>
      <c r="GS926">
        <v>51749.3</v>
      </c>
      <c r="GT926">
        <v>51749.3</v>
      </c>
      <c r="GU926">
        <v>1.66016</v>
      </c>
      <c r="GV926">
        <v>2.61719</v>
      </c>
      <c r="GW926">
        <v>1.54785</v>
      </c>
      <c r="GX926">
        <v>2.30103</v>
      </c>
      <c r="GY926">
        <v>1.34644</v>
      </c>
      <c r="GZ926">
        <v>2.33032</v>
      </c>
      <c r="HA926">
        <v>33.0652</v>
      </c>
      <c r="HB926">
        <v>14.0095</v>
      </c>
      <c r="HC926">
        <v>18</v>
      </c>
      <c r="HD926">
        <v>501.236</v>
      </c>
      <c r="HE926">
        <v>400.17</v>
      </c>
      <c r="HF926">
        <v>20.5015</v>
      </c>
      <c r="HG926">
        <v>26.6282</v>
      </c>
      <c r="HH926">
        <v>30</v>
      </c>
      <c r="HI926">
        <v>26.6097</v>
      </c>
      <c r="HJ926">
        <v>26.5596</v>
      </c>
      <c r="HK926">
        <v>33.2527</v>
      </c>
      <c r="HL926">
        <v>23.1111</v>
      </c>
      <c r="HM926">
        <v>0</v>
      </c>
      <c r="HN926">
        <v>20.4804</v>
      </c>
      <c r="HO926">
        <v>776.343</v>
      </c>
      <c r="HP926">
        <v>15.3714</v>
      </c>
      <c r="HQ926">
        <v>102.388</v>
      </c>
      <c r="HR926">
        <v>102.909</v>
      </c>
    </row>
    <row r="927" spans="1:226">
      <c r="A927">
        <v>911</v>
      </c>
      <c r="B927">
        <v>1663782613</v>
      </c>
      <c r="C927">
        <v>9964.90000009537</v>
      </c>
      <c r="D927" t="s">
        <v>2190</v>
      </c>
      <c r="E927" t="s">
        <v>2191</v>
      </c>
      <c r="F927">
        <v>5</v>
      </c>
      <c r="G927" t="s">
        <v>2099</v>
      </c>
      <c r="H927" t="s">
        <v>354</v>
      </c>
      <c r="I927">
        <v>1663782605.21429</v>
      </c>
      <c r="J927">
        <f>(K927)/1000</f>
        <v>0</v>
      </c>
      <c r="K927">
        <f>IF(BF927, AN927, AH927)</f>
        <v>0</v>
      </c>
      <c r="L927">
        <f>IF(BF927, AI927, AG927)</f>
        <v>0</v>
      </c>
      <c r="M927">
        <f>BH927 - IF(AU927&gt;1, L927*BB927*100.0/(AW927*BV927), 0)</f>
        <v>0</v>
      </c>
      <c r="N927">
        <f>((T927-J927/2)*M927-L927)/(T927+J927/2)</f>
        <v>0</v>
      </c>
      <c r="O927">
        <f>N927*(BO927+BP927)/1000.0</f>
        <v>0</v>
      </c>
      <c r="P927">
        <f>(BH927 - IF(AU927&gt;1, L927*BB927*100.0/(AW927*BV927), 0))*(BO927+BP927)/1000.0</f>
        <v>0</v>
      </c>
      <c r="Q927">
        <f>2.0/((1/S927-1/R927)+SIGN(S927)*SQRT((1/S927-1/R927)*(1/S927-1/R927) + 4*BC927/((BC927+1)*(BC927+1))*(2*1/S927*1/R927-1/R927*1/R927)))</f>
        <v>0</v>
      </c>
      <c r="R927">
        <f>IF(LEFT(BD927,1)&lt;&gt;"0",IF(LEFT(BD927,1)="1",3.0,BE927),$D$5+$E$5*(BV927*BO927/($K$5*1000))+$F$5*(BV927*BO927/($K$5*1000))*MAX(MIN(BB927,$J$5),$I$5)*MAX(MIN(BB927,$J$5),$I$5)+$G$5*MAX(MIN(BB927,$J$5),$I$5)*(BV927*BO927/($K$5*1000))+$H$5*(BV927*BO927/($K$5*1000))*(BV927*BO927/($K$5*1000)))</f>
        <v>0</v>
      </c>
      <c r="S927">
        <f>J927*(1000-(1000*0.61365*exp(17.502*W927/(240.97+W927))/(BO927+BP927)+BJ927)/2)/(1000*0.61365*exp(17.502*W927/(240.97+W927))/(BO927+BP927)-BJ927)</f>
        <v>0</v>
      </c>
      <c r="T927">
        <f>1/((BC927+1)/(Q927/1.6)+1/(R927/1.37)) + BC927/((BC927+1)/(Q927/1.6) + BC927/(R927/1.37))</f>
        <v>0</v>
      </c>
      <c r="U927">
        <f>(AX927*BA927)</f>
        <v>0</v>
      </c>
      <c r="V927">
        <f>(BQ927+(U927+2*0.95*5.67E-8*(((BQ927+$B$7)+273)^4-(BQ927+273)^4)-44100*J927)/(1.84*29.3*R927+8*0.95*5.67E-8*(BQ927+273)^3))</f>
        <v>0</v>
      </c>
      <c r="W927">
        <f>($C$7*BR927+$D$7*BS927+$E$7*V927)</f>
        <v>0</v>
      </c>
      <c r="X927">
        <f>0.61365*exp(17.502*W927/(240.97+W927))</f>
        <v>0</v>
      </c>
      <c r="Y927">
        <f>(Z927/AA927*100)</f>
        <v>0</v>
      </c>
      <c r="Z927">
        <f>BJ927*(BO927+BP927)/1000</f>
        <v>0</v>
      </c>
      <c r="AA927">
        <f>0.61365*exp(17.502*BQ927/(240.97+BQ927))</f>
        <v>0</v>
      </c>
      <c r="AB927">
        <f>(X927-BJ927*(BO927+BP927)/1000)</f>
        <v>0</v>
      </c>
      <c r="AC927">
        <f>(-J927*44100)</f>
        <v>0</v>
      </c>
      <c r="AD927">
        <f>2*29.3*R927*0.92*(BQ927-W927)</f>
        <v>0</v>
      </c>
      <c r="AE927">
        <f>2*0.95*5.67E-8*(((BQ927+$B$7)+273)^4-(W927+273)^4)</f>
        <v>0</v>
      </c>
      <c r="AF927">
        <f>U927+AE927+AC927+AD927</f>
        <v>0</v>
      </c>
      <c r="AG927">
        <f>BN927*AU927*(BI927-BH927*(1000-AU927*BK927)/(1000-AU927*BJ927))/(100*BB927)</f>
        <v>0</v>
      </c>
      <c r="AH927">
        <f>1000*BN927*AU927*(BJ927-BK927)/(100*BB927*(1000-AU927*BJ927))</f>
        <v>0</v>
      </c>
      <c r="AI927">
        <f>(AJ927 - AK927 - BO927*1E3/(8.314*(BQ927+273.15)) * AM927/BN927 * AL927) * BN927/(100*BB927) * (1000 - BK927)/1000</f>
        <v>0</v>
      </c>
      <c r="AJ927">
        <v>778.77218164423</v>
      </c>
      <c r="AK927">
        <v>722.371478787879</v>
      </c>
      <c r="AL927">
        <v>3.35129224211526</v>
      </c>
      <c r="AM927">
        <v>65.3013351817171</v>
      </c>
      <c r="AN927">
        <f>(AP927 - AO927 + BO927*1E3/(8.314*(BQ927+273.15)) * AR927/BN927 * AQ927) * BN927/(100*BB927) * 1000/(1000 - AP927)</f>
        <v>0</v>
      </c>
      <c r="AO927">
        <v>15.2956615903923</v>
      </c>
      <c r="AP927">
        <v>20.0684218181818</v>
      </c>
      <c r="AQ927">
        <v>0.00658152968600564</v>
      </c>
      <c r="AR927">
        <v>119.443241267606</v>
      </c>
      <c r="AS927">
        <v>0</v>
      </c>
      <c r="AT927">
        <v>0</v>
      </c>
      <c r="AU927">
        <f>IF(AS927*$H$13&gt;=AW927,1.0,(AW927/(AW927-AS927*$H$13)))</f>
        <v>0</v>
      </c>
      <c r="AV927">
        <f>(AU927-1)*100</f>
        <v>0</v>
      </c>
      <c r="AW927">
        <f>MAX(0,($B$13+$C$13*BV927)/(1+$D$13*BV927)*BO927/(BQ927+273)*$E$13)</f>
        <v>0</v>
      </c>
      <c r="AX927">
        <f>$B$11*BW927+$C$11*BX927+$F$11*CI927*(1-CL927)</f>
        <v>0</v>
      </c>
      <c r="AY927">
        <f>AX927*AZ927</f>
        <v>0</v>
      </c>
      <c r="AZ927">
        <f>($B$11*$D$9+$C$11*$D$9+$F$11*((CV927+CN927)/MAX(CV927+CN927+CW927, 0.1)*$I$9+CW927/MAX(CV927+CN927+CW927, 0.1)*$J$9))/($B$11+$C$11+$F$11)</f>
        <v>0</v>
      </c>
      <c r="BA927">
        <f>($B$11*$K$9+$C$11*$K$9+$F$11*((CV927+CN927)/MAX(CV927+CN927+CW927, 0.1)*$P$9+CW927/MAX(CV927+CN927+CW927, 0.1)*$Q$9))/($B$11+$C$11+$F$11)</f>
        <v>0</v>
      </c>
      <c r="BB927">
        <v>6</v>
      </c>
      <c r="BC927">
        <v>0.5</v>
      </c>
      <c r="BD927" t="s">
        <v>355</v>
      </c>
      <c r="BE927">
        <v>2</v>
      </c>
      <c r="BF927" t="b">
        <v>1</v>
      </c>
      <c r="BG927">
        <v>1663782605.21429</v>
      </c>
      <c r="BH927">
        <v>684.019892857143</v>
      </c>
      <c r="BI927">
        <v>749.361535714286</v>
      </c>
      <c r="BJ927">
        <v>20.0152678571429</v>
      </c>
      <c r="BK927">
        <v>15.1942428571429</v>
      </c>
      <c r="BL927">
        <v>675.946392857143</v>
      </c>
      <c r="BM927">
        <v>19.7106535714286</v>
      </c>
      <c r="BN927">
        <v>500.120714285714</v>
      </c>
      <c r="BO927">
        <v>90.4656392857143</v>
      </c>
      <c r="BP927">
        <v>0.0999673321428571</v>
      </c>
      <c r="BQ927">
        <v>24.9714178571429</v>
      </c>
      <c r="BR927">
        <v>25.0381</v>
      </c>
      <c r="BS927">
        <v>999.9</v>
      </c>
      <c r="BT927">
        <v>0</v>
      </c>
      <c r="BU927">
        <v>0</v>
      </c>
      <c r="BV927">
        <v>10010.3571428571</v>
      </c>
      <c r="BW927">
        <v>0</v>
      </c>
      <c r="BX927">
        <v>11.0312321428571</v>
      </c>
      <c r="BY927">
        <v>-65.3414678571429</v>
      </c>
      <c r="BZ927">
        <v>697.990964285714</v>
      </c>
      <c r="CA927">
        <v>760.924464285714</v>
      </c>
      <c r="CB927">
        <v>4.82103785714286</v>
      </c>
      <c r="CC927">
        <v>749.361535714286</v>
      </c>
      <c r="CD927">
        <v>15.1942428571429</v>
      </c>
      <c r="CE927">
        <v>1.81069464285714</v>
      </c>
      <c r="CF927">
        <v>1.3745575</v>
      </c>
      <c r="CG927">
        <v>15.8794</v>
      </c>
      <c r="CH927">
        <v>11.6395464285714</v>
      </c>
      <c r="CI927">
        <v>1999.99178571429</v>
      </c>
      <c r="CJ927">
        <v>0.979996535714286</v>
      </c>
      <c r="CK927">
        <v>0.0200033285714286</v>
      </c>
      <c r="CL927">
        <v>0</v>
      </c>
      <c r="CM927">
        <v>813.437571428571</v>
      </c>
      <c r="CN927">
        <v>5.00063</v>
      </c>
      <c r="CO927">
        <v>16069</v>
      </c>
      <c r="CP927">
        <v>17256.8071428571</v>
      </c>
      <c r="CQ927">
        <v>38.375</v>
      </c>
      <c r="CR927">
        <v>38.5</v>
      </c>
      <c r="CS927">
        <v>37.8816428571429</v>
      </c>
      <c r="CT927">
        <v>37.812</v>
      </c>
      <c r="CU927">
        <v>39.187</v>
      </c>
      <c r="CV927">
        <v>1955.08178571429</v>
      </c>
      <c r="CW927">
        <v>39.91</v>
      </c>
      <c r="CX927">
        <v>0</v>
      </c>
      <c r="CY927">
        <v>1663782609.9</v>
      </c>
      <c r="CZ927">
        <v>0</v>
      </c>
      <c r="DA927">
        <v>0</v>
      </c>
      <c r="DB927" t="s">
        <v>356</v>
      </c>
      <c r="DC927">
        <v>1660677648.1</v>
      </c>
      <c r="DD927">
        <v>1660677649.1</v>
      </c>
      <c r="DE927">
        <v>0</v>
      </c>
      <c r="DF927">
        <v>-1.042</v>
      </c>
      <c r="DG927">
        <v>0.003</v>
      </c>
      <c r="DH927">
        <v>5.218</v>
      </c>
      <c r="DI927">
        <v>0.344</v>
      </c>
      <c r="DJ927">
        <v>417</v>
      </c>
      <c r="DK927">
        <v>22</v>
      </c>
      <c r="DL927">
        <v>1.24</v>
      </c>
      <c r="DM927">
        <v>0.53</v>
      </c>
      <c r="DN927">
        <v>-64.8756341463415</v>
      </c>
      <c r="DO927">
        <v>-8.67111637630669</v>
      </c>
      <c r="DP927">
        <v>0.896347575661921</v>
      </c>
      <c r="DQ927">
        <v>0</v>
      </c>
      <c r="DR927">
        <v>4.88038341463415</v>
      </c>
      <c r="DS927">
        <v>-1.05338968641113</v>
      </c>
      <c r="DT927">
        <v>0.107736598456035</v>
      </c>
      <c r="DU927">
        <v>0</v>
      </c>
      <c r="DV927">
        <v>0</v>
      </c>
      <c r="DW927">
        <v>2</v>
      </c>
      <c r="DX927" t="s">
        <v>357</v>
      </c>
      <c r="DY927">
        <v>2.97341</v>
      </c>
      <c r="DZ927">
        <v>2.75421</v>
      </c>
      <c r="EA927">
        <v>0.132443</v>
      </c>
      <c r="EB927">
        <v>0.141615</v>
      </c>
      <c r="EC927">
        <v>0.0911565</v>
      </c>
      <c r="ED927">
        <v>0.0759774</v>
      </c>
      <c r="EE927">
        <v>33802.9</v>
      </c>
      <c r="EF927">
        <v>36478.6</v>
      </c>
      <c r="EG927">
        <v>35309</v>
      </c>
      <c r="EH927">
        <v>38542.1</v>
      </c>
      <c r="EI927">
        <v>45508</v>
      </c>
      <c r="EJ927">
        <v>51446.8</v>
      </c>
      <c r="EK927">
        <v>55193.5</v>
      </c>
      <c r="EL927">
        <v>61828.8</v>
      </c>
      <c r="EM927">
        <v>1.9862</v>
      </c>
      <c r="EN927">
        <v>1.827</v>
      </c>
      <c r="EO927">
        <v>0.0843704</v>
      </c>
      <c r="EP927">
        <v>0</v>
      </c>
      <c r="EQ927">
        <v>23.6675</v>
      </c>
      <c r="ER927">
        <v>999.9</v>
      </c>
      <c r="ES927">
        <v>42.058</v>
      </c>
      <c r="ET927">
        <v>29.829</v>
      </c>
      <c r="EU927">
        <v>19.6132</v>
      </c>
      <c r="EV927">
        <v>60.3294</v>
      </c>
      <c r="EW927">
        <v>49.387</v>
      </c>
      <c r="EX927">
        <v>1</v>
      </c>
      <c r="EY927">
        <v>-0.0389837</v>
      </c>
      <c r="EZ927">
        <v>2.28148</v>
      </c>
      <c r="FA927">
        <v>20.1317</v>
      </c>
      <c r="FB927">
        <v>5.20291</v>
      </c>
      <c r="FC927">
        <v>12.0052</v>
      </c>
      <c r="FD927">
        <v>4.9756</v>
      </c>
      <c r="FE927">
        <v>3.2938</v>
      </c>
      <c r="FF927">
        <v>9999</v>
      </c>
      <c r="FG927">
        <v>9999</v>
      </c>
      <c r="FH927">
        <v>704.9</v>
      </c>
      <c r="FI927">
        <v>9999</v>
      </c>
      <c r="FJ927">
        <v>1.86285</v>
      </c>
      <c r="FK927">
        <v>1.86777</v>
      </c>
      <c r="FL927">
        <v>1.86752</v>
      </c>
      <c r="FM927">
        <v>1.86865</v>
      </c>
      <c r="FN927">
        <v>1.86951</v>
      </c>
      <c r="FO927">
        <v>1.86554</v>
      </c>
      <c r="FP927">
        <v>1.86661</v>
      </c>
      <c r="FQ927">
        <v>1.86798</v>
      </c>
      <c r="FR927">
        <v>5</v>
      </c>
      <c r="FS927">
        <v>0</v>
      </c>
      <c r="FT927">
        <v>0</v>
      </c>
      <c r="FU927">
        <v>0</v>
      </c>
      <c r="FV927" t="s">
        <v>358</v>
      </c>
      <c r="FW927" t="s">
        <v>359</v>
      </c>
      <c r="FX927" t="s">
        <v>360</v>
      </c>
      <c r="FY927" t="s">
        <v>360</v>
      </c>
      <c r="FZ927" t="s">
        <v>360</v>
      </c>
      <c r="GA927" t="s">
        <v>360</v>
      </c>
      <c r="GB927">
        <v>0</v>
      </c>
      <c r="GC927">
        <v>100</v>
      </c>
      <c r="GD927">
        <v>100</v>
      </c>
      <c r="GE927">
        <v>8.223</v>
      </c>
      <c r="GF927">
        <v>0.3066</v>
      </c>
      <c r="GG927">
        <v>3.83412584298339</v>
      </c>
      <c r="GH927">
        <v>0.00658963167372077</v>
      </c>
      <c r="GI927">
        <v>-4.22092532282452e-07</v>
      </c>
      <c r="GJ927">
        <v>-7.06053572793055e-11</v>
      </c>
      <c r="GK927">
        <v>-0.0268881048355736</v>
      </c>
      <c r="GL927">
        <v>-0.0215699510358357</v>
      </c>
      <c r="GM927">
        <v>0.00246731695535422</v>
      </c>
      <c r="GN927">
        <v>-2.63680080038783e-05</v>
      </c>
      <c r="GO927">
        <v>-4</v>
      </c>
      <c r="GP927">
        <v>2079</v>
      </c>
      <c r="GQ927">
        <v>1</v>
      </c>
      <c r="GR927">
        <v>22</v>
      </c>
      <c r="GS927">
        <v>51749.4</v>
      </c>
      <c r="GT927">
        <v>51749.4</v>
      </c>
      <c r="GU927">
        <v>1.68823</v>
      </c>
      <c r="GV927">
        <v>2.61597</v>
      </c>
      <c r="GW927">
        <v>1.54785</v>
      </c>
      <c r="GX927">
        <v>2.30103</v>
      </c>
      <c r="GY927">
        <v>1.34644</v>
      </c>
      <c r="GZ927">
        <v>2.33154</v>
      </c>
      <c r="HA927">
        <v>33.0652</v>
      </c>
      <c r="HB927">
        <v>14.0095</v>
      </c>
      <c r="HC927">
        <v>18</v>
      </c>
      <c r="HD927">
        <v>500.972</v>
      </c>
      <c r="HE927">
        <v>400.154</v>
      </c>
      <c r="HF927">
        <v>20.4582</v>
      </c>
      <c r="HG927">
        <v>26.6259</v>
      </c>
      <c r="HH927">
        <v>30</v>
      </c>
      <c r="HI927">
        <v>26.6097</v>
      </c>
      <c r="HJ927">
        <v>26.5573</v>
      </c>
      <c r="HK927">
        <v>33.8584</v>
      </c>
      <c r="HL927">
        <v>22.8253</v>
      </c>
      <c r="HM927">
        <v>0</v>
      </c>
      <c r="HN927">
        <v>20.4356</v>
      </c>
      <c r="HO927">
        <v>789.85</v>
      </c>
      <c r="HP927">
        <v>15.4262</v>
      </c>
      <c r="HQ927">
        <v>102.386</v>
      </c>
      <c r="HR927">
        <v>102.909</v>
      </c>
    </row>
    <row r="928" spans="1:226">
      <c r="A928">
        <v>912</v>
      </c>
      <c r="B928">
        <v>1663782618</v>
      </c>
      <c r="C928">
        <v>9969.90000009537</v>
      </c>
      <c r="D928" t="s">
        <v>2192</v>
      </c>
      <c r="E928" t="s">
        <v>2193</v>
      </c>
      <c r="F928">
        <v>5</v>
      </c>
      <c r="G928" t="s">
        <v>2099</v>
      </c>
      <c r="H928" t="s">
        <v>354</v>
      </c>
      <c r="I928">
        <v>1663782610.5</v>
      </c>
      <c r="J928">
        <f>(K928)/1000</f>
        <v>0</v>
      </c>
      <c r="K928">
        <f>IF(BF928, AN928, AH928)</f>
        <v>0</v>
      </c>
      <c r="L928">
        <f>IF(BF928, AI928, AG928)</f>
        <v>0</v>
      </c>
      <c r="M928">
        <f>BH928 - IF(AU928&gt;1, L928*BB928*100.0/(AW928*BV928), 0)</f>
        <v>0</v>
      </c>
      <c r="N928">
        <f>((T928-J928/2)*M928-L928)/(T928+J928/2)</f>
        <v>0</v>
      </c>
      <c r="O928">
        <f>N928*(BO928+BP928)/1000.0</f>
        <v>0</v>
      </c>
      <c r="P928">
        <f>(BH928 - IF(AU928&gt;1, L928*BB928*100.0/(AW928*BV928), 0))*(BO928+BP928)/1000.0</f>
        <v>0</v>
      </c>
      <c r="Q928">
        <f>2.0/((1/S928-1/R928)+SIGN(S928)*SQRT((1/S928-1/R928)*(1/S928-1/R928) + 4*BC928/((BC928+1)*(BC928+1))*(2*1/S928*1/R928-1/R928*1/R928)))</f>
        <v>0</v>
      </c>
      <c r="R928">
        <f>IF(LEFT(BD928,1)&lt;&gt;"0",IF(LEFT(BD928,1)="1",3.0,BE928),$D$5+$E$5*(BV928*BO928/($K$5*1000))+$F$5*(BV928*BO928/($K$5*1000))*MAX(MIN(BB928,$J$5),$I$5)*MAX(MIN(BB928,$J$5),$I$5)+$G$5*MAX(MIN(BB928,$J$5),$I$5)*(BV928*BO928/($K$5*1000))+$H$5*(BV928*BO928/($K$5*1000))*(BV928*BO928/($K$5*1000)))</f>
        <v>0</v>
      </c>
      <c r="S928">
        <f>J928*(1000-(1000*0.61365*exp(17.502*W928/(240.97+W928))/(BO928+BP928)+BJ928)/2)/(1000*0.61365*exp(17.502*W928/(240.97+W928))/(BO928+BP928)-BJ928)</f>
        <v>0</v>
      </c>
      <c r="T928">
        <f>1/((BC928+1)/(Q928/1.6)+1/(R928/1.37)) + BC928/((BC928+1)/(Q928/1.6) + BC928/(R928/1.37))</f>
        <v>0</v>
      </c>
      <c r="U928">
        <f>(AX928*BA928)</f>
        <v>0</v>
      </c>
      <c r="V928">
        <f>(BQ928+(U928+2*0.95*5.67E-8*(((BQ928+$B$7)+273)^4-(BQ928+273)^4)-44100*J928)/(1.84*29.3*R928+8*0.95*5.67E-8*(BQ928+273)^3))</f>
        <v>0</v>
      </c>
      <c r="W928">
        <f>($C$7*BR928+$D$7*BS928+$E$7*V928)</f>
        <v>0</v>
      </c>
      <c r="X928">
        <f>0.61365*exp(17.502*W928/(240.97+W928))</f>
        <v>0</v>
      </c>
      <c r="Y928">
        <f>(Z928/AA928*100)</f>
        <v>0</v>
      </c>
      <c r="Z928">
        <f>BJ928*(BO928+BP928)/1000</f>
        <v>0</v>
      </c>
      <c r="AA928">
        <f>0.61365*exp(17.502*BQ928/(240.97+BQ928))</f>
        <v>0</v>
      </c>
      <c r="AB928">
        <f>(X928-BJ928*(BO928+BP928)/1000)</f>
        <v>0</v>
      </c>
      <c r="AC928">
        <f>(-J928*44100)</f>
        <v>0</v>
      </c>
      <c r="AD928">
        <f>2*29.3*R928*0.92*(BQ928-W928)</f>
        <v>0</v>
      </c>
      <c r="AE928">
        <f>2*0.95*5.67E-8*(((BQ928+$B$7)+273)^4-(W928+273)^4)</f>
        <v>0</v>
      </c>
      <c r="AF928">
        <f>U928+AE928+AC928+AD928</f>
        <v>0</v>
      </c>
      <c r="AG928">
        <f>BN928*AU928*(BI928-BH928*(1000-AU928*BK928)/(1000-AU928*BJ928))/(100*BB928)</f>
        <v>0</v>
      </c>
      <c r="AH928">
        <f>1000*BN928*AU928*(BJ928-BK928)/(100*BB928*(1000-AU928*BJ928))</f>
        <v>0</v>
      </c>
      <c r="AI928">
        <f>(AJ928 - AK928 - BO928*1E3/(8.314*(BQ928+273.15)) * AM928/BN928 * AL928) * BN928/(100*BB928) * (1000 - BK928)/1000</f>
        <v>0</v>
      </c>
      <c r="AJ928">
        <v>795.056330670875</v>
      </c>
      <c r="AK928">
        <v>738.819248484848</v>
      </c>
      <c r="AL928">
        <v>3.29610679981231</v>
      </c>
      <c r="AM928">
        <v>65.3013351817171</v>
      </c>
      <c r="AN928">
        <f>(AP928 - AO928 + BO928*1E3/(8.314*(BQ928+273.15)) * AR928/BN928 * AQ928) * BN928/(100*BB928) * 1000/(1000 - AP928)</f>
        <v>0</v>
      </c>
      <c r="AO928">
        <v>15.3364096830649</v>
      </c>
      <c r="AP928">
        <v>20.0741187878788</v>
      </c>
      <c r="AQ928">
        <v>0.000267344901430023</v>
      </c>
      <c r="AR928">
        <v>119.443241267606</v>
      </c>
      <c r="AS928">
        <v>0</v>
      </c>
      <c r="AT928">
        <v>0</v>
      </c>
      <c r="AU928">
        <f>IF(AS928*$H$13&gt;=AW928,1.0,(AW928/(AW928-AS928*$H$13)))</f>
        <v>0</v>
      </c>
      <c r="AV928">
        <f>(AU928-1)*100</f>
        <v>0</v>
      </c>
      <c r="AW928">
        <f>MAX(0,($B$13+$C$13*BV928)/(1+$D$13*BV928)*BO928/(BQ928+273)*$E$13)</f>
        <v>0</v>
      </c>
      <c r="AX928">
        <f>$B$11*BW928+$C$11*BX928+$F$11*CI928*(1-CL928)</f>
        <v>0</v>
      </c>
      <c r="AY928">
        <f>AX928*AZ928</f>
        <v>0</v>
      </c>
      <c r="AZ928">
        <f>($B$11*$D$9+$C$11*$D$9+$F$11*((CV928+CN928)/MAX(CV928+CN928+CW928, 0.1)*$I$9+CW928/MAX(CV928+CN928+CW928, 0.1)*$J$9))/($B$11+$C$11+$F$11)</f>
        <v>0</v>
      </c>
      <c r="BA928">
        <f>($B$11*$K$9+$C$11*$K$9+$F$11*((CV928+CN928)/MAX(CV928+CN928+CW928, 0.1)*$P$9+CW928/MAX(CV928+CN928+CW928, 0.1)*$Q$9))/($B$11+$C$11+$F$11)</f>
        <v>0</v>
      </c>
      <c r="BB928">
        <v>6</v>
      </c>
      <c r="BC928">
        <v>0.5</v>
      </c>
      <c r="BD928" t="s">
        <v>355</v>
      </c>
      <c r="BE928">
        <v>2</v>
      </c>
      <c r="BF928" t="b">
        <v>1</v>
      </c>
      <c r="BG928">
        <v>1663782610.5</v>
      </c>
      <c r="BH928">
        <v>701.252925925926</v>
      </c>
      <c r="BI928">
        <v>767.036407407407</v>
      </c>
      <c r="BJ928">
        <v>20.0470222222222</v>
      </c>
      <c r="BK928">
        <v>15.2855703703704</v>
      </c>
      <c r="BL928">
        <v>693.078074074074</v>
      </c>
      <c r="BM928">
        <v>19.7410407407407</v>
      </c>
      <c r="BN928">
        <v>500.121148148148</v>
      </c>
      <c r="BO928">
        <v>90.4645407407407</v>
      </c>
      <c r="BP928">
        <v>0.0998823629629629</v>
      </c>
      <c r="BQ928">
        <v>24.9614703703704</v>
      </c>
      <c r="BR928">
        <v>25.0471333333333</v>
      </c>
      <c r="BS928">
        <v>999.9</v>
      </c>
      <c r="BT928">
        <v>0</v>
      </c>
      <c r="BU928">
        <v>0</v>
      </c>
      <c r="BV928">
        <v>10025.5555555556</v>
      </c>
      <c r="BW928">
        <v>0</v>
      </c>
      <c r="BX928">
        <v>11.2109703703704</v>
      </c>
      <c r="BY928">
        <v>-65.7832962962963</v>
      </c>
      <c r="BZ928">
        <v>715.598962962963</v>
      </c>
      <c r="CA928">
        <v>778.943481481481</v>
      </c>
      <c r="CB928">
        <v>4.76146296296296</v>
      </c>
      <c r="CC928">
        <v>767.036407407407</v>
      </c>
      <c r="CD928">
        <v>15.2855703703704</v>
      </c>
      <c r="CE928">
        <v>1.81354481481481</v>
      </c>
      <c r="CF928">
        <v>1.38280185185185</v>
      </c>
      <c r="CG928">
        <v>15.9040185185185</v>
      </c>
      <c r="CH928">
        <v>11.7302666666667</v>
      </c>
      <c r="CI928">
        <v>1999.98703703704</v>
      </c>
      <c r="CJ928">
        <v>0.979996555555556</v>
      </c>
      <c r="CK928">
        <v>0.0200033074074074</v>
      </c>
      <c r="CL928">
        <v>0</v>
      </c>
      <c r="CM928">
        <v>814.424592592593</v>
      </c>
      <c r="CN928">
        <v>5.00063</v>
      </c>
      <c r="CO928">
        <v>16087.3888888889</v>
      </c>
      <c r="CP928">
        <v>17256.7740740741</v>
      </c>
      <c r="CQ928">
        <v>38.375</v>
      </c>
      <c r="CR928">
        <v>38.5</v>
      </c>
      <c r="CS928">
        <v>37.8772962962963</v>
      </c>
      <c r="CT928">
        <v>37.812</v>
      </c>
      <c r="CU928">
        <v>39.187</v>
      </c>
      <c r="CV928">
        <v>1955.07703703704</v>
      </c>
      <c r="CW928">
        <v>39.91</v>
      </c>
      <c r="CX928">
        <v>0</v>
      </c>
      <c r="CY928">
        <v>1663782615.3</v>
      </c>
      <c r="CZ928">
        <v>0</v>
      </c>
      <c r="DA928">
        <v>0</v>
      </c>
      <c r="DB928" t="s">
        <v>356</v>
      </c>
      <c r="DC928">
        <v>1660677648.1</v>
      </c>
      <c r="DD928">
        <v>1660677649.1</v>
      </c>
      <c r="DE928">
        <v>0</v>
      </c>
      <c r="DF928">
        <v>-1.042</v>
      </c>
      <c r="DG928">
        <v>0.003</v>
      </c>
      <c r="DH928">
        <v>5.218</v>
      </c>
      <c r="DI928">
        <v>0.344</v>
      </c>
      <c r="DJ928">
        <v>417</v>
      </c>
      <c r="DK928">
        <v>22</v>
      </c>
      <c r="DL928">
        <v>1.24</v>
      </c>
      <c r="DM928">
        <v>0.53</v>
      </c>
      <c r="DN928">
        <v>-65.5033175</v>
      </c>
      <c r="DO928">
        <v>-5.09527992495314</v>
      </c>
      <c r="DP928">
        <v>0.602538090865425</v>
      </c>
      <c r="DQ928">
        <v>0</v>
      </c>
      <c r="DR928">
        <v>4.798451</v>
      </c>
      <c r="DS928">
        <v>-0.644172833020652</v>
      </c>
      <c r="DT928">
        <v>0.068209896928525</v>
      </c>
      <c r="DU928">
        <v>0</v>
      </c>
      <c r="DV928">
        <v>0</v>
      </c>
      <c r="DW928">
        <v>2</v>
      </c>
      <c r="DX928" t="s">
        <v>357</v>
      </c>
      <c r="DY928">
        <v>2.97245</v>
      </c>
      <c r="DZ928">
        <v>2.75433</v>
      </c>
      <c r="EA928">
        <v>0.134501</v>
      </c>
      <c r="EB928">
        <v>0.143713</v>
      </c>
      <c r="EC928">
        <v>0.091196</v>
      </c>
      <c r="ED928">
        <v>0.0762276</v>
      </c>
      <c r="EE928">
        <v>33723.1</v>
      </c>
      <c r="EF928">
        <v>36389.1</v>
      </c>
      <c r="EG928">
        <v>35309.4</v>
      </c>
      <c r="EH928">
        <v>38541.7</v>
      </c>
      <c r="EI928">
        <v>45506.5</v>
      </c>
      <c r="EJ928">
        <v>51433</v>
      </c>
      <c r="EK928">
        <v>55194.1</v>
      </c>
      <c r="EL928">
        <v>61829</v>
      </c>
      <c r="EM928">
        <v>1.9856</v>
      </c>
      <c r="EN928">
        <v>1.8274</v>
      </c>
      <c r="EO928">
        <v>0.0836253</v>
      </c>
      <c r="EP928">
        <v>0</v>
      </c>
      <c r="EQ928">
        <v>23.6616</v>
      </c>
      <c r="ER928">
        <v>999.9</v>
      </c>
      <c r="ES928">
        <v>42.034</v>
      </c>
      <c r="ET928">
        <v>29.829</v>
      </c>
      <c r="EU928">
        <v>19.6022</v>
      </c>
      <c r="EV928">
        <v>60.2194</v>
      </c>
      <c r="EW928">
        <v>49.1346</v>
      </c>
      <c r="EX928">
        <v>1</v>
      </c>
      <c r="EY928">
        <v>-0.0386179</v>
      </c>
      <c r="EZ928">
        <v>2.3807</v>
      </c>
      <c r="FA928">
        <v>20.1308</v>
      </c>
      <c r="FB928">
        <v>5.20052</v>
      </c>
      <c r="FC928">
        <v>12.004</v>
      </c>
      <c r="FD928">
        <v>4.9756</v>
      </c>
      <c r="FE928">
        <v>3.2936</v>
      </c>
      <c r="FF928">
        <v>9999</v>
      </c>
      <c r="FG928">
        <v>9999</v>
      </c>
      <c r="FH928">
        <v>704.9</v>
      </c>
      <c r="FI928">
        <v>9999</v>
      </c>
      <c r="FJ928">
        <v>1.86289</v>
      </c>
      <c r="FK928">
        <v>1.86771</v>
      </c>
      <c r="FL928">
        <v>1.86749</v>
      </c>
      <c r="FM928">
        <v>1.86865</v>
      </c>
      <c r="FN928">
        <v>1.86951</v>
      </c>
      <c r="FO928">
        <v>1.86554</v>
      </c>
      <c r="FP928">
        <v>1.86661</v>
      </c>
      <c r="FQ928">
        <v>1.86798</v>
      </c>
      <c r="FR928">
        <v>5</v>
      </c>
      <c r="FS928">
        <v>0</v>
      </c>
      <c r="FT928">
        <v>0</v>
      </c>
      <c r="FU928">
        <v>0</v>
      </c>
      <c r="FV928" t="s">
        <v>358</v>
      </c>
      <c r="FW928" t="s">
        <v>359</v>
      </c>
      <c r="FX928" t="s">
        <v>360</v>
      </c>
      <c r="FY928" t="s">
        <v>360</v>
      </c>
      <c r="FZ928" t="s">
        <v>360</v>
      </c>
      <c r="GA928" t="s">
        <v>360</v>
      </c>
      <c r="GB928">
        <v>0</v>
      </c>
      <c r="GC928">
        <v>100</v>
      </c>
      <c r="GD928">
        <v>100</v>
      </c>
      <c r="GE928">
        <v>8.318</v>
      </c>
      <c r="GF928">
        <v>0.3072</v>
      </c>
      <c r="GG928">
        <v>3.83412584298339</v>
      </c>
      <c r="GH928">
        <v>0.00658963167372077</v>
      </c>
      <c r="GI928">
        <v>-4.22092532282452e-07</v>
      </c>
      <c r="GJ928">
        <v>-7.06053572793055e-11</v>
      </c>
      <c r="GK928">
        <v>-0.0268881048355736</v>
      </c>
      <c r="GL928">
        <v>-0.0215699510358357</v>
      </c>
      <c r="GM928">
        <v>0.00246731695535422</v>
      </c>
      <c r="GN928">
        <v>-2.63680080038783e-05</v>
      </c>
      <c r="GO928">
        <v>-4</v>
      </c>
      <c r="GP928">
        <v>2079</v>
      </c>
      <c r="GQ928">
        <v>1</v>
      </c>
      <c r="GR928">
        <v>22</v>
      </c>
      <c r="GS928">
        <v>51749.5</v>
      </c>
      <c r="GT928">
        <v>51749.5</v>
      </c>
      <c r="GU928">
        <v>1.71875</v>
      </c>
      <c r="GV928">
        <v>2.61841</v>
      </c>
      <c r="GW928">
        <v>1.54785</v>
      </c>
      <c r="GX928">
        <v>2.30103</v>
      </c>
      <c r="GY928">
        <v>1.34644</v>
      </c>
      <c r="GZ928">
        <v>2.30103</v>
      </c>
      <c r="HA928">
        <v>33.0652</v>
      </c>
      <c r="HB928">
        <v>14.0007</v>
      </c>
      <c r="HC928">
        <v>18</v>
      </c>
      <c r="HD928">
        <v>500.576</v>
      </c>
      <c r="HE928">
        <v>400.375</v>
      </c>
      <c r="HF928">
        <v>20.4121</v>
      </c>
      <c r="HG928">
        <v>26.6259</v>
      </c>
      <c r="HH928">
        <v>30.0004</v>
      </c>
      <c r="HI928">
        <v>26.6097</v>
      </c>
      <c r="HJ928">
        <v>26.5573</v>
      </c>
      <c r="HK928">
        <v>34.4202</v>
      </c>
      <c r="HL928">
        <v>22.5481</v>
      </c>
      <c r="HM928">
        <v>0</v>
      </c>
      <c r="HN928">
        <v>20.3827</v>
      </c>
      <c r="HO928">
        <v>809.907</v>
      </c>
      <c r="HP928">
        <v>15.4879</v>
      </c>
      <c r="HQ928">
        <v>102.387</v>
      </c>
      <c r="HR928">
        <v>102.909</v>
      </c>
    </row>
    <row r="929" spans="1:226">
      <c r="A929">
        <v>913</v>
      </c>
      <c r="B929">
        <v>1663782623</v>
      </c>
      <c r="C929">
        <v>9974.90000009537</v>
      </c>
      <c r="D929" t="s">
        <v>2194</v>
      </c>
      <c r="E929" t="s">
        <v>2195</v>
      </c>
      <c r="F929">
        <v>5</v>
      </c>
      <c r="G929" t="s">
        <v>2099</v>
      </c>
      <c r="H929" t="s">
        <v>354</v>
      </c>
      <c r="I929">
        <v>1663782615.21429</v>
      </c>
      <c r="J929">
        <f>(K929)/1000</f>
        <v>0</v>
      </c>
      <c r="K929">
        <f>IF(BF929, AN929, AH929)</f>
        <v>0</v>
      </c>
      <c r="L929">
        <f>IF(BF929, AI929, AG929)</f>
        <v>0</v>
      </c>
      <c r="M929">
        <f>BH929 - IF(AU929&gt;1, L929*BB929*100.0/(AW929*BV929), 0)</f>
        <v>0</v>
      </c>
      <c r="N929">
        <f>((T929-J929/2)*M929-L929)/(T929+J929/2)</f>
        <v>0</v>
      </c>
      <c r="O929">
        <f>N929*(BO929+BP929)/1000.0</f>
        <v>0</v>
      </c>
      <c r="P929">
        <f>(BH929 - IF(AU929&gt;1, L929*BB929*100.0/(AW929*BV929), 0))*(BO929+BP929)/1000.0</f>
        <v>0</v>
      </c>
      <c r="Q929">
        <f>2.0/((1/S929-1/R929)+SIGN(S929)*SQRT((1/S929-1/R929)*(1/S929-1/R929) + 4*BC929/((BC929+1)*(BC929+1))*(2*1/S929*1/R929-1/R929*1/R929)))</f>
        <v>0</v>
      </c>
      <c r="R929">
        <f>IF(LEFT(BD929,1)&lt;&gt;"0",IF(LEFT(BD929,1)="1",3.0,BE929),$D$5+$E$5*(BV929*BO929/($K$5*1000))+$F$5*(BV929*BO929/($K$5*1000))*MAX(MIN(BB929,$J$5),$I$5)*MAX(MIN(BB929,$J$5),$I$5)+$G$5*MAX(MIN(BB929,$J$5),$I$5)*(BV929*BO929/($K$5*1000))+$H$5*(BV929*BO929/($K$5*1000))*(BV929*BO929/($K$5*1000)))</f>
        <v>0</v>
      </c>
      <c r="S929">
        <f>J929*(1000-(1000*0.61365*exp(17.502*W929/(240.97+W929))/(BO929+BP929)+BJ929)/2)/(1000*0.61365*exp(17.502*W929/(240.97+W929))/(BO929+BP929)-BJ929)</f>
        <v>0</v>
      </c>
      <c r="T929">
        <f>1/((BC929+1)/(Q929/1.6)+1/(R929/1.37)) + BC929/((BC929+1)/(Q929/1.6) + BC929/(R929/1.37))</f>
        <v>0</v>
      </c>
      <c r="U929">
        <f>(AX929*BA929)</f>
        <v>0</v>
      </c>
      <c r="V929">
        <f>(BQ929+(U929+2*0.95*5.67E-8*(((BQ929+$B$7)+273)^4-(BQ929+273)^4)-44100*J929)/(1.84*29.3*R929+8*0.95*5.67E-8*(BQ929+273)^3))</f>
        <v>0</v>
      </c>
      <c r="W929">
        <f>($C$7*BR929+$D$7*BS929+$E$7*V929)</f>
        <v>0</v>
      </c>
      <c r="X929">
        <f>0.61365*exp(17.502*W929/(240.97+W929))</f>
        <v>0</v>
      </c>
      <c r="Y929">
        <f>(Z929/AA929*100)</f>
        <v>0</v>
      </c>
      <c r="Z929">
        <f>BJ929*(BO929+BP929)/1000</f>
        <v>0</v>
      </c>
      <c r="AA929">
        <f>0.61365*exp(17.502*BQ929/(240.97+BQ929))</f>
        <v>0</v>
      </c>
      <c r="AB929">
        <f>(X929-BJ929*(BO929+BP929)/1000)</f>
        <v>0</v>
      </c>
      <c r="AC929">
        <f>(-J929*44100)</f>
        <v>0</v>
      </c>
      <c r="AD929">
        <f>2*29.3*R929*0.92*(BQ929-W929)</f>
        <v>0</v>
      </c>
      <c r="AE929">
        <f>2*0.95*5.67E-8*(((BQ929+$B$7)+273)^4-(W929+273)^4)</f>
        <v>0</v>
      </c>
      <c r="AF929">
        <f>U929+AE929+AC929+AD929</f>
        <v>0</v>
      </c>
      <c r="AG929">
        <f>BN929*AU929*(BI929-BH929*(1000-AU929*BK929)/(1000-AU929*BJ929))/(100*BB929)</f>
        <v>0</v>
      </c>
      <c r="AH929">
        <f>1000*BN929*AU929*(BJ929-BK929)/(100*BB929*(1000-AU929*BJ929))</f>
        <v>0</v>
      </c>
      <c r="AI929">
        <f>(AJ929 - AK929 - BO929*1E3/(8.314*(BQ929+273.15)) * AM929/BN929 * AL929) * BN929/(100*BB929) * (1000 - BK929)/1000</f>
        <v>0</v>
      </c>
      <c r="AJ929">
        <v>812.958222340851</v>
      </c>
      <c r="AK929">
        <v>755.909151515151</v>
      </c>
      <c r="AL929">
        <v>3.40552522422653</v>
      </c>
      <c r="AM929">
        <v>65.3013351817171</v>
      </c>
      <c r="AN929">
        <f>(AP929 - AO929 + BO929*1E3/(8.314*(BQ929+273.15)) * AR929/BN929 * AQ929) * BN929/(100*BB929) * 1000/(1000 - AP929)</f>
        <v>0</v>
      </c>
      <c r="AO929">
        <v>15.4140576282304</v>
      </c>
      <c r="AP929">
        <v>20.0874393939394</v>
      </c>
      <c r="AQ929">
        <v>0.000775211512889724</v>
      </c>
      <c r="AR929">
        <v>119.443241267606</v>
      </c>
      <c r="AS929">
        <v>0</v>
      </c>
      <c r="AT929">
        <v>0</v>
      </c>
      <c r="AU929">
        <f>IF(AS929*$H$13&gt;=AW929,1.0,(AW929/(AW929-AS929*$H$13)))</f>
        <v>0</v>
      </c>
      <c r="AV929">
        <f>(AU929-1)*100</f>
        <v>0</v>
      </c>
      <c r="AW929">
        <f>MAX(0,($B$13+$C$13*BV929)/(1+$D$13*BV929)*BO929/(BQ929+273)*$E$13)</f>
        <v>0</v>
      </c>
      <c r="AX929">
        <f>$B$11*BW929+$C$11*BX929+$F$11*CI929*(1-CL929)</f>
        <v>0</v>
      </c>
      <c r="AY929">
        <f>AX929*AZ929</f>
        <v>0</v>
      </c>
      <c r="AZ929">
        <f>($B$11*$D$9+$C$11*$D$9+$F$11*((CV929+CN929)/MAX(CV929+CN929+CW929, 0.1)*$I$9+CW929/MAX(CV929+CN929+CW929, 0.1)*$J$9))/($B$11+$C$11+$F$11)</f>
        <v>0</v>
      </c>
      <c r="BA929">
        <f>($B$11*$K$9+$C$11*$K$9+$F$11*((CV929+CN929)/MAX(CV929+CN929+CW929, 0.1)*$P$9+CW929/MAX(CV929+CN929+CW929, 0.1)*$Q$9))/($B$11+$C$11+$F$11)</f>
        <v>0</v>
      </c>
      <c r="BB929">
        <v>6</v>
      </c>
      <c r="BC929">
        <v>0.5</v>
      </c>
      <c r="BD929" t="s">
        <v>355</v>
      </c>
      <c r="BE929">
        <v>2</v>
      </c>
      <c r="BF929" t="b">
        <v>1</v>
      </c>
      <c r="BG929">
        <v>1663782615.21429</v>
      </c>
      <c r="BH929">
        <v>716.691</v>
      </c>
      <c r="BI929">
        <v>782.986928571428</v>
      </c>
      <c r="BJ929">
        <v>20.0677857142857</v>
      </c>
      <c r="BK929">
        <v>15.3436821428571</v>
      </c>
      <c r="BL929">
        <v>708.425678571429</v>
      </c>
      <c r="BM929">
        <v>19.7609142857143</v>
      </c>
      <c r="BN929">
        <v>500.066857142857</v>
      </c>
      <c r="BO929">
        <v>90.4643214285714</v>
      </c>
      <c r="BP929">
        <v>0.100022046428571</v>
      </c>
      <c r="BQ929">
        <v>24.9504071428571</v>
      </c>
      <c r="BR929">
        <v>25.0419785714286</v>
      </c>
      <c r="BS929">
        <v>999.9</v>
      </c>
      <c r="BT929">
        <v>0</v>
      </c>
      <c r="BU929">
        <v>0</v>
      </c>
      <c r="BV929">
        <v>10016.0714285714</v>
      </c>
      <c r="BW929">
        <v>0</v>
      </c>
      <c r="BX929">
        <v>11.3976857142857</v>
      </c>
      <c r="BY929">
        <v>-66.2956964285714</v>
      </c>
      <c r="BZ929">
        <v>731.368142857143</v>
      </c>
      <c r="CA929">
        <v>795.188642857143</v>
      </c>
      <c r="CB929">
        <v>4.72411071428571</v>
      </c>
      <c r="CC929">
        <v>782.986928571428</v>
      </c>
      <c r="CD929">
        <v>15.3436821428571</v>
      </c>
      <c r="CE929">
        <v>1.81541821428571</v>
      </c>
      <c r="CF929">
        <v>1.38805535714286</v>
      </c>
      <c r="CG929">
        <v>15.9201892857143</v>
      </c>
      <c r="CH929">
        <v>11.7876928571429</v>
      </c>
      <c r="CI929">
        <v>2000.00428571429</v>
      </c>
      <c r="CJ929">
        <v>0.97999675</v>
      </c>
      <c r="CK929">
        <v>0.0200031</v>
      </c>
      <c r="CL929">
        <v>0</v>
      </c>
      <c r="CM929">
        <v>815.095321428572</v>
      </c>
      <c r="CN929">
        <v>5.00063</v>
      </c>
      <c r="CO929">
        <v>16101.0285714286</v>
      </c>
      <c r="CP929">
        <v>17256.9214285714</v>
      </c>
      <c r="CQ929">
        <v>38.375</v>
      </c>
      <c r="CR929">
        <v>38.5</v>
      </c>
      <c r="CS929">
        <v>37.8772142857143</v>
      </c>
      <c r="CT929">
        <v>37.812</v>
      </c>
      <c r="CU929">
        <v>39.187</v>
      </c>
      <c r="CV929">
        <v>1955.09428571429</v>
      </c>
      <c r="CW929">
        <v>39.91</v>
      </c>
      <c r="CX929">
        <v>0</v>
      </c>
      <c r="CY929">
        <v>1663782620.1</v>
      </c>
      <c r="CZ929">
        <v>0</v>
      </c>
      <c r="DA929">
        <v>0</v>
      </c>
      <c r="DB929" t="s">
        <v>356</v>
      </c>
      <c r="DC929">
        <v>1660677648.1</v>
      </c>
      <c r="DD929">
        <v>1660677649.1</v>
      </c>
      <c r="DE929">
        <v>0</v>
      </c>
      <c r="DF929">
        <v>-1.042</v>
      </c>
      <c r="DG929">
        <v>0.003</v>
      </c>
      <c r="DH929">
        <v>5.218</v>
      </c>
      <c r="DI929">
        <v>0.344</v>
      </c>
      <c r="DJ929">
        <v>417</v>
      </c>
      <c r="DK929">
        <v>22</v>
      </c>
      <c r="DL929">
        <v>1.24</v>
      </c>
      <c r="DM929">
        <v>0.53</v>
      </c>
      <c r="DN929">
        <v>-65.9670125</v>
      </c>
      <c r="DO929">
        <v>-5.62100825515942</v>
      </c>
      <c r="DP929">
        <v>0.656075757511089</v>
      </c>
      <c r="DQ929">
        <v>0</v>
      </c>
      <c r="DR929">
        <v>4.750544</v>
      </c>
      <c r="DS929">
        <v>-0.470830018761734</v>
      </c>
      <c r="DT929">
        <v>0.0471639740055903</v>
      </c>
      <c r="DU929">
        <v>0</v>
      </c>
      <c r="DV929">
        <v>0</v>
      </c>
      <c r="DW929">
        <v>2</v>
      </c>
      <c r="DX929" t="s">
        <v>357</v>
      </c>
      <c r="DY929">
        <v>2.97265</v>
      </c>
      <c r="DZ929">
        <v>2.75374</v>
      </c>
      <c r="EA929">
        <v>0.136595</v>
      </c>
      <c r="EB929">
        <v>0.145782</v>
      </c>
      <c r="EC929">
        <v>0.0912269</v>
      </c>
      <c r="ED929">
        <v>0.0764173</v>
      </c>
      <c r="EE929">
        <v>33641.3</v>
      </c>
      <c r="EF929">
        <v>36301.5</v>
      </c>
      <c r="EG929">
        <v>35309.1</v>
      </c>
      <c r="EH929">
        <v>38542</v>
      </c>
      <c r="EI929">
        <v>45504.6</v>
      </c>
      <c r="EJ929">
        <v>51422.1</v>
      </c>
      <c r="EK929">
        <v>55193.7</v>
      </c>
      <c r="EL929">
        <v>61828.5</v>
      </c>
      <c r="EM929">
        <v>1.9866</v>
      </c>
      <c r="EN929">
        <v>1.8268</v>
      </c>
      <c r="EO929">
        <v>0.0835657</v>
      </c>
      <c r="EP929">
        <v>0</v>
      </c>
      <c r="EQ929">
        <v>23.6556</v>
      </c>
      <c r="ER929">
        <v>999.9</v>
      </c>
      <c r="ES929">
        <v>42.034</v>
      </c>
      <c r="ET929">
        <v>29.829</v>
      </c>
      <c r="EU929">
        <v>19.601</v>
      </c>
      <c r="EV929">
        <v>60.3794</v>
      </c>
      <c r="EW929">
        <v>49.2468</v>
      </c>
      <c r="EX929">
        <v>1</v>
      </c>
      <c r="EY929">
        <v>-0.0387805</v>
      </c>
      <c r="EZ929">
        <v>2.31434</v>
      </c>
      <c r="FA929">
        <v>20.1316</v>
      </c>
      <c r="FB929">
        <v>5.20291</v>
      </c>
      <c r="FC929">
        <v>12.0064</v>
      </c>
      <c r="FD929">
        <v>4.976</v>
      </c>
      <c r="FE929">
        <v>3.2932</v>
      </c>
      <c r="FF929">
        <v>9999</v>
      </c>
      <c r="FG929">
        <v>9999</v>
      </c>
      <c r="FH929">
        <v>704.9</v>
      </c>
      <c r="FI929">
        <v>9999</v>
      </c>
      <c r="FJ929">
        <v>1.86289</v>
      </c>
      <c r="FK929">
        <v>1.8678</v>
      </c>
      <c r="FL929">
        <v>1.86752</v>
      </c>
      <c r="FM929">
        <v>1.86868</v>
      </c>
      <c r="FN929">
        <v>1.86951</v>
      </c>
      <c r="FO929">
        <v>1.86554</v>
      </c>
      <c r="FP929">
        <v>1.86661</v>
      </c>
      <c r="FQ929">
        <v>1.86798</v>
      </c>
      <c r="FR929">
        <v>5</v>
      </c>
      <c r="FS929">
        <v>0</v>
      </c>
      <c r="FT929">
        <v>0</v>
      </c>
      <c r="FU929">
        <v>0</v>
      </c>
      <c r="FV929" t="s">
        <v>358</v>
      </c>
      <c r="FW929" t="s">
        <v>359</v>
      </c>
      <c r="FX929" t="s">
        <v>360</v>
      </c>
      <c r="FY929" t="s">
        <v>360</v>
      </c>
      <c r="FZ929" t="s">
        <v>360</v>
      </c>
      <c r="GA929" t="s">
        <v>360</v>
      </c>
      <c r="GB929">
        <v>0</v>
      </c>
      <c r="GC929">
        <v>100</v>
      </c>
      <c r="GD929">
        <v>100</v>
      </c>
      <c r="GE929">
        <v>8.415</v>
      </c>
      <c r="GF929">
        <v>0.3076</v>
      </c>
      <c r="GG929">
        <v>3.83412584298339</v>
      </c>
      <c r="GH929">
        <v>0.00658963167372077</v>
      </c>
      <c r="GI929">
        <v>-4.22092532282452e-07</v>
      </c>
      <c r="GJ929">
        <v>-7.06053572793055e-11</v>
      </c>
      <c r="GK929">
        <v>-0.0268881048355736</v>
      </c>
      <c r="GL929">
        <v>-0.0215699510358357</v>
      </c>
      <c r="GM929">
        <v>0.00246731695535422</v>
      </c>
      <c r="GN929">
        <v>-2.63680080038783e-05</v>
      </c>
      <c r="GO929">
        <v>-4</v>
      </c>
      <c r="GP929">
        <v>2079</v>
      </c>
      <c r="GQ929">
        <v>1</v>
      </c>
      <c r="GR929">
        <v>22</v>
      </c>
      <c r="GS929">
        <v>51749.6</v>
      </c>
      <c r="GT929">
        <v>51749.6</v>
      </c>
      <c r="GU929">
        <v>1.75049</v>
      </c>
      <c r="GV929">
        <v>2.62207</v>
      </c>
      <c r="GW929">
        <v>1.54785</v>
      </c>
      <c r="GX929">
        <v>2.30103</v>
      </c>
      <c r="GY929">
        <v>1.34644</v>
      </c>
      <c r="GZ929">
        <v>2.36938</v>
      </c>
      <c r="HA929">
        <v>33.0652</v>
      </c>
      <c r="HB929">
        <v>14.0095</v>
      </c>
      <c r="HC929">
        <v>18</v>
      </c>
      <c r="HD929">
        <v>501.237</v>
      </c>
      <c r="HE929">
        <v>400.043</v>
      </c>
      <c r="HF929">
        <v>20.3586</v>
      </c>
      <c r="HG929">
        <v>26.6259</v>
      </c>
      <c r="HH929">
        <v>30.0002</v>
      </c>
      <c r="HI929">
        <v>26.6097</v>
      </c>
      <c r="HJ929">
        <v>26.5573</v>
      </c>
      <c r="HK929">
        <v>35.0406</v>
      </c>
      <c r="HL929">
        <v>22.258</v>
      </c>
      <c r="HM929">
        <v>0</v>
      </c>
      <c r="HN929">
        <v>20.3512</v>
      </c>
      <c r="HO929">
        <v>823.424</v>
      </c>
      <c r="HP929">
        <v>15.5439</v>
      </c>
      <c r="HQ929">
        <v>102.386</v>
      </c>
      <c r="HR929">
        <v>102.909</v>
      </c>
    </row>
    <row r="930" spans="1:226">
      <c r="A930">
        <v>914</v>
      </c>
      <c r="B930">
        <v>1663782628</v>
      </c>
      <c r="C930">
        <v>9979.90000009537</v>
      </c>
      <c r="D930" t="s">
        <v>2196</v>
      </c>
      <c r="E930" t="s">
        <v>2197</v>
      </c>
      <c r="F930">
        <v>5</v>
      </c>
      <c r="G930" t="s">
        <v>2099</v>
      </c>
      <c r="H930" t="s">
        <v>354</v>
      </c>
      <c r="I930">
        <v>1663782620.5</v>
      </c>
      <c r="J930">
        <f>(K930)/1000</f>
        <v>0</v>
      </c>
      <c r="K930">
        <f>IF(BF930, AN930, AH930)</f>
        <v>0</v>
      </c>
      <c r="L930">
        <f>IF(BF930, AI930, AG930)</f>
        <v>0</v>
      </c>
      <c r="M930">
        <f>BH930 - IF(AU930&gt;1, L930*BB930*100.0/(AW930*BV930), 0)</f>
        <v>0</v>
      </c>
      <c r="N930">
        <f>((T930-J930/2)*M930-L930)/(T930+J930/2)</f>
        <v>0</v>
      </c>
      <c r="O930">
        <f>N930*(BO930+BP930)/1000.0</f>
        <v>0</v>
      </c>
      <c r="P930">
        <f>(BH930 - IF(AU930&gt;1, L930*BB930*100.0/(AW930*BV930), 0))*(BO930+BP930)/1000.0</f>
        <v>0</v>
      </c>
      <c r="Q930">
        <f>2.0/((1/S930-1/R930)+SIGN(S930)*SQRT((1/S930-1/R930)*(1/S930-1/R930) + 4*BC930/((BC930+1)*(BC930+1))*(2*1/S930*1/R930-1/R930*1/R930)))</f>
        <v>0</v>
      </c>
      <c r="R930">
        <f>IF(LEFT(BD930,1)&lt;&gt;"0",IF(LEFT(BD930,1)="1",3.0,BE930),$D$5+$E$5*(BV930*BO930/($K$5*1000))+$F$5*(BV930*BO930/($K$5*1000))*MAX(MIN(BB930,$J$5),$I$5)*MAX(MIN(BB930,$J$5),$I$5)+$G$5*MAX(MIN(BB930,$J$5),$I$5)*(BV930*BO930/($K$5*1000))+$H$5*(BV930*BO930/($K$5*1000))*(BV930*BO930/($K$5*1000)))</f>
        <v>0</v>
      </c>
      <c r="S930">
        <f>J930*(1000-(1000*0.61365*exp(17.502*W930/(240.97+W930))/(BO930+BP930)+BJ930)/2)/(1000*0.61365*exp(17.502*W930/(240.97+W930))/(BO930+BP930)-BJ930)</f>
        <v>0</v>
      </c>
      <c r="T930">
        <f>1/((BC930+1)/(Q930/1.6)+1/(R930/1.37)) + BC930/((BC930+1)/(Q930/1.6) + BC930/(R930/1.37))</f>
        <v>0</v>
      </c>
      <c r="U930">
        <f>(AX930*BA930)</f>
        <v>0</v>
      </c>
      <c r="V930">
        <f>(BQ930+(U930+2*0.95*5.67E-8*(((BQ930+$B$7)+273)^4-(BQ930+273)^4)-44100*J930)/(1.84*29.3*R930+8*0.95*5.67E-8*(BQ930+273)^3))</f>
        <v>0</v>
      </c>
      <c r="W930">
        <f>($C$7*BR930+$D$7*BS930+$E$7*V930)</f>
        <v>0</v>
      </c>
      <c r="X930">
        <f>0.61365*exp(17.502*W930/(240.97+W930))</f>
        <v>0</v>
      </c>
      <c r="Y930">
        <f>(Z930/AA930*100)</f>
        <v>0</v>
      </c>
      <c r="Z930">
        <f>BJ930*(BO930+BP930)/1000</f>
        <v>0</v>
      </c>
      <c r="AA930">
        <f>0.61365*exp(17.502*BQ930/(240.97+BQ930))</f>
        <v>0</v>
      </c>
      <c r="AB930">
        <f>(X930-BJ930*(BO930+BP930)/1000)</f>
        <v>0</v>
      </c>
      <c r="AC930">
        <f>(-J930*44100)</f>
        <v>0</v>
      </c>
      <c r="AD930">
        <f>2*29.3*R930*0.92*(BQ930-W930)</f>
        <v>0</v>
      </c>
      <c r="AE930">
        <f>2*0.95*5.67E-8*(((BQ930+$B$7)+273)^4-(W930+273)^4)</f>
        <v>0</v>
      </c>
      <c r="AF930">
        <f>U930+AE930+AC930+AD930</f>
        <v>0</v>
      </c>
      <c r="AG930">
        <f>BN930*AU930*(BI930-BH930*(1000-AU930*BK930)/(1000-AU930*BJ930))/(100*BB930)</f>
        <v>0</v>
      </c>
      <c r="AH930">
        <f>1000*BN930*AU930*(BJ930-BK930)/(100*BB930*(1000-AU930*BJ930))</f>
        <v>0</v>
      </c>
      <c r="AI930">
        <f>(AJ930 - AK930 - BO930*1E3/(8.314*(BQ930+273.15)) * AM930/BN930 * AL930) * BN930/(100*BB930) * (1000 - BK930)/1000</f>
        <v>0</v>
      </c>
      <c r="AJ930">
        <v>829.888800118545</v>
      </c>
      <c r="AK930">
        <v>772.693515151515</v>
      </c>
      <c r="AL930">
        <v>3.35416117058782</v>
      </c>
      <c r="AM930">
        <v>65.3013351817171</v>
      </c>
      <c r="AN930">
        <f>(AP930 - AO930 + BO930*1E3/(8.314*(BQ930+273.15)) * AR930/BN930 * AQ930) * BN930/(100*BB930) * 1000/(1000 - AP930)</f>
        <v>0</v>
      </c>
      <c r="AO930">
        <v>15.4642044330062</v>
      </c>
      <c r="AP930">
        <v>20.0929412121212</v>
      </c>
      <c r="AQ930">
        <v>0.000190047215741739</v>
      </c>
      <c r="AR930">
        <v>119.443241267606</v>
      </c>
      <c r="AS930">
        <v>0</v>
      </c>
      <c r="AT930">
        <v>0</v>
      </c>
      <c r="AU930">
        <f>IF(AS930*$H$13&gt;=AW930,1.0,(AW930/(AW930-AS930*$H$13)))</f>
        <v>0</v>
      </c>
      <c r="AV930">
        <f>(AU930-1)*100</f>
        <v>0</v>
      </c>
      <c r="AW930">
        <f>MAX(0,($B$13+$C$13*BV930)/(1+$D$13*BV930)*BO930/(BQ930+273)*$E$13)</f>
        <v>0</v>
      </c>
      <c r="AX930">
        <f>$B$11*BW930+$C$11*BX930+$F$11*CI930*(1-CL930)</f>
        <v>0</v>
      </c>
      <c r="AY930">
        <f>AX930*AZ930</f>
        <v>0</v>
      </c>
      <c r="AZ930">
        <f>($B$11*$D$9+$C$11*$D$9+$F$11*((CV930+CN930)/MAX(CV930+CN930+CW930, 0.1)*$I$9+CW930/MAX(CV930+CN930+CW930, 0.1)*$J$9))/($B$11+$C$11+$F$11)</f>
        <v>0</v>
      </c>
      <c r="BA930">
        <f>($B$11*$K$9+$C$11*$K$9+$F$11*((CV930+CN930)/MAX(CV930+CN930+CW930, 0.1)*$P$9+CW930/MAX(CV930+CN930+CW930, 0.1)*$Q$9))/($B$11+$C$11+$F$11)</f>
        <v>0</v>
      </c>
      <c r="BB930">
        <v>6</v>
      </c>
      <c r="BC930">
        <v>0.5</v>
      </c>
      <c r="BD930" t="s">
        <v>355</v>
      </c>
      <c r="BE930">
        <v>2</v>
      </c>
      <c r="BF930" t="b">
        <v>1</v>
      </c>
      <c r="BG930">
        <v>1663782620.5</v>
      </c>
      <c r="BH930">
        <v>734.061185185185</v>
      </c>
      <c r="BI930">
        <v>800.712222222222</v>
      </c>
      <c r="BJ930">
        <v>20.0816666666667</v>
      </c>
      <c r="BK930">
        <v>15.4042407407407</v>
      </c>
      <c r="BL930">
        <v>725.694259259259</v>
      </c>
      <c r="BM930">
        <v>19.7742</v>
      </c>
      <c r="BN930">
        <v>500.080444444444</v>
      </c>
      <c r="BO930">
        <v>90.4643777777778</v>
      </c>
      <c r="BP930">
        <v>0.100097651851852</v>
      </c>
      <c r="BQ930">
        <v>24.9387777777778</v>
      </c>
      <c r="BR930">
        <v>25.0345851851852</v>
      </c>
      <c r="BS930">
        <v>999.9</v>
      </c>
      <c r="BT930">
        <v>0</v>
      </c>
      <c r="BU930">
        <v>0</v>
      </c>
      <c r="BV930">
        <v>10010.9259259259</v>
      </c>
      <c r="BW930">
        <v>0</v>
      </c>
      <c r="BX930">
        <v>11.3208925925926</v>
      </c>
      <c r="BY930">
        <v>-66.6510481481481</v>
      </c>
      <c r="BZ930">
        <v>749.104444444444</v>
      </c>
      <c r="CA930">
        <v>813.240333333333</v>
      </c>
      <c r="CB930">
        <v>4.67743111111111</v>
      </c>
      <c r="CC930">
        <v>800.712222222222</v>
      </c>
      <c r="CD930">
        <v>15.4042407407407</v>
      </c>
      <c r="CE930">
        <v>1.81667481481481</v>
      </c>
      <c r="CF930">
        <v>1.39353481481481</v>
      </c>
      <c r="CG930">
        <v>15.9310185185185</v>
      </c>
      <c r="CH930">
        <v>11.8473814814815</v>
      </c>
      <c r="CI930">
        <v>2000.0162962963</v>
      </c>
      <c r="CJ930">
        <v>0.979996666666667</v>
      </c>
      <c r="CK930">
        <v>0.0200031888888889</v>
      </c>
      <c r="CL930">
        <v>0</v>
      </c>
      <c r="CM930">
        <v>815.675592592593</v>
      </c>
      <c r="CN930">
        <v>5.00063</v>
      </c>
      <c r="CO930">
        <v>16113.4407407407</v>
      </c>
      <c r="CP930">
        <v>17257.0222222222</v>
      </c>
      <c r="CQ930">
        <v>38.375</v>
      </c>
      <c r="CR930">
        <v>38.5</v>
      </c>
      <c r="CS930">
        <v>37.875</v>
      </c>
      <c r="CT930">
        <v>37.812</v>
      </c>
      <c r="CU930">
        <v>39.187</v>
      </c>
      <c r="CV930">
        <v>1955.1062962963</v>
      </c>
      <c r="CW930">
        <v>39.91</v>
      </c>
      <c r="CX930">
        <v>0</v>
      </c>
      <c r="CY930">
        <v>1663782625.5</v>
      </c>
      <c r="CZ930">
        <v>0</v>
      </c>
      <c r="DA930">
        <v>0</v>
      </c>
      <c r="DB930" t="s">
        <v>356</v>
      </c>
      <c r="DC930">
        <v>1660677648.1</v>
      </c>
      <c r="DD930">
        <v>1660677649.1</v>
      </c>
      <c r="DE930">
        <v>0</v>
      </c>
      <c r="DF930">
        <v>-1.042</v>
      </c>
      <c r="DG930">
        <v>0.003</v>
      </c>
      <c r="DH930">
        <v>5.218</v>
      </c>
      <c r="DI930">
        <v>0.344</v>
      </c>
      <c r="DJ930">
        <v>417</v>
      </c>
      <c r="DK930">
        <v>22</v>
      </c>
      <c r="DL930">
        <v>1.24</v>
      </c>
      <c r="DM930">
        <v>0.53</v>
      </c>
      <c r="DN930">
        <v>-66.4427425</v>
      </c>
      <c r="DO930">
        <v>-4.91210318949334</v>
      </c>
      <c r="DP930">
        <v>0.606859199027047</v>
      </c>
      <c r="DQ930">
        <v>0</v>
      </c>
      <c r="DR930">
        <v>4.70045775</v>
      </c>
      <c r="DS930">
        <v>-0.549176397748592</v>
      </c>
      <c r="DT930">
        <v>0.0541019374185204</v>
      </c>
      <c r="DU930">
        <v>0</v>
      </c>
      <c r="DV930">
        <v>0</v>
      </c>
      <c r="DW930">
        <v>2</v>
      </c>
      <c r="DX930" t="s">
        <v>357</v>
      </c>
      <c r="DY930">
        <v>2.97437</v>
      </c>
      <c r="DZ930">
        <v>2.754</v>
      </c>
      <c r="EA930">
        <v>0.138658</v>
      </c>
      <c r="EB930">
        <v>0.147673</v>
      </c>
      <c r="EC930">
        <v>0.0912494</v>
      </c>
      <c r="ED930">
        <v>0.0766532</v>
      </c>
      <c r="EE930">
        <v>33561.4</v>
      </c>
      <c r="EF930">
        <v>36221.8</v>
      </c>
      <c r="EG930">
        <v>35309.6</v>
      </c>
      <c r="EH930">
        <v>38542.6</v>
      </c>
      <c r="EI930">
        <v>45504.1</v>
      </c>
      <c r="EJ930">
        <v>51409.3</v>
      </c>
      <c r="EK930">
        <v>55194.4</v>
      </c>
      <c r="EL930">
        <v>61828.9</v>
      </c>
      <c r="EM930">
        <v>1.9862</v>
      </c>
      <c r="EN930">
        <v>1.8278</v>
      </c>
      <c r="EO930">
        <v>0.0849962</v>
      </c>
      <c r="EP930">
        <v>0</v>
      </c>
      <c r="EQ930">
        <v>23.6496</v>
      </c>
      <c r="ER930">
        <v>999.9</v>
      </c>
      <c r="ES930">
        <v>42.034</v>
      </c>
      <c r="ET930">
        <v>29.829</v>
      </c>
      <c r="EU930">
        <v>19.6027</v>
      </c>
      <c r="EV930">
        <v>60.1494</v>
      </c>
      <c r="EW930">
        <v>49.2308</v>
      </c>
      <c r="EX930">
        <v>1</v>
      </c>
      <c r="EY930">
        <v>-0.0390244</v>
      </c>
      <c r="EZ930">
        <v>2.25926</v>
      </c>
      <c r="FA930">
        <v>20.1329</v>
      </c>
      <c r="FB930">
        <v>5.20411</v>
      </c>
      <c r="FC930">
        <v>12.0052</v>
      </c>
      <c r="FD930">
        <v>4.976</v>
      </c>
      <c r="FE930">
        <v>3.2932</v>
      </c>
      <c r="FF930">
        <v>9999</v>
      </c>
      <c r="FG930">
        <v>9999</v>
      </c>
      <c r="FH930">
        <v>704.9</v>
      </c>
      <c r="FI930">
        <v>9999</v>
      </c>
      <c r="FJ930">
        <v>1.86289</v>
      </c>
      <c r="FK930">
        <v>1.86768</v>
      </c>
      <c r="FL930">
        <v>1.86752</v>
      </c>
      <c r="FM930">
        <v>1.86862</v>
      </c>
      <c r="FN930">
        <v>1.86951</v>
      </c>
      <c r="FO930">
        <v>1.86554</v>
      </c>
      <c r="FP930">
        <v>1.86661</v>
      </c>
      <c r="FQ930">
        <v>1.86801</v>
      </c>
      <c r="FR930">
        <v>5</v>
      </c>
      <c r="FS930">
        <v>0</v>
      </c>
      <c r="FT930">
        <v>0</v>
      </c>
      <c r="FU930">
        <v>0</v>
      </c>
      <c r="FV930" t="s">
        <v>358</v>
      </c>
      <c r="FW930" t="s">
        <v>359</v>
      </c>
      <c r="FX930" t="s">
        <v>360</v>
      </c>
      <c r="FY930" t="s">
        <v>360</v>
      </c>
      <c r="FZ930" t="s">
        <v>360</v>
      </c>
      <c r="GA930" t="s">
        <v>360</v>
      </c>
      <c r="GB930">
        <v>0</v>
      </c>
      <c r="GC930">
        <v>100</v>
      </c>
      <c r="GD930">
        <v>100</v>
      </c>
      <c r="GE930">
        <v>8.511</v>
      </c>
      <c r="GF930">
        <v>0.3079</v>
      </c>
      <c r="GG930">
        <v>3.83412584298339</v>
      </c>
      <c r="GH930">
        <v>0.00658963167372077</v>
      </c>
      <c r="GI930">
        <v>-4.22092532282452e-07</v>
      </c>
      <c r="GJ930">
        <v>-7.06053572793055e-11</v>
      </c>
      <c r="GK930">
        <v>-0.0268881048355736</v>
      </c>
      <c r="GL930">
        <v>-0.0215699510358357</v>
      </c>
      <c r="GM930">
        <v>0.00246731695535422</v>
      </c>
      <c r="GN930">
        <v>-2.63680080038783e-05</v>
      </c>
      <c r="GO930">
        <v>-4</v>
      </c>
      <c r="GP930">
        <v>2079</v>
      </c>
      <c r="GQ930">
        <v>1</v>
      </c>
      <c r="GR930">
        <v>22</v>
      </c>
      <c r="GS930">
        <v>51749.7</v>
      </c>
      <c r="GT930">
        <v>51749.6</v>
      </c>
      <c r="GU930">
        <v>1.77612</v>
      </c>
      <c r="GV930">
        <v>2.60864</v>
      </c>
      <c r="GW930">
        <v>1.54785</v>
      </c>
      <c r="GX930">
        <v>2.2998</v>
      </c>
      <c r="GY930">
        <v>1.34644</v>
      </c>
      <c r="GZ930">
        <v>2.43408</v>
      </c>
      <c r="HA930">
        <v>33.0652</v>
      </c>
      <c r="HB930">
        <v>14.0182</v>
      </c>
      <c r="HC930">
        <v>18</v>
      </c>
      <c r="HD930">
        <v>500.972</v>
      </c>
      <c r="HE930">
        <v>400.595</v>
      </c>
      <c r="HF930">
        <v>20.3283</v>
      </c>
      <c r="HG930">
        <v>26.6237</v>
      </c>
      <c r="HH930">
        <v>29.9999</v>
      </c>
      <c r="HI930">
        <v>26.6097</v>
      </c>
      <c r="HJ930">
        <v>26.5573</v>
      </c>
      <c r="HK930">
        <v>35.5682</v>
      </c>
      <c r="HL930">
        <v>21.9448</v>
      </c>
      <c r="HM930">
        <v>0</v>
      </c>
      <c r="HN930">
        <v>20.3282</v>
      </c>
      <c r="HO930">
        <v>843.559</v>
      </c>
      <c r="HP930">
        <v>15.599</v>
      </c>
      <c r="HQ930">
        <v>102.387</v>
      </c>
      <c r="HR930">
        <v>102.91</v>
      </c>
    </row>
    <row r="931" spans="1:226">
      <c r="A931">
        <v>915</v>
      </c>
      <c r="B931">
        <v>1663782633</v>
      </c>
      <c r="C931">
        <v>9984.90000009537</v>
      </c>
      <c r="D931" t="s">
        <v>2198</v>
      </c>
      <c r="E931" t="s">
        <v>2199</v>
      </c>
      <c r="F931">
        <v>5</v>
      </c>
      <c r="G931" t="s">
        <v>2099</v>
      </c>
      <c r="H931" t="s">
        <v>354</v>
      </c>
      <c r="I931">
        <v>1663782625.21429</v>
      </c>
      <c r="J931">
        <f>(K931)/1000</f>
        <v>0</v>
      </c>
      <c r="K931">
        <f>IF(BF931, AN931, AH931)</f>
        <v>0</v>
      </c>
      <c r="L931">
        <f>IF(BF931, AI931, AG931)</f>
        <v>0</v>
      </c>
      <c r="M931">
        <f>BH931 - IF(AU931&gt;1, L931*BB931*100.0/(AW931*BV931), 0)</f>
        <v>0</v>
      </c>
      <c r="N931">
        <f>((T931-J931/2)*M931-L931)/(T931+J931/2)</f>
        <v>0</v>
      </c>
      <c r="O931">
        <f>N931*(BO931+BP931)/1000.0</f>
        <v>0</v>
      </c>
      <c r="P931">
        <f>(BH931 - IF(AU931&gt;1, L931*BB931*100.0/(AW931*BV931), 0))*(BO931+BP931)/1000.0</f>
        <v>0</v>
      </c>
      <c r="Q931">
        <f>2.0/((1/S931-1/R931)+SIGN(S931)*SQRT((1/S931-1/R931)*(1/S931-1/R931) + 4*BC931/((BC931+1)*(BC931+1))*(2*1/S931*1/R931-1/R931*1/R931)))</f>
        <v>0</v>
      </c>
      <c r="R931">
        <f>IF(LEFT(BD931,1)&lt;&gt;"0",IF(LEFT(BD931,1)="1",3.0,BE931),$D$5+$E$5*(BV931*BO931/($K$5*1000))+$F$5*(BV931*BO931/($K$5*1000))*MAX(MIN(BB931,$J$5),$I$5)*MAX(MIN(BB931,$J$5),$I$5)+$G$5*MAX(MIN(BB931,$J$5),$I$5)*(BV931*BO931/($K$5*1000))+$H$5*(BV931*BO931/($K$5*1000))*(BV931*BO931/($K$5*1000)))</f>
        <v>0</v>
      </c>
      <c r="S931">
        <f>J931*(1000-(1000*0.61365*exp(17.502*W931/(240.97+W931))/(BO931+BP931)+BJ931)/2)/(1000*0.61365*exp(17.502*W931/(240.97+W931))/(BO931+BP931)-BJ931)</f>
        <v>0</v>
      </c>
      <c r="T931">
        <f>1/((BC931+1)/(Q931/1.6)+1/(R931/1.37)) + BC931/((BC931+1)/(Q931/1.6) + BC931/(R931/1.37))</f>
        <v>0</v>
      </c>
      <c r="U931">
        <f>(AX931*BA931)</f>
        <v>0</v>
      </c>
      <c r="V931">
        <f>(BQ931+(U931+2*0.95*5.67E-8*(((BQ931+$B$7)+273)^4-(BQ931+273)^4)-44100*J931)/(1.84*29.3*R931+8*0.95*5.67E-8*(BQ931+273)^3))</f>
        <v>0</v>
      </c>
      <c r="W931">
        <f>($C$7*BR931+$D$7*BS931+$E$7*V931)</f>
        <v>0</v>
      </c>
      <c r="X931">
        <f>0.61365*exp(17.502*W931/(240.97+W931))</f>
        <v>0</v>
      </c>
      <c r="Y931">
        <f>(Z931/AA931*100)</f>
        <v>0</v>
      </c>
      <c r="Z931">
        <f>BJ931*(BO931+BP931)/1000</f>
        <v>0</v>
      </c>
      <c r="AA931">
        <f>0.61365*exp(17.502*BQ931/(240.97+BQ931))</f>
        <v>0</v>
      </c>
      <c r="AB931">
        <f>(X931-BJ931*(BO931+BP931)/1000)</f>
        <v>0</v>
      </c>
      <c r="AC931">
        <f>(-J931*44100)</f>
        <v>0</v>
      </c>
      <c r="AD931">
        <f>2*29.3*R931*0.92*(BQ931-W931)</f>
        <v>0</v>
      </c>
      <c r="AE931">
        <f>2*0.95*5.67E-8*(((BQ931+$B$7)+273)^4-(W931+273)^4)</f>
        <v>0</v>
      </c>
      <c r="AF931">
        <f>U931+AE931+AC931+AD931</f>
        <v>0</v>
      </c>
      <c r="AG931">
        <f>BN931*AU931*(BI931-BH931*(1000-AU931*BK931)/(1000-AU931*BJ931))/(100*BB931)</f>
        <v>0</v>
      </c>
      <c r="AH931">
        <f>1000*BN931*AU931*(BJ931-BK931)/(100*BB931*(1000-AU931*BJ931))</f>
        <v>0</v>
      </c>
      <c r="AI931">
        <f>(AJ931 - AK931 - BO931*1E3/(8.314*(BQ931+273.15)) * AM931/BN931 * AL931) * BN931/(100*BB931) * (1000 - BK931)/1000</f>
        <v>0</v>
      </c>
      <c r="AJ931">
        <v>846.719574076581</v>
      </c>
      <c r="AK931">
        <v>789.466424242424</v>
      </c>
      <c r="AL931">
        <v>3.38436617650943</v>
      </c>
      <c r="AM931">
        <v>65.3013351817171</v>
      </c>
      <c r="AN931">
        <f>(AP931 - AO931 + BO931*1E3/(8.314*(BQ931+273.15)) * AR931/BN931 * AQ931) * BN931/(100*BB931) * 1000/(1000 - AP931)</f>
        <v>0</v>
      </c>
      <c r="AO931">
        <v>15.5287741580835</v>
      </c>
      <c r="AP931">
        <v>20.1038315151515</v>
      </c>
      <c r="AQ931">
        <v>0.000306691370378085</v>
      </c>
      <c r="AR931">
        <v>119.443241267606</v>
      </c>
      <c r="AS931">
        <v>0</v>
      </c>
      <c r="AT931">
        <v>0</v>
      </c>
      <c r="AU931">
        <f>IF(AS931*$H$13&gt;=AW931,1.0,(AW931/(AW931-AS931*$H$13)))</f>
        <v>0</v>
      </c>
      <c r="AV931">
        <f>(AU931-1)*100</f>
        <v>0</v>
      </c>
      <c r="AW931">
        <f>MAX(0,($B$13+$C$13*BV931)/(1+$D$13*BV931)*BO931/(BQ931+273)*$E$13)</f>
        <v>0</v>
      </c>
      <c r="AX931">
        <f>$B$11*BW931+$C$11*BX931+$F$11*CI931*(1-CL931)</f>
        <v>0</v>
      </c>
      <c r="AY931">
        <f>AX931*AZ931</f>
        <v>0</v>
      </c>
      <c r="AZ931">
        <f>($B$11*$D$9+$C$11*$D$9+$F$11*((CV931+CN931)/MAX(CV931+CN931+CW931, 0.1)*$I$9+CW931/MAX(CV931+CN931+CW931, 0.1)*$J$9))/($B$11+$C$11+$F$11)</f>
        <v>0</v>
      </c>
      <c r="BA931">
        <f>($B$11*$K$9+$C$11*$K$9+$F$11*((CV931+CN931)/MAX(CV931+CN931+CW931, 0.1)*$P$9+CW931/MAX(CV931+CN931+CW931, 0.1)*$Q$9))/($B$11+$C$11+$F$11)</f>
        <v>0</v>
      </c>
      <c r="BB931">
        <v>6</v>
      </c>
      <c r="BC931">
        <v>0.5</v>
      </c>
      <c r="BD931" t="s">
        <v>355</v>
      </c>
      <c r="BE931">
        <v>2</v>
      </c>
      <c r="BF931" t="b">
        <v>1</v>
      </c>
      <c r="BG931">
        <v>1663782625.21429</v>
      </c>
      <c r="BH931">
        <v>749.589928571429</v>
      </c>
      <c r="BI931">
        <v>816.660142857143</v>
      </c>
      <c r="BJ931">
        <v>20.0900785714286</v>
      </c>
      <c r="BK931">
        <v>15.4642892857143</v>
      </c>
      <c r="BL931">
        <v>741.132642857143</v>
      </c>
      <c r="BM931">
        <v>19.7822464285714</v>
      </c>
      <c r="BN931">
        <v>500.067642857143</v>
      </c>
      <c r="BO931">
        <v>90.4643892857143</v>
      </c>
      <c r="BP931">
        <v>0.100149446428571</v>
      </c>
      <c r="BQ931">
        <v>24.9311142857143</v>
      </c>
      <c r="BR931">
        <v>25.0322964285714</v>
      </c>
      <c r="BS931">
        <v>999.9</v>
      </c>
      <c r="BT931">
        <v>0</v>
      </c>
      <c r="BU931">
        <v>0</v>
      </c>
      <c r="BV931">
        <v>9998.75</v>
      </c>
      <c r="BW931">
        <v>0</v>
      </c>
      <c r="BX931">
        <v>11.1569357142857</v>
      </c>
      <c r="BY931">
        <v>-67.0702107142857</v>
      </c>
      <c r="BZ931">
        <v>764.958035714286</v>
      </c>
      <c r="CA931">
        <v>829.488392857143</v>
      </c>
      <c r="CB931">
        <v>4.6257875</v>
      </c>
      <c r="CC931">
        <v>816.660142857143</v>
      </c>
      <c r="CD931">
        <v>15.4642892857143</v>
      </c>
      <c r="CE931">
        <v>1.81743642857143</v>
      </c>
      <c r="CF931">
        <v>1.39896821428571</v>
      </c>
      <c r="CG931">
        <v>15.9375678571429</v>
      </c>
      <c r="CH931">
        <v>11.9063607142857</v>
      </c>
      <c r="CI931">
        <v>2000.04142857143</v>
      </c>
      <c r="CJ931">
        <v>0.97999675</v>
      </c>
      <c r="CK931">
        <v>0.0200031</v>
      </c>
      <c r="CL931">
        <v>0</v>
      </c>
      <c r="CM931">
        <v>816.0265</v>
      </c>
      <c r="CN931">
        <v>5.00063</v>
      </c>
      <c r="CO931">
        <v>16121.9857142857</v>
      </c>
      <c r="CP931">
        <v>17257.2392857143</v>
      </c>
      <c r="CQ931">
        <v>38.375</v>
      </c>
      <c r="CR931">
        <v>38.5</v>
      </c>
      <c r="CS931">
        <v>37.875</v>
      </c>
      <c r="CT931">
        <v>37.8075714285714</v>
      </c>
      <c r="CU931">
        <v>39.187</v>
      </c>
      <c r="CV931">
        <v>1955.13142857143</v>
      </c>
      <c r="CW931">
        <v>39.91</v>
      </c>
      <c r="CX931">
        <v>0</v>
      </c>
      <c r="CY931">
        <v>1663782630.3</v>
      </c>
      <c r="CZ931">
        <v>0</v>
      </c>
      <c r="DA931">
        <v>0</v>
      </c>
      <c r="DB931" t="s">
        <v>356</v>
      </c>
      <c r="DC931">
        <v>1660677648.1</v>
      </c>
      <c r="DD931">
        <v>1660677649.1</v>
      </c>
      <c r="DE931">
        <v>0</v>
      </c>
      <c r="DF931">
        <v>-1.042</v>
      </c>
      <c r="DG931">
        <v>0.003</v>
      </c>
      <c r="DH931">
        <v>5.218</v>
      </c>
      <c r="DI931">
        <v>0.344</v>
      </c>
      <c r="DJ931">
        <v>417</v>
      </c>
      <c r="DK931">
        <v>22</v>
      </c>
      <c r="DL931">
        <v>1.24</v>
      </c>
      <c r="DM931">
        <v>0.53</v>
      </c>
      <c r="DN931">
        <v>-66.67864</v>
      </c>
      <c r="DO931">
        <v>-5.21145816135066</v>
      </c>
      <c r="DP931">
        <v>0.632886279990331</v>
      </c>
      <c r="DQ931">
        <v>0</v>
      </c>
      <c r="DR931">
        <v>4.6639925</v>
      </c>
      <c r="DS931">
        <v>-0.628000300187621</v>
      </c>
      <c r="DT931">
        <v>0.061055905273364</v>
      </c>
      <c r="DU931">
        <v>0</v>
      </c>
      <c r="DV931">
        <v>0</v>
      </c>
      <c r="DW931">
        <v>2</v>
      </c>
      <c r="DX931" t="s">
        <v>357</v>
      </c>
      <c r="DY931">
        <v>2.97366</v>
      </c>
      <c r="DZ931">
        <v>2.75438</v>
      </c>
      <c r="EA931">
        <v>0.140652</v>
      </c>
      <c r="EB931">
        <v>0.149731</v>
      </c>
      <c r="EC931">
        <v>0.091286</v>
      </c>
      <c r="ED931">
        <v>0.0768923</v>
      </c>
      <c r="EE931">
        <v>33483.3</v>
      </c>
      <c r="EF931">
        <v>36134.2</v>
      </c>
      <c r="EG931">
        <v>35309</v>
      </c>
      <c r="EH931">
        <v>38542.4</v>
      </c>
      <c r="EI931">
        <v>45502.4</v>
      </c>
      <c r="EJ931">
        <v>51396.8</v>
      </c>
      <c r="EK931">
        <v>55194.6</v>
      </c>
      <c r="EL931">
        <v>61829.9</v>
      </c>
      <c r="EM931">
        <v>1.9864</v>
      </c>
      <c r="EN931">
        <v>1.828</v>
      </c>
      <c r="EO931">
        <v>0.0854135</v>
      </c>
      <c r="EP931">
        <v>0</v>
      </c>
      <c r="EQ931">
        <v>23.6417</v>
      </c>
      <c r="ER931">
        <v>999.9</v>
      </c>
      <c r="ES931">
        <v>42.034</v>
      </c>
      <c r="ET931">
        <v>29.829</v>
      </c>
      <c r="EU931">
        <v>19.603</v>
      </c>
      <c r="EV931">
        <v>60.3694</v>
      </c>
      <c r="EW931">
        <v>48.8902</v>
      </c>
      <c r="EX931">
        <v>1</v>
      </c>
      <c r="EY931">
        <v>-0.0389837</v>
      </c>
      <c r="EZ931">
        <v>2.3454</v>
      </c>
      <c r="FA931">
        <v>20.1319</v>
      </c>
      <c r="FB931">
        <v>5.20172</v>
      </c>
      <c r="FC931">
        <v>12.0052</v>
      </c>
      <c r="FD931">
        <v>4.976</v>
      </c>
      <c r="FE931">
        <v>3.2938</v>
      </c>
      <c r="FF931">
        <v>9999</v>
      </c>
      <c r="FG931">
        <v>9999</v>
      </c>
      <c r="FH931">
        <v>704.9</v>
      </c>
      <c r="FI931">
        <v>9999</v>
      </c>
      <c r="FJ931">
        <v>1.86289</v>
      </c>
      <c r="FK931">
        <v>1.86768</v>
      </c>
      <c r="FL931">
        <v>1.86743</v>
      </c>
      <c r="FM931">
        <v>1.86868</v>
      </c>
      <c r="FN931">
        <v>1.86951</v>
      </c>
      <c r="FO931">
        <v>1.86554</v>
      </c>
      <c r="FP931">
        <v>1.86661</v>
      </c>
      <c r="FQ931">
        <v>1.86801</v>
      </c>
      <c r="FR931">
        <v>5</v>
      </c>
      <c r="FS931">
        <v>0</v>
      </c>
      <c r="FT931">
        <v>0</v>
      </c>
      <c r="FU931">
        <v>0</v>
      </c>
      <c r="FV931" t="s">
        <v>358</v>
      </c>
      <c r="FW931" t="s">
        <v>359</v>
      </c>
      <c r="FX931" t="s">
        <v>360</v>
      </c>
      <c r="FY931" t="s">
        <v>360</v>
      </c>
      <c r="FZ931" t="s">
        <v>360</v>
      </c>
      <c r="GA931" t="s">
        <v>360</v>
      </c>
      <c r="GB931">
        <v>0</v>
      </c>
      <c r="GC931">
        <v>100</v>
      </c>
      <c r="GD931">
        <v>100</v>
      </c>
      <c r="GE931">
        <v>8.606</v>
      </c>
      <c r="GF931">
        <v>0.3084</v>
      </c>
      <c r="GG931">
        <v>3.83412584298339</v>
      </c>
      <c r="GH931">
        <v>0.00658963167372077</v>
      </c>
      <c r="GI931">
        <v>-4.22092532282452e-07</v>
      </c>
      <c r="GJ931">
        <v>-7.06053572793055e-11</v>
      </c>
      <c r="GK931">
        <v>-0.0268881048355736</v>
      </c>
      <c r="GL931">
        <v>-0.0215699510358357</v>
      </c>
      <c r="GM931">
        <v>0.00246731695535422</v>
      </c>
      <c r="GN931">
        <v>-2.63680080038783e-05</v>
      </c>
      <c r="GO931">
        <v>-4</v>
      </c>
      <c r="GP931">
        <v>2079</v>
      </c>
      <c r="GQ931">
        <v>1</v>
      </c>
      <c r="GR931">
        <v>22</v>
      </c>
      <c r="GS931">
        <v>51749.7</v>
      </c>
      <c r="GT931">
        <v>51749.7</v>
      </c>
      <c r="GU931">
        <v>1.80786</v>
      </c>
      <c r="GV931">
        <v>2.61597</v>
      </c>
      <c r="GW931">
        <v>1.54785</v>
      </c>
      <c r="GX931">
        <v>2.30103</v>
      </c>
      <c r="GY931">
        <v>1.34644</v>
      </c>
      <c r="GZ931">
        <v>2.28394</v>
      </c>
      <c r="HA931">
        <v>33.0652</v>
      </c>
      <c r="HB931">
        <v>14.0007</v>
      </c>
      <c r="HC931">
        <v>18</v>
      </c>
      <c r="HD931">
        <v>501.104</v>
      </c>
      <c r="HE931">
        <v>400.706</v>
      </c>
      <c r="HF931">
        <v>20.2999</v>
      </c>
      <c r="HG931">
        <v>26.6237</v>
      </c>
      <c r="HH931">
        <v>30</v>
      </c>
      <c r="HI931">
        <v>26.6097</v>
      </c>
      <c r="HJ931">
        <v>26.5573</v>
      </c>
      <c r="HK931">
        <v>36.204</v>
      </c>
      <c r="HL931">
        <v>21.639</v>
      </c>
      <c r="HM931">
        <v>0</v>
      </c>
      <c r="HN931">
        <v>20.2845</v>
      </c>
      <c r="HO931">
        <v>857.065</v>
      </c>
      <c r="HP931">
        <v>15.6502</v>
      </c>
      <c r="HQ931">
        <v>102.387</v>
      </c>
      <c r="HR931">
        <v>102.911</v>
      </c>
    </row>
    <row r="932" spans="1:226">
      <c r="A932">
        <v>916</v>
      </c>
      <c r="B932">
        <v>1663782638</v>
      </c>
      <c r="C932">
        <v>9989.90000009537</v>
      </c>
      <c r="D932" t="s">
        <v>2200</v>
      </c>
      <c r="E932" t="s">
        <v>2201</v>
      </c>
      <c r="F932">
        <v>5</v>
      </c>
      <c r="G932" t="s">
        <v>2099</v>
      </c>
      <c r="H932" t="s">
        <v>354</v>
      </c>
      <c r="I932">
        <v>1663782630.5</v>
      </c>
      <c r="J932">
        <f>(K932)/1000</f>
        <v>0</v>
      </c>
      <c r="K932">
        <f>IF(BF932, AN932, AH932)</f>
        <v>0</v>
      </c>
      <c r="L932">
        <f>IF(BF932, AI932, AG932)</f>
        <v>0</v>
      </c>
      <c r="M932">
        <f>BH932 - IF(AU932&gt;1, L932*BB932*100.0/(AW932*BV932), 0)</f>
        <v>0</v>
      </c>
      <c r="N932">
        <f>((T932-J932/2)*M932-L932)/(T932+J932/2)</f>
        <v>0</v>
      </c>
      <c r="O932">
        <f>N932*(BO932+BP932)/1000.0</f>
        <v>0</v>
      </c>
      <c r="P932">
        <f>(BH932 - IF(AU932&gt;1, L932*BB932*100.0/(AW932*BV932), 0))*(BO932+BP932)/1000.0</f>
        <v>0</v>
      </c>
      <c r="Q932">
        <f>2.0/((1/S932-1/R932)+SIGN(S932)*SQRT((1/S932-1/R932)*(1/S932-1/R932) + 4*BC932/((BC932+1)*(BC932+1))*(2*1/S932*1/R932-1/R932*1/R932)))</f>
        <v>0</v>
      </c>
      <c r="R932">
        <f>IF(LEFT(BD932,1)&lt;&gt;"0",IF(LEFT(BD932,1)="1",3.0,BE932),$D$5+$E$5*(BV932*BO932/($K$5*1000))+$F$5*(BV932*BO932/($K$5*1000))*MAX(MIN(BB932,$J$5),$I$5)*MAX(MIN(BB932,$J$5),$I$5)+$G$5*MAX(MIN(BB932,$J$5),$I$5)*(BV932*BO932/($K$5*1000))+$H$5*(BV932*BO932/($K$5*1000))*(BV932*BO932/($K$5*1000)))</f>
        <v>0</v>
      </c>
      <c r="S932">
        <f>J932*(1000-(1000*0.61365*exp(17.502*W932/(240.97+W932))/(BO932+BP932)+BJ932)/2)/(1000*0.61365*exp(17.502*W932/(240.97+W932))/(BO932+BP932)-BJ932)</f>
        <v>0</v>
      </c>
      <c r="T932">
        <f>1/((BC932+1)/(Q932/1.6)+1/(R932/1.37)) + BC932/((BC932+1)/(Q932/1.6) + BC932/(R932/1.37))</f>
        <v>0</v>
      </c>
      <c r="U932">
        <f>(AX932*BA932)</f>
        <v>0</v>
      </c>
      <c r="V932">
        <f>(BQ932+(U932+2*0.95*5.67E-8*(((BQ932+$B$7)+273)^4-(BQ932+273)^4)-44100*J932)/(1.84*29.3*R932+8*0.95*5.67E-8*(BQ932+273)^3))</f>
        <v>0</v>
      </c>
      <c r="W932">
        <f>($C$7*BR932+$D$7*BS932+$E$7*V932)</f>
        <v>0</v>
      </c>
      <c r="X932">
        <f>0.61365*exp(17.502*W932/(240.97+W932))</f>
        <v>0</v>
      </c>
      <c r="Y932">
        <f>(Z932/AA932*100)</f>
        <v>0</v>
      </c>
      <c r="Z932">
        <f>BJ932*(BO932+BP932)/1000</f>
        <v>0</v>
      </c>
      <c r="AA932">
        <f>0.61365*exp(17.502*BQ932/(240.97+BQ932))</f>
        <v>0</v>
      </c>
      <c r="AB932">
        <f>(X932-BJ932*(BO932+BP932)/1000)</f>
        <v>0</v>
      </c>
      <c r="AC932">
        <f>(-J932*44100)</f>
        <v>0</v>
      </c>
      <c r="AD932">
        <f>2*29.3*R932*0.92*(BQ932-W932)</f>
        <v>0</v>
      </c>
      <c r="AE932">
        <f>2*0.95*5.67E-8*(((BQ932+$B$7)+273)^4-(W932+273)^4)</f>
        <v>0</v>
      </c>
      <c r="AF932">
        <f>U932+AE932+AC932+AD932</f>
        <v>0</v>
      </c>
      <c r="AG932">
        <f>BN932*AU932*(BI932-BH932*(1000-AU932*BK932)/(1000-AU932*BJ932))/(100*BB932)</f>
        <v>0</v>
      </c>
      <c r="AH932">
        <f>1000*BN932*AU932*(BJ932-BK932)/(100*BB932*(1000-AU932*BJ932))</f>
        <v>0</v>
      </c>
      <c r="AI932">
        <f>(AJ932 - AK932 - BO932*1E3/(8.314*(BQ932+273.15)) * AM932/BN932 * AL932) * BN932/(100*BB932) * (1000 - BK932)/1000</f>
        <v>0</v>
      </c>
      <c r="AJ932">
        <v>864.442164847579</v>
      </c>
      <c r="AK932">
        <v>806.35706060606</v>
      </c>
      <c r="AL932">
        <v>3.38789498516584</v>
      </c>
      <c r="AM932">
        <v>65.3013351817171</v>
      </c>
      <c r="AN932">
        <f>(AP932 - AO932 + BO932*1E3/(8.314*(BQ932+273.15)) * AR932/BN932 * AQ932) * BN932/(100*BB932) * 1000/(1000 - AP932)</f>
        <v>0</v>
      </c>
      <c r="AO932">
        <v>15.5819303488411</v>
      </c>
      <c r="AP932">
        <v>20.108216969697</v>
      </c>
      <c r="AQ932">
        <v>9.05228102978067e-05</v>
      </c>
      <c r="AR932">
        <v>119.443241267606</v>
      </c>
      <c r="AS932">
        <v>0</v>
      </c>
      <c r="AT932">
        <v>0</v>
      </c>
      <c r="AU932">
        <f>IF(AS932*$H$13&gt;=AW932,1.0,(AW932/(AW932-AS932*$H$13)))</f>
        <v>0</v>
      </c>
      <c r="AV932">
        <f>(AU932-1)*100</f>
        <v>0</v>
      </c>
      <c r="AW932">
        <f>MAX(0,($B$13+$C$13*BV932)/(1+$D$13*BV932)*BO932/(BQ932+273)*$E$13)</f>
        <v>0</v>
      </c>
      <c r="AX932">
        <f>$B$11*BW932+$C$11*BX932+$F$11*CI932*(1-CL932)</f>
        <v>0</v>
      </c>
      <c r="AY932">
        <f>AX932*AZ932</f>
        <v>0</v>
      </c>
      <c r="AZ932">
        <f>($B$11*$D$9+$C$11*$D$9+$F$11*((CV932+CN932)/MAX(CV932+CN932+CW932, 0.1)*$I$9+CW932/MAX(CV932+CN932+CW932, 0.1)*$J$9))/($B$11+$C$11+$F$11)</f>
        <v>0</v>
      </c>
      <c r="BA932">
        <f>($B$11*$K$9+$C$11*$K$9+$F$11*((CV932+CN932)/MAX(CV932+CN932+CW932, 0.1)*$P$9+CW932/MAX(CV932+CN932+CW932, 0.1)*$Q$9))/($B$11+$C$11+$F$11)</f>
        <v>0</v>
      </c>
      <c r="BB932">
        <v>6</v>
      </c>
      <c r="BC932">
        <v>0.5</v>
      </c>
      <c r="BD932" t="s">
        <v>355</v>
      </c>
      <c r="BE932">
        <v>2</v>
      </c>
      <c r="BF932" t="b">
        <v>1</v>
      </c>
      <c r="BG932">
        <v>1663782630.5</v>
      </c>
      <c r="BH932">
        <v>767.026259259259</v>
      </c>
      <c r="BI932">
        <v>834.425777777778</v>
      </c>
      <c r="BJ932">
        <v>20.0989962962963</v>
      </c>
      <c r="BK932">
        <v>15.5243185185185</v>
      </c>
      <c r="BL932">
        <v>758.467777777778</v>
      </c>
      <c r="BM932">
        <v>19.7907814814815</v>
      </c>
      <c r="BN932">
        <v>500.051592592593</v>
      </c>
      <c r="BO932">
        <v>90.4647925925926</v>
      </c>
      <c r="BP932">
        <v>0.100035988888889</v>
      </c>
      <c r="BQ932">
        <v>24.9242555555556</v>
      </c>
      <c r="BR932">
        <v>25.0346185185185</v>
      </c>
      <c r="BS932">
        <v>999.9</v>
      </c>
      <c r="BT932">
        <v>0</v>
      </c>
      <c r="BU932">
        <v>0</v>
      </c>
      <c r="BV932">
        <v>10004.0740740741</v>
      </c>
      <c r="BW932">
        <v>0</v>
      </c>
      <c r="BX932">
        <v>10.930662962963</v>
      </c>
      <c r="BY932">
        <v>-67.3996481481481</v>
      </c>
      <c r="BZ932">
        <v>782.758925925926</v>
      </c>
      <c r="CA932">
        <v>847.584777777778</v>
      </c>
      <c r="CB932">
        <v>4.57467148148148</v>
      </c>
      <c r="CC932">
        <v>834.425777777778</v>
      </c>
      <c r="CD932">
        <v>15.5243185185185</v>
      </c>
      <c r="CE932">
        <v>1.81825148148148</v>
      </c>
      <c r="CF932">
        <v>1.40440481481481</v>
      </c>
      <c r="CG932">
        <v>15.9445777777778</v>
      </c>
      <c r="CH932">
        <v>11.9651925925926</v>
      </c>
      <c r="CI932">
        <v>2000.02074074074</v>
      </c>
      <c r="CJ932">
        <v>0.979996555555556</v>
      </c>
      <c r="CK932">
        <v>0.0200033074074074</v>
      </c>
      <c r="CL932">
        <v>0</v>
      </c>
      <c r="CM932">
        <v>816.306259259259</v>
      </c>
      <c r="CN932">
        <v>5.00063</v>
      </c>
      <c r="CO932">
        <v>16128.5740740741</v>
      </c>
      <c r="CP932">
        <v>17257.0592592593</v>
      </c>
      <c r="CQ932">
        <v>38.375</v>
      </c>
      <c r="CR932">
        <v>38.5</v>
      </c>
      <c r="CS932">
        <v>37.875</v>
      </c>
      <c r="CT932">
        <v>37.8074074074074</v>
      </c>
      <c r="CU932">
        <v>39.187</v>
      </c>
      <c r="CV932">
        <v>1955.11074074074</v>
      </c>
      <c r="CW932">
        <v>39.91</v>
      </c>
      <c r="CX932">
        <v>0</v>
      </c>
      <c r="CY932">
        <v>1663782635.1</v>
      </c>
      <c r="CZ932">
        <v>0</v>
      </c>
      <c r="DA932">
        <v>0</v>
      </c>
      <c r="DB932" t="s">
        <v>356</v>
      </c>
      <c r="DC932">
        <v>1660677648.1</v>
      </c>
      <c r="DD932">
        <v>1660677649.1</v>
      </c>
      <c r="DE932">
        <v>0</v>
      </c>
      <c r="DF932">
        <v>-1.042</v>
      </c>
      <c r="DG932">
        <v>0.003</v>
      </c>
      <c r="DH932">
        <v>5.218</v>
      </c>
      <c r="DI932">
        <v>0.344</v>
      </c>
      <c r="DJ932">
        <v>417</v>
      </c>
      <c r="DK932">
        <v>22</v>
      </c>
      <c r="DL932">
        <v>1.24</v>
      </c>
      <c r="DM932">
        <v>0.53</v>
      </c>
      <c r="DN932">
        <v>-67.211715</v>
      </c>
      <c r="DO932">
        <v>-3.85128405253278</v>
      </c>
      <c r="DP932">
        <v>0.489698954231066</v>
      </c>
      <c r="DQ932">
        <v>0</v>
      </c>
      <c r="DR932">
        <v>4.61016075</v>
      </c>
      <c r="DS932">
        <v>-0.60950555347092</v>
      </c>
      <c r="DT932">
        <v>0.0593983655662132</v>
      </c>
      <c r="DU932">
        <v>0</v>
      </c>
      <c r="DV932">
        <v>0</v>
      </c>
      <c r="DW932">
        <v>2</v>
      </c>
      <c r="DX932" t="s">
        <v>357</v>
      </c>
      <c r="DY932">
        <v>2.9726</v>
      </c>
      <c r="DZ932">
        <v>2.75364</v>
      </c>
      <c r="EA932">
        <v>0.142666</v>
      </c>
      <c r="EB932">
        <v>0.151577</v>
      </c>
      <c r="EC932">
        <v>0.0913147</v>
      </c>
      <c r="ED932">
        <v>0.07701</v>
      </c>
      <c r="EE932">
        <v>33404.7</v>
      </c>
      <c r="EF932">
        <v>36056.3</v>
      </c>
      <c r="EG932">
        <v>35308.8</v>
      </c>
      <c r="EH932">
        <v>38542.9</v>
      </c>
      <c r="EI932">
        <v>45501.1</v>
      </c>
      <c r="EJ932">
        <v>51389.8</v>
      </c>
      <c r="EK932">
        <v>55194.7</v>
      </c>
      <c r="EL932">
        <v>61829.3</v>
      </c>
      <c r="EM932">
        <v>1.987</v>
      </c>
      <c r="EN932">
        <v>1.8278</v>
      </c>
      <c r="EO932">
        <v>0.0852644</v>
      </c>
      <c r="EP932">
        <v>0</v>
      </c>
      <c r="EQ932">
        <v>23.6357</v>
      </c>
      <c r="ER932">
        <v>999.9</v>
      </c>
      <c r="ES932">
        <v>42.01</v>
      </c>
      <c r="ET932">
        <v>29.829</v>
      </c>
      <c r="EU932">
        <v>19.5903</v>
      </c>
      <c r="EV932">
        <v>60.2294</v>
      </c>
      <c r="EW932">
        <v>49.391</v>
      </c>
      <c r="EX932">
        <v>1</v>
      </c>
      <c r="EY932">
        <v>-0.0389024</v>
      </c>
      <c r="EZ932">
        <v>2.34889</v>
      </c>
      <c r="FA932">
        <v>20.131</v>
      </c>
      <c r="FB932">
        <v>5.20172</v>
      </c>
      <c r="FC932">
        <v>12.0088</v>
      </c>
      <c r="FD932">
        <v>4.9756</v>
      </c>
      <c r="FE932">
        <v>3.2934</v>
      </c>
      <c r="FF932">
        <v>9999</v>
      </c>
      <c r="FG932">
        <v>9999</v>
      </c>
      <c r="FH932">
        <v>704.9</v>
      </c>
      <c r="FI932">
        <v>9999</v>
      </c>
      <c r="FJ932">
        <v>1.86289</v>
      </c>
      <c r="FK932">
        <v>1.86777</v>
      </c>
      <c r="FL932">
        <v>1.86749</v>
      </c>
      <c r="FM932">
        <v>1.86868</v>
      </c>
      <c r="FN932">
        <v>1.86951</v>
      </c>
      <c r="FO932">
        <v>1.86554</v>
      </c>
      <c r="FP932">
        <v>1.86661</v>
      </c>
      <c r="FQ932">
        <v>1.86798</v>
      </c>
      <c r="FR932">
        <v>5</v>
      </c>
      <c r="FS932">
        <v>0</v>
      </c>
      <c r="FT932">
        <v>0</v>
      </c>
      <c r="FU932">
        <v>0</v>
      </c>
      <c r="FV932" t="s">
        <v>358</v>
      </c>
      <c r="FW932" t="s">
        <v>359</v>
      </c>
      <c r="FX932" t="s">
        <v>360</v>
      </c>
      <c r="FY932" t="s">
        <v>360</v>
      </c>
      <c r="FZ932" t="s">
        <v>360</v>
      </c>
      <c r="GA932" t="s">
        <v>360</v>
      </c>
      <c r="GB932">
        <v>0</v>
      </c>
      <c r="GC932">
        <v>100</v>
      </c>
      <c r="GD932">
        <v>100</v>
      </c>
      <c r="GE932">
        <v>8.701</v>
      </c>
      <c r="GF932">
        <v>0.3088</v>
      </c>
      <c r="GG932">
        <v>3.83412584298339</v>
      </c>
      <c r="GH932">
        <v>0.00658963167372077</v>
      </c>
      <c r="GI932">
        <v>-4.22092532282452e-07</v>
      </c>
      <c r="GJ932">
        <v>-7.06053572793055e-11</v>
      </c>
      <c r="GK932">
        <v>-0.0268881048355736</v>
      </c>
      <c r="GL932">
        <v>-0.0215699510358357</v>
      </c>
      <c r="GM932">
        <v>0.00246731695535422</v>
      </c>
      <c r="GN932">
        <v>-2.63680080038783e-05</v>
      </c>
      <c r="GO932">
        <v>-4</v>
      </c>
      <c r="GP932">
        <v>2079</v>
      </c>
      <c r="GQ932">
        <v>1</v>
      </c>
      <c r="GR932">
        <v>22</v>
      </c>
      <c r="GS932">
        <v>51749.8</v>
      </c>
      <c r="GT932">
        <v>51749.8</v>
      </c>
      <c r="GU932">
        <v>1.83472</v>
      </c>
      <c r="GV932">
        <v>2.61719</v>
      </c>
      <c r="GW932">
        <v>1.54785</v>
      </c>
      <c r="GX932">
        <v>2.30103</v>
      </c>
      <c r="GY932">
        <v>1.34644</v>
      </c>
      <c r="GZ932">
        <v>2.39502</v>
      </c>
      <c r="HA932">
        <v>33.0652</v>
      </c>
      <c r="HB932">
        <v>14.0182</v>
      </c>
      <c r="HC932">
        <v>18</v>
      </c>
      <c r="HD932">
        <v>501.5</v>
      </c>
      <c r="HE932">
        <v>400.595</v>
      </c>
      <c r="HF932">
        <v>20.2602</v>
      </c>
      <c r="HG932">
        <v>26.6214</v>
      </c>
      <c r="HH932">
        <v>30.0001</v>
      </c>
      <c r="HI932">
        <v>26.6097</v>
      </c>
      <c r="HJ932">
        <v>26.5573</v>
      </c>
      <c r="HK932">
        <v>36.7206</v>
      </c>
      <c r="HL932">
        <v>21.3413</v>
      </c>
      <c r="HM932">
        <v>0</v>
      </c>
      <c r="HN932">
        <v>20.2497</v>
      </c>
      <c r="HO932">
        <v>870.544</v>
      </c>
      <c r="HP932">
        <v>15.702</v>
      </c>
      <c r="HQ932">
        <v>102.387</v>
      </c>
      <c r="HR932">
        <v>102.911</v>
      </c>
    </row>
    <row r="933" spans="1:226">
      <c r="A933">
        <v>917</v>
      </c>
      <c r="B933">
        <v>1663782643</v>
      </c>
      <c r="C933">
        <v>9994.90000009537</v>
      </c>
      <c r="D933" t="s">
        <v>2202</v>
      </c>
      <c r="E933" t="s">
        <v>2203</v>
      </c>
      <c r="F933">
        <v>5</v>
      </c>
      <c r="G933" t="s">
        <v>2099</v>
      </c>
      <c r="H933" t="s">
        <v>354</v>
      </c>
      <c r="I933">
        <v>1663782635.21429</v>
      </c>
      <c r="J933">
        <f>(K933)/1000</f>
        <v>0</v>
      </c>
      <c r="K933">
        <f>IF(BF933, AN933, AH933)</f>
        <v>0</v>
      </c>
      <c r="L933">
        <f>IF(BF933, AI933, AG933)</f>
        <v>0</v>
      </c>
      <c r="M933">
        <f>BH933 - IF(AU933&gt;1, L933*BB933*100.0/(AW933*BV933), 0)</f>
        <v>0</v>
      </c>
      <c r="N933">
        <f>((T933-J933/2)*M933-L933)/(T933+J933/2)</f>
        <v>0</v>
      </c>
      <c r="O933">
        <f>N933*(BO933+BP933)/1000.0</f>
        <v>0</v>
      </c>
      <c r="P933">
        <f>(BH933 - IF(AU933&gt;1, L933*BB933*100.0/(AW933*BV933), 0))*(BO933+BP933)/1000.0</f>
        <v>0</v>
      </c>
      <c r="Q933">
        <f>2.0/((1/S933-1/R933)+SIGN(S933)*SQRT((1/S933-1/R933)*(1/S933-1/R933) + 4*BC933/((BC933+1)*(BC933+1))*(2*1/S933*1/R933-1/R933*1/R933)))</f>
        <v>0</v>
      </c>
      <c r="R933">
        <f>IF(LEFT(BD933,1)&lt;&gt;"0",IF(LEFT(BD933,1)="1",3.0,BE933),$D$5+$E$5*(BV933*BO933/($K$5*1000))+$F$5*(BV933*BO933/($K$5*1000))*MAX(MIN(BB933,$J$5),$I$5)*MAX(MIN(BB933,$J$5),$I$5)+$G$5*MAX(MIN(BB933,$J$5),$I$5)*(BV933*BO933/($K$5*1000))+$H$5*(BV933*BO933/($K$5*1000))*(BV933*BO933/($K$5*1000)))</f>
        <v>0</v>
      </c>
      <c r="S933">
        <f>J933*(1000-(1000*0.61365*exp(17.502*W933/(240.97+W933))/(BO933+BP933)+BJ933)/2)/(1000*0.61365*exp(17.502*W933/(240.97+W933))/(BO933+BP933)-BJ933)</f>
        <v>0</v>
      </c>
      <c r="T933">
        <f>1/((BC933+1)/(Q933/1.6)+1/(R933/1.37)) + BC933/((BC933+1)/(Q933/1.6) + BC933/(R933/1.37))</f>
        <v>0</v>
      </c>
      <c r="U933">
        <f>(AX933*BA933)</f>
        <v>0</v>
      </c>
      <c r="V933">
        <f>(BQ933+(U933+2*0.95*5.67E-8*(((BQ933+$B$7)+273)^4-(BQ933+273)^4)-44100*J933)/(1.84*29.3*R933+8*0.95*5.67E-8*(BQ933+273)^3))</f>
        <v>0</v>
      </c>
      <c r="W933">
        <f>($C$7*BR933+$D$7*BS933+$E$7*V933)</f>
        <v>0</v>
      </c>
      <c r="X933">
        <f>0.61365*exp(17.502*W933/(240.97+W933))</f>
        <v>0</v>
      </c>
      <c r="Y933">
        <f>(Z933/AA933*100)</f>
        <v>0</v>
      </c>
      <c r="Z933">
        <f>BJ933*(BO933+BP933)/1000</f>
        <v>0</v>
      </c>
      <c r="AA933">
        <f>0.61365*exp(17.502*BQ933/(240.97+BQ933))</f>
        <v>0</v>
      </c>
      <c r="AB933">
        <f>(X933-BJ933*(BO933+BP933)/1000)</f>
        <v>0</v>
      </c>
      <c r="AC933">
        <f>(-J933*44100)</f>
        <v>0</v>
      </c>
      <c r="AD933">
        <f>2*29.3*R933*0.92*(BQ933-W933)</f>
        <v>0</v>
      </c>
      <c r="AE933">
        <f>2*0.95*5.67E-8*(((BQ933+$B$7)+273)^4-(W933+273)^4)</f>
        <v>0</v>
      </c>
      <c r="AF933">
        <f>U933+AE933+AC933+AD933</f>
        <v>0</v>
      </c>
      <c r="AG933">
        <f>BN933*AU933*(BI933-BH933*(1000-AU933*BK933)/(1000-AU933*BJ933))/(100*BB933)</f>
        <v>0</v>
      </c>
      <c r="AH933">
        <f>1000*BN933*AU933*(BJ933-BK933)/(100*BB933*(1000-AU933*BJ933))</f>
        <v>0</v>
      </c>
      <c r="AI933">
        <f>(AJ933 - AK933 - BO933*1E3/(8.314*(BQ933+273.15)) * AM933/BN933 * AL933) * BN933/(100*BB933) * (1000 - BK933)/1000</f>
        <v>0</v>
      </c>
      <c r="AJ933">
        <v>881.029983686598</v>
      </c>
      <c r="AK933">
        <v>823.17929090909</v>
      </c>
      <c r="AL933">
        <v>3.3446405621368</v>
      </c>
      <c r="AM933">
        <v>65.3013351817171</v>
      </c>
      <c r="AN933">
        <f>(AP933 - AO933 + BO933*1E3/(8.314*(BQ933+273.15)) * AR933/BN933 * AQ933) * BN933/(100*BB933) * 1000/(1000 - AP933)</f>
        <v>0</v>
      </c>
      <c r="AO933">
        <v>15.6222914523655</v>
      </c>
      <c r="AP933">
        <v>20.1034903030303</v>
      </c>
      <c r="AQ933">
        <v>-7.79663892008944e-05</v>
      </c>
      <c r="AR933">
        <v>119.443241267606</v>
      </c>
      <c r="AS933">
        <v>0</v>
      </c>
      <c r="AT933">
        <v>0</v>
      </c>
      <c r="AU933">
        <f>IF(AS933*$H$13&gt;=AW933,1.0,(AW933/(AW933-AS933*$H$13)))</f>
        <v>0</v>
      </c>
      <c r="AV933">
        <f>(AU933-1)*100</f>
        <v>0</v>
      </c>
      <c r="AW933">
        <f>MAX(0,($B$13+$C$13*BV933)/(1+$D$13*BV933)*BO933/(BQ933+273)*$E$13)</f>
        <v>0</v>
      </c>
      <c r="AX933">
        <f>$B$11*BW933+$C$11*BX933+$F$11*CI933*(1-CL933)</f>
        <v>0</v>
      </c>
      <c r="AY933">
        <f>AX933*AZ933</f>
        <v>0</v>
      </c>
      <c r="AZ933">
        <f>($B$11*$D$9+$C$11*$D$9+$F$11*((CV933+CN933)/MAX(CV933+CN933+CW933, 0.1)*$I$9+CW933/MAX(CV933+CN933+CW933, 0.1)*$J$9))/($B$11+$C$11+$F$11)</f>
        <v>0</v>
      </c>
      <c r="BA933">
        <f>($B$11*$K$9+$C$11*$K$9+$F$11*((CV933+CN933)/MAX(CV933+CN933+CW933, 0.1)*$P$9+CW933/MAX(CV933+CN933+CW933, 0.1)*$Q$9))/($B$11+$C$11+$F$11)</f>
        <v>0</v>
      </c>
      <c r="BB933">
        <v>6</v>
      </c>
      <c r="BC933">
        <v>0.5</v>
      </c>
      <c r="BD933" t="s">
        <v>355</v>
      </c>
      <c r="BE933">
        <v>2</v>
      </c>
      <c r="BF933" t="b">
        <v>1</v>
      </c>
      <c r="BG933">
        <v>1663782635.21429</v>
      </c>
      <c r="BH933">
        <v>782.554964285714</v>
      </c>
      <c r="BI933">
        <v>850.218035714286</v>
      </c>
      <c r="BJ933">
        <v>20.1038321428571</v>
      </c>
      <c r="BK933">
        <v>15.5757285714286</v>
      </c>
      <c r="BL933">
        <v>773.906678571429</v>
      </c>
      <c r="BM933">
        <v>19.7954071428571</v>
      </c>
      <c r="BN933">
        <v>500.053714285714</v>
      </c>
      <c r="BO933">
        <v>90.4649714285714</v>
      </c>
      <c r="BP933">
        <v>0.100068628571429</v>
      </c>
      <c r="BQ933">
        <v>24.9167392857143</v>
      </c>
      <c r="BR933">
        <v>25.0382892857143</v>
      </c>
      <c r="BS933">
        <v>999.9</v>
      </c>
      <c r="BT933">
        <v>0</v>
      </c>
      <c r="BU933">
        <v>0</v>
      </c>
      <c r="BV933">
        <v>9997.32142857143</v>
      </c>
      <c r="BW933">
        <v>0</v>
      </c>
      <c r="BX933">
        <v>10.9225</v>
      </c>
      <c r="BY933">
        <v>-67.6631214285714</v>
      </c>
      <c r="BZ933">
        <v>798.61</v>
      </c>
      <c r="CA933">
        <v>863.671</v>
      </c>
      <c r="CB933">
        <v>4.52810178571429</v>
      </c>
      <c r="CC933">
        <v>850.218035714286</v>
      </c>
      <c r="CD933">
        <v>15.5757285714286</v>
      </c>
      <c r="CE933">
        <v>1.8186925</v>
      </c>
      <c r="CF933">
        <v>1.4090575</v>
      </c>
      <c r="CG933">
        <v>15.9483714285714</v>
      </c>
      <c r="CH933">
        <v>12.0153964285714</v>
      </c>
      <c r="CI933">
        <v>2000.01571428571</v>
      </c>
      <c r="CJ933">
        <v>0.979996642857143</v>
      </c>
      <c r="CK933">
        <v>0.0200032142857143</v>
      </c>
      <c r="CL933">
        <v>0</v>
      </c>
      <c r="CM933">
        <v>816.470571428571</v>
      </c>
      <c r="CN933">
        <v>5.00063</v>
      </c>
      <c r="CO933">
        <v>16132.3821428571</v>
      </c>
      <c r="CP933">
        <v>17257.0107142857</v>
      </c>
      <c r="CQ933">
        <v>38.375</v>
      </c>
      <c r="CR933">
        <v>38.4955</v>
      </c>
      <c r="CS933">
        <v>37.875</v>
      </c>
      <c r="CT933">
        <v>37.7987142857143</v>
      </c>
      <c r="CU933">
        <v>39.187</v>
      </c>
      <c r="CV933">
        <v>1955.10571428571</v>
      </c>
      <c r="CW933">
        <v>39.91</v>
      </c>
      <c r="CX933">
        <v>0</v>
      </c>
      <c r="CY933">
        <v>1663782639.9</v>
      </c>
      <c r="CZ933">
        <v>0</v>
      </c>
      <c r="DA933">
        <v>0</v>
      </c>
      <c r="DB933" t="s">
        <v>356</v>
      </c>
      <c r="DC933">
        <v>1660677648.1</v>
      </c>
      <c r="DD933">
        <v>1660677649.1</v>
      </c>
      <c r="DE933">
        <v>0</v>
      </c>
      <c r="DF933">
        <v>-1.042</v>
      </c>
      <c r="DG933">
        <v>0.003</v>
      </c>
      <c r="DH933">
        <v>5.218</v>
      </c>
      <c r="DI933">
        <v>0.344</v>
      </c>
      <c r="DJ933">
        <v>417</v>
      </c>
      <c r="DK933">
        <v>22</v>
      </c>
      <c r="DL933">
        <v>1.24</v>
      </c>
      <c r="DM933">
        <v>0.53</v>
      </c>
      <c r="DN933">
        <v>-67.414075</v>
      </c>
      <c r="DO933">
        <v>-3.85762851782346</v>
      </c>
      <c r="DP933">
        <v>0.512009290320986</v>
      </c>
      <c r="DQ933">
        <v>0</v>
      </c>
      <c r="DR933">
        <v>4.5636115</v>
      </c>
      <c r="DS933">
        <v>-0.573282326454039</v>
      </c>
      <c r="DT933">
        <v>0.0560836614153356</v>
      </c>
      <c r="DU933">
        <v>0</v>
      </c>
      <c r="DV933">
        <v>0</v>
      </c>
      <c r="DW933">
        <v>2</v>
      </c>
      <c r="DX933" t="s">
        <v>357</v>
      </c>
      <c r="DY933">
        <v>2.97433</v>
      </c>
      <c r="DZ933">
        <v>2.75376</v>
      </c>
      <c r="EA933">
        <v>0.144669</v>
      </c>
      <c r="EB933">
        <v>0.153568</v>
      </c>
      <c r="EC933">
        <v>0.0912913</v>
      </c>
      <c r="ED933">
        <v>0.0772582</v>
      </c>
      <c r="EE933">
        <v>33326.8</v>
      </c>
      <c r="EF933">
        <v>35971</v>
      </c>
      <c r="EG933">
        <v>35309</v>
      </c>
      <c r="EH933">
        <v>38542.1</v>
      </c>
      <c r="EI933">
        <v>45501.9</v>
      </c>
      <c r="EJ933">
        <v>51376.5</v>
      </c>
      <c r="EK933">
        <v>55194.1</v>
      </c>
      <c r="EL933">
        <v>61829.9</v>
      </c>
      <c r="EM933">
        <v>1.986</v>
      </c>
      <c r="EN933">
        <v>1.8278</v>
      </c>
      <c r="EO933">
        <v>0.0863671</v>
      </c>
      <c r="EP933">
        <v>0</v>
      </c>
      <c r="EQ933">
        <v>23.6297</v>
      </c>
      <c r="ER933">
        <v>999.9</v>
      </c>
      <c r="ES933">
        <v>42.01</v>
      </c>
      <c r="ET933">
        <v>29.829</v>
      </c>
      <c r="EU933">
        <v>19.5884</v>
      </c>
      <c r="EV933">
        <v>60.5094</v>
      </c>
      <c r="EW933">
        <v>49.2388</v>
      </c>
      <c r="EX933">
        <v>1</v>
      </c>
      <c r="EY933">
        <v>-0.0388211</v>
      </c>
      <c r="EZ933">
        <v>2.38102</v>
      </c>
      <c r="FA933">
        <v>20.1315</v>
      </c>
      <c r="FB933">
        <v>5.20172</v>
      </c>
      <c r="FC933">
        <v>12.0076</v>
      </c>
      <c r="FD933">
        <v>4.9756</v>
      </c>
      <c r="FE933">
        <v>3.2936</v>
      </c>
      <c r="FF933">
        <v>9999</v>
      </c>
      <c r="FG933">
        <v>9999</v>
      </c>
      <c r="FH933">
        <v>704.9</v>
      </c>
      <c r="FI933">
        <v>9999</v>
      </c>
      <c r="FJ933">
        <v>1.86285</v>
      </c>
      <c r="FK933">
        <v>1.86777</v>
      </c>
      <c r="FL933">
        <v>1.86752</v>
      </c>
      <c r="FM933">
        <v>1.86868</v>
      </c>
      <c r="FN933">
        <v>1.86951</v>
      </c>
      <c r="FO933">
        <v>1.86554</v>
      </c>
      <c r="FP933">
        <v>1.86661</v>
      </c>
      <c r="FQ933">
        <v>1.86798</v>
      </c>
      <c r="FR933">
        <v>5</v>
      </c>
      <c r="FS933">
        <v>0</v>
      </c>
      <c r="FT933">
        <v>0</v>
      </c>
      <c r="FU933">
        <v>0</v>
      </c>
      <c r="FV933" t="s">
        <v>358</v>
      </c>
      <c r="FW933" t="s">
        <v>359</v>
      </c>
      <c r="FX933" t="s">
        <v>360</v>
      </c>
      <c r="FY933" t="s">
        <v>360</v>
      </c>
      <c r="FZ933" t="s">
        <v>360</v>
      </c>
      <c r="GA933" t="s">
        <v>360</v>
      </c>
      <c r="GB933">
        <v>0</v>
      </c>
      <c r="GC933">
        <v>100</v>
      </c>
      <c r="GD933">
        <v>100</v>
      </c>
      <c r="GE933">
        <v>8.796</v>
      </c>
      <c r="GF933">
        <v>0.3084</v>
      </c>
      <c r="GG933">
        <v>3.83412584298339</v>
      </c>
      <c r="GH933">
        <v>0.00658963167372077</v>
      </c>
      <c r="GI933">
        <v>-4.22092532282452e-07</v>
      </c>
      <c r="GJ933">
        <v>-7.06053572793055e-11</v>
      </c>
      <c r="GK933">
        <v>-0.0268881048355736</v>
      </c>
      <c r="GL933">
        <v>-0.0215699510358357</v>
      </c>
      <c r="GM933">
        <v>0.00246731695535422</v>
      </c>
      <c r="GN933">
        <v>-2.63680080038783e-05</v>
      </c>
      <c r="GO933">
        <v>-4</v>
      </c>
      <c r="GP933">
        <v>2079</v>
      </c>
      <c r="GQ933">
        <v>1</v>
      </c>
      <c r="GR933">
        <v>22</v>
      </c>
      <c r="GS933">
        <v>51749.9</v>
      </c>
      <c r="GT933">
        <v>51749.9</v>
      </c>
      <c r="GU933">
        <v>1.86279</v>
      </c>
      <c r="GV933">
        <v>2.60742</v>
      </c>
      <c r="GW933">
        <v>1.54785</v>
      </c>
      <c r="GX933">
        <v>2.30103</v>
      </c>
      <c r="GY933">
        <v>1.34644</v>
      </c>
      <c r="GZ933">
        <v>2.36084</v>
      </c>
      <c r="HA933">
        <v>33.0652</v>
      </c>
      <c r="HB933">
        <v>14.0095</v>
      </c>
      <c r="HC933">
        <v>18</v>
      </c>
      <c r="HD933">
        <v>500.836</v>
      </c>
      <c r="HE933">
        <v>400.595</v>
      </c>
      <c r="HF933">
        <v>20.2255</v>
      </c>
      <c r="HG933">
        <v>26.6214</v>
      </c>
      <c r="HH933">
        <v>30.0001</v>
      </c>
      <c r="HI933">
        <v>26.6088</v>
      </c>
      <c r="HJ933">
        <v>26.5573</v>
      </c>
      <c r="HK933">
        <v>37.3052</v>
      </c>
      <c r="HL933">
        <v>21.0415</v>
      </c>
      <c r="HM933">
        <v>0</v>
      </c>
      <c r="HN933">
        <v>20.2126</v>
      </c>
      <c r="HO933">
        <v>890.706</v>
      </c>
      <c r="HP933">
        <v>15.7648</v>
      </c>
      <c r="HQ933">
        <v>102.387</v>
      </c>
      <c r="HR933">
        <v>102.911</v>
      </c>
    </row>
    <row r="934" spans="1:226">
      <c r="A934">
        <v>918</v>
      </c>
      <c r="B934">
        <v>1663782648</v>
      </c>
      <c r="C934">
        <v>9999.90000009537</v>
      </c>
      <c r="D934" t="s">
        <v>2204</v>
      </c>
      <c r="E934" t="s">
        <v>2205</v>
      </c>
      <c r="F934">
        <v>5</v>
      </c>
      <c r="G934" t="s">
        <v>2099</v>
      </c>
      <c r="H934" t="s">
        <v>354</v>
      </c>
      <c r="I934">
        <v>1663782640.5</v>
      </c>
      <c r="J934">
        <f>(K934)/1000</f>
        <v>0</v>
      </c>
      <c r="K934">
        <f>IF(BF934, AN934, AH934)</f>
        <v>0</v>
      </c>
      <c r="L934">
        <f>IF(BF934, AI934, AG934)</f>
        <v>0</v>
      </c>
      <c r="M934">
        <f>BH934 - IF(AU934&gt;1, L934*BB934*100.0/(AW934*BV934), 0)</f>
        <v>0</v>
      </c>
      <c r="N934">
        <f>((T934-J934/2)*M934-L934)/(T934+J934/2)</f>
        <v>0</v>
      </c>
      <c r="O934">
        <f>N934*(BO934+BP934)/1000.0</f>
        <v>0</v>
      </c>
      <c r="P934">
        <f>(BH934 - IF(AU934&gt;1, L934*BB934*100.0/(AW934*BV934), 0))*(BO934+BP934)/1000.0</f>
        <v>0</v>
      </c>
      <c r="Q934">
        <f>2.0/((1/S934-1/R934)+SIGN(S934)*SQRT((1/S934-1/R934)*(1/S934-1/R934) + 4*BC934/((BC934+1)*(BC934+1))*(2*1/S934*1/R934-1/R934*1/R934)))</f>
        <v>0</v>
      </c>
      <c r="R934">
        <f>IF(LEFT(BD934,1)&lt;&gt;"0",IF(LEFT(BD934,1)="1",3.0,BE934),$D$5+$E$5*(BV934*BO934/($K$5*1000))+$F$5*(BV934*BO934/($K$5*1000))*MAX(MIN(BB934,$J$5),$I$5)*MAX(MIN(BB934,$J$5),$I$5)+$G$5*MAX(MIN(BB934,$J$5),$I$5)*(BV934*BO934/($K$5*1000))+$H$5*(BV934*BO934/($K$5*1000))*(BV934*BO934/($K$5*1000)))</f>
        <v>0</v>
      </c>
      <c r="S934">
        <f>J934*(1000-(1000*0.61365*exp(17.502*W934/(240.97+W934))/(BO934+BP934)+BJ934)/2)/(1000*0.61365*exp(17.502*W934/(240.97+W934))/(BO934+BP934)-BJ934)</f>
        <v>0</v>
      </c>
      <c r="T934">
        <f>1/((BC934+1)/(Q934/1.6)+1/(R934/1.37)) + BC934/((BC934+1)/(Q934/1.6) + BC934/(R934/1.37))</f>
        <v>0</v>
      </c>
      <c r="U934">
        <f>(AX934*BA934)</f>
        <v>0</v>
      </c>
      <c r="V934">
        <f>(BQ934+(U934+2*0.95*5.67E-8*(((BQ934+$B$7)+273)^4-(BQ934+273)^4)-44100*J934)/(1.84*29.3*R934+8*0.95*5.67E-8*(BQ934+273)^3))</f>
        <v>0</v>
      </c>
      <c r="W934">
        <f>($C$7*BR934+$D$7*BS934+$E$7*V934)</f>
        <v>0</v>
      </c>
      <c r="X934">
        <f>0.61365*exp(17.502*W934/(240.97+W934))</f>
        <v>0</v>
      </c>
      <c r="Y934">
        <f>(Z934/AA934*100)</f>
        <v>0</v>
      </c>
      <c r="Z934">
        <f>BJ934*(BO934+BP934)/1000</f>
        <v>0</v>
      </c>
      <c r="AA934">
        <f>0.61365*exp(17.502*BQ934/(240.97+BQ934))</f>
        <v>0</v>
      </c>
      <c r="AB934">
        <f>(X934-BJ934*(BO934+BP934)/1000)</f>
        <v>0</v>
      </c>
      <c r="AC934">
        <f>(-J934*44100)</f>
        <v>0</v>
      </c>
      <c r="AD934">
        <f>2*29.3*R934*0.92*(BQ934-W934)</f>
        <v>0</v>
      </c>
      <c r="AE934">
        <f>2*0.95*5.67E-8*(((BQ934+$B$7)+273)^4-(W934+273)^4)</f>
        <v>0</v>
      </c>
      <c r="AF934">
        <f>U934+AE934+AC934+AD934</f>
        <v>0</v>
      </c>
      <c r="AG934">
        <f>BN934*AU934*(BI934-BH934*(1000-AU934*BK934)/(1000-AU934*BJ934))/(100*BB934)</f>
        <v>0</v>
      </c>
      <c r="AH934">
        <f>1000*BN934*AU934*(BJ934-BK934)/(100*BB934*(1000-AU934*BJ934))</f>
        <v>0</v>
      </c>
      <c r="AI934">
        <f>(AJ934 - AK934 - BO934*1E3/(8.314*(BQ934+273.15)) * AM934/BN934 * AL934) * BN934/(100*BB934) * (1000 - BK934)/1000</f>
        <v>0</v>
      </c>
      <c r="AJ934">
        <v>897.295797467521</v>
      </c>
      <c r="AK934">
        <v>839.726636363636</v>
      </c>
      <c r="AL934">
        <v>3.30731231592479</v>
      </c>
      <c r="AM934">
        <v>65.3013351817171</v>
      </c>
      <c r="AN934">
        <f>(AP934 - AO934 + BO934*1E3/(8.314*(BQ934+273.15)) * AR934/BN934 * AQ934) * BN934/(100*BB934) * 1000/(1000 - AP934)</f>
        <v>0</v>
      </c>
      <c r="AO934">
        <v>15.6862154094495</v>
      </c>
      <c r="AP934">
        <v>20.1079236363636</v>
      </c>
      <c r="AQ934">
        <v>3.69742024974992e-05</v>
      </c>
      <c r="AR934">
        <v>119.443241267606</v>
      </c>
      <c r="AS934">
        <v>0</v>
      </c>
      <c r="AT934">
        <v>0</v>
      </c>
      <c r="AU934">
        <f>IF(AS934*$H$13&gt;=AW934,1.0,(AW934/(AW934-AS934*$H$13)))</f>
        <v>0</v>
      </c>
      <c r="AV934">
        <f>(AU934-1)*100</f>
        <v>0</v>
      </c>
      <c r="AW934">
        <f>MAX(0,($B$13+$C$13*BV934)/(1+$D$13*BV934)*BO934/(BQ934+273)*$E$13)</f>
        <v>0</v>
      </c>
      <c r="AX934">
        <f>$B$11*BW934+$C$11*BX934+$F$11*CI934*(1-CL934)</f>
        <v>0</v>
      </c>
      <c r="AY934">
        <f>AX934*AZ934</f>
        <v>0</v>
      </c>
      <c r="AZ934">
        <f>($B$11*$D$9+$C$11*$D$9+$F$11*((CV934+CN934)/MAX(CV934+CN934+CW934, 0.1)*$I$9+CW934/MAX(CV934+CN934+CW934, 0.1)*$J$9))/($B$11+$C$11+$F$11)</f>
        <v>0</v>
      </c>
      <c r="BA934">
        <f>($B$11*$K$9+$C$11*$K$9+$F$11*((CV934+CN934)/MAX(CV934+CN934+CW934, 0.1)*$P$9+CW934/MAX(CV934+CN934+CW934, 0.1)*$Q$9))/($B$11+$C$11+$F$11)</f>
        <v>0</v>
      </c>
      <c r="BB934">
        <v>6</v>
      </c>
      <c r="BC934">
        <v>0.5</v>
      </c>
      <c r="BD934" t="s">
        <v>355</v>
      </c>
      <c r="BE934">
        <v>2</v>
      </c>
      <c r="BF934" t="b">
        <v>1</v>
      </c>
      <c r="BG934">
        <v>1663782640.5</v>
      </c>
      <c r="BH934">
        <v>799.968962962963</v>
      </c>
      <c r="BI934">
        <v>867.702703703704</v>
      </c>
      <c r="BJ934">
        <v>20.1071666666667</v>
      </c>
      <c r="BK934">
        <v>15.6313259259259</v>
      </c>
      <c r="BL934">
        <v>791.220259259259</v>
      </c>
      <c r="BM934">
        <v>19.7986037037037</v>
      </c>
      <c r="BN934">
        <v>500.072925925926</v>
      </c>
      <c r="BO934">
        <v>90.4639925925926</v>
      </c>
      <c r="BP934">
        <v>0.100044696296296</v>
      </c>
      <c r="BQ934">
        <v>24.9051703703704</v>
      </c>
      <c r="BR934">
        <v>25.0371111111111</v>
      </c>
      <c r="BS934">
        <v>999.9</v>
      </c>
      <c r="BT934">
        <v>0</v>
      </c>
      <c r="BU934">
        <v>0</v>
      </c>
      <c r="BV934">
        <v>9999.62962962963</v>
      </c>
      <c r="BW934">
        <v>0</v>
      </c>
      <c r="BX934">
        <v>10.9273962962963</v>
      </c>
      <c r="BY934">
        <v>-67.7338037037037</v>
      </c>
      <c r="BZ934">
        <v>816.384037037037</v>
      </c>
      <c r="CA934">
        <v>881.482074074074</v>
      </c>
      <c r="CB934">
        <v>4.47584925925926</v>
      </c>
      <c r="CC934">
        <v>867.702703703704</v>
      </c>
      <c r="CD934">
        <v>15.6313259259259</v>
      </c>
      <c r="CE934">
        <v>1.81897481481482</v>
      </c>
      <c r="CF934">
        <v>1.41407148148148</v>
      </c>
      <c r="CG934">
        <v>15.9508074074074</v>
      </c>
      <c r="CH934">
        <v>12.0693222222222</v>
      </c>
      <c r="CI934">
        <v>1999.96074074074</v>
      </c>
      <c r="CJ934">
        <v>0.979996555555556</v>
      </c>
      <c r="CK934">
        <v>0.0200033074074074</v>
      </c>
      <c r="CL934">
        <v>0</v>
      </c>
      <c r="CM934">
        <v>816.582925925926</v>
      </c>
      <c r="CN934">
        <v>5.00063</v>
      </c>
      <c r="CO934">
        <v>16133.8148148148</v>
      </c>
      <c r="CP934">
        <v>17256.537037037</v>
      </c>
      <c r="CQ934">
        <v>38.375</v>
      </c>
      <c r="CR934">
        <v>38.4953333333333</v>
      </c>
      <c r="CS934">
        <v>37.875</v>
      </c>
      <c r="CT934">
        <v>37.7913333333333</v>
      </c>
      <c r="CU934">
        <v>39.187</v>
      </c>
      <c r="CV934">
        <v>1955.05074074074</v>
      </c>
      <c r="CW934">
        <v>39.91</v>
      </c>
      <c r="CX934">
        <v>0</v>
      </c>
      <c r="CY934">
        <v>1663782645.3</v>
      </c>
      <c r="CZ934">
        <v>0</v>
      </c>
      <c r="DA934">
        <v>0</v>
      </c>
      <c r="DB934" t="s">
        <v>356</v>
      </c>
      <c r="DC934">
        <v>1660677648.1</v>
      </c>
      <c r="DD934">
        <v>1660677649.1</v>
      </c>
      <c r="DE934">
        <v>0</v>
      </c>
      <c r="DF934">
        <v>-1.042</v>
      </c>
      <c r="DG934">
        <v>0.003</v>
      </c>
      <c r="DH934">
        <v>5.218</v>
      </c>
      <c r="DI934">
        <v>0.344</v>
      </c>
      <c r="DJ934">
        <v>417</v>
      </c>
      <c r="DK934">
        <v>22</v>
      </c>
      <c r="DL934">
        <v>1.24</v>
      </c>
      <c r="DM934">
        <v>0.53</v>
      </c>
      <c r="DN934">
        <v>-67.587415</v>
      </c>
      <c r="DO934">
        <v>-2.11443827392112</v>
      </c>
      <c r="DP934">
        <v>0.46379589020926</v>
      </c>
      <c r="DQ934">
        <v>0</v>
      </c>
      <c r="DR934">
        <v>4.51105575</v>
      </c>
      <c r="DS934">
        <v>-0.577609868667934</v>
      </c>
      <c r="DT934">
        <v>0.0564833518785624</v>
      </c>
      <c r="DU934">
        <v>0</v>
      </c>
      <c r="DV934">
        <v>0</v>
      </c>
      <c r="DW934">
        <v>2</v>
      </c>
      <c r="DX934" t="s">
        <v>357</v>
      </c>
      <c r="DY934">
        <v>2.97442</v>
      </c>
      <c r="DZ934">
        <v>2.75435</v>
      </c>
      <c r="EA934">
        <v>0.146577</v>
      </c>
      <c r="EB934">
        <v>0.155341</v>
      </c>
      <c r="EC934">
        <v>0.091287</v>
      </c>
      <c r="ED934">
        <v>0.0774046</v>
      </c>
      <c r="EE934">
        <v>33252.8</v>
      </c>
      <c r="EF934">
        <v>35896.2</v>
      </c>
      <c r="EG934">
        <v>35309.3</v>
      </c>
      <c r="EH934">
        <v>38542.7</v>
      </c>
      <c r="EI934">
        <v>45502.7</v>
      </c>
      <c r="EJ934">
        <v>51367.5</v>
      </c>
      <c r="EK934">
        <v>55194.8</v>
      </c>
      <c r="EL934">
        <v>61828.9</v>
      </c>
      <c r="EM934">
        <v>1.9862</v>
      </c>
      <c r="EN934">
        <v>1.8282</v>
      </c>
      <c r="EO934">
        <v>0.0876188</v>
      </c>
      <c r="EP934">
        <v>0</v>
      </c>
      <c r="EQ934">
        <v>23.6218</v>
      </c>
      <c r="ER934">
        <v>999.9</v>
      </c>
      <c r="ES934">
        <v>42.01</v>
      </c>
      <c r="ET934">
        <v>29.829</v>
      </c>
      <c r="EU934">
        <v>19.592</v>
      </c>
      <c r="EV934">
        <v>60.6694</v>
      </c>
      <c r="EW934">
        <v>48.9103</v>
      </c>
      <c r="EX934">
        <v>1</v>
      </c>
      <c r="EY934">
        <v>-0.0389024</v>
      </c>
      <c r="EZ934">
        <v>2.42723</v>
      </c>
      <c r="FA934">
        <v>20.131</v>
      </c>
      <c r="FB934">
        <v>5.20291</v>
      </c>
      <c r="FC934">
        <v>12.004</v>
      </c>
      <c r="FD934">
        <v>4.976</v>
      </c>
      <c r="FE934">
        <v>3.294</v>
      </c>
      <c r="FF934">
        <v>9999</v>
      </c>
      <c r="FG934">
        <v>9999</v>
      </c>
      <c r="FH934">
        <v>704.9</v>
      </c>
      <c r="FI934">
        <v>9999</v>
      </c>
      <c r="FJ934">
        <v>1.86289</v>
      </c>
      <c r="FK934">
        <v>1.86777</v>
      </c>
      <c r="FL934">
        <v>1.86752</v>
      </c>
      <c r="FM934">
        <v>1.86862</v>
      </c>
      <c r="FN934">
        <v>1.86951</v>
      </c>
      <c r="FO934">
        <v>1.86554</v>
      </c>
      <c r="FP934">
        <v>1.86661</v>
      </c>
      <c r="FQ934">
        <v>1.86804</v>
      </c>
      <c r="FR934">
        <v>5</v>
      </c>
      <c r="FS934">
        <v>0</v>
      </c>
      <c r="FT934">
        <v>0</v>
      </c>
      <c r="FU934">
        <v>0</v>
      </c>
      <c r="FV934" t="s">
        <v>358</v>
      </c>
      <c r="FW934" t="s">
        <v>359</v>
      </c>
      <c r="FX934" t="s">
        <v>360</v>
      </c>
      <c r="FY934" t="s">
        <v>360</v>
      </c>
      <c r="FZ934" t="s">
        <v>360</v>
      </c>
      <c r="GA934" t="s">
        <v>360</v>
      </c>
      <c r="GB934">
        <v>0</v>
      </c>
      <c r="GC934">
        <v>100</v>
      </c>
      <c r="GD934">
        <v>100</v>
      </c>
      <c r="GE934">
        <v>8.888</v>
      </c>
      <c r="GF934">
        <v>0.3084</v>
      </c>
      <c r="GG934">
        <v>3.83412584298339</v>
      </c>
      <c r="GH934">
        <v>0.00658963167372077</v>
      </c>
      <c r="GI934">
        <v>-4.22092532282452e-07</v>
      </c>
      <c r="GJ934">
        <v>-7.06053572793055e-11</v>
      </c>
      <c r="GK934">
        <v>-0.0268881048355736</v>
      </c>
      <c r="GL934">
        <v>-0.0215699510358357</v>
      </c>
      <c r="GM934">
        <v>0.00246731695535422</v>
      </c>
      <c r="GN934">
        <v>-2.63680080038783e-05</v>
      </c>
      <c r="GO934">
        <v>-4</v>
      </c>
      <c r="GP934">
        <v>2079</v>
      </c>
      <c r="GQ934">
        <v>1</v>
      </c>
      <c r="GR934">
        <v>22</v>
      </c>
      <c r="GS934">
        <v>51750</v>
      </c>
      <c r="GT934">
        <v>51750</v>
      </c>
      <c r="GU934">
        <v>1.89087</v>
      </c>
      <c r="GV934">
        <v>2.62207</v>
      </c>
      <c r="GW934">
        <v>1.54785</v>
      </c>
      <c r="GX934">
        <v>2.30103</v>
      </c>
      <c r="GY934">
        <v>1.34644</v>
      </c>
      <c r="GZ934">
        <v>2.27905</v>
      </c>
      <c r="HA934">
        <v>33.0652</v>
      </c>
      <c r="HB934">
        <v>14.0007</v>
      </c>
      <c r="HC934">
        <v>18</v>
      </c>
      <c r="HD934">
        <v>500.951</v>
      </c>
      <c r="HE934">
        <v>400.816</v>
      </c>
      <c r="HF934">
        <v>20.1873</v>
      </c>
      <c r="HG934">
        <v>26.6214</v>
      </c>
      <c r="HH934">
        <v>30.0001</v>
      </c>
      <c r="HI934">
        <v>26.6075</v>
      </c>
      <c r="HJ934">
        <v>26.5573</v>
      </c>
      <c r="HK934">
        <v>37.855</v>
      </c>
      <c r="HL934">
        <v>20.7555</v>
      </c>
      <c r="HM934">
        <v>0</v>
      </c>
      <c r="HN934">
        <v>20.1712</v>
      </c>
      <c r="HO934">
        <v>904.214</v>
      </c>
      <c r="HP934">
        <v>15.8166</v>
      </c>
      <c r="HQ934">
        <v>102.388</v>
      </c>
      <c r="HR934">
        <v>102.91</v>
      </c>
    </row>
    <row r="935" spans="1:226">
      <c r="A935">
        <v>919</v>
      </c>
      <c r="B935">
        <v>1663782653</v>
      </c>
      <c r="C935">
        <v>10004.9000000954</v>
      </c>
      <c r="D935" t="s">
        <v>2206</v>
      </c>
      <c r="E935" t="s">
        <v>2207</v>
      </c>
      <c r="F935">
        <v>5</v>
      </c>
      <c r="G935" t="s">
        <v>2099</v>
      </c>
      <c r="H935" t="s">
        <v>354</v>
      </c>
      <c r="I935">
        <v>1663782645.21429</v>
      </c>
      <c r="J935">
        <f>(K935)/1000</f>
        <v>0</v>
      </c>
      <c r="K935">
        <f>IF(BF935, AN935, AH935)</f>
        <v>0</v>
      </c>
      <c r="L935">
        <f>IF(BF935, AI935, AG935)</f>
        <v>0</v>
      </c>
      <c r="M935">
        <f>BH935 - IF(AU935&gt;1, L935*BB935*100.0/(AW935*BV935), 0)</f>
        <v>0</v>
      </c>
      <c r="N935">
        <f>((T935-J935/2)*M935-L935)/(T935+J935/2)</f>
        <v>0</v>
      </c>
      <c r="O935">
        <f>N935*(BO935+BP935)/1000.0</f>
        <v>0</v>
      </c>
      <c r="P935">
        <f>(BH935 - IF(AU935&gt;1, L935*BB935*100.0/(AW935*BV935), 0))*(BO935+BP935)/1000.0</f>
        <v>0</v>
      </c>
      <c r="Q935">
        <f>2.0/((1/S935-1/R935)+SIGN(S935)*SQRT((1/S935-1/R935)*(1/S935-1/R935) + 4*BC935/((BC935+1)*(BC935+1))*(2*1/S935*1/R935-1/R935*1/R935)))</f>
        <v>0</v>
      </c>
      <c r="R935">
        <f>IF(LEFT(BD935,1)&lt;&gt;"0",IF(LEFT(BD935,1)="1",3.0,BE935),$D$5+$E$5*(BV935*BO935/($K$5*1000))+$F$5*(BV935*BO935/($K$5*1000))*MAX(MIN(BB935,$J$5),$I$5)*MAX(MIN(BB935,$J$5),$I$5)+$G$5*MAX(MIN(BB935,$J$5),$I$5)*(BV935*BO935/($K$5*1000))+$H$5*(BV935*BO935/($K$5*1000))*(BV935*BO935/($K$5*1000)))</f>
        <v>0</v>
      </c>
      <c r="S935">
        <f>J935*(1000-(1000*0.61365*exp(17.502*W935/(240.97+W935))/(BO935+BP935)+BJ935)/2)/(1000*0.61365*exp(17.502*W935/(240.97+W935))/(BO935+BP935)-BJ935)</f>
        <v>0</v>
      </c>
      <c r="T935">
        <f>1/((BC935+1)/(Q935/1.6)+1/(R935/1.37)) + BC935/((BC935+1)/(Q935/1.6) + BC935/(R935/1.37))</f>
        <v>0</v>
      </c>
      <c r="U935">
        <f>(AX935*BA935)</f>
        <v>0</v>
      </c>
      <c r="V935">
        <f>(BQ935+(U935+2*0.95*5.67E-8*(((BQ935+$B$7)+273)^4-(BQ935+273)^4)-44100*J935)/(1.84*29.3*R935+8*0.95*5.67E-8*(BQ935+273)^3))</f>
        <v>0</v>
      </c>
      <c r="W935">
        <f>($C$7*BR935+$D$7*BS935+$E$7*V935)</f>
        <v>0</v>
      </c>
      <c r="X935">
        <f>0.61365*exp(17.502*W935/(240.97+W935))</f>
        <v>0</v>
      </c>
      <c r="Y935">
        <f>(Z935/AA935*100)</f>
        <v>0</v>
      </c>
      <c r="Z935">
        <f>BJ935*(BO935+BP935)/1000</f>
        <v>0</v>
      </c>
      <c r="AA935">
        <f>0.61365*exp(17.502*BQ935/(240.97+BQ935))</f>
        <v>0</v>
      </c>
      <c r="AB935">
        <f>(X935-BJ935*(BO935+BP935)/1000)</f>
        <v>0</v>
      </c>
      <c r="AC935">
        <f>(-J935*44100)</f>
        <v>0</v>
      </c>
      <c r="AD935">
        <f>2*29.3*R935*0.92*(BQ935-W935)</f>
        <v>0</v>
      </c>
      <c r="AE935">
        <f>2*0.95*5.67E-8*(((BQ935+$B$7)+273)^4-(W935+273)^4)</f>
        <v>0</v>
      </c>
      <c r="AF935">
        <f>U935+AE935+AC935+AD935</f>
        <v>0</v>
      </c>
      <c r="AG935">
        <f>BN935*AU935*(BI935-BH935*(1000-AU935*BK935)/(1000-AU935*BJ935))/(100*BB935)</f>
        <v>0</v>
      </c>
      <c r="AH935">
        <f>1000*BN935*AU935*(BJ935-BK935)/(100*BB935*(1000-AU935*BJ935))</f>
        <v>0</v>
      </c>
      <c r="AI935">
        <f>(AJ935 - AK935 - BO935*1E3/(8.314*(BQ935+273.15)) * AM935/BN935 * AL935) * BN935/(100*BB935) * (1000 - BK935)/1000</f>
        <v>0</v>
      </c>
      <c r="AJ935">
        <v>914.087070198657</v>
      </c>
      <c r="AK935">
        <v>856.19233939394</v>
      </c>
      <c r="AL935">
        <v>3.34062098739731</v>
      </c>
      <c r="AM935">
        <v>65.3013351817171</v>
      </c>
      <c r="AN935">
        <f>(AP935 - AO935 + BO935*1E3/(8.314*(BQ935+273.15)) * AR935/BN935 * AQ935) * BN935/(100*BB935) * 1000/(1000 - AP935)</f>
        <v>0</v>
      </c>
      <c r="AO935">
        <v>15.7407597564676</v>
      </c>
      <c r="AP935">
        <v>20.1055345454545</v>
      </c>
      <c r="AQ935">
        <v>-4.94439485276741e-06</v>
      </c>
      <c r="AR935">
        <v>119.443241267606</v>
      </c>
      <c r="AS935">
        <v>0</v>
      </c>
      <c r="AT935">
        <v>0</v>
      </c>
      <c r="AU935">
        <f>IF(AS935*$H$13&gt;=AW935,1.0,(AW935/(AW935-AS935*$H$13)))</f>
        <v>0</v>
      </c>
      <c r="AV935">
        <f>(AU935-1)*100</f>
        <v>0</v>
      </c>
      <c r="AW935">
        <f>MAX(0,($B$13+$C$13*BV935)/(1+$D$13*BV935)*BO935/(BQ935+273)*$E$13)</f>
        <v>0</v>
      </c>
      <c r="AX935">
        <f>$B$11*BW935+$C$11*BX935+$F$11*CI935*(1-CL935)</f>
        <v>0</v>
      </c>
      <c r="AY935">
        <f>AX935*AZ935</f>
        <v>0</v>
      </c>
      <c r="AZ935">
        <f>($B$11*$D$9+$C$11*$D$9+$F$11*((CV935+CN935)/MAX(CV935+CN935+CW935, 0.1)*$I$9+CW935/MAX(CV935+CN935+CW935, 0.1)*$J$9))/($B$11+$C$11+$F$11)</f>
        <v>0</v>
      </c>
      <c r="BA935">
        <f>($B$11*$K$9+$C$11*$K$9+$F$11*((CV935+CN935)/MAX(CV935+CN935+CW935, 0.1)*$P$9+CW935/MAX(CV935+CN935+CW935, 0.1)*$Q$9))/($B$11+$C$11+$F$11)</f>
        <v>0</v>
      </c>
      <c r="BB935">
        <v>6</v>
      </c>
      <c r="BC935">
        <v>0.5</v>
      </c>
      <c r="BD935" t="s">
        <v>355</v>
      </c>
      <c r="BE935">
        <v>2</v>
      </c>
      <c r="BF935" t="b">
        <v>1</v>
      </c>
      <c r="BG935">
        <v>1663782645.21429</v>
      </c>
      <c r="BH935">
        <v>815.341142857143</v>
      </c>
      <c r="BI935">
        <v>883.017392857143</v>
      </c>
      <c r="BJ935">
        <v>20.1069392857143</v>
      </c>
      <c r="BK935">
        <v>15.6807142857143</v>
      </c>
      <c r="BL935">
        <v>806.504107142857</v>
      </c>
      <c r="BM935">
        <v>19.7983857142857</v>
      </c>
      <c r="BN935">
        <v>500.0925</v>
      </c>
      <c r="BO935">
        <v>90.4627428571429</v>
      </c>
      <c r="BP935">
        <v>0.100008389285714</v>
      </c>
      <c r="BQ935">
        <v>24.8944571428571</v>
      </c>
      <c r="BR935">
        <v>25.0376464285714</v>
      </c>
      <c r="BS935">
        <v>999.9</v>
      </c>
      <c r="BT935">
        <v>0</v>
      </c>
      <c r="BU935">
        <v>0</v>
      </c>
      <c r="BV935">
        <v>10005.8928571429</v>
      </c>
      <c r="BW935">
        <v>0</v>
      </c>
      <c r="BX935">
        <v>10.9272214285714</v>
      </c>
      <c r="BY935">
        <v>-67.6762392857143</v>
      </c>
      <c r="BZ935">
        <v>832.071464285714</v>
      </c>
      <c r="CA935">
        <v>897.085</v>
      </c>
      <c r="CB935">
        <v>4.42624142857143</v>
      </c>
      <c r="CC935">
        <v>883.017392857143</v>
      </c>
      <c r="CD935">
        <v>15.6807142857143</v>
      </c>
      <c r="CE935">
        <v>1.81893035714286</v>
      </c>
      <c r="CF935">
        <v>1.41851928571429</v>
      </c>
      <c r="CG935">
        <v>15.9504178571429</v>
      </c>
      <c r="CH935">
        <v>12.1169928571429</v>
      </c>
      <c r="CI935">
        <v>1999.96892857143</v>
      </c>
      <c r="CJ935">
        <v>0.979996642857143</v>
      </c>
      <c r="CK935">
        <v>0.0200032142857143</v>
      </c>
      <c r="CL935">
        <v>0</v>
      </c>
      <c r="CM935">
        <v>816.531071428571</v>
      </c>
      <c r="CN935">
        <v>5.00063</v>
      </c>
      <c r="CO935">
        <v>16133.8321428571</v>
      </c>
      <c r="CP935">
        <v>17256.625</v>
      </c>
      <c r="CQ935">
        <v>38.375</v>
      </c>
      <c r="CR935">
        <v>38.482</v>
      </c>
      <c r="CS935">
        <v>37.875</v>
      </c>
      <c r="CT935">
        <v>37.7876428571429</v>
      </c>
      <c r="CU935">
        <v>39.187</v>
      </c>
      <c r="CV935">
        <v>1955.05892857143</v>
      </c>
      <c r="CW935">
        <v>39.91</v>
      </c>
      <c r="CX935">
        <v>0</v>
      </c>
      <c r="CY935">
        <v>1663782650.1</v>
      </c>
      <c r="CZ935">
        <v>0</v>
      </c>
      <c r="DA935">
        <v>0</v>
      </c>
      <c r="DB935" t="s">
        <v>356</v>
      </c>
      <c r="DC935">
        <v>1660677648.1</v>
      </c>
      <c r="DD935">
        <v>1660677649.1</v>
      </c>
      <c r="DE935">
        <v>0</v>
      </c>
      <c r="DF935">
        <v>-1.042</v>
      </c>
      <c r="DG935">
        <v>0.003</v>
      </c>
      <c r="DH935">
        <v>5.218</v>
      </c>
      <c r="DI935">
        <v>0.344</v>
      </c>
      <c r="DJ935">
        <v>417</v>
      </c>
      <c r="DK935">
        <v>22</v>
      </c>
      <c r="DL935">
        <v>1.24</v>
      </c>
      <c r="DM935">
        <v>0.53</v>
      </c>
      <c r="DN935">
        <v>-67.71524</v>
      </c>
      <c r="DO935">
        <v>0.595978986866813</v>
      </c>
      <c r="DP935">
        <v>0.408345986144102</v>
      </c>
      <c r="DQ935">
        <v>0</v>
      </c>
      <c r="DR935">
        <v>4.4607545</v>
      </c>
      <c r="DS935">
        <v>-0.60267759849907</v>
      </c>
      <c r="DT935">
        <v>0.0588587484555185</v>
      </c>
      <c r="DU935">
        <v>0</v>
      </c>
      <c r="DV935">
        <v>0</v>
      </c>
      <c r="DW935">
        <v>2</v>
      </c>
      <c r="DX935" t="s">
        <v>357</v>
      </c>
      <c r="DY935">
        <v>2.97271</v>
      </c>
      <c r="DZ935">
        <v>2.75416</v>
      </c>
      <c r="EA935">
        <v>0.148472</v>
      </c>
      <c r="EB935">
        <v>0.157228</v>
      </c>
      <c r="EC935">
        <v>0.0912853</v>
      </c>
      <c r="ED935">
        <v>0.0776308</v>
      </c>
      <c r="EE935">
        <v>33178.7</v>
      </c>
      <c r="EF935">
        <v>35815.7</v>
      </c>
      <c r="EG935">
        <v>35309</v>
      </c>
      <c r="EH935">
        <v>38542.2</v>
      </c>
      <c r="EI935">
        <v>45502.9</v>
      </c>
      <c r="EJ935">
        <v>51354.5</v>
      </c>
      <c r="EK935">
        <v>55194.9</v>
      </c>
      <c r="EL935">
        <v>61828.4</v>
      </c>
      <c r="EM935">
        <v>1.9858</v>
      </c>
      <c r="EN935">
        <v>1.828</v>
      </c>
      <c r="EO935">
        <v>0.0861287</v>
      </c>
      <c r="EP935">
        <v>0</v>
      </c>
      <c r="EQ935">
        <v>23.6158</v>
      </c>
      <c r="ER935">
        <v>999.9</v>
      </c>
      <c r="ES935">
        <v>42.034</v>
      </c>
      <c r="ET935">
        <v>29.839</v>
      </c>
      <c r="EU935">
        <v>19.6155</v>
      </c>
      <c r="EV935">
        <v>60.4694</v>
      </c>
      <c r="EW935">
        <v>49.1306</v>
      </c>
      <c r="EX935">
        <v>1</v>
      </c>
      <c r="EY935">
        <v>-0.0387805</v>
      </c>
      <c r="EZ935">
        <v>2.44102</v>
      </c>
      <c r="FA935">
        <v>20.1307</v>
      </c>
      <c r="FB935">
        <v>5.20052</v>
      </c>
      <c r="FC935">
        <v>12.0052</v>
      </c>
      <c r="FD935">
        <v>4.9756</v>
      </c>
      <c r="FE935">
        <v>3.2936</v>
      </c>
      <c r="FF935">
        <v>9999</v>
      </c>
      <c r="FG935">
        <v>9999</v>
      </c>
      <c r="FH935">
        <v>704.9</v>
      </c>
      <c r="FI935">
        <v>9999</v>
      </c>
      <c r="FJ935">
        <v>1.86282</v>
      </c>
      <c r="FK935">
        <v>1.86771</v>
      </c>
      <c r="FL935">
        <v>1.86746</v>
      </c>
      <c r="FM935">
        <v>1.86868</v>
      </c>
      <c r="FN935">
        <v>1.86951</v>
      </c>
      <c r="FO935">
        <v>1.86554</v>
      </c>
      <c r="FP935">
        <v>1.86661</v>
      </c>
      <c r="FQ935">
        <v>1.86801</v>
      </c>
      <c r="FR935">
        <v>5</v>
      </c>
      <c r="FS935">
        <v>0</v>
      </c>
      <c r="FT935">
        <v>0</v>
      </c>
      <c r="FU935">
        <v>0</v>
      </c>
      <c r="FV935" t="s">
        <v>358</v>
      </c>
      <c r="FW935" t="s">
        <v>359</v>
      </c>
      <c r="FX935" t="s">
        <v>360</v>
      </c>
      <c r="FY935" t="s">
        <v>360</v>
      </c>
      <c r="FZ935" t="s">
        <v>360</v>
      </c>
      <c r="GA935" t="s">
        <v>360</v>
      </c>
      <c r="GB935">
        <v>0</v>
      </c>
      <c r="GC935">
        <v>100</v>
      </c>
      <c r="GD935">
        <v>100</v>
      </c>
      <c r="GE935">
        <v>8.981</v>
      </c>
      <c r="GF935">
        <v>0.3085</v>
      </c>
      <c r="GG935">
        <v>3.83412584298339</v>
      </c>
      <c r="GH935">
        <v>0.00658963167372077</v>
      </c>
      <c r="GI935">
        <v>-4.22092532282452e-07</v>
      </c>
      <c r="GJ935">
        <v>-7.06053572793055e-11</v>
      </c>
      <c r="GK935">
        <v>-0.0268881048355736</v>
      </c>
      <c r="GL935">
        <v>-0.0215699510358357</v>
      </c>
      <c r="GM935">
        <v>0.00246731695535422</v>
      </c>
      <c r="GN935">
        <v>-2.63680080038783e-05</v>
      </c>
      <c r="GO935">
        <v>-4</v>
      </c>
      <c r="GP935">
        <v>2079</v>
      </c>
      <c r="GQ935">
        <v>1</v>
      </c>
      <c r="GR935">
        <v>22</v>
      </c>
      <c r="GS935">
        <v>51750.1</v>
      </c>
      <c r="GT935">
        <v>51750.1</v>
      </c>
      <c r="GU935">
        <v>1.92017</v>
      </c>
      <c r="GV935">
        <v>2.61841</v>
      </c>
      <c r="GW935">
        <v>1.54785</v>
      </c>
      <c r="GX935">
        <v>2.30103</v>
      </c>
      <c r="GY935">
        <v>1.34644</v>
      </c>
      <c r="GZ935">
        <v>2.39746</v>
      </c>
      <c r="HA935">
        <v>33.0652</v>
      </c>
      <c r="HB935">
        <v>14.0095</v>
      </c>
      <c r="HC935">
        <v>18</v>
      </c>
      <c r="HD935">
        <v>500.688</v>
      </c>
      <c r="HE935">
        <v>400.69</v>
      </c>
      <c r="HF935">
        <v>20.1454</v>
      </c>
      <c r="HG935">
        <v>26.6192</v>
      </c>
      <c r="HH935">
        <v>30.0002</v>
      </c>
      <c r="HI935">
        <v>26.6075</v>
      </c>
      <c r="HJ935">
        <v>26.5551</v>
      </c>
      <c r="HK935">
        <v>38.4404</v>
      </c>
      <c r="HL935">
        <v>20.4822</v>
      </c>
      <c r="HM935">
        <v>0</v>
      </c>
      <c r="HN935">
        <v>20.1326</v>
      </c>
      <c r="HO935">
        <v>924.405</v>
      </c>
      <c r="HP935">
        <v>15.8755</v>
      </c>
      <c r="HQ935">
        <v>102.387</v>
      </c>
      <c r="HR935">
        <v>102.909</v>
      </c>
    </row>
    <row r="936" spans="1:226">
      <c r="A936">
        <v>920</v>
      </c>
      <c r="B936">
        <v>1663782658</v>
      </c>
      <c r="C936">
        <v>10009.9000000954</v>
      </c>
      <c r="D936" t="s">
        <v>2208</v>
      </c>
      <c r="E936" t="s">
        <v>2209</v>
      </c>
      <c r="F936">
        <v>5</v>
      </c>
      <c r="G936" t="s">
        <v>2099</v>
      </c>
      <c r="H936" t="s">
        <v>354</v>
      </c>
      <c r="I936">
        <v>1663782650.5</v>
      </c>
      <c r="J936">
        <f>(K936)/1000</f>
        <v>0</v>
      </c>
      <c r="K936">
        <f>IF(BF936, AN936, AH936)</f>
        <v>0</v>
      </c>
      <c r="L936">
        <f>IF(BF936, AI936, AG936)</f>
        <v>0</v>
      </c>
      <c r="M936">
        <f>BH936 - IF(AU936&gt;1, L936*BB936*100.0/(AW936*BV936), 0)</f>
        <v>0</v>
      </c>
      <c r="N936">
        <f>((T936-J936/2)*M936-L936)/(T936+J936/2)</f>
        <v>0</v>
      </c>
      <c r="O936">
        <f>N936*(BO936+BP936)/1000.0</f>
        <v>0</v>
      </c>
      <c r="P936">
        <f>(BH936 - IF(AU936&gt;1, L936*BB936*100.0/(AW936*BV936), 0))*(BO936+BP936)/1000.0</f>
        <v>0</v>
      </c>
      <c r="Q936">
        <f>2.0/((1/S936-1/R936)+SIGN(S936)*SQRT((1/S936-1/R936)*(1/S936-1/R936) + 4*BC936/((BC936+1)*(BC936+1))*(2*1/S936*1/R936-1/R936*1/R936)))</f>
        <v>0</v>
      </c>
      <c r="R936">
        <f>IF(LEFT(BD936,1)&lt;&gt;"0",IF(LEFT(BD936,1)="1",3.0,BE936),$D$5+$E$5*(BV936*BO936/($K$5*1000))+$F$5*(BV936*BO936/($K$5*1000))*MAX(MIN(BB936,$J$5),$I$5)*MAX(MIN(BB936,$J$5),$I$5)+$G$5*MAX(MIN(BB936,$J$5),$I$5)*(BV936*BO936/($K$5*1000))+$H$5*(BV936*BO936/($K$5*1000))*(BV936*BO936/($K$5*1000)))</f>
        <v>0</v>
      </c>
      <c r="S936">
        <f>J936*(1000-(1000*0.61365*exp(17.502*W936/(240.97+W936))/(BO936+BP936)+BJ936)/2)/(1000*0.61365*exp(17.502*W936/(240.97+W936))/(BO936+BP936)-BJ936)</f>
        <v>0</v>
      </c>
      <c r="T936">
        <f>1/((BC936+1)/(Q936/1.6)+1/(R936/1.37)) + BC936/((BC936+1)/(Q936/1.6) + BC936/(R936/1.37))</f>
        <v>0</v>
      </c>
      <c r="U936">
        <f>(AX936*BA936)</f>
        <v>0</v>
      </c>
      <c r="V936">
        <f>(BQ936+(U936+2*0.95*5.67E-8*(((BQ936+$B$7)+273)^4-(BQ936+273)^4)-44100*J936)/(1.84*29.3*R936+8*0.95*5.67E-8*(BQ936+273)^3))</f>
        <v>0</v>
      </c>
      <c r="W936">
        <f>($C$7*BR936+$D$7*BS936+$E$7*V936)</f>
        <v>0</v>
      </c>
      <c r="X936">
        <f>0.61365*exp(17.502*W936/(240.97+W936))</f>
        <v>0</v>
      </c>
      <c r="Y936">
        <f>(Z936/AA936*100)</f>
        <v>0</v>
      </c>
      <c r="Z936">
        <f>BJ936*(BO936+BP936)/1000</f>
        <v>0</v>
      </c>
      <c r="AA936">
        <f>0.61365*exp(17.502*BQ936/(240.97+BQ936))</f>
        <v>0</v>
      </c>
      <c r="AB936">
        <f>(X936-BJ936*(BO936+BP936)/1000)</f>
        <v>0</v>
      </c>
      <c r="AC936">
        <f>(-J936*44100)</f>
        <v>0</v>
      </c>
      <c r="AD936">
        <f>2*29.3*R936*0.92*(BQ936-W936)</f>
        <v>0</v>
      </c>
      <c r="AE936">
        <f>2*0.95*5.67E-8*(((BQ936+$B$7)+273)^4-(W936+273)^4)</f>
        <v>0</v>
      </c>
      <c r="AF936">
        <f>U936+AE936+AC936+AD936</f>
        <v>0</v>
      </c>
      <c r="AG936">
        <f>BN936*AU936*(BI936-BH936*(1000-AU936*BK936)/(1000-AU936*BJ936))/(100*BB936)</f>
        <v>0</v>
      </c>
      <c r="AH936">
        <f>1000*BN936*AU936*(BJ936-BK936)/(100*BB936*(1000-AU936*BJ936))</f>
        <v>0</v>
      </c>
      <c r="AI936">
        <f>(AJ936 - AK936 - BO936*1E3/(8.314*(BQ936+273.15)) * AM936/BN936 * AL936) * BN936/(100*BB936) * (1000 - BK936)/1000</f>
        <v>0</v>
      </c>
      <c r="AJ936">
        <v>931.315386131534</v>
      </c>
      <c r="AK936">
        <v>872.868078787879</v>
      </c>
      <c r="AL936">
        <v>3.39339558866386</v>
      </c>
      <c r="AM936">
        <v>65.3013351817171</v>
      </c>
      <c r="AN936">
        <f>(AP936 - AO936 + BO936*1E3/(8.314*(BQ936+273.15)) * AR936/BN936 * AQ936) * BN936/(100*BB936) * 1000/(1000 - AP936)</f>
        <v>0</v>
      </c>
      <c r="AO936">
        <v>15.7959935575362</v>
      </c>
      <c r="AP936">
        <v>20.1008218181818</v>
      </c>
      <c r="AQ936">
        <v>1.7999514553657e-05</v>
      </c>
      <c r="AR936">
        <v>119.443241267606</v>
      </c>
      <c r="AS936">
        <v>0</v>
      </c>
      <c r="AT936">
        <v>0</v>
      </c>
      <c r="AU936">
        <f>IF(AS936*$H$13&gt;=AW936,1.0,(AW936/(AW936-AS936*$H$13)))</f>
        <v>0</v>
      </c>
      <c r="AV936">
        <f>(AU936-1)*100</f>
        <v>0</v>
      </c>
      <c r="AW936">
        <f>MAX(0,($B$13+$C$13*BV936)/(1+$D$13*BV936)*BO936/(BQ936+273)*$E$13)</f>
        <v>0</v>
      </c>
      <c r="AX936">
        <f>$B$11*BW936+$C$11*BX936+$F$11*CI936*(1-CL936)</f>
        <v>0</v>
      </c>
      <c r="AY936">
        <f>AX936*AZ936</f>
        <v>0</v>
      </c>
      <c r="AZ936">
        <f>($B$11*$D$9+$C$11*$D$9+$F$11*((CV936+CN936)/MAX(CV936+CN936+CW936, 0.1)*$I$9+CW936/MAX(CV936+CN936+CW936, 0.1)*$J$9))/($B$11+$C$11+$F$11)</f>
        <v>0</v>
      </c>
      <c r="BA936">
        <f>($B$11*$K$9+$C$11*$K$9+$F$11*((CV936+CN936)/MAX(CV936+CN936+CW936, 0.1)*$P$9+CW936/MAX(CV936+CN936+CW936, 0.1)*$Q$9))/($B$11+$C$11+$F$11)</f>
        <v>0</v>
      </c>
      <c r="BB936">
        <v>6</v>
      </c>
      <c r="BC936">
        <v>0.5</v>
      </c>
      <c r="BD936" t="s">
        <v>355</v>
      </c>
      <c r="BE936">
        <v>2</v>
      </c>
      <c r="BF936" t="b">
        <v>1</v>
      </c>
      <c r="BG936">
        <v>1663782650.5</v>
      </c>
      <c r="BH936">
        <v>832.478851851852</v>
      </c>
      <c r="BI936">
        <v>900.457592592593</v>
      </c>
      <c r="BJ936">
        <v>20.1063037037037</v>
      </c>
      <c r="BK936">
        <v>15.7400814814815</v>
      </c>
      <c r="BL936">
        <v>823.543740740741</v>
      </c>
      <c r="BM936">
        <v>19.7977740740741</v>
      </c>
      <c r="BN936">
        <v>500.025111111111</v>
      </c>
      <c r="BO936">
        <v>90.4620259259259</v>
      </c>
      <c r="BP936">
        <v>0.100047144444444</v>
      </c>
      <c r="BQ936">
        <v>24.8826407407407</v>
      </c>
      <c r="BR936">
        <v>25.0349481481481</v>
      </c>
      <c r="BS936">
        <v>999.9</v>
      </c>
      <c r="BT936">
        <v>0</v>
      </c>
      <c r="BU936">
        <v>0</v>
      </c>
      <c r="BV936">
        <v>10010.5555555556</v>
      </c>
      <c r="BW936">
        <v>0</v>
      </c>
      <c r="BX936">
        <v>10.9273962962963</v>
      </c>
      <c r="BY936">
        <v>-67.9786074074074</v>
      </c>
      <c r="BZ936">
        <v>849.560444444444</v>
      </c>
      <c r="CA936">
        <v>914.858111111111</v>
      </c>
      <c r="CB936">
        <v>4.36622962962963</v>
      </c>
      <c r="CC936">
        <v>900.457592592593</v>
      </c>
      <c r="CD936">
        <v>15.7400814814815</v>
      </c>
      <c r="CE936">
        <v>1.81885777777778</v>
      </c>
      <c r="CF936">
        <v>1.42387962962963</v>
      </c>
      <c r="CG936">
        <v>15.9498037037037</v>
      </c>
      <c r="CH936">
        <v>12.1743</v>
      </c>
      <c r="CI936">
        <v>1999.97074074074</v>
      </c>
      <c r="CJ936">
        <v>0.979996666666667</v>
      </c>
      <c r="CK936">
        <v>0.0200031888888889</v>
      </c>
      <c r="CL936">
        <v>0</v>
      </c>
      <c r="CM936">
        <v>816.436962962963</v>
      </c>
      <c r="CN936">
        <v>5.00063</v>
      </c>
      <c r="CO936">
        <v>16131.9333333333</v>
      </c>
      <c r="CP936">
        <v>17256.6481481481</v>
      </c>
      <c r="CQ936">
        <v>38.368</v>
      </c>
      <c r="CR936">
        <v>38.4766666666667</v>
      </c>
      <c r="CS936">
        <v>37.875</v>
      </c>
      <c r="CT936">
        <v>37.7821481481481</v>
      </c>
      <c r="CU936">
        <v>39.187</v>
      </c>
      <c r="CV936">
        <v>1955.06074074074</v>
      </c>
      <c r="CW936">
        <v>39.91</v>
      </c>
      <c r="CX936">
        <v>0</v>
      </c>
      <c r="CY936">
        <v>1663782654.9</v>
      </c>
      <c r="CZ936">
        <v>0</v>
      </c>
      <c r="DA936">
        <v>0</v>
      </c>
      <c r="DB936" t="s">
        <v>356</v>
      </c>
      <c r="DC936">
        <v>1660677648.1</v>
      </c>
      <c r="DD936">
        <v>1660677649.1</v>
      </c>
      <c r="DE936">
        <v>0</v>
      </c>
      <c r="DF936">
        <v>-1.042</v>
      </c>
      <c r="DG936">
        <v>0.003</v>
      </c>
      <c r="DH936">
        <v>5.218</v>
      </c>
      <c r="DI936">
        <v>0.344</v>
      </c>
      <c r="DJ936">
        <v>417</v>
      </c>
      <c r="DK936">
        <v>22</v>
      </c>
      <c r="DL936">
        <v>1.24</v>
      </c>
      <c r="DM936">
        <v>0.53</v>
      </c>
      <c r="DN936">
        <v>-67.83889</v>
      </c>
      <c r="DO936">
        <v>-2.54454484052527</v>
      </c>
      <c r="DP936">
        <v>0.522873267532391</v>
      </c>
      <c r="DQ936">
        <v>0</v>
      </c>
      <c r="DR936">
        <v>4.4084275</v>
      </c>
      <c r="DS936">
        <v>-0.679446078799257</v>
      </c>
      <c r="DT936">
        <v>0.0658834959511865</v>
      </c>
      <c r="DU936">
        <v>0</v>
      </c>
      <c r="DV936">
        <v>0</v>
      </c>
      <c r="DW936">
        <v>2</v>
      </c>
      <c r="DX936" t="s">
        <v>357</v>
      </c>
      <c r="DY936">
        <v>2.9733</v>
      </c>
      <c r="DZ936">
        <v>2.75354</v>
      </c>
      <c r="EA936">
        <v>0.150394</v>
      </c>
      <c r="EB936">
        <v>0.159193</v>
      </c>
      <c r="EC936">
        <v>0.0912732</v>
      </c>
      <c r="ED936">
        <v>0.0777707</v>
      </c>
      <c r="EE936">
        <v>33104.1</v>
      </c>
      <c r="EF936">
        <v>35732.5</v>
      </c>
      <c r="EG936">
        <v>35309.3</v>
      </c>
      <c r="EH936">
        <v>38542.5</v>
      </c>
      <c r="EI936">
        <v>45503.4</v>
      </c>
      <c r="EJ936">
        <v>51347.3</v>
      </c>
      <c r="EK936">
        <v>55194.7</v>
      </c>
      <c r="EL936">
        <v>61829</v>
      </c>
      <c r="EM936">
        <v>1.9862</v>
      </c>
      <c r="EN936">
        <v>1.8286</v>
      </c>
      <c r="EO936">
        <v>0.0874698</v>
      </c>
      <c r="EP936">
        <v>0</v>
      </c>
      <c r="EQ936">
        <v>23.6078</v>
      </c>
      <c r="ER936">
        <v>999.9</v>
      </c>
      <c r="ES936">
        <v>42.01</v>
      </c>
      <c r="ET936">
        <v>29.829</v>
      </c>
      <c r="EU936">
        <v>19.5918</v>
      </c>
      <c r="EV936">
        <v>60.3594</v>
      </c>
      <c r="EW936">
        <v>49.5353</v>
      </c>
      <c r="EX936">
        <v>1</v>
      </c>
      <c r="EY936">
        <v>-0.0389024</v>
      </c>
      <c r="EZ936">
        <v>2.40693</v>
      </c>
      <c r="FA936">
        <v>20.1306</v>
      </c>
      <c r="FB936">
        <v>5.20052</v>
      </c>
      <c r="FC936">
        <v>12.0052</v>
      </c>
      <c r="FD936">
        <v>4.9752</v>
      </c>
      <c r="FE936">
        <v>3.2936</v>
      </c>
      <c r="FF936">
        <v>9999</v>
      </c>
      <c r="FG936">
        <v>9999</v>
      </c>
      <c r="FH936">
        <v>704.9</v>
      </c>
      <c r="FI936">
        <v>9999</v>
      </c>
      <c r="FJ936">
        <v>1.86285</v>
      </c>
      <c r="FK936">
        <v>1.86777</v>
      </c>
      <c r="FL936">
        <v>1.86752</v>
      </c>
      <c r="FM936">
        <v>1.86862</v>
      </c>
      <c r="FN936">
        <v>1.86951</v>
      </c>
      <c r="FO936">
        <v>1.86554</v>
      </c>
      <c r="FP936">
        <v>1.86661</v>
      </c>
      <c r="FQ936">
        <v>1.86798</v>
      </c>
      <c r="FR936">
        <v>5</v>
      </c>
      <c r="FS936">
        <v>0</v>
      </c>
      <c r="FT936">
        <v>0</v>
      </c>
      <c r="FU936">
        <v>0</v>
      </c>
      <c r="FV936" t="s">
        <v>358</v>
      </c>
      <c r="FW936" t="s">
        <v>359</v>
      </c>
      <c r="FX936" t="s">
        <v>360</v>
      </c>
      <c r="FY936" t="s">
        <v>360</v>
      </c>
      <c r="FZ936" t="s">
        <v>360</v>
      </c>
      <c r="GA936" t="s">
        <v>360</v>
      </c>
      <c r="GB936">
        <v>0</v>
      </c>
      <c r="GC936">
        <v>100</v>
      </c>
      <c r="GD936">
        <v>100</v>
      </c>
      <c r="GE936">
        <v>9.075</v>
      </c>
      <c r="GF936">
        <v>0.3083</v>
      </c>
      <c r="GG936">
        <v>3.83412584298339</v>
      </c>
      <c r="GH936">
        <v>0.00658963167372077</v>
      </c>
      <c r="GI936">
        <v>-4.22092532282452e-07</v>
      </c>
      <c r="GJ936">
        <v>-7.06053572793055e-11</v>
      </c>
      <c r="GK936">
        <v>-0.0268881048355736</v>
      </c>
      <c r="GL936">
        <v>-0.0215699510358357</v>
      </c>
      <c r="GM936">
        <v>0.00246731695535422</v>
      </c>
      <c r="GN936">
        <v>-2.63680080038783e-05</v>
      </c>
      <c r="GO936">
        <v>-4</v>
      </c>
      <c r="GP936">
        <v>2079</v>
      </c>
      <c r="GQ936">
        <v>1</v>
      </c>
      <c r="GR936">
        <v>22</v>
      </c>
      <c r="GS936">
        <v>51750.2</v>
      </c>
      <c r="GT936">
        <v>51750.1</v>
      </c>
      <c r="GU936">
        <v>1.94702</v>
      </c>
      <c r="GV936">
        <v>2.60986</v>
      </c>
      <c r="GW936">
        <v>1.54785</v>
      </c>
      <c r="GX936">
        <v>2.30103</v>
      </c>
      <c r="GY936">
        <v>1.34644</v>
      </c>
      <c r="GZ936">
        <v>2.42676</v>
      </c>
      <c r="HA936">
        <v>33.0652</v>
      </c>
      <c r="HB936">
        <v>14.0095</v>
      </c>
      <c r="HC936">
        <v>18</v>
      </c>
      <c r="HD936">
        <v>500.951</v>
      </c>
      <c r="HE936">
        <v>401.021</v>
      </c>
      <c r="HF936">
        <v>20.1079</v>
      </c>
      <c r="HG936">
        <v>26.6192</v>
      </c>
      <c r="HH936">
        <v>30.0001</v>
      </c>
      <c r="HI936">
        <v>26.6075</v>
      </c>
      <c r="HJ936">
        <v>26.5551</v>
      </c>
      <c r="HK936">
        <v>38.9782</v>
      </c>
      <c r="HL936">
        <v>19.8937</v>
      </c>
      <c r="HM936">
        <v>0</v>
      </c>
      <c r="HN936">
        <v>20.1039</v>
      </c>
      <c r="HO936">
        <v>937.913</v>
      </c>
      <c r="HP936">
        <v>15.9328</v>
      </c>
      <c r="HQ936">
        <v>102.388</v>
      </c>
      <c r="HR936">
        <v>102.91</v>
      </c>
    </row>
    <row r="937" spans="1:226">
      <c r="A937">
        <v>921</v>
      </c>
      <c r="B937">
        <v>1663782663</v>
      </c>
      <c r="C937">
        <v>10014.9000000954</v>
      </c>
      <c r="D937" t="s">
        <v>2210</v>
      </c>
      <c r="E937" t="s">
        <v>2211</v>
      </c>
      <c r="F937">
        <v>5</v>
      </c>
      <c r="G937" t="s">
        <v>2099</v>
      </c>
      <c r="H937" t="s">
        <v>354</v>
      </c>
      <c r="I937">
        <v>1663782655.21429</v>
      </c>
      <c r="J937">
        <f>(K937)/1000</f>
        <v>0</v>
      </c>
      <c r="K937">
        <f>IF(BF937, AN937, AH937)</f>
        <v>0</v>
      </c>
      <c r="L937">
        <f>IF(BF937, AI937, AG937)</f>
        <v>0</v>
      </c>
      <c r="M937">
        <f>BH937 - IF(AU937&gt;1, L937*BB937*100.0/(AW937*BV937), 0)</f>
        <v>0</v>
      </c>
      <c r="N937">
        <f>((T937-J937/2)*M937-L937)/(T937+J937/2)</f>
        <v>0</v>
      </c>
      <c r="O937">
        <f>N937*(BO937+BP937)/1000.0</f>
        <v>0</v>
      </c>
      <c r="P937">
        <f>(BH937 - IF(AU937&gt;1, L937*BB937*100.0/(AW937*BV937), 0))*(BO937+BP937)/1000.0</f>
        <v>0</v>
      </c>
      <c r="Q937">
        <f>2.0/((1/S937-1/R937)+SIGN(S937)*SQRT((1/S937-1/R937)*(1/S937-1/R937) + 4*BC937/((BC937+1)*(BC937+1))*(2*1/S937*1/R937-1/R937*1/R937)))</f>
        <v>0</v>
      </c>
      <c r="R937">
        <f>IF(LEFT(BD937,1)&lt;&gt;"0",IF(LEFT(BD937,1)="1",3.0,BE937),$D$5+$E$5*(BV937*BO937/($K$5*1000))+$F$5*(BV937*BO937/($K$5*1000))*MAX(MIN(BB937,$J$5),$I$5)*MAX(MIN(BB937,$J$5),$I$5)+$G$5*MAX(MIN(BB937,$J$5),$I$5)*(BV937*BO937/($K$5*1000))+$H$5*(BV937*BO937/($K$5*1000))*(BV937*BO937/($K$5*1000)))</f>
        <v>0</v>
      </c>
      <c r="S937">
        <f>J937*(1000-(1000*0.61365*exp(17.502*W937/(240.97+W937))/(BO937+BP937)+BJ937)/2)/(1000*0.61365*exp(17.502*W937/(240.97+W937))/(BO937+BP937)-BJ937)</f>
        <v>0</v>
      </c>
      <c r="T937">
        <f>1/((BC937+1)/(Q937/1.6)+1/(R937/1.37)) + BC937/((BC937+1)/(Q937/1.6) + BC937/(R937/1.37))</f>
        <v>0</v>
      </c>
      <c r="U937">
        <f>(AX937*BA937)</f>
        <v>0</v>
      </c>
      <c r="V937">
        <f>(BQ937+(U937+2*0.95*5.67E-8*(((BQ937+$B$7)+273)^4-(BQ937+273)^4)-44100*J937)/(1.84*29.3*R937+8*0.95*5.67E-8*(BQ937+273)^3))</f>
        <v>0</v>
      </c>
      <c r="W937">
        <f>($C$7*BR937+$D$7*BS937+$E$7*V937)</f>
        <v>0</v>
      </c>
      <c r="X937">
        <f>0.61365*exp(17.502*W937/(240.97+W937))</f>
        <v>0</v>
      </c>
      <c r="Y937">
        <f>(Z937/AA937*100)</f>
        <v>0</v>
      </c>
      <c r="Z937">
        <f>BJ937*(BO937+BP937)/1000</f>
        <v>0</v>
      </c>
      <c r="AA937">
        <f>0.61365*exp(17.502*BQ937/(240.97+BQ937))</f>
        <v>0</v>
      </c>
      <c r="AB937">
        <f>(X937-BJ937*(BO937+BP937)/1000)</f>
        <v>0</v>
      </c>
      <c r="AC937">
        <f>(-J937*44100)</f>
        <v>0</v>
      </c>
      <c r="AD937">
        <f>2*29.3*R937*0.92*(BQ937-W937)</f>
        <v>0</v>
      </c>
      <c r="AE937">
        <f>2*0.95*5.67E-8*(((BQ937+$B$7)+273)^4-(W937+273)^4)</f>
        <v>0</v>
      </c>
      <c r="AF937">
        <f>U937+AE937+AC937+AD937</f>
        <v>0</v>
      </c>
      <c r="AG937">
        <f>BN937*AU937*(BI937-BH937*(1000-AU937*BK937)/(1000-AU937*BJ937))/(100*BB937)</f>
        <v>0</v>
      </c>
      <c r="AH937">
        <f>1000*BN937*AU937*(BJ937-BK937)/(100*BB937*(1000-AU937*BJ937))</f>
        <v>0</v>
      </c>
      <c r="AI937">
        <f>(AJ937 - AK937 - BO937*1E3/(8.314*(BQ937+273.15)) * AM937/BN937 * AL937) * BN937/(100*BB937) * (1000 - BK937)/1000</f>
        <v>0</v>
      </c>
      <c r="AJ937">
        <v>948.142136729403</v>
      </c>
      <c r="AK937">
        <v>889.673375757575</v>
      </c>
      <c r="AL937">
        <v>3.32602435397948</v>
      </c>
      <c r="AM937">
        <v>65.3013351817171</v>
      </c>
      <c r="AN937">
        <f>(AP937 - AO937 + BO937*1E3/(8.314*(BQ937+273.15)) * AR937/BN937 * AQ937) * BN937/(100*BB937) * 1000/(1000 - AP937)</f>
        <v>0</v>
      </c>
      <c r="AO937">
        <v>15.8601070127454</v>
      </c>
      <c r="AP937">
        <v>20.0983987878788</v>
      </c>
      <c r="AQ937">
        <v>-3.49538568733137e-05</v>
      </c>
      <c r="AR937">
        <v>119.443241267606</v>
      </c>
      <c r="AS937">
        <v>0</v>
      </c>
      <c r="AT937">
        <v>0</v>
      </c>
      <c r="AU937">
        <f>IF(AS937*$H$13&gt;=AW937,1.0,(AW937/(AW937-AS937*$H$13)))</f>
        <v>0</v>
      </c>
      <c r="AV937">
        <f>(AU937-1)*100</f>
        <v>0</v>
      </c>
      <c r="AW937">
        <f>MAX(0,($B$13+$C$13*BV937)/(1+$D$13*BV937)*BO937/(BQ937+273)*$E$13)</f>
        <v>0</v>
      </c>
      <c r="AX937">
        <f>$B$11*BW937+$C$11*BX937+$F$11*CI937*(1-CL937)</f>
        <v>0</v>
      </c>
      <c r="AY937">
        <f>AX937*AZ937</f>
        <v>0</v>
      </c>
      <c r="AZ937">
        <f>($B$11*$D$9+$C$11*$D$9+$F$11*((CV937+CN937)/MAX(CV937+CN937+CW937, 0.1)*$I$9+CW937/MAX(CV937+CN937+CW937, 0.1)*$J$9))/($B$11+$C$11+$F$11)</f>
        <v>0</v>
      </c>
      <c r="BA937">
        <f>($B$11*$K$9+$C$11*$K$9+$F$11*((CV937+CN937)/MAX(CV937+CN937+CW937, 0.1)*$P$9+CW937/MAX(CV937+CN937+CW937, 0.1)*$Q$9))/($B$11+$C$11+$F$11)</f>
        <v>0</v>
      </c>
      <c r="BB937">
        <v>6</v>
      </c>
      <c r="BC937">
        <v>0.5</v>
      </c>
      <c r="BD937" t="s">
        <v>355</v>
      </c>
      <c r="BE937">
        <v>2</v>
      </c>
      <c r="BF937" t="b">
        <v>1</v>
      </c>
      <c r="BG937">
        <v>1663782655.21429</v>
      </c>
      <c r="BH937">
        <v>847.854964285714</v>
      </c>
      <c r="BI937">
        <v>916.148892857143</v>
      </c>
      <c r="BJ937">
        <v>20.1039178571429</v>
      </c>
      <c r="BK937">
        <v>15.7918964285714</v>
      </c>
      <c r="BL937">
        <v>838.832035714286</v>
      </c>
      <c r="BM937">
        <v>19.7954892857143</v>
      </c>
      <c r="BN937">
        <v>500.057285714286</v>
      </c>
      <c r="BO937">
        <v>90.4625392857143</v>
      </c>
      <c r="BP937">
        <v>0.100096528571429</v>
      </c>
      <c r="BQ937">
        <v>24.8727714285714</v>
      </c>
      <c r="BR937">
        <v>25.0335571428571</v>
      </c>
      <c r="BS937">
        <v>999.9</v>
      </c>
      <c r="BT937">
        <v>0</v>
      </c>
      <c r="BU937">
        <v>0</v>
      </c>
      <c r="BV937">
        <v>10011.4285714286</v>
      </c>
      <c r="BW937">
        <v>0</v>
      </c>
      <c r="BX937">
        <v>10.9225</v>
      </c>
      <c r="BY937">
        <v>-68.293875</v>
      </c>
      <c r="BZ937">
        <v>865.249892857143</v>
      </c>
      <c r="CA937">
        <v>930.849535714286</v>
      </c>
      <c r="CB937">
        <v>4.31203107142857</v>
      </c>
      <c r="CC937">
        <v>916.148892857143</v>
      </c>
      <c r="CD937">
        <v>15.7918964285714</v>
      </c>
      <c r="CE937">
        <v>1.81865214285714</v>
      </c>
      <c r="CF937">
        <v>1.428575</v>
      </c>
      <c r="CG937">
        <v>15.9480285714286</v>
      </c>
      <c r="CH937">
        <v>12.2243107142857</v>
      </c>
      <c r="CI937">
        <v>1999.97892857143</v>
      </c>
      <c r="CJ937">
        <v>0.97999675</v>
      </c>
      <c r="CK937">
        <v>0.0200031</v>
      </c>
      <c r="CL937">
        <v>0</v>
      </c>
      <c r="CM937">
        <v>816.260285714286</v>
      </c>
      <c r="CN937">
        <v>5.00063</v>
      </c>
      <c r="CO937">
        <v>16128.4821428571</v>
      </c>
      <c r="CP937">
        <v>17256.725</v>
      </c>
      <c r="CQ937">
        <v>38.36375</v>
      </c>
      <c r="CR937">
        <v>38.4775</v>
      </c>
      <c r="CS937">
        <v>37.875</v>
      </c>
      <c r="CT937">
        <v>37.7721428571429</v>
      </c>
      <c r="CU937">
        <v>39.187</v>
      </c>
      <c r="CV937">
        <v>1955.06892857143</v>
      </c>
      <c r="CW937">
        <v>39.91</v>
      </c>
      <c r="CX937">
        <v>0</v>
      </c>
      <c r="CY937">
        <v>1663782660.3</v>
      </c>
      <c r="CZ937">
        <v>0</v>
      </c>
      <c r="DA937">
        <v>0</v>
      </c>
      <c r="DB937" t="s">
        <v>356</v>
      </c>
      <c r="DC937">
        <v>1660677648.1</v>
      </c>
      <c r="DD937">
        <v>1660677649.1</v>
      </c>
      <c r="DE937">
        <v>0</v>
      </c>
      <c r="DF937">
        <v>-1.042</v>
      </c>
      <c r="DG937">
        <v>0.003</v>
      </c>
      <c r="DH937">
        <v>5.218</v>
      </c>
      <c r="DI937">
        <v>0.344</v>
      </c>
      <c r="DJ937">
        <v>417</v>
      </c>
      <c r="DK937">
        <v>22</v>
      </c>
      <c r="DL937">
        <v>1.24</v>
      </c>
      <c r="DM937">
        <v>0.53</v>
      </c>
      <c r="DN937">
        <v>-68.1069025</v>
      </c>
      <c r="DO937">
        <v>-4.4616799249529</v>
      </c>
      <c r="DP937">
        <v>0.652595544149475</v>
      </c>
      <c r="DQ937">
        <v>0</v>
      </c>
      <c r="DR937">
        <v>4.3390725</v>
      </c>
      <c r="DS937">
        <v>-0.682523302063801</v>
      </c>
      <c r="DT937">
        <v>0.0661867520259908</v>
      </c>
      <c r="DU937">
        <v>0</v>
      </c>
      <c r="DV937">
        <v>0</v>
      </c>
      <c r="DW937">
        <v>2</v>
      </c>
      <c r="DX937" t="s">
        <v>357</v>
      </c>
      <c r="DY937">
        <v>2.97424</v>
      </c>
      <c r="DZ937">
        <v>2.75382</v>
      </c>
      <c r="EA937">
        <v>0.152283</v>
      </c>
      <c r="EB937">
        <v>0.160944</v>
      </c>
      <c r="EC937">
        <v>0.0912708</v>
      </c>
      <c r="ED937">
        <v>0.0779982</v>
      </c>
      <c r="EE937">
        <v>33030.9</v>
      </c>
      <c r="EF937">
        <v>35658</v>
      </c>
      <c r="EG937">
        <v>35309.6</v>
      </c>
      <c r="EH937">
        <v>38542.3</v>
      </c>
      <c r="EI937">
        <v>45504.4</v>
      </c>
      <c r="EJ937">
        <v>51334.7</v>
      </c>
      <c r="EK937">
        <v>55195.7</v>
      </c>
      <c r="EL937">
        <v>61829.1</v>
      </c>
      <c r="EM937">
        <v>1.9858</v>
      </c>
      <c r="EN937">
        <v>1.8286</v>
      </c>
      <c r="EO937">
        <v>0.0882149</v>
      </c>
      <c r="EP937">
        <v>0</v>
      </c>
      <c r="EQ937">
        <v>23.6019</v>
      </c>
      <c r="ER937">
        <v>999.9</v>
      </c>
      <c r="ES937">
        <v>42.034</v>
      </c>
      <c r="ET937">
        <v>29.839</v>
      </c>
      <c r="EU937">
        <v>19.6148</v>
      </c>
      <c r="EV937">
        <v>60.6694</v>
      </c>
      <c r="EW937">
        <v>49.0064</v>
      </c>
      <c r="EX937">
        <v>1</v>
      </c>
      <c r="EY937">
        <v>-0.0389837</v>
      </c>
      <c r="EZ937">
        <v>2.45455</v>
      </c>
      <c r="FA937">
        <v>20.1301</v>
      </c>
      <c r="FB937">
        <v>5.19932</v>
      </c>
      <c r="FC937">
        <v>12.0088</v>
      </c>
      <c r="FD937">
        <v>4.9756</v>
      </c>
      <c r="FE937">
        <v>3.294</v>
      </c>
      <c r="FF937">
        <v>9999</v>
      </c>
      <c r="FG937">
        <v>9999</v>
      </c>
      <c r="FH937">
        <v>704.9</v>
      </c>
      <c r="FI937">
        <v>9999</v>
      </c>
      <c r="FJ937">
        <v>1.86289</v>
      </c>
      <c r="FK937">
        <v>1.86774</v>
      </c>
      <c r="FL937">
        <v>1.86749</v>
      </c>
      <c r="FM937">
        <v>1.86862</v>
      </c>
      <c r="FN937">
        <v>1.86951</v>
      </c>
      <c r="FO937">
        <v>1.86554</v>
      </c>
      <c r="FP937">
        <v>1.86664</v>
      </c>
      <c r="FQ937">
        <v>1.86801</v>
      </c>
      <c r="FR937">
        <v>5</v>
      </c>
      <c r="FS937">
        <v>0</v>
      </c>
      <c r="FT937">
        <v>0</v>
      </c>
      <c r="FU937">
        <v>0</v>
      </c>
      <c r="FV937" t="s">
        <v>358</v>
      </c>
      <c r="FW937" t="s">
        <v>359</v>
      </c>
      <c r="FX937" t="s">
        <v>360</v>
      </c>
      <c r="FY937" t="s">
        <v>360</v>
      </c>
      <c r="FZ937" t="s">
        <v>360</v>
      </c>
      <c r="GA937" t="s">
        <v>360</v>
      </c>
      <c r="GB937">
        <v>0</v>
      </c>
      <c r="GC937">
        <v>100</v>
      </c>
      <c r="GD937">
        <v>100</v>
      </c>
      <c r="GE937">
        <v>9.167</v>
      </c>
      <c r="GF937">
        <v>0.3083</v>
      </c>
      <c r="GG937">
        <v>3.83412584298339</v>
      </c>
      <c r="GH937">
        <v>0.00658963167372077</v>
      </c>
      <c r="GI937">
        <v>-4.22092532282452e-07</v>
      </c>
      <c r="GJ937">
        <v>-7.06053572793055e-11</v>
      </c>
      <c r="GK937">
        <v>-0.0268881048355736</v>
      </c>
      <c r="GL937">
        <v>-0.0215699510358357</v>
      </c>
      <c r="GM937">
        <v>0.00246731695535422</v>
      </c>
      <c r="GN937">
        <v>-2.63680080038783e-05</v>
      </c>
      <c r="GO937">
        <v>-4</v>
      </c>
      <c r="GP937">
        <v>2079</v>
      </c>
      <c r="GQ937">
        <v>1</v>
      </c>
      <c r="GR937">
        <v>22</v>
      </c>
      <c r="GS937">
        <v>51750.2</v>
      </c>
      <c r="GT937">
        <v>51750.2</v>
      </c>
      <c r="GU937">
        <v>1.97632</v>
      </c>
      <c r="GV937">
        <v>2.61719</v>
      </c>
      <c r="GW937">
        <v>1.54785</v>
      </c>
      <c r="GX937">
        <v>2.30103</v>
      </c>
      <c r="GY937">
        <v>1.34644</v>
      </c>
      <c r="GZ937">
        <v>2.26196</v>
      </c>
      <c r="HA937">
        <v>33.0652</v>
      </c>
      <c r="HB937">
        <v>14.0007</v>
      </c>
      <c r="HC937">
        <v>18</v>
      </c>
      <c r="HD937">
        <v>500.688</v>
      </c>
      <c r="HE937">
        <v>401.021</v>
      </c>
      <c r="HF937">
        <v>20.0771</v>
      </c>
      <c r="HG937">
        <v>26.6192</v>
      </c>
      <c r="HH937">
        <v>30</v>
      </c>
      <c r="HI937">
        <v>26.6075</v>
      </c>
      <c r="HJ937">
        <v>26.5551</v>
      </c>
      <c r="HK937">
        <v>39.572</v>
      </c>
      <c r="HL937">
        <v>19.5853</v>
      </c>
      <c r="HM937">
        <v>0</v>
      </c>
      <c r="HN937">
        <v>20.0656</v>
      </c>
      <c r="HO937">
        <v>957.976</v>
      </c>
      <c r="HP937">
        <v>15.9945</v>
      </c>
      <c r="HQ937">
        <v>102.389</v>
      </c>
      <c r="HR937">
        <v>102.91</v>
      </c>
    </row>
    <row r="938" spans="1:226">
      <c r="A938">
        <v>922</v>
      </c>
      <c r="B938">
        <v>1663782668</v>
      </c>
      <c r="C938">
        <v>10019.9000000954</v>
      </c>
      <c r="D938" t="s">
        <v>2212</v>
      </c>
      <c r="E938" t="s">
        <v>2213</v>
      </c>
      <c r="F938">
        <v>5</v>
      </c>
      <c r="G938" t="s">
        <v>2099</v>
      </c>
      <c r="H938" t="s">
        <v>354</v>
      </c>
      <c r="I938">
        <v>1663782660.5</v>
      </c>
      <c r="J938">
        <f>(K938)/1000</f>
        <v>0</v>
      </c>
      <c r="K938">
        <f>IF(BF938, AN938, AH938)</f>
        <v>0</v>
      </c>
      <c r="L938">
        <f>IF(BF938, AI938, AG938)</f>
        <v>0</v>
      </c>
      <c r="M938">
        <f>BH938 - IF(AU938&gt;1, L938*BB938*100.0/(AW938*BV938), 0)</f>
        <v>0</v>
      </c>
      <c r="N938">
        <f>((T938-J938/2)*M938-L938)/(T938+J938/2)</f>
        <v>0</v>
      </c>
      <c r="O938">
        <f>N938*(BO938+BP938)/1000.0</f>
        <v>0</v>
      </c>
      <c r="P938">
        <f>(BH938 - IF(AU938&gt;1, L938*BB938*100.0/(AW938*BV938), 0))*(BO938+BP938)/1000.0</f>
        <v>0</v>
      </c>
      <c r="Q938">
        <f>2.0/((1/S938-1/R938)+SIGN(S938)*SQRT((1/S938-1/R938)*(1/S938-1/R938) + 4*BC938/((BC938+1)*(BC938+1))*(2*1/S938*1/R938-1/R938*1/R938)))</f>
        <v>0</v>
      </c>
      <c r="R938">
        <f>IF(LEFT(BD938,1)&lt;&gt;"0",IF(LEFT(BD938,1)="1",3.0,BE938),$D$5+$E$5*(BV938*BO938/($K$5*1000))+$F$5*(BV938*BO938/($K$5*1000))*MAX(MIN(BB938,$J$5),$I$5)*MAX(MIN(BB938,$J$5),$I$5)+$G$5*MAX(MIN(BB938,$J$5),$I$5)*(BV938*BO938/($K$5*1000))+$H$5*(BV938*BO938/($K$5*1000))*(BV938*BO938/($K$5*1000)))</f>
        <v>0</v>
      </c>
      <c r="S938">
        <f>J938*(1000-(1000*0.61365*exp(17.502*W938/(240.97+W938))/(BO938+BP938)+BJ938)/2)/(1000*0.61365*exp(17.502*W938/(240.97+W938))/(BO938+BP938)-BJ938)</f>
        <v>0</v>
      </c>
      <c r="T938">
        <f>1/((BC938+1)/(Q938/1.6)+1/(R938/1.37)) + BC938/((BC938+1)/(Q938/1.6) + BC938/(R938/1.37))</f>
        <v>0</v>
      </c>
      <c r="U938">
        <f>(AX938*BA938)</f>
        <v>0</v>
      </c>
      <c r="V938">
        <f>(BQ938+(U938+2*0.95*5.67E-8*(((BQ938+$B$7)+273)^4-(BQ938+273)^4)-44100*J938)/(1.84*29.3*R938+8*0.95*5.67E-8*(BQ938+273)^3))</f>
        <v>0</v>
      </c>
      <c r="W938">
        <f>($C$7*BR938+$D$7*BS938+$E$7*V938)</f>
        <v>0</v>
      </c>
      <c r="X938">
        <f>0.61365*exp(17.502*W938/(240.97+W938))</f>
        <v>0</v>
      </c>
      <c r="Y938">
        <f>(Z938/AA938*100)</f>
        <v>0</v>
      </c>
      <c r="Z938">
        <f>BJ938*(BO938+BP938)/1000</f>
        <v>0</v>
      </c>
      <c r="AA938">
        <f>0.61365*exp(17.502*BQ938/(240.97+BQ938))</f>
        <v>0</v>
      </c>
      <c r="AB938">
        <f>(X938-BJ938*(BO938+BP938)/1000)</f>
        <v>0</v>
      </c>
      <c r="AC938">
        <f>(-J938*44100)</f>
        <v>0</v>
      </c>
      <c r="AD938">
        <f>2*29.3*R938*0.92*(BQ938-W938)</f>
        <v>0</v>
      </c>
      <c r="AE938">
        <f>2*0.95*5.67E-8*(((BQ938+$B$7)+273)^4-(W938+273)^4)</f>
        <v>0</v>
      </c>
      <c r="AF938">
        <f>U938+AE938+AC938+AD938</f>
        <v>0</v>
      </c>
      <c r="AG938">
        <f>BN938*AU938*(BI938-BH938*(1000-AU938*BK938)/(1000-AU938*BJ938))/(100*BB938)</f>
        <v>0</v>
      </c>
      <c r="AH938">
        <f>1000*BN938*AU938*(BJ938-BK938)/(100*BB938*(1000-AU938*BJ938))</f>
        <v>0</v>
      </c>
      <c r="AI938">
        <f>(AJ938 - AK938 - BO938*1E3/(8.314*(BQ938+273.15)) * AM938/BN938 * AL938) * BN938/(100*BB938) * (1000 - BK938)/1000</f>
        <v>0</v>
      </c>
      <c r="AJ938">
        <v>965.854863539846</v>
      </c>
      <c r="AK938">
        <v>906.62903030303</v>
      </c>
      <c r="AL938">
        <v>3.45916609424461</v>
      </c>
      <c r="AM938">
        <v>65.3013351817171</v>
      </c>
      <c r="AN938">
        <f>(AP938 - AO938 + BO938*1E3/(8.314*(BQ938+273.15)) * AR938/BN938 * AQ938) * BN938/(100*BB938) * 1000/(1000 - AP938)</f>
        <v>0</v>
      </c>
      <c r="AO938">
        <v>15.909786858307</v>
      </c>
      <c r="AP938">
        <v>20.0954181818182</v>
      </c>
      <c r="AQ938">
        <v>-5.04684563117793e-05</v>
      </c>
      <c r="AR938">
        <v>119.443241267606</v>
      </c>
      <c r="AS938">
        <v>0</v>
      </c>
      <c r="AT938">
        <v>0</v>
      </c>
      <c r="AU938">
        <f>IF(AS938*$H$13&gt;=AW938,1.0,(AW938/(AW938-AS938*$H$13)))</f>
        <v>0</v>
      </c>
      <c r="AV938">
        <f>(AU938-1)*100</f>
        <v>0</v>
      </c>
      <c r="AW938">
        <f>MAX(0,($B$13+$C$13*BV938)/(1+$D$13*BV938)*BO938/(BQ938+273)*$E$13)</f>
        <v>0</v>
      </c>
      <c r="AX938">
        <f>$B$11*BW938+$C$11*BX938+$F$11*CI938*(1-CL938)</f>
        <v>0</v>
      </c>
      <c r="AY938">
        <f>AX938*AZ938</f>
        <v>0</v>
      </c>
      <c r="AZ938">
        <f>($B$11*$D$9+$C$11*$D$9+$F$11*((CV938+CN938)/MAX(CV938+CN938+CW938, 0.1)*$I$9+CW938/MAX(CV938+CN938+CW938, 0.1)*$J$9))/($B$11+$C$11+$F$11)</f>
        <v>0</v>
      </c>
      <c r="BA938">
        <f>($B$11*$K$9+$C$11*$K$9+$F$11*((CV938+CN938)/MAX(CV938+CN938+CW938, 0.1)*$P$9+CW938/MAX(CV938+CN938+CW938, 0.1)*$Q$9))/($B$11+$C$11+$F$11)</f>
        <v>0</v>
      </c>
      <c r="BB938">
        <v>6</v>
      </c>
      <c r="BC938">
        <v>0.5</v>
      </c>
      <c r="BD938" t="s">
        <v>355</v>
      </c>
      <c r="BE938">
        <v>2</v>
      </c>
      <c r="BF938" t="b">
        <v>1</v>
      </c>
      <c r="BG938">
        <v>1663782660.5</v>
      </c>
      <c r="BH938">
        <v>865.172</v>
      </c>
      <c r="BI938">
        <v>934.103777777778</v>
      </c>
      <c r="BJ938">
        <v>20.1017407407407</v>
      </c>
      <c r="BK938">
        <v>15.8498925925926</v>
      </c>
      <c r="BL938">
        <v>856.050518518519</v>
      </c>
      <c r="BM938">
        <v>19.7934037037037</v>
      </c>
      <c r="BN938">
        <v>500.040444444444</v>
      </c>
      <c r="BO938">
        <v>90.4631962962963</v>
      </c>
      <c r="BP938">
        <v>0.100008444444444</v>
      </c>
      <c r="BQ938">
        <v>24.8618703703704</v>
      </c>
      <c r="BR938">
        <v>25.0333666666667</v>
      </c>
      <c r="BS938">
        <v>999.9</v>
      </c>
      <c r="BT938">
        <v>0</v>
      </c>
      <c r="BU938">
        <v>0</v>
      </c>
      <c r="BV938">
        <v>10018.3333333333</v>
      </c>
      <c r="BW938">
        <v>0</v>
      </c>
      <c r="BX938">
        <v>10.9225</v>
      </c>
      <c r="BY938">
        <v>-68.9318037037037</v>
      </c>
      <c r="BZ938">
        <v>882.920296296296</v>
      </c>
      <c r="CA938">
        <v>949.148444444444</v>
      </c>
      <c r="CB938">
        <v>4.25184888888889</v>
      </c>
      <c r="CC938">
        <v>934.103777777778</v>
      </c>
      <c r="CD938">
        <v>15.8498925925926</v>
      </c>
      <c r="CE938">
        <v>1.81846740740741</v>
      </c>
      <c r="CF938">
        <v>1.43383222222222</v>
      </c>
      <c r="CG938">
        <v>15.9464481481481</v>
      </c>
      <c r="CH938">
        <v>12.2801703703704</v>
      </c>
      <c r="CI938">
        <v>1999.97037037037</v>
      </c>
      <c r="CJ938">
        <v>0.979996666666667</v>
      </c>
      <c r="CK938">
        <v>0.0200031888888889</v>
      </c>
      <c r="CL938">
        <v>0</v>
      </c>
      <c r="CM938">
        <v>815.985962962963</v>
      </c>
      <c r="CN938">
        <v>5.00063</v>
      </c>
      <c r="CO938">
        <v>16122.9814814815</v>
      </c>
      <c r="CP938">
        <v>17256.6333333333</v>
      </c>
      <c r="CQ938">
        <v>38.3516666666667</v>
      </c>
      <c r="CR938">
        <v>38.4906666666667</v>
      </c>
      <c r="CS938">
        <v>37.875</v>
      </c>
      <c r="CT938">
        <v>37.7568888888889</v>
      </c>
      <c r="CU938">
        <v>39.1847037037037</v>
      </c>
      <c r="CV938">
        <v>1955.06037037037</v>
      </c>
      <c r="CW938">
        <v>39.91</v>
      </c>
      <c r="CX938">
        <v>0</v>
      </c>
      <c r="CY938">
        <v>1663782665.1</v>
      </c>
      <c r="CZ938">
        <v>0</v>
      </c>
      <c r="DA938">
        <v>0</v>
      </c>
      <c r="DB938" t="s">
        <v>356</v>
      </c>
      <c r="DC938">
        <v>1660677648.1</v>
      </c>
      <c r="DD938">
        <v>1660677649.1</v>
      </c>
      <c r="DE938">
        <v>0</v>
      </c>
      <c r="DF938">
        <v>-1.042</v>
      </c>
      <c r="DG938">
        <v>0.003</v>
      </c>
      <c r="DH938">
        <v>5.218</v>
      </c>
      <c r="DI938">
        <v>0.344</v>
      </c>
      <c r="DJ938">
        <v>417</v>
      </c>
      <c r="DK938">
        <v>22</v>
      </c>
      <c r="DL938">
        <v>1.24</v>
      </c>
      <c r="DM938">
        <v>0.53</v>
      </c>
      <c r="DN938">
        <v>-68.4709725</v>
      </c>
      <c r="DO938">
        <v>-6.22433583489686</v>
      </c>
      <c r="DP938">
        <v>0.771061537747636</v>
      </c>
      <c r="DQ938">
        <v>0</v>
      </c>
      <c r="DR938">
        <v>4.29429775</v>
      </c>
      <c r="DS938">
        <v>-0.69654607879926</v>
      </c>
      <c r="DT938">
        <v>0.0673759411246886</v>
      </c>
      <c r="DU938">
        <v>0</v>
      </c>
      <c r="DV938">
        <v>0</v>
      </c>
      <c r="DW938">
        <v>2</v>
      </c>
      <c r="DX938" t="s">
        <v>357</v>
      </c>
      <c r="DY938">
        <v>2.9734</v>
      </c>
      <c r="DZ938">
        <v>2.75438</v>
      </c>
      <c r="EA938">
        <v>0.154199</v>
      </c>
      <c r="EB938">
        <v>0.162879</v>
      </c>
      <c r="EC938">
        <v>0.0912638</v>
      </c>
      <c r="ED938">
        <v>0.0781602</v>
      </c>
      <c r="EE938">
        <v>32955.7</v>
      </c>
      <c r="EF938">
        <v>35575.6</v>
      </c>
      <c r="EG938">
        <v>35309</v>
      </c>
      <c r="EH938">
        <v>38542.1</v>
      </c>
      <c r="EI938">
        <v>45503.6</v>
      </c>
      <c r="EJ938">
        <v>51325.1</v>
      </c>
      <c r="EK938">
        <v>55194.2</v>
      </c>
      <c r="EL938">
        <v>61828.4</v>
      </c>
      <c r="EM938">
        <v>1.9862</v>
      </c>
      <c r="EN938">
        <v>1.8282</v>
      </c>
      <c r="EO938">
        <v>0.0880659</v>
      </c>
      <c r="EP938">
        <v>0</v>
      </c>
      <c r="EQ938">
        <v>23.5959</v>
      </c>
      <c r="ER938">
        <v>999.9</v>
      </c>
      <c r="ES938">
        <v>42.01</v>
      </c>
      <c r="ET938">
        <v>29.829</v>
      </c>
      <c r="EU938">
        <v>19.5916</v>
      </c>
      <c r="EV938">
        <v>60.4994</v>
      </c>
      <c r="EW938">
        <v>49.1146</v>
      </c>
      <c r="EX938">
        <v>1</v>
      </c>
      <c r="EY938">
        <v>-0.0389431</v>
      </c>
      <c r="EZ938">
        <v>2.45852</v>
      </c>
      <c r="FA938">
        <v>20.1301</v>
      </c>
      <c r="FB938">
        <v>5.20052</v>
      </c>
      <c r="FC938">
        <v>12.004</v>
      </c>
      <c r="FD938">
        <v>4.976</v>
      </c>
      <c r="FE938">
        <v>3.294</v>
      </c>
      <c r="FF938">
        <v>9999</v>
      </c>
      <c r="FG938">
        <v>9999</v>
      </c>
      <c r="FH938">
        <v>704.9</v>
      </c>
      <c r="FI938">
        <v>9999</v>
      </c>
      <c r="FJ938">
        <v>1.86295</v>
      </c>
      <c r="FK938">
        <v>1.86783</v>
      </c>
      <c r="FL938">
        <v>1.86752</v>
      </c>
      <c r="FM938">
        <v>1.86868</v>
      </c>
      <c r="FN938">
        <v>1.86951</v>
      </c>
      <c r="FO938">
        <v>1.86554</v>
      </c>
      <c r="FP938">
        <v>1.86664</v>
      </c>
      <c r="FQ938">
        <v>1.86798</v>
      </c>
      <c r="FR938">
        <v>5</v>
      </c>
      <c r="FS938">
        <v>0</v>
      </c>
      <c r="FT938">
        <v>0</v>
      </c>
      <c r="FU938">
        <v>0</v>
      </c>
      <c r="FV938" t="s">
        <v>358</v>
      </c>
      <c r="FW938" t="s">
        <v>359</v>
      </c>
      <c r="FX938" t="s">
        <v>360</v>
      </c>
      <c r="FY938" t="s">
        <v>360</v>
      </c>
      <c r="FZ938" t="s">
        <v>360</v>
      </c>
      <c r="GA938" t="s">
        <v>360</v>
      </c>
      <c r="GB938">
        <v>0</v>
      </c>
      <c r="GC938">
        <v>100</v>
      </c>
      <c r="GD938">
        <v>100</v>
      </c>
      <c r="GE938">
        <v>9.262</v>
      </c>
      <c r="GF938">
        <v>0.3082</v>
      </c>
      <c r="GG938">
        <v>3.83412584298339</v>
      </c>
      <c r="GH938">
        <v>0.00658963167372077</v>
      </c>
      <c r="GI938">
        <v>-4.22092532282452e-07</v>
      </c>
      <c r="GJ938">
        <v>-7.06053572793055e-11</v>
      </c>
      <c r="GK938">
        <v>-0.0268881048355736</v>
      </c>
      <c r="GL938">
        <v>-0.0215699510358357</v>
      </c>
      <c r="GM938">
        <v>0.00246731695535422</v>
      </c>
      <c r="GN938">
        <v>-2.63680080038783e-05</v>
      </c>
      <c r="GO938">
        <v>-4</v>
      </c>
      <c r="GP938">
        <v>2079</v>
      </c>
      <c r="GQ938">
        <v>1</v>
      </c>
      <c r="GR938">
        <v>22</v>
      </c>
      <c r="GS938">
        <v>51750.3</v>
      </c>
      <c r="GT938">
        <v>51750.3</v>
      </c>
      <c r="GU938">
        <v>2.00317</v>
      </c>
      <c r="GV938">
        <v>2.61597</v>
      </c>
      <c r="GW938">
        <v>1.54785</v>
      </c>
      <c r="GX938">
        <v>2.30103</v>
      </c>
      <c r="GY938">
        <v>1.34644</v>
      </c>
      <c r="GZ938">
        <v>2.38037</v>
      </c>
      <c r="HA938">
        <v>33.0652</v>
      </c>
      <c r="HB938">
        <v>14.0095</v>
      </c>
      <c r="HC938">
        <v>18</v>
      </c>
      <c r="HD938">
        <v>500.931</v>
      </c>
      <c r="HE938">
        <v>400.8</v>
      </c>
      <c r="HF938">
        <v>20.0404</v>
      </c>
      <c r="HG938">
        <v>26.6169</v>
      </c>
      <c r="HH938">
        <v>30</v>
      </c>
      <c r="HI938">
        <v>26.6053</v>
      </c>
      <c r="HJ938">
        <v>26.5551</v>
      </c>
      <c r="HK938">
        <v>40.1019</v>
      </c>
      <c r="HL938">
        <v>19.293</v>
      </c>
      <c r="HM938">
        <v>0</v>
      </c>
      <c r="HN938">
        <v>20.0311</v>
      </c>
      <c r="HO938">
        <v>971.482</v>
      </c>
      <c r="HP938">
        <v>16.0568</v>
      </c>
      <c r="HQ938">
        <v>102.387</v>
      </c>
      <c r="HR938">
        <v>102.909</v>
      </c>
    </row>
    <row r="939" spans="1:226">
      <c r="A939">
        <v>923</v>
      </c>
      <c r="B939">
        <v>1663782673</v>
      </c>
      <c r="C939">
        <v>10024.9000000954</v>
      </c>
      <c r="D939" t="s">
        <v>2214</v>
      </c>
      <c r="E939" t="s">
        <v>2215</v>
      </c>
      <c r="F939">
        <v>5</v>
      </c>
      <c r="G939" t="s">
        <v>2099</v>
      </c>
      <c r="H939" t="s">
        <v>354</v>
      </c>
      <c r="I939">
        <v>1663782665.21429</v>
      </c>
      <c r="J939">
        <f>(K939)/1000</f>
        <v>0</v>
      </c>
      <c r="K939">
        <f>IF(BF939, AN939, AH939)</f>
        <v>0</v>
      </c>
      <c r="L939">
        <f>IF(BF939, AI939, AG939)</f>
        <v>0</v>
      </c>
      <c r="M939">
        <f>BH939 - IF(AU939&gt;1, L939*BB939*100.0/(AW939*BV939), 0)</f>
        <v>0</v>
      </c>
      <c r="N939">
        <f>((T939-J939/2)*M939-L939)/(T939+J939/2)</f>
        <v>0</v>
      </c>
      <c r="O939">
        <f>N939*(BO939+BP939)/1000.0</f>
        <v>0</v>
      </c>
      <c r="P939">
        <f>(BH939 - IF(AU939&gt;1, L939*BB939*100.0/(AW939*BV939), 0))*(BO939+BP939)/1000.0</f>
        <v>0</v>
      </c>
      <c r="Q939">
        <f>2.0/((1/S939-1/R939)+SIGN(S939)*SQRT((1/S939-1/R939)*(1/S939-1/R939) + 4*BC939/((BC939+1)*(BC939+1))*(2*1/S939*1/R939-1/R939*1/R939)))</f>
        <v>0</v>
      </c>
      <c r="R939">
        <f>IF(LEFT(BD939,1)&lt;&gt;"0",IF(LEFT(BD939,1)="1",3.0,BE939),$D$5+$E$5*(BV939*BO939/($K$5*1000))+$F$5*(BV939*BO939/($K$5*1000))*MAX(MIN(BB939,$J$5),$I$5)*MAX(MIN(BB939,$J$5),$I$5)+$G$5*MAX(MIN(BB939,$J$5),$I$5)*(BV939*BO939/($K$5*1000))+$H$5*(BV939*BO939/($K$5*1000))*(BV939*BO939/($K$5*1000)))</f>
        <v>0</v>
      </c>
      <c r="S939">
        <f>J939*(1000-(1000*0.61365*exp(17.502*W939/(240.97+W939))/(BO939+BP939)+BJ939)/2)/(1000*0.61365*exp(17.502*W939/(240.97+W939))/(BO939+BP939)-BJ939)</f>
        <v>0</v>
      </c>
      <c r="T939">
        <f>1/((BC939+1)/(Q939/1.6)+1/(R939/1.37)) + BC939/((BC939+1)/(Q939/1.6) + BC939/(R939/1.37))</f>
        <v>0</v>
      </c>
      <c r="U939">
        <f>(AX939*BA939)</f>
        <v>0</v>
      </c>
      <c r="V939">
        <f>(BQ939+(U939+2*0.95*5.67E-8*(((BQ939+$B$7)+273)^4-(BQ939+273)^4)-44100*J939)/(1.84*29.3*R939+8*0.95*5.67E-8*(BQ939+273)^3))</f>
        <v>0</v>
      </c>
      <c r="W939">
        <f>($C$7*BR939+$D$7*BS939+$E$7*V939)</f>
        <v>0</v>
      </c>
      <c r="X939">
        <f>0.61365*exp(17.502*W939/(240.97+W939))</f>
        <v>0</v>
      </c>
      <c r="Y939">
        <f>(Z939/AA939*100)</f>
        <v>0</v>
      </c>
      <c r="Z939">
        <f>BJ939*(BO939+BP939)/1000</f>
        <v>0</v>
      </c>
      <c r="AA939">
        <f>0.61365*exp(17.502*BQ939/(240.97+BQ939))</f>
        <v>0</v>
      </c>
      <c r="AB939">
        <f>(X939-BJ939*(BO939+BP939)/1000)</f>
        <v>0</v>
      </c>
      <c r="AC939">
        <f>(-J939*44100)</f>
        <v>0</v>
      </c>
      <c r="AD939">
        <f>2*29.3*R939*0.92*(BQ939-W939)</f>
        <v>0</v>
      </c>
      <c r="AE939">
        <f>2*0.95*5.67E-8*(((BQ939+$B$7)+273)^4-(W939+273)^4)</f>
        <v>0</v>
      </c>
      <c r="AF939">
        <f>U939+AE939+AC939+AD939</f>
        <v>0</v>
      </c>
      <c r="AG939">
        <f>BN939*AU939*(BI939-BH939*(1000-AU939*BK939)/(1000-AU939*BJ939))/(100*BB939)</f>
        <v>0</v>
      </c>
      <c r="AH939">
        <f>1000*BN939*AU939*(BJ939-BK939)/(100*BB939*(1000-AU939*BJ939))</f>
        <v>0</v>
      </c>
      <c r="AI939">
        <f>(AJ939 - AK939 - BO939*1E3/(8.314*(BQ939+273.15)) * AM939/BN939 * AL939) * BN939/(100*BB939) * (1000 - BK939)/1000</f>
        <v>0</v>
      </c>
      <c r="AJ939">
        <v>982.732104444944</v>
      </c>
      <c r="AK939">
        <v>923.608078787879</v>
      </c>
      <c r="AL939">
        <v>3.39232981898189</v>
      </c>
      <c r="AM939">
        <v>65.3013351817171</v>
      </c>
      <c r="AN939">
        <f>(AP939 - AO939 + BO939*1E3/(8.314*(BQ939+273.15)) * AR939/BN939 * AQ939) * BN939/(100*BB939) * 1000/(1000 - AP939)</f>
        <v>0</v>
      </c>
      <c r="AO939">
        <v>15.9779404204316</v>
      </c>
      <c r="AP939">
        <v>20.0940375757576</v>
      </c>
      <c r="AQ939">
        <v>6.84209882024448e-07</v>
      </c>
      <c r="AR939">
        <v>119.443241267606</v>
      </c>
      <c r="AS939">
        <v>0</v>
      </c>
      <c r="AT939">
        <v>0</v>
      </c>
      <c r="AU939">
        <f>IF(AS939*$H$13&gt;=AW939,1.0,(AW939/(AW939-AS939*$H$13)))</f>
        <v>0</v>
      </c>
      <c r="AV939">
        <f>(AU939-1)*100</f>
        <v>0</v>
      </c>
      <c r="AW939">
        <f>MAX(0,($B$13+$C$13*BV939)/(1+$D$13*BV939)*BO939/(BQ939+273)*$E$13)</f>
        <v>0</v>
      </c>
      <c r="AX939">
        <f>$B$11*BW939+$C$11*BX939+$F$11*CI939*(1-CL939)</f>
        <v>0</v>
      </c>
      <c r="AY939">
        <f>AX939*AZ939</f>
        <v>0</v>
      </c>
      <c r="AZ939">
        <f>($B$11*$D$9+$C$11*$D$9+$F$11*((CV939+CN939)/MAX(CV939+CN939+CW939, 0.1)*$I$9+CW939/MAX(CV939+CN939+CW939, 0.1)*$J$9))/($B$11+$C$11+$F$11)</f>
        <v>0</v>
      </c>
      <c r="BA939">
        <f>($B$11*$K$9+$C$11*$K$9+$F$11*((CV939+CN939)/MAX(CV939+CN939+CW939, 0.1)*$P$9+CW939/MAX(CV939+CN939+CW939, 0.1)*$Q$9))/($B$11+$C$11+$F$11)</f>
        <v>0</v>
      </c>
      <c r="BB939">
        <v>6</v>
      </c>
      <c r="BC939">
        <v>0.5</v>
      </c>
      <c r="BD939" t="s">
        <v>355</v>
      </c>
      <c r="BE939">
        <v>2</v>
      </c>
      <c r="BF939" t="b">
        <v>1</v>
      </c>
      <c r="BG939">
        <v>1663782665.21429</v>
      </c>
      <c r="BH939">
        <v>880.8255</v>
      </c>
      <c r="BI939">
        <v>949.869607142857</v>
      </c>
      <c r="BJ939">
        <v>20.0992142857143</v>
      </c>
      <c r="BK939">
        <v>15.905625</v>
      </c>
      <c r="BL939">
        <v>871.615285714286</v>
      </c>
      <c r="BM939">
        <v>19.7909964285714</v>
      </c>
      <c r="BN939">
        <v>500.072357142857</v>
      </c>
      <c r="BO939">
        <v>90.4636392857143</v>
      </c>
      <c r="BP939">
        <v>0.100010821428571</v>
      </c>
      <c r="BQ939">
        <v>24.8530071428571</v>
      </c>
      <c r="BR939">
        <v>25.0399678571429</v>
      </c>
      <c r="BS939">
        <v>999.9</v>
      </c>
      <c r="BT939">
        <v>0</v>
      </c>
      <c r="BU939">
        <v>0</v>
      </c>
      <c r="BV939">
        <v>10019.6428571429</v>
      </c>
      <c r="BW939">
        <v>0</v>
      </c>
      <c r="BX939">
        <v>10.9225</v>
      </c>
      <c r="BY939">
        <v>-69.0442035714286</v>
      </c>
      <c r="BZ939">
        <v>898.892607142857</v>
      </c>
      <c r="CA939">
        <v>965.223071428571</v>
      </c>
      <c r="CB939">
        <v>4.19359821428572</v>
      </c>
      <c r="CC939">
        <v>949.869607142857</v>
      </c>
      <c r="CD939">
        <v>15.905625</v>
      </c>
      <c r="CE939">
        <v>1.81824892857143</v>
      </c>
      <c r="CF939">
        <v>1.43888107142857</v>
      </c>
      <c r="CG939">
        <v>15.9445642857143</v>
      </c>
      <c r="CH939">
        <v>12.3336178571429</v>
      </c>
      <c r="CI939">
        <v>1999.96392857143</v>
      </c>
      <c r="CJ939">
        <v>0.979996642857143</v>
      </c>
      <c r="CK939">
        <v>0.0200032142857143</v>
      </c>
      <c r="CL939">
        <v>0</v>
      </c>
      <c r="CM939">
        <v>815.674785714286</v>
      </c>
      <c r="CN939">
        <v>5.00063</v>
      </c>
      <c r="CO939">
        <v>16116.95</v>
      </c>
      <c r="CP939">
        <v>17256.5678571429</v>
      </c>
      <c r="CQ939">
        <v>38.3525</v>
      </c>
      <c r="CR939">
        <v>38.49325</v>
      </c>
      <c r="CS939">
        <v>37.875</v>
      </c>
      <c r="CT939">
        <v>37.7522142857143</v>
      </c>
      <c r="CU939">
        <v>39.1803571428571</v>
      </c>
      <c r="CV939">
        <v>1955.05392857143</v>
      </c>
      <c r="CW939">
        <v>39.91</v>
      </c>
      <c r="CX939">
        <v>0</v>
      </c>
      <c r="CY939">
        <v>1663782670.5</v>
      </c>
      <c r="CZ939">
        <v>0</v>
      </c>
      <c r="DA939">
        <v>0</v>
      </c>
      <c r="DB939" t="s">
        <v>356</v>
      </c>
      <c r="DC939">
        <v>1660677648.1</v>
      </c>
      <c r="DD939">
        <v>1660677649.1</v>
      </c>
      <c r="DE939">
        <v>0</v>
      </c>
      <c r="DF939">
        <v>-1.042</v>
      </c>
      <c r="DG939">
        <v>0.003</v>
      </c>
      <c r="DH939">
        <v>5.218</v>
      </c>
      <c r="DI939">
        <v>0.344</v>
      </c>
      <c r="DJ939">
        <v>417</v>
      </c>
      <c r="DK939">
        <v>22</v>
      </c>
      <c r="DL939">
        <v>1.24</v>
      </c>
      <c r="DM939">
        <v>0.53</v>
      </c>
      <c r="DN939">
        <v>-68.9507225</v>
      </c>
      <c r="DO939">
        <v>-2.27111031894929</v>
      </c>
      <c r="DP939">
        <v>0.563197120681338</v>
      </c>
      <c r="DQ939">
        <v>0</v>
      </c>
      <c r="DR939">
        <v>4.2233095</v>
      </c>
      <c r="DS939">
        <v>-0.720764352720458</v>
      </c>
      <c r="DT939">
        <v>0.0697202803332718</v>
      </c>
      <c r="DU939">
        <v>0</v>
      </c>
      <c r="DV939">
        <v>0</v>
      </c>
      <c r="DW939">
        <v>2</v>
      </c>
      <c r="DX939" t="s">
        <v>357</v>
      </c>
      <c r="DY939">
        <v>2.97241</v>
      </c>
      <c r="DZ939">
        <v>2.75348</v>
      </c>
      <c r="EA939">
        <v>0.156068</v>
      </c>
      <c r="EB939">
        <v>0.164621</v>
      </c>
      <c r="EC939">
        <v>0.0912671</v>
      </c>
      <c r="ED939">
        <v>0.0784283</v>
      </c>
      <c r="EE939">
        <v>32883.3</v>
      </c>
      <c r="EF939">
        <v>35502.4</v>
      </c>
      <c r="EG939">
        <v>35309.4</v>
      </c>
      <c r="EH939">
        <v>38543</v>
      </c>
      <c r="EI939">
        <v>45504.2</v>
      </c>
      <c r="EJ939">
        <v>51311.9</v>
      </c>
      <c r="EK939">
        <v>55195.2</v>
      </c>
      <c r="EL939">
        <v>61830.4</v>
      </c>
      <c r="EM939">
        <v>1.9864</v>
      </c>
      <c r="EN939">
        <v>1.829</v>
      </c>
      <c r="EO939">
        <v>0.089407</v>
      </c>
      <c r="EP939">
        <v>0</v>
      </c>
      <c r="EQ939">
        <v>23.59</v>
      </c>
      <c r="ER939">
        <v>999.9</v>
      </c>
      <c r="ES939">
        <v>42.01</v>
      </c>
      <c r="ET939">
        <v>29.829</v>
      </c>
      <c r="EU939">
        <v>19.5915</v>
      </c>
      <c r="EV939">
        <v>60.2094</v>
      </c>
      <c r="EW939">
        <v>49.5192</v>
      </c>
      <c r="EX939">
        <v>1</v>
      </c>
      <c r="EY939">
        <v>-0.0388211</v>
      </c>
      <c r="EZ939">
        <v>2.52102</v>
      </c>
      <c r="FA939">
        <v>20.1285</v>
      </c>
      <c r="FB939">
        <v>5.19692</v>
      </c>
      <c r="FC939">
        <v>12.004</v>
      </c>
      <c r="FD939">
        <v>4.9752</v>
      </c>
      <c r="FE939">
        <v>3.293</v>
      </c>
      <c r="FF939">
        <v>9999</v>
      </c>
      <c r="FG939">
        <v>9999</v>
      </c>
      <c r="FH939">
        <v>704.9</v>
      </c>
      <c r="FI939">
        <v>9999</v>
      </c>
      <c r="FJ939">
        <v>1.86285</v>
      </c>
      <c r="FK939">
        <v>1.86771</v>
      </c>
      <c r="FL939">
        <v>1.86749</v>
      </c>
      <c r="FM939">
        <v>1.86859</v>
      </c>
      <c r="FN939">
        <v>1.86951</v>
      </c>
      <c r="FO939">
        <v>1.86554</v>
      </c>
      <c r="FP939">
        <v>1.86661</v>
      </c>
      <c r="FQ939">
        <v>1.86798</v>
      </c>
      <c r="FR939">
        <v>5</v>
      </c>
      <c r="FS939">
        <v>0</v>
      </c>
      <c r="FT939">
        <v>0</v>
      </c>
      <c r="FU939">
        <v>0</v>
      </c>
      <c r="FV939" t="s">
        <v>358</v>
      </c>
      <c r="FW939" t="s">
        <v>359</v>
      </c>
      <c r="FX939" t="s">
        <v>360</v>
      </c>
      <c r="FY939" t="s">
        <v>360</v>
      </c>
      <c r="FZ939" t="s">
        <v>360</v>
      </c>
      <c r="GA939" t="s">
        <v>360</v>
      </c>
      <c r="GB939">
        <v>0</v>
      </c>
      <c r="GC939">
        <v>100</v>
      </c>
      <c r="GD939">
        <v>100</v>
      </c>
      <c r="GE939">
        <v>9.355</v>
      </c>
      <c r="GF939">
        <v>0.3082</v>
      </c>
      <c r="GG939">
        <v>3.83412584298339</v>
      </c>
      <c r="GH939">
        <v>0.00658963167372077</v>
      </c>
      <c r="GI939">
        <v>-4.22092532282452e-07</v>
      </c>
      <c r="GJ939">
        <v>-7.06053572793055e-11</v>
      </c>
      <c r="GK939">
        <v>-0.0268881048355736</v>
      </c>
      <c r="GL939">
        <v>-0.0215699510358357</v>
      </c>
      <c r="GM939">
        <v>0.00246731695535422</v>
      </c>
      <c r="GN939">
        <v>-2.63680080038783e-05</v>
      </c>
      <c r="GO939">
        <v>-4</v>
      </c>
      <c r="GP939">
        <v>2079</v>
      </c>
      <c r="GQ939">
        <v>1</v>
      </c>
      <c r="GR939">
        <v>22</v>
      </c>
      <c r="GS939">
        <v>51750.4</v>
      </c>
      <c r="GT939">
        <v>51750.4</v>
      </c>
      <c r="GU939">
        <v>2.03247</v>
      </c>
      <c r="GV939">
        <v>2.61108</v>
      </c>
      <c r="GW939">
        <v>1.54785</v>
      </c>
      <c r="GX939">
        <v>2.30103</v>
      </c>
      <c r="GY939">
        <v>1.34644</v>
      </c>
      <c r="GZ939">
        <v>2.41577</v>
      </c>
      <c r="HA939">
        <v>33.0652</v>
      </c>
      <c r="HB939">
        <v>14.0095</v>
      </c>
      <c r="HC939">
        <v>18</v>
      </c>
      <c r="HD939">
        <v>501.063</v>
      </c>
      <c r="HE939">
        <v>401.242</v>
      </c>
      <c r="HF939">
        <v>20.0075</v>
      </c>
      <c r="HG939">
        <v>26.6169</v>
      </c>
      <c r="HH939">
        <v>30.0001</v>
      </c>
      <c r="HI939">
        <v>26.6053</v>
      </c>
      <c r="HJ939">
        <v>26.5551</v>
      </c>
      <c r="HK939">
        <v>40.6923</v>
      </c>
      <c r="HL939">
        <v>18.9956</v>
      </c>
      <c r="HM939">
        <v>0</v>
      </c>
      <c r="HN939">
        <v>19.99</v>
      </c>
      <c r="HO939">
        <v>991.65</v>
      </c>
      <c r="HP939">
        <v>16.1174</v>
      </c>
      <c r="HQ939">
        <v>102.388</v>
      </c>
      <c r="HR939">
        <v>102.912</v>
      </c>
    </row>
    <row r="940" spans="1:226">
      <c r="A940">
        <v>924</v>
      </c>
      <c r="B940">
        <v>1663782678</v>
      </c>
      <c r="C940">
        <v>10029.9000000954</v>
      </c>
      <c r="D940" t="s">
        <v>2216</v>
      </c>
      <c r="E940" t="s">
        <v>2217</v>
      </c>
      <c r="F940">
        <v>5</v>
      </c>
      <c r="G940" t="s">
        <v>2099</v>
      </c>
      <c r="H940" t="s">
        <v>354</v>
      </c>
      <c r="I940">
        <v>1663782670.5</v>
      </c>
      <c r="J940">
        <f>(K940)/1000</f>
        <v>0</v>
      </c>
      <c r="K940">
        <f>IF(BF940, AN940, AH940)</f>
        <v>0</v>
      </c>
      <c r="L940">
        <f>IF(BF940, AI940, AG940)</f>
        <v>0</v>
      </c>
      <c r="M940">
        <f>BH940 - IF(AU940&gt;1, L940*BB940*100.0/(AW940*BV940), 0)</f>
        <v>0</v>
      </c>
      <c r="N940">
        <f>((T940-J940/2)*M940-L940)/(T940+J940/2)</f>
        <v>0</v>
      </c>
      <c r="O940">
        <f>N940*(BO940+BP940)/1000.0</f>
        <v>0</v>
      </c>
      <c r="P940">
        <f>(BH940 - IF(AU940&gt;1, L940*BB940*100.0/(AW940*BV940), 0))*(BO940+BP940)/1000.0</f>
        <v>0</v>
      </c>
      <c r="Q940">
        <f>2.0/((1/S940-1/R940)+SIGN(S940)*SQRT((1/S940-1/R940)*(1/S940-1/R940) + 4*BC940/((BC940+1)*(BC940+1))*(2*1/S940*1/R940-1/R940*1/R940)))</f>
        <v>0</v>
      </c>
      <c r="R940">
        <f>IF(LEFT(BD940,1)&lt;&gt;"0",IF(LEFT(BD940,1)="1",3.0,BE940),$D$5+$E$5*(BV940*BO940/($K$5*1000))+$F$5*(BV940*BO940/($K$5*1000))*MAX(MIN(BB940,$J$5),$I$5)*MAX(MIN(BB940,$J$5),$I$5)+$G$5*MAX(MIN(BB940,$J$5),$I$5)*(BV940*BO940/($K$5*1000))+$H$5*(BV940*BO940/($K$5*1000))*(BV940*BO940/($K$5*1000)))</f>
        <v>0</v>
      </c>
      <c r="S940">
        <f>J940*(1000-(1000*0.61365*exp(17.502*W940/(240.97+W940))/(BO940+BP940)+BJ940)/2)/(1000*0.61365*exp(17.502*W940/(240.97+W940))/(BO940+BP940)-BJ940)</f>
        <v>0</v>
      </c>
      <c r="T940">
        <f>1/((BC940+1)/(Q940/1.6)+1/(R940/1.37)) + BC940/((BC940+1)/(Q940/1.6) + BC940/(R940/1.37))</f>
        <v>0</v>
      </c>
      <c r="U940">
        <f>(AX940*BA940)</f>
        <v>0</v>
      </c>
      <c r="V940">
        <f>(BQ940+(U940+2*0.95*5.67E-8*(((BQ940+$B$7)+273)^4-(BQ940+273)^4)-44100*J940)/(1.84*29.3*R940+8*0.95*5.67E-8*(BQ940+273)^3))</f>
        <v>0</v>
      </c>
      <c r="W940">
        <f>($C$7*BR940+$D$7*BS940+$E$7*V940)</f>
        <v>0</v>
      </c>
      <c r="X940">
        <f>0.61365*exp(17.502*W940/(240.97+W940))</f>
        <v>0</v>
      </c>
      <c r="Y940">
        <f>(Z940/AA940*100)</f>
        <v>0</v>
      </c>
      <c r="Z940">
        <f>BJ940*(BO940+BP940)/1000</f>
        <v>0</v>
      </c>
      <c r="AA940">
        <f>0.61365*exp(17.502*BQ940/(240.97+BQ940))</f>
        <v>0</v>
      </c>
      <c r="AB940">
        <f>(X940-BJ940*(BO940+BP940)/1000)</f>
        <v>0</v>
      </c>
      <c r="AC940">
        <f>(-J940*44100)</f>
        <v>0</v>
      </c>
      <c r="AD940">
        <f>2*29.3*R940*0.92*(BQ940-W940)</f>
        <v>0</v>
      </c>
      <c r="AE940">
        <f>2*0.95*5.67E-8*(((BQ940+$B$7)+273)^4-(W940+273)^4)</f>
        <v>0</v>
      </c>
      <c r="AF940">
        <f>U940+AE940+AC940+AD940</f>
        <v>0</v>
      </c>
      <c r="AG940">
        <f>BN940*AU940*(BI940-BH940*(1000-AU940*BK940)/(1000-AU940*BJ940))/(100*BB940)</f>
        <v>0</v>
      </c>
      <c r="AH940">
        <f>1000*BN940*AU940*(BJ940-BK940)/(100*BB940*(1000-AU940*BJ940))</f>
        <v>0</v>
      </c>
      <c r="AI940">
        <f>(AJ940 - AK940 - BO940*1E3/(8.314*(BQ940+273.15)) * AM940/BN940 * AL940) * BN940/(100*BB940) * (1000 - BK940)/1000</f>
        <v>0</v>
      </c>
      <c r="AJ940">
        <v>1000.16978467618</v>
      </c>
      <c r="AK940">
        <v>940.559381818182</v>
      </c>
      <c r="AL940">
        <v>3.39782136642206</v>
      </c>
      <c r="AM940">
        <v>65.3013351817171</v>
      </c>
      <c r="AN940">
        <f>(AP940 - AO940 + BO940*1E3/(8.314*(BQ940+273.15)) * AR940/BN940 * AQ940) * BN940/(100*BB940) * 1000/(1000 - AP940)</f>
        <v>0</v>
      </c>
      <c r="AO940">
        <v>16.0437441190392</v>
      </c>
      <c r="AP940">
        <v>20.0980521212121</v>
      </c>
      <c r="AQ940">
        <v>-1.8465910673536e-05</v>
      </c>
      <c r="AR940">
        <v>119.443241267606</v>
      </c>
      <c r="AS940">
        <v>0</v>
      </c>
      <c r="AT940">
        <v>0</v>
      </c>
      <c r="AU940">
        <f>IF(AS940*$H$13&gt;=AW940,1.0,(AW940/(AW940-AS940*$H$13)))</f>
        <v>0</v>
      </c>
      <c r="AV940">
        <f>(AU940-1)*100</f>
        <v>0</v>
      </c>
      <c r="AW940">
        <f>MAX(0,($B$13+$C$13*BV940)/(1+$D$13*BV940)*BO940/(BQ940+273)*$E$13)</f>
        <v>0</v>
      </c>
      <c r="AX940">
        <f>$B$11*BW940+$C$11*BX940+$F$11*CI940*(1-CL940)</f>
        <v>0</v>
      </c>
      <c r="AY940">
        <f>AX940*AZ940</f>
        <v>0</v>
      </c>
      <c r="AZ940">
        <f>($B$11*$D$9+$C$11*$D$9+$F$11*((CV940+CN940)/MAX(CV940+CN940+CW940, 0.1)*$I$9+CW940/MAX(CV940+CN940+CW940, 0.1)*$J$9))/($B$11+$C$11+$F$11)</f>
        <v>0</v>
      </c>
      <c r="BA940">
        <f>($B$11*$K$9+$C$11*$K$9+$F$11*((CV940+CN940)/MAX(CV940+CN940+CW940, 0.1)*$P$9+CW940/MAX(CV940+CN940+CW940, 0.1)*$Q$9))/($B$11+$C$11+$F$11)</f>
        <v>0</v>
      </c>
      <c r="BB940">
        <v>6</v>
      </c>
      <c r="BC940">
        <v>0.5</v>
      </c>
      <c r="BD940" t="s">
        <v>355</v>
      </c>
      <c r="BE940">
        <v>2</v>
      </c>
      <c r="BF940" t="b">
        <v>1</v>
      </c>
      <c r="BG940">
        <v>1663782670.5</v>
      </c>
      <c r="BH940">
        <v>898.351888888889</v>
      </c>
      <c r="BI940">
        <v>967.756148148148</v>
      </c>
      <c r="BJ940">
        <v>20.0972962962963</v>
      </c>
      <c r="BK940">
        <v>15.9733555555556</v>
      </c>
      <c r="BL940">
        <v>889.04262962963</v>
      </c>
      <c r="BM940">
        <v>19.789162962963</v>
      </c>
      <c r="BN940">
        <v>500.089814814815</v>
      </c>
      <c r="BO940">
        <v>90.463037037037</v>
      </c>
      <c r="BP940">
        <v>0.100015762962963</v>
      </c>
      <c r="BQ940">
        <v>24.8441814814815</v>
      </c>
      <c r="BR940">
        <v>25.0471333333333</v>
      </c>
      <c r="BS940">
        <v>999.9</v>
      </c>
      <c r="BT940">
        <v>0</v>
      </c>
      <c r="BU940">
        <v>0</v>
      </c>
      <c r="BV940">
        <v>10014.6296296296</v>
      </c>
      <c r="BW940">
        <v>0</v>
      </c>
      <c r="BX940">
        <v>10.9225</v>
      </c>
      <c r="BY940">
        <v>-69.4043259259259</v>
      </c>
      <c r="BZ940">
        <v>916.77662962963</v>
      </c>
      <c r="CA940">
        <v>983.465925925926</v>
      </c>
      <c r="CB940">
        <v>4.12394074074074</v>
      </c>
      <c r="CC940">
        <v>967.756148148148</v>
      </c>
      <c r="CD940">
        <v>15.9733555555556</v>
      </c>
      <c r="CE940">
        <v>1.81806333333333</v>
      </c>
      <c r="CF940">
        <v>1.44499888888889</v>
      </c>
      <c r="CG940">
        <v>15.942962962963</v>
      </c>
      <c r="CH940">
        <v>12.3981592592593</v>
      </c>
      <c r="CI940">
        <v>1999.95</v>
      </c>
      <c r="CJ940">
        <v>0.979996555555556</v>
      </c>
      <c r="CK940">
        <v>0.0200033074074074</v>
      </c>
      <c r="CL940">
        <v>0</v>
      </c>
      <c r="CM940">
        <v>815.207666666667</v>
      </c>
      <c r="CN940">
        <v>5.00063</v>
      </c>
      <c r="CO940">
        <v>16109.5333333333</v>
      </c>
      <c r="CP940">
        <v>17256.4481481481</v>
      </c>
      <c r="CQ940">
        <v>38.3423333333333</v>
      </c>
      <c r="CR940">
        <v>38.4953333333333</v>
      </c>
      <c r="CS940">
        <v>37.875</v>
      </c>
      <c r="CT940">
        <v>37.75</v>
      </c>
      <c r="CU940">
        <v>39.1709259259259</v>
      </c>
      <c r="CV940">
        <v>1955.04</v>
      </c>
      <c r="CW940">
        <v>39.91</v>
      </c>
      <c r="CX940">
        <v>0</v>
      </c>
      <c r="CY940">
        <v>1663782675.3</v>
      </c>
      <c r="CZ940">
        <v>0</v>
      </c>
      <c r="DA940">
        <v>0</v>
      </c>
      <c r="DB940" t="s">
        <v>356</v>
      </c>
      <c r="DC940">
        <v>1660677648.1</v>
      </c>
      <c r="DD940">
        <v>1660677649.1</v>
      </c>
      <c r="DE940">
        <v>0</v>
      </c>
      <c r="DF940">
        <v>-1.042</v>
      </c>
      <c r="DG940">
        <v>0.003</v>
      </c>
      <c r="DH940">
        <v>5.218</v>
      </c>
      <c r="DI940">
        <v>0.344</v>
      </c>
      <c r="DJ940">
        <v>417</v>
      </c>
      <c r="DK940">
        <v>22</v>
      </c>
      <c r="DL940">
        <v>1.24</v>
      </c>
      <c r="DM940">
        <v>0.53</v>
      </c>
      <c r="DN940">
        <v>-69.1599225</v>
      </c>
      <c r="DO940">
        <v>-2.44713883677286</v>
      </c>
      <c r="DP940">
        <v>0.576011620754087</v>
      </c>
      <c r="DQ940">
        <v>0</v>
      </c>
      <c r="DR940">
        <v>4.17335875</v>
      </c>
      <c r="DS940">
        <v>-0.763476585365858</v>
      </c>
      <c r="DT940">
        <v>0.0739548121553798</v>
      </c>
      <c r="DU940">
        <v>0</v>
      </c>
      <c r="DV940">
        <v>0</v>
      </c>
      <c r="DW940">
        <v>2</v>
      </c>
      <c r="DX940" t="s">
        <v>357</v>
      </c>
      <c r="DY940">
        <v>2.97437</v>
      </c>
      <c r="DZ940">
        <v>2.75421</v>
      </c>
      <c r="EA940">
        <v>0.157934</v>
      </c>
      <c r="EB940">
        <v>0.166483</v>
      </c>
      <c r="EC940">
        <v>0.0912613</v>
      </c>
      <c r="ED940">
        <v>0.0788815</v>
      </c>
      <c r="EE940">
        <v>32810.4</v>
      </c>
      <c r="EF940">
        <v>35422.7</v>
      </c>
      <c r="EG940">
        <v>35309.1</v>
      </c>
      <c r="EH940">
        <v>38542.3</v>
      </c>
      <c r="EI940">
        <v>45503.6</v>
      </c>
      <c r="EJ940">
        <v>51285.5</v>
      </c>
      <c r="EK940">
        <v>55194</v>
      </c>
      <c r="EL940">
        <v>61829.1</v>
      </c>
      <c r="EM940">
        <v>1.986</v>
      </c>
      <c r="EN940">
        <v>1.8294</v>
      </c>
      <c r="EO940">
        <v>0.089258</v>
      </c>
      <c r="EP940">
        <v>0</v>
      </c>
      <c r="EQ940">
        <v>23.584</v>
      </c>
      <c r="ER940">
        <v>999.9</v>
      </c>
      <c r="ES940">
        <v>42.01</v>
      </c>
      <c r="ET940">
        <v>29.829</v>
      </c>
      <c r="EU940">
        <v>19.5904</v>
      </c>
      <c r="EV940">
        <v>60.0694</v>
      </c>
      <c r="EW940">
        <v>48.9223</v>
      </c>
      <c r="EX940">
        <v>1</v>
      </c>
      <c r="EY940">
        <v>-0.0386179</v>
      </c>
      <c r="EZ940">
        <v>2.64464</v>
      </c>
      <c r="FA940">
        <v>20.1276</v>
      </c>
      <c r="FB940">
        <v>5.19932</v>
      </c>
      <c r="FC940">
        <v>12.004</v>
      </c>
      <c r="FD940">
        <v>4.9756</v>
      </c>
      <c r="FE940">
        <v>3.2938</v>
      </c>
      <c r="FF940">
        <v>9999</v>
      </c>
      <c r="FG940">
        <v>9999</v>
      </c>
      <c r="FH940">
        <v>704.9</v>
      </c>
      <c r="FI940">
        <v>9999</v>
      </c>
      <c r="FJ940">
        <v>1.86279</v>
      </c>
      <c r="FK940">
        <v>1.86774</v>
      </c>
      <c r="FL940">
        <v>1.86746</v>
      </c>
      <c r="FM940">
        <v>1.86865</v>
      </c>
      <c r="FN940">
        <v>1.86951</v>
      </c>
      <c r="FO940">
        <v>1.86554</v>
      </c>
      <c r="FP940">
        <v>1.86661</v>
      </c>
      <c r="FQ940">
        <v>1.86804</v>
      </c>
      <c r="FR940">
        <v>5</v>
      </c>
      <c r="FS940">
        <v>0</v>
      </c>
      <c r="FT940">
        <v>0</v>
      </c>
      <c r="FU940">
        <v>0</v>
      </c>
      <c r="FV940" t="s">
        <v>358</v>
      </c>
      <c r="FW940" t="s">
        <v>359</v>
      </c>
      <c r="FX940" t="s">
        <v>360</v>
      </c>
      <c r="FY940" t="s">
        <v>360</v>
      </c>
      <c r="FZ940" t="s">
        <v>360</v>
      </c>
      <c r="GA940" t="s">
        <v>360</v>
      </c>
      <c r="GB940">
        <v>0</v>
      </c>
      <c r="GC940">
        <v>100</v>
      </c>
      <c r="GD940">
        <v>100</v>
      </c>
      <c r="GE940">
        <v>9.45</v>
      </c>
      <c r="GF940">
        <v>0.3082</v>
      </c>
      <c r="GG940">
        <v>3.83412584298339</v>
      </c>
      <c r="GH940">
        <v>0.00658963167372077</v>
      </c>
      <c r="GI940">
        <v>-4.22092532282452e-07</v>
      </c>
      <c r="GJ940">
        <v>-7.06053572793055e-11</v>
      </c>
      <c r="GK940">
        <v>-0.0268881048355736</v>
      </c>
      <c r="GL940">
        <v>-0.0215699510358357</v>
      </c>
      <c r="GM940">
        <v>0.00246731695535422</v>
      </c>
      <c r="GN940">
        <v>-2.63680080038783e-05</v>
      </c>
      <c r="GO940">
        <v>-4</v>
      </c>
      <c r="GP940">
        <v>2079</v>
      </c>
      <c r="GQ940">
        <v>1</v>
      </c>
      <c r="GR940">
        <v>22</v>
      </c>
      <c r="GS940">
        <v>51750.5</v>
      </c>
      <c r="GT940">
        <v>51750.5</v>
      </c>
      <c r="GU940">
        <v>2.05933</v>
      </c>
      <c r="GV940">
        <v>2.61475</v>
      </c>
      <c r="GW940">
        <v>1.54785</v>
      </c>
      <c r="GX940">
        <v>2.30103</v>
      </c>
      <c r="GY940">
        <v>1.34644</v>
      </c>
      <c r="GZ940">
        <v>2.28394</v>
      </c>
      <c r="HA940">
        <v>33.0652</v>
      </c>
      <c r="HB940">
        <v>13.9919</v>
      </c>
      <c r="HC940">
        <v>18</v>
      </c>
      <c r="HD940">
        <v>500.799</v>
      </c>
      <c r="HE940">
        <v>401.463</v>
      </c>
      <c r="HF940">
        <v>19.9592</v>
      </c>
      <c r="HG940">
        <v>26.6169</v>
      </c>
      <c r="HH940">
        <v>30.0004</v>
      </c>
      <c r="HI940">
        <v>26.6053</v>
      </c>
      <c r="HJ940">
        <v>26.5551</v>
      </c>
      <c r="HK940">
        <v>41.2306</v>
      </c>
      <c r="HL940">
        <v>17.8073</v>
      </c>
      <c r="HM940">
        <v>0</v>
      </c>
      <c r="HN940">
        <v>19.9296</v>
      </c>
      <c r="HO940">
        <v>1005.07</v>
      </c>
      <c r="HP940">
        <v>16.3324</v>
      </c>
      <c r="HQ940">
        <v>102.386</v>
      </c>
      <c r="HR940">
        <v>102.91</v>
      </c>
    </row>
    <row r="941" spans="1:226">
      <c r="A941">
        <v>925</v>
      </c>
      <c r="B941">
        <v>1663782682.5</v>
      </c>
      <c r="C941">
        <v>10034.4000000954</v>
      </c>
      <c r="D941" t="s">
        <v>2218</v>
      </c>
      <c r="E941" t="s">
        <v>2219</v>
      </c>
      <c r="F941">
        <v>5</v>
      </c>
      <c r="G941" t="s">
        <v>2099</v>
      </c>
      <c r="H941" t="s">
        <v>354</v>
      </c>
      <c r="I941">
        <v>1663782674.94444</v>
      </c>
      <c r="J941">
        <f>(K941)/1000</f>
        <v>0</v>
      </c>
      <c r="K941">
        <f>IF(BF941, AN941, AH941)</f>
        <v>0</v>
      </c>
      <c r="L941">
        <f>IF(BF941, AI941, AG941)</f>
        <v>0</v>
      </c>
      <c r="M941">
        <f>BH941 - IF(AU941&gt;1, L941*BB941*100.0/(AW941*BV941), 0)</f>
        <v>0</v>
      </c>
      <c r="N941">
        <f>((T941-J941/2)*M941-L941)/(T941+J941/2)</f>
        <v>0</v>
      </c>
      <c r="O941">
        <f>N941*(BO941+BP941)/1000.0</f>
        <v>0</v>
      </c>
      <c r="P941">
        <f>(BH941 - IF(AU941&gt;1, L941*BB941*100.0/(AW941*BV941), 0))*(BO941+BP941)/1000.0</f>
        <v>0</v>
      </c>
      <c r="Q941">
        <f>2.0/((1/S941-1/R941)+SIGN(S941)*SQRT((1/S941-1/R941)*(1/S941-1/R941) + 4*BC941/((BC941+1)*(BC941+1))*(2*1/S941*1/R941-1/R941*1/R941)))</f>
        <v>0</v>
      </c>
      <c r="R941">
        <f>IF(LEFT(BD941,1)&lt;&gt;"0",IF(LEFT(BD941,1)="1",3.0,BE941),$D$5+$E$5*(BV941*BO941/($K$5*1000))+$F$5*(BV941*BO941/($K$5*1000))*MAX(MIN(BB941,$J$5),$I$5)*MAX(MIN(BB941,$J$5),$I$5)+$G$5*MAX(MIN(BB941,$J$5),$I$5)*(BV941*BO941/($K$5*1000))+$H$5*(BV941*BO941/($K$5*1000))*(BV941*BO941/($K$5*1000)))</f>
        <v>0</v>
      </c>
      <c r="S941">
        <f>J941*(1000-(1000*0.61365*exp(17.502*W941/(240.97+W941))/(BO941+BP941)+BJ941)/2)/(1000*0.61365*exp(17.502*W941/(240.97+W941))/(BO941+BP941)-BJ941)</f>
        <v>0</v>
      </c>
      <c r="T941">
        <f>1/((BC941+1)/(Q941/1.6)+1/(R941/1.37)) + BC941/((BC941+1)/(Q941/1.6) + BC941/(R941/1.37))</f>
        <v>0</v>
      </c>
      <c r="U941">
        <f>(AX941*BA941)</f>
        <v>0</v>
      </c>
      <c r="V941">
        <f>(BQ941+(U941+2*0.95*5.67E-8*(((BQ941+$B$7)+273)^4-(BQ941+273)^4)-44100*J941)/(1.84*29.3*R941+8*0.95*5.67E-8*(BQ941+273)^3))</f>
        <v>0</v>
      </c>
      <c r="W941">
        <f>($C$7*BR941+$D$7*BS941+$E$7*V941)</f>
        <v>0</v>
      </c>
      <c r="X941">
        <f>0.61365*exp(17.502*W941/(240.97+W941))</f>
        <v>0</v>
      </c>
      <c r="Y941">
        <f>(Z941/AA941*100)</f>
        <v>0</v>
      </c>
      <c r="Z941">
        <f>BJ941*(BO941+BP941)/1000</f>
        <v>0</v>
      </c>
      <c r="AA941">
        <f>0.61365*exp(17.502*BQ941/(240.97+BQ941))</f>
        <v>0</v>
      </c>
      <c r="AB941">
        <f>(X941-BJ941*(BO941+BP941)/1000)</f>
        <v>0</v>
      </c>
      <c r="AC941">
        <f>(-J941*44100)</f>
        <v>0</v>
      </c>
      <c r="AD941">
        <f>2*29.3*R941*0.92*(BQ941-W941)</f>
        <v>0</v>
      </c>
      <c r="AE941">
        <f>2*0.95*5.67E-8*(((BQ941+$B$7)+273)^4-(W941+273)^4)</f>
        <v>0</v>
      </c>
      <c r="AF941">
        <f>U941+AE941+AC941+AD941</f>
        <v>0</v>
      </c>
      <c r="AG941">
        <f>BN941*AU941*(BI941-BH941*(1000-AU941*BK941)/(1000-AU941*BJ941))/(100*BB941)</f>
        <v>0</v>
      </c>
      <c r="AH941">
        <f>1000*BN941*AU941*(BJ941-BK941)/(100*BB941*(1000-AU941*BJ941))</f>
        <v>0</v>
      </c>
      <c r="AI941">
        <f>(AJ941 - AK941 - BO941*1E3/(8.314*(BQ941+273.15)) * AM941/BN941 * AL941) * BN941/(100*BB941) * (1000 - BK941)/1000</f>
        <v>0</v>
      </c>
      <c r="AJ941">
        <v>1015.75973998988</v>
      </c>
      <c r="AK941">
        <v>956.013818181818</v>
      </c>
      <c r="AL941">
        <v>3.45420175496705</v>
      </c>
      <c r="AM941">
        <v>65.3013351817171</v>
      </c>
      <c r="AN941">
        <f>(AP941 - AO941 + BO941*1E3/(8.314*(BQ941+273.15)) * AR941/BN941 * AQ941) * BN941/(100*BB941) * 1000/(1000 - AP941)</f>
        <v>0</v>
      </c>
      <c r="AO941">
        <v>16.1977755943133</v>
      </c>
      <c r="AP941">
        <v>20.1182048484848</v>
      </c>
      <c r="AQ941">
        <v>0.00014053961350703</v>
      </c>
      <c r="AR941">
        <v>119.443241267606</v>
      </c>
      <c r="AS941">
        <v>0</v>
      </c>
      <c r="AT941">
        <v>0</v>
      </c>
      <c r="AU941">
        <f>IF(AS941*$H$13&gt;=AW941,1.0,(AW941/(AW941-AS941*$H$13)))</f>
        <v>0</v>
      </c>
      <c r="AV941">
        <f>(AU941-1)*100</f>
        <v>0</v>
      </c>
      <c r="AW941">
        <f>MAX(0,($B$13+$C$13*BV941)/(1+$D$13*BV941)*BO941/(BQ941+273)*$E$13)</f>
        <v>0</v>
      </c>
      <c r="AX941">
        <f>$B$11*BW941+$C$11*BX941+$F$11*CI941*(1-CL941)</f>
        <v>0</v>
      </c>
      <c r="AY941">
        <f>AX941*AZ941</f>
        <v>0</v>
      </c>
      <c r="AZ941">
        <f>($B$11*$D$9+$C$11*$D$9+$F$11*((CV941+CN941)/MAX(CV941+CN941+CW941, 0.1)*$I$9+CW941/MAX(CV941+CN941+CW941, 0.1)*$J$9))/($B$11+$C$11+$F$11)</f>
        <v>0</v>
      </c>
      <c r="BA941">
        <f>($B$11*$K$9+$C$11*$K$9+$F$11*((CV941+CN941)/MAX(CV941+CN941+CW941, 0.1)*$P$9+CW941/MAX(CV941+CN941+CW941, 0.1)*$Q$9))/($B$11+$C$11+$F$11)</f>
        <v>0</v>
      </c>
      <c r="BB941">
        <v>6</v>
      </c>
      <c r="BC941">
        <v>0.5</v>
      </c>
      <c r="BD941" t="s">
        <v>355</v>
      </c>
      <c r="BE941">
        <v>2</v>
      </c>
      <c r="BF941" t="b">
        <v>1</v>
      </c>
      <c r="BG941">
        <v>1663782674.94444</v>
      </c>
      <c r="BH941">
        <v>913.206074074074</v>
      </c>
      <c r="BI941">
        <v>982.646666666667</v>
      </c>
      <c r="BJ941">
        <v>20.1001259259259</v>
      </c>
      <c r="BK941">
        <v>16.0602444444444</v>
      </c>
      <c r="BL941">
        <v>903.813185185185</v>
      </c>
      <c r="BM941">
        <v>19.791862962963</v>
      </c>
      <c r="BN941">
        <v>500.118518518519</v>
      </c>
      <c r="BO941">
        <v>90.4630074074074</v>
      </c>
      <c r="BP941">
        <v>0.100128337037037</v>
      </c>
      <c r="BQ941">
        <v>24.836437037037</v>
      </c>
      <c r="BR941">
        <v>25.0513518518519</v>
      </c>
      <c r="BS941">
        <v>999.9</v>
      </c>
      <c r="BT941">
        <v>0</v>
      </c>
      <c r="BU941">
        <v>0</v>
      </c>
      <c r="BV941">
        <v>9997.03703703704</v>
      </c>
      <c r="BW941">
        <v>0</v>
      </c>
      <c r="BX941">
        <v>10.9225</v>
      </c>
      <c r="BY941">
        <v>-69.4407703703704</v>
      </c>
      <c r="BZ941">
        <v>931.938185185185</v>
      </c>
      <c r="CA941">
        <v>998.686851851852</v>
      </c>
      <c r="CB941">
        <v>4.0398762962963</v>
      </c>
      <c r="CC941">
        <v>982.646666666667</v>
      </c>
      <c r="CD941">
        <v>16.0602444444444</v>
      </c>
      <c r="CE941">
        <v>1.81831851851852</v>
      </c>
      <c r="CF941">
        <v>1.45285888888889</v>
      </c>
      <c r="CG941">
        <v>15.9451555555556</v>
      </c>
      <c r="CH941">
        <v>12.4806148148148</v>
      </c>
      <c r="CI941">
        <v>1999.96814814815</v>
      </c>
      <c r="CJ941">
        <v>0.979996777777778</v>
      </c>
      <c r="CK941">
        <v>0.0200030703703704</v>
      </c>
      <c r="CL941">
        <v>0</v>
      </c>
      <c r="CM941">
        <v>814.819703703704</v>
      </c>
      <c r="CN941">
        <v>5.00063</v>
      </c>
      <c r="CO941">
        <v>16102.962962963</v>
      </c>
      <c r="CP941">
        <v>17256.5962962963</v>
      </c>
      <c r="CQ941">
        <v>38.3423333333333</v>
      </c>
      <c r="CR941">
        <v>38.493</v>
      </c>
      <c r="CS941">
        <v>37.875</v>
      </c>
      <c r="CT941">
        <v>37.75</v>
      </c>
      <c r="CU941">
        <v>39.1548518518519</v>
      </c>
      <c r="CV941">
        <v>1955.05814814815</v>
      </c>
      <c r="CW941">
        <v>39.91</v>
      </c>
      <c r="CX941">
        <v>0</v>
      </c>
      <c r="CY941">
        <v>1663782680.1</v>
      </c>
      <c r="CZ941">
        <v>0</v>
      </c>
      <c r="DA941">
        <v>0</v>
      </c>
      <c r="DB941" t="s">
        <v>356</v>
      </c>
      <c r="DC941">
        <v>1660677648.1</v>
      </c>
      <c r="DD941">
        <v>1660677649.1</v>
      </c>
      <c r="DE941">
        <v>0</v>
      </c>
      <c r="DF941">
        <v>-1.042</v>
      </c>
      <c r="DG941">
        <v>0.003</v>
      </c>
      <c r="DH941">
        <v>5.218</v>
      </c>
      <c r="DI941">
        <v>0.344</v>
      </c>
      <c r="DJ941">
        <v>417</v>
      </c>
      <c r="DK941">
        <v>22</v>
      </c>
      <c r="DL941">
        <v>1.24</v>
      </c>
      <c r="DM941">
        <v>0.53</v>
      </c>
      <c r="DN941">
        <v>-69.387635</v>
      </c>
      <c r="DO941">
        <v>-2.07319699812373</v>
      </c>
      <c r="DP941">
        <v>0.537676681449921</v>
      </c>
      <c r="DQ941">
        <v>0</v>
      </c>
      <c r="DR941">
        <v>4.09216725</v>
      </c>
      <c r="DS941">
        <v>-1.03968664165103</v>
      </c>
      <c r="DT941">
        <v>0.102425164339324</v>
      </c>
      <c r="DU941">
        <v>0</v>
      </c>
      <c r="DV941">
        <v>0</v>
      </c>
      <c r="DW941">
        <v>2</v>
      </c>
      <c r="DX941" t="s">
        <v>357</v>
      </c>
      <c r="DY941">
        <v>2.97225</v>
      </c>
      <c r="DZ941">
        <v>2.75367</v>
      </c>
      <c r="EA941">
        <v>0.159624</v>
      </c>
      <c r="EB941">
        <v>0.168006</v>
      </c>
      <c r="EC941">
        <v>0.0913416</v>
      </c>
      <c r="ED941">
        <v>0.0793123</v>
      </c>
      <c r="EE941">
        <v>32744.8</v>
      </c>
      <c r="EF941">
        <v>35358.5</v>
      </c>
      <c r="EG941">
        <v>35309.4</v>
      </c>
      <c r="EH941">
        <v>38542.8</v>
      </c>
      <c r="EI941">
        <v>45500.2</v>
      </c>
      <c r="EJ941">
        <v>51262.8</v>
      </c>
      <c r="EK941">
        <v>55194.8</v>
      </c>
      <c r="EL941">
        <v>61830.7</v>
      </c>
      <c r="EM941">
        <v>1.9856</v>
      </c>
      <c r="EN941">
        <v>1.8296</v>
      </c>
      <c r="EO941">
        <v>0.089854</v>
      </c>
      <c r="EP941">
        <v>0</v>
      </c>
      <c r="EQ941">
        <v>23.5789</v>
      </c>
      <c r="ER941">
        <v>999.9</v>
      </c>
      <c r="ES941">
        <v>42.01</v>
      </c>
      <c r="ET941">
        <v>29.829</v>
      </c>
      <c r="EU941">
        <v>19.5929</v>
      </c>
      <c r="EV941">
        <v>60.4794</v>
      </c>
      <c r="EW941">
        <v>49.1587</v>
      </c>
      <c r="EX941">
        <v>1</v>
      </c>
      <c r="EY941">
        <v>-0.0386585</v>
      </c>
      <c r="EZ941">
        <v>2.68359</v>
      </c>
      <c r="FA941">
        <v>20.1262</v>
      </c>
      <c r="FB941">
        <v>5.19932</v>
      </c>
      <c r="FC941">
        <v>12.004</v>
      </c>
      <c r="FD941">
        <v>4.9756</v>
      </c>
      <c r="FE941">
        <v>3.2938</v>
      </c>
      <c r="FF941">
        <v>9999</v>
      </c>
      <c r="FG941">
        <v>9999</v>
      </c>
      <c r="FH941">
        <v>704.9</v>
      </c>
      <c r="FI941">
        <v>9999</v>
      </c>
      <c r="FJ941">
        <v>1.86279</v>
      </c>
      <c r="FK941">
        <v>1.86771</v>
      </c>
      <c r="FL941">
        <v>1.86749</v>
      </c>
      <c r="FM941">
        <v>1.86862</v>
      </c>
      <c r="FN941">
        <v>1.86951</v>
      </c>
      <c r="FO941">
        <v>1.86554</v>
      </c>
      <c r="FP941">
        <v>1.86661</v>
      </c>
      <c r="FQ941">
        <v>1.86798</v>
      </c>
      <c r="FR941">
        <v>5</v>
      </c>
      <c r="FS941">
        <v>0</v>
      </c>
      <c r="FT941">
        <v>0</v>
      </c>
      <c r="FU941">
        <v>0</v>
      </c>
      <c r="FV941" t="s">
        <v>358</v>
      </c>
      <c r="FW941" t="s">
        <v>359</v>
      </c>
      <c r="FX941" t="s">
        <v>360</v>
      </c>
      <c r="FY941" t="s">
        <v>360</v>
      </c>
      <c r="FZ941" t="s">
        <v>360</v>
      </c>
      <c r="GA941" t="s">
        <v>360</v>
      </c>
      <c r="GB941">
        <v>0</v>
      </c>
      <c r="GC941">
        <v>100</v>
      </c>
      <c r="GD941">
        <v>100</v>
      </c>
      <c r="GE941">
        <v>9.534</v>
      </c>
      <c r="GF941">
        <v>0.3092</v>
      </c>
      <c r="GG941">
        <v>3.83412584298339</v>
      </c>
      <c r="GH941">
        <v>0.00658963167372077</v>
      </c>
      <c r="GI941">
        <v>-4.22092532282452e-07</v>
      </c>
      <c r="GJ941">
        <v>-7.06053572793055e-11</v>
      </c>
      <c r="GK941">
        <v>-0.0268881048355736</v>
      </c>
      <c r="GL941">
        <v>-0.0215699510358357</v>
      </c>
      <c r="GM941">
        <v>0.00246731695535422</v>
      </c>
      <c r="GN941">
        <v>-2.63680080038783e-05</v>
      </c>
      <c r="GO941">
        <v>-4</v>
      </c>
      <c r="GP941">
        <v>2079</v>
      </c>
      <c r="GQ941">
        <v>1</v>
      </c>
      <c r="GR941">
        <v>22</v>
      </c>
      <c r="GS941">
        <v>51750.6</v>
      </c>
      <c r="GT941">
        <v>51750.6</v>
      </c>
      <c r="GU941">
        <v>2.08374</v>
      </c>
      <c r="GV941">
        <v>2.61475</v>
      </c>
      <c r="GW941">
        <v>1.54785</v>
      </c>
      <c r="GX941">
        <v>2.2998</v>
      </c>
      <c r="GY941">
        <v>1.34644</v>
      </c>
      <c r="GZ941">
        <v>2.29492</v>
      </c>
      <c r="HA941">
        <v>33.0652</v>
      </c>
      <c r="HB941">
        <v>13.9919</v>
      </c>
      <c r="HC941">
        <v>18</v>
      </c>
      <c r="HD941">
        <v>500.536</v>
      </c>
      <c r="HE941">
        <v>401.574</v>
      </c>
      <c r="HF941">
        <v>19.9035</v>
      </c>
      <c r="HG941">
        <v>26.6147</v>
      </c>
      <c r="HH941">
        <v>30.0002</v>
      </c>
      <c r="HI941">
        <v>26.6053</v>
      </c>
      <c r="HJ941">
        <v>26.5551</v>
      </c>
      <c r="HK941">
        <v>41.7008</v>
      </c>
      <c r="HL941">
        <v>17.1722</v>
      </c>
      <c r="HM941">
        <v>0</v>
      </c>
      <c r="HN941">
        <v>19.8783</v>
      </c>
      <c r="HO941">
        <v>1025.25</v>
      </c>
      <c r="HP941">
        <v>16.4129</v>
      </c>
      <c r="HQ941">
        <v>102.388</v>
      </c>
      <c r="HR941">
        <v>102.912</v>
      </c>
    </row>
    <row r="942" spans="1:226">
      <c r="A942">
        <v>926</v>
      </c>
      <c r="B942">
        <v>1663782688</v>
      </c>
      <c r="C942">
        <v>10039.9000000954</v>
      </c>
      <c r="D942" t="s">
        <v>2220</v>
      </c>
      <c r="E942" t="s">
        <v>2221</v>
      </c>
      <c r="F942">
        <v>5</v>
      </c>
      <c r="G942" t="s">
        <v>2099</v>
      </c>
      <c r="H942" t="s">
        <v>354</v>
      </c>
      <c r="I942">
        <v>1663782680.23214</v>
      </c>
      <c r="J942">
        <f>(K942)/1000</f>
        <v>0</v>
      </c>
      <c r="K942">
        <f>IF(BF942, AN942, AH942)</f>
        <v>0</v>
      </c>
      <c r="L942">
        <f>IF(BF942, AI942, AG942)</f>
        <v>0</v>
      </c>
      <c r="M942">
        <f>BH942 - IF(AU942&gt;1, L942*BB942*100.0/(AW942*BV942), 0)</f>
        <v>0</v>
      </c>
      <c r="N942">
        <f>((T942-J942/2)*M942-L942)/(T942+J942/2)</f>
        <v>0</v>
      </c>
      <c r="O942">
        <f>N942*(BO942+BP942)/1000.0</f>
        <v>0</v>
      </c>
      <c r="P942">
        <f>(BH942 - IF(AU942&gt;1, L942*BB942*100.0/(AW942*BV942), 0))*(BO942+BP942)/1000.0</f>
        <v>0</v>
      </c>
      <c r="Q942">
        <f>2.0/((1/S942-1/R942)+SIGN(S942)*SQRT((1/S942-1/R942)*(1/S942-1/R942) + 4*BC942/((BC942+1)*(BC942+1))*(2*1/S942*1/R942-1/R942*1/R942)))</f>
        <v>0</v>
      </c>
      <c r="R942">
        <f>IF(LEFT(BD942,1)&lt;&gt;"0",IF(LEFT(BD942,1)="1",3.0,BE942),$D$5+$E$5*(BV942*BO942/($K$5*1000))+$F$5*(BV942*BO942/($K$5*1000))*MAX(MIN(BB942,$J$5),$I$5)*MAX(MIN(BB942,$J$5),$I$5)+$G$5*MAX(MIN(BB942,$J$5),$I$5)*(BV942*BO942/($K$5*1000))+$H$5*(BV942*BO942/($K$5*1000))*(BV942*BO942/($K$5*1000)))</f>
        <v>0</v>
      </c>
      <c r="S942">
        <f>J942*(1000-(1000*0.61365*exp(17.502*W942/(240.97+W942))/(BO942+BP942)+BJ942)/2)/(1000*0.61365*exp(17.502*W942/(240.97+W942))/(BO942+BP942)-BJ942)</f>
        <v>0</v>
      </c>
      <c r="T942">
        <f>1/((BC942+1)/(Q942/1.6)+1/(R942/1.37)) + BC942/((BC942+1)/(Q942/1.6) + BC942/(R942/1.37))</f>
        <v>0</v>
      </c>
      <c r="U942">
        <f>(AX942*BA942)</f>
        <v>0</v>
      </c>
      <c r="V942">
        <f>(BQ942+(U942+2*0.95*5.67E-8*(((BQ942+$B$7)+273)^4-(BQ942+273)^4)-44100*J942)/(1.84*29.3*R942+8*0.95*5.67E-8*(BQ942+273)^3))</f>
        <v>0</v>
      </c>
      <c r="W942">
        <f>($C$7*BR942+$D$7*BS942+$E$7*V942)</f>
        <v>0</v>
      </c>
      <c r="X942">
        <f>0.61365*exp(17.502*W942/(240.97+W942))</f>
        <v>0</v>
      </c>
      <c r="Y942">
        <f>(Z942/AA942*100)</f>
        <v>0</v>
      </c>
      <c r="Z942">
        <f>BJ942*(BO942+BP942)/1000</f>
        <v>0</v>
      </c>
      <c r="AA942">
        <f>0.61365*exp(17.502*BQ942/(240.97+BQ942))</f>
        <v>0</v>
      </c>
      <c r="AB942">
        <f>(X942-BJ942*(BO942+BP942)/1000)</f>
        <v>0</v>
      </c>
      <c r="AC942">
        <f>(-J942*44100)</f>
        <v>0</v>
      </c>
      <c r="AD942">
        <f>2*29.3*R942*0.92*(BQ942-W942)</f>
        <v>0</v>
      </c>
      <c r="AE942">
        <f>2*0.95*5.67E-8*(((BQ942+$B$7)+273)^4-(W942+273)^4)</f>
        <v>0</v>
      </c>
      <c r="AF942">
        <f>U942+AE942+AC942+AD942</f>
        <v>0</v>
      </c>
      <c r="AG942">
        <f>BN942*AU942*(BI942-BH942*(1000-AU942*BK942)/(1000-AU942*BJ942))/(100*BB942)</f>
        <v>0</v>
      </c>
      <c r="AH942">
        <f>1000*BN942*AU942*(BJ942-BK942)/(100*BB942*(1000-AU942*BJ942))</f>
        <v>0</v>
      </c>
      <c r="AI942">
        <f>(AJ942 - AK942 - BO942*1E3/(8.314*(BQ942+273.15)) * AM942/BN942 * AL942) * BN942/(100*BB942) * (1000 - BK942)/1000</f>
        <v>0</v>
      </c>
      <c r="AJ942">
        <v>1034.52215416439</v>
      </c>
      <c r="AK942">
        <v>974.703012121212</v>
      </c>
      <c r="AL942">
        <v>3.44126801594955</v>
      </c>
      <c r="AM942">
        <v>65.3013351817171</v>
      </c>
      <c r="AN942">
        <f>(AP942 - AO942 + BO942*1E3/(8.314*(BQ942+273.15)) * AR942/BN942 * AQ942) * BN942/(100*BB942) * 1000/(1000 - AP942)</f>
        <v>0</v>
      </c>
      <c r="AO942">
        <v>16.3308119668892</v>
      </c>
      <c r="AP942">
        <v>20.1540581818182</v>
      </c>
      <c r="AQ942">
        <v>0.00569778174510834</v>
      </c>
      <c r="AR942">
        <v>119.443241267606</v>
      </c>
      <c r="AS942">
        <v>0</v>
      </c>
      <c r="AT942">
        <v>0</v>
      </c>
      <c r="AU942">
        <f>IF(AS942*$H$13&gt;=AW942,1.0,(AW942/(AW942-AS942*$H$13)))</f>
        <v>0</v>
      </c>
      <c r="AV942">
        <f>(AU942-1)*100</f>
        <v>0</v>
      </c>
      <c r="AW942">
        <f>MAX(0,($B$13+$C$13*BV942)/(1+$D$13*BV942)*BO942/(BQ942+273)*$E$13)</f>
        <v>0</v>
      </c>
      <c r="AX942">
        <f>$B$11*BW942+$C$11*BX942+$F$11*CI942*(1-CL942)</f>
        <v>0</v>
      </c>
      <c r="AY942">
        <f>AX942*AZ942</f>
        <v>0</v>
      </c>
      <c r="AZ942">
        <f>($B$11*$D$9+$C$11*$D$9+$F$11*((CV942+CN942)/MAX(CV942+CN942+CW942, 0.1)*$I$9+CW942/MAX(CV942+CN942+CW942, 0.1)*$J$9))/($B$11+$C$11+$F$11)</f>
        <v>0</v>
      </c>
      <c r="BA942">
        <f>($B$11*$K$9+$C$11*$K$9+$F$11*((CV942+CN942)/MAX(CV942+CN942+CW942, 0.1)*$P$9+CW942/MAX(CV942+CN942+CW942, 0.1)*$Q$9))/($B$11+$C$11+$F$11)</f>
        <v>0</v>
      </c>
      <c r="BB942">
        <v>6</v>
      </c>
      <c r="BC942">
        <v>0.5</v>
      </c>
      <c r="BD942" t="s">
        <v>355</v>
      </c>
      <c r="BE942">
        <v>2</v>
      </c>
      <c r="BF942" t="b">
        <v>1</v>
      </c>
      <c r="BG942">
        <v>1663782680.23214</v>
      </c>
      <c r="BH942">
        <v>930.78125</v>
      </c>
      <c r="BI942">
        <v>1000.49257142857</v>
      </c>
      <c r="BJ942">
        <v>20.11545</v>
      </c>
      <c r="BK942">
        <v>16.1821857142857</v>
      </c>
      <c r="BL942">
        <v>921.289714285714</v>
      </c>
      <c r="BM942">
        <v>19.8065214285714</v>
      </c>
      <c r="BN942">
        <v>500.056214285714</v>
      </c>
      <c r="BO942">
        <v>90.4625392857143</v>
      </c>
      <c r="BP942">
        <v>0.100028046428571</v>
      </c>
      <c r="BQ942">
        <v>24.8234178571429</v>
      </c>
      <c r="BR942">
        <v>25.05195</v>
      </c>
      <c r="BS942">
        <v>999.9</v>
      </c>
      <c r="BT942">
        <v>0</v>
      </c>
      <c r="BU942">
        <v>0</v>
      </c>
      <c r="BV942">
        <v>9997.14285714286</v>
      </c>
      <c r="BW942">
        <v>0</v>
      </c>
      <c r="BX942">
        <v>10.9225</v>
      </c>
      <c r="BY942">
        <v>-69.7114857142857</v>
      </c>
      <c r="BZ942">
        <v>949.888857142857</v>
      </c>
      <c r="CA942">
        <v>1016.95046428571</v>
      </c>
      <c r="CB942">
        <v>3.93325142857143</v>
      </c>
      <c r="CC942">
        <v>1000.49257142857</v>
      </c>
      <c r="CD942">
        <v>16.1821857142857</v>
      </c>
      <c r="CE942">
        <v>1.819695</v>
      </c>
      <c r="CF942">
        <v>1.46388214285714</v>
      </c>
      <c r="CG942">
        <v>15.9569928571429</v>
      </c>
      <c r="CH942">
        <v>12.5956785714286</v>
      </c>
      <c r="CI942">
        <v>1999.99321428571</v>
      </c>
      <c r="CJ942">
        <v>0.979996857142857</v>
      </c>
      <c r="CK942">
        <v>0.0200029857142857</v>
      </c>
      <c r="CL942">
        <v>0</v>
      </c>
      <c r="CM942">
        <v>814.315178571429</v>
      </c>
      <c r="CN942">
        <v>5.00063</v>
      </c>
      <c r="CO942">
        <v>16094.2678571429</v>
      </c>
      <c r="CP942">
        <v>17256.825</v>
      </c>
      <c r="CQ942">
        <v>38.33225</v>
      </c>
      <c r="CR942">
        <v>38.49775</v>
      </c>
      <c r="CS942">
        <v>37.875</v>
      </c>
      <c r="CT942">
        <v>37.75</v>
      </c>
      <c r="CU942">
        <v>39.1405</v>
      </c>
      <c r="CV942">
        <v>1955.08321428571</v>
      </c>
      <c r="CW942">
        <v>39.91</v>
      </c>
      <c r="CX942">
        <v>0</v>
      </c>
      <c r="CY942">
        <v>1663782684.9</v>
      </c>
      <c r="CZ942">
        <v>0</v>
      </c>
      <c r="DA942">
        <v>0</v>
      </c>
      <c r="DB942" t="s">
        <v>356</v>
      </c>
      <c r="DC942">
        <v>1660677648.1</v>
      </c>
      <c r="DD942">
        <v>1660677649.1</v>
      </c>
      <c r="DE942">
        <v>0</v>
      </c>
      <c r="DF942">
        <v>-1.042</v>
      </c>
      <c r="DG942">
        <v>0.003</v>
      </c>
      <c r="DH942">
        <v>5.218</v>
      </c>
      <c r="DI942">
        <v>0.344</v>
      </c>
      <c r="DJ942">
        <v>417</v>
      </c>
      <c r="DK942">
        <v>22</v>
      </c>
      <c r="DL942">
        <v>1.24</v>
      </c>
      <c r="DM942">
        <v>0.53</v>
      </c>
      <c r="DN942">
        <v>-69.550655</v>
      </c>
      <c r="DO942">
        <v>-2.61885703564708</v>
      </c>
      <c r="DP942">
        <v>0.525574144127163</v>
      </c>
      <c r="DQ942">
        <v>0</v>
      </c>
      <c r="DR942">
        <v>3.9815585</v>
      </c>
      <c r="DS942">
        <v>-1.24990266416511</v>
      </c>
      <c r="DT942">
        <v>0.121399946737015</v>
      </c>
      <c r="DU942">
        <v>0</v>
      </c>
      <c r="DV942">
        <v>0</v>
      </c>
      <c r="DW942">
        <v>2</v>
      </c>
      <c r="DX942" t="s">
        <v>357</v>
      </c>
      <c r="DY942">
        <v>2.97338</v>
      </c>
      <c r="DZ942">
        <v>2.75414</v>
      </c>
      <c r="EA942">
        <v>0.161652</v>
      </c>
      <c r="EB942">
        <v>0.170094</v>
      </c>
      <c r="EC942">
        <v>0.091457</v>
      </c>
      <c r="ED942">
        <v>0.0796904</v>
      </c>
      <c r="EE942">
        <v>32666</v>
      </c>
      <c r="EF942">
        <v>35268.8</v>
      </c>
      <c r="EG942">
        <v>35309.6</v>
      </c>
      <c r="EH942">
        <v>38541.6</v>
      </c>
      <c r="EI942">
        <v>45494.6</v>
      </c>
      <c r="EJ942">
        <v>51239.8</v>
      </c>
      <c r="EK942">
        <v>55195</v>
      </c>
      <c r="EL942">
        <v>61828.3</v>
      </c>
      <c r="EM942">
        <v>1.986</v>
      </c>
      <c r="EN942">
        <v>1.83</v>
      </c>
      <c r="EO942">
        <v>0.0880659</v>
      </c>
      <c r="EP942">
        <v>0</v>
      </c>
      <c r="EQ942">
        <v>23.5721</v>
      </c>
      <c r="ER942">
        <v>999.9</v>
      </c>
      <c r="ES942">
        <v>42.01</v>
      </c>
      <c r="ET942">
        <v>29.829</v>
      </c>
      <c r="EU942">
        <v>19.591</v>
      </c>
      <c r="EV942">
        <v>60.2394</v>
      </c>
      <c r="EW942">
        <v>49.5112</v>
      </c>
      <c r="EX942">
        <v>1</v>
      </c>
      <c r="EY942">
        <v>-0.0384146</v>
      </c>
      <c r="EZ942">
        <v>2.69523</v>
      </c>
      <c r="FA942">
        <v>20.1265</v>
      </c>
      <c r="FB942">
        <v>5.19812</v>
      </c>
      <c r="FC942">
        <v>12.0076</v>
      </c>
      <c r="FD942">
        <v>4.9756</v>
      </c>
      <c r="FE942">
        <v>3.2934</v>
      </c>
      <c r="FF942">
        <v>9999</v>
      </c>
      <c r="FG942">
        <v>9999</v>
      </c>
      <c r="FH942">
        <v>704.9</v>
      </c>
      <c r="FI942">
        <v>9999</v>
      </c>
      <c r="FJ942">
        <v>1.86285</v>
      </c>
      <c r="FK942">
        <v>1.86774</v>
      </c>
      <c r="FL942">
        <v>1.86749</v>
      </c>
      <c r="FM942">
        <v>1.86865</v>
      </c>
      <c r="FN942">
        <v>1.86951</v>
      </c>
      <c r="FO942">
        <v>1.86554</v>
      </c>
      <c r="FP942">
        <v>1.86661</v>
      </c>
      <c r="FQ942">
        <v>1.86798</v>
      </c>
      <c r="FR942">
        <v>5</v>
      </c>
      <c r="FS942">
        <v>0</v>
      </c>
      <c r="FT942">
        <v>0</v>
      </c>
      <c r="FU942">
        <v>0</v>
      </c>
      <c r="FV942" t="s">
        <v>358</v>
      </c>
      <c r="FW942" t="s">
        <v>359</v>
      </c>
      <c r="FX942" t="s">
        <v>360</v>
      </c>
      <c r="FY942" t="s">
        <v>360</v>
      </c>
      <c r="FZ942" t="s">
        <v>360</v>
      </c>
      <c r="GA942" t="s">
        <v>360</v>
      </c>
      <c r="GB942">
        <v>0</v>
      </c>
      <c r="GC942">
        <v>100</v>
      </c>
      <c r="GD942">
        <v>100</v>
      </c>
      <c r="GE942">
        <v>9.638</v>
      </c>
      <c r="GF942">
        <v>0.3108</v>
      </c>
      <c r="GG942">
        <v>3.83412584298339</v>
      </c>
      <c r="GH942">
        <v>0.00658963167372077</v>
      </c>
      <c r="GI942">
        <v>-4.22092532282452e-07</v>
      </c>
      <c r="GJ942">
        <v>-7.06053572793055e-11</v>
      </c>
      <c r="GK942">
        <v>-0.0268881048355736</v>
      </c>
      <c r="GL942">
        <v>-0.0215699510358357</v>
      </c>
      <c r="GM942">
        <v>0.00246731695535422</v>
      </c>
      <c r="GN942">
        <v>-2.63680080038783e-05</v>
      </c>
      <c r="GO942">
        <v>-4</v>
      </c>
      <c r="GP942">
        <v>2079</v>
      </c>
      <c r="GQ942">
        <v>1</v>
      </c>
      <c r="GR942">
        <v>22</v>
      </c>
      <c r="GS942">
        <v>51750.7</v>
      </c>
      <c r="GT942">
        <v>51750.6</v>
      </c>
      <c r="GU942">
        <v>2.11548</v>
      </c>
      <c r="GV942">
        <v>2.60742</v>
      </c>
      <c r="GW942">
        <v>1.54785</v>
      </c>
      <c r="GX942">
        <v>2.30103</v>
      </c>
      <c r="GY942">
        <v>1.34644</v>
      </c>
      <c r="GZ942">
        <v>2.39502</v>
      </c>
      <c r="HA942">
        <v>33.0875</v>
      </c>
      <c r="HB942">
        <v>14.0007</v>
      </c>
      <c r="HC942">
        <v>18</v>
      </c>
      <c r="HD942">
        <v>500.8</v>
      </c>
      <c r="HE942">
        <v>401.795</v>
      </c>
      <c r="HF942">
        <v>19.8437</v>
      </c>
      <c r="HG942">
        <v>26.6147</v>
      </c>
      <c r="HH942">
        <v>29.9999</v>
      </c>
      <c r="HI942">
        <v>26.6053</v>
      </c>
      <c r="HJ942">
        <v>26.5551</v>
      </c>
      <c r="HK942">
        <v>42.3425</v>
      </c>
      <c r="HL942">
        <v>16.5831</v>
      </c>
      <c r="HM942">
        <v>0</v>
      </c>
      <c r="HN942">
        <v>19.8265</v>
      </c>
      <c r="HO942">
        <v>1038.69</v>
      </c>
      <c r="HP942">
        <v>16.4959</v>
      </c>
      <c r="HQ942">
        <v>102.388</v>
      </c>
      <c r="HR942">
        <v>102.908</v>
      </c>
    </row>
    <row r="943" spans="1:226">
      <c r="A943">
        <v>927</v>
      </c>
      <c r="B943">
        <v>1663782693</v>
      </c>
      <c r="C943">
        <v>10044.9000000954</v>
      </c>
      <c r="D943" t="s">
        <v>2222</v>
      </c>
      <c r="E943" t="s">
        <v>2223</v>
      </c>
      <c r="F943">
        <v>5</v>
      </c>
      <c r="G943" t="s">
        <v>2099</v>
      </c>
      <c r="H943" t="s">
        <v>354</v>
      </c>
      <c r="I943">
        <v>1663782685.51852</v>
      </c>
      <c r="J943">
        <f>(K943)/1000</f>
        <v>0</v>
      </c>
      <c r="K943">
        <f>IF(BF943, AN943, AH943)</f>
        <v>0</v>
      </c>
      <c r="L943">
        <f>IF(BF943, AI943, AG943)</f>
        <v>0</v>
      </c>
      <c r="M943">
        <f>BH943 - IF(AU943&gt;1, L943*BB943*100.0/(AW943*BV943), 0)</f>
        <v>0</v>
      </c>
      <c r="N943">
        <f>((T943-J943/2)*M943-L943)/(T943+J943/2)</f>
        <v>0</v>
      </c>
      <c r="O943">
        <f>N943*(BO943+BP943)/1000.0</f>
        <v>0</v>
      </c>
      <c r="P943">
        <f>(BH943 - IF(AU943&gt;1, L943*BB943*100.0/(AW943*BV943), 0))*(BO943+BP943)/1000.0</f>
        <v>0</v>
      </c>
      <c r="Q943">
        <f>2.0/((1/S943-1/R943)+SIGN(S943)*SQRT((1/S943-1/R943)*(1/S943-1/R943) + 4*BC943/((BC943+1)*(BC943+1))*(2*1/S943*1/R943-1/R943*1/R943)))</f>
        <v>0</v>
      </c>
      <c r="R943">
        <f>IF(LEFT(BD943,1)&lt;&gt;"0",IF(LEFT(BD943,1)="1",3.0,BE943),$D$5+$E$5*(BV943*BO943/($K$5*1000))+$F$5*(BV943*BO943/($K$5*1000))*MAX(MIN(BB943,$J$5),$I$5)*MAX(MIN(BB943,$J$5),$I$5)+$G$5*MAX(MIN(BB943,$J$5),$I$5)*(BV943*BO943/($K$5*1000))+$H$5*(BV943*BO943/($K$5*1000))*(BV943*BO943/($K$5*1000)))</f>
        <v>0</v>
      </c>
      <c r="S943">
        <f>J943*(1000-(1000*0.61365*exp(17.502*W943/(240.97+W943))/(BO943+BP943)+BJ943)/2)/(1000*0.61365*exp(17.502*W943/(240.97+W943))/(BO943+BP943)-BJ943)</f>
        <v>0</v>
      </c>
      <c r="T943">
        <f>1/((BC943+1)/(Q943/1.6)+1/(R943/1.37)) + BC943/((BC943+1)/(Q943/1.6) + BC943/(R943/1.37))</f>
        <v>0</v>
      </c>
      <c r="U943">
        <f>(AX943*BA943)</f>
        <v>0</v>
      </c>
      <c r="V943">
        <f>(BQ943+(U943+2*0.95*5.67E-8*(((BQ943+$B$7)+273)^4-(BQ943+273)^4)-44100*J943)/(1.84*29.3*R943+8*0.95*5.67E-8*(BQ943+273)^3))</f>
        <v>0</v>
      </c>
      <c r="W943">
        <f>($C$7*BR943+$D$7*BS943+$E$7*V943)</f>
        <v>0</v>
      </c>
      <c r="X943">
        <f>0.61365*exp(17.502*W943/(240.97+W943))</f>
        <v>0</v>
      </c>
      <c r="Y943">
        <f>(Z943/AA943*100)</f>
        <v>0</v>
      </c>
      <c r="Z943">
        <f>BJ943*(BO943+BP943)/1000</f>
        <v>0</v>
      </c>
      <c r="AA943">
        <f>0.61365*exp(17.502*BQ943/(240.97+BQ943))</f>
        <v>0</v>
      </c>
      <c r="AB943">
        <f>(X943-BJ943*(BO943+BP943)/1000)</f>
        <v>0</v>
      </c>
      <c r="AC943">
        <f>(-J943*44100)</f>
        <v>0</v>
      </c>
      <c r="AD943">
        <f>2*29.3*R943*0.92*(BQ943-W943)</f>
        <v>0</v>
      </c>
      <c r="AE943">
        <f>2*0.95*5.67E-8*(((BQ943+$B$7)+273)^4-(W943+273)^4)</f>
        <v>0</v>
      </c>
      <c r="AF943">
        <f>U943+AE943+AC943+AD943</f>
        <v>0</v>
      </c>
      <c r="AG943">
        <f>BN943*AU943*(BI943-BH943*(1000-AU943*BK943)/(1000-AU943*BJ943))/(100*BB943)</f>
        <v>0</v>
      </c>
      <c r="AH943">
        <f>1000*BN943*AU943*(BJ943-BK943)/(100*BB943*(1000-AU943*BJ943))</f>
        <v>0</v>
      </c>
      <c r="AI943">
        <f>(AJ943 - AK943 - BO943*1E3/(8.314*(BQ943+273.15)) * AM943/BN943 * AL943) * BN943/(100*BB943) * (1000 - BK943)/1000</f>
        <v>0</v>
      </c>
      <c r="AJ943">
        <v>1051.62432793317</v>
      </c>
      <c r="AK943">
        <v>991.959024242424</v>
      </c>
      <c r="AL943">
        <v>3.42205345383562</v>
      </c>
      <c r="AM943">
        <v>65.3013351817171</v>
      </c>
      <c r="AN943">
        <f>(AP943 - AO943 + BO943*1E3/(8.314*(BQ943+273.15)) * AR943/BN943 * AQ943) * BN943/(100*BB943) * 1000/(1000 - AP943)</f>
        <v>0</v>
      </c>
      <c r="AO943">
        <v>16.4034674748712</v>
      </c>
      <c r="AP943">
        <v>20.1762927272727</v>
      </c>
      <c r="AQ943">
        <v>0.00240491858552933</v>
      </c>
      <c r="AR943">
        <v>119.443241267606</v>
      </c>
      <c r="AS943">
        <v>0</v>
      </c>
      <c r="AT943">
        <v>0</v>
      </c>
      <c r="AU943">
        <f>IF(AS943*$H$13&gt;=AW943,1.0,(AW943/(AW943-AS943*$H$13)))</f>
        <v>0</v>
      </c>
      <c r="AV943">
        <f>(AU943-1)*100</f>
        <v>0</v>
      </c>
      <c r="AW943">
        <f>MAX(0,($B$13+$C$13*BV943)/(1+$D$13*BV943)*BO943/(BQ943+273)*$E$13)</f>
        <v>0</v>
      </c>
      <c r="AX943">
        <f>$B$11*BW943+$C$11*BX943+$F$11*CI943*(1-CL943)</f>
        <v>0</v>
      </c>
      <c r="AY943">
        <f>AX943*AZ943</f>
        <v>0</v>
      </c>
      <c r="AZ943">
        <f>($B$11*$D$9+$C$11*$D$9+$F$11*((CV943+CN943)/MAX(CV943+CN943+CW943, 0.1)*$I$9+CW943/MAX(CV943+CN943+CW943, 0.1)*$J$9))/($B$11+$C$11+$F$11)</f>
        <v>0</v>
      </c>
      <c r="BA943">
        <f>($B$11*$K$9+$C$11*$K$9+$F$11*((CV943+CN943)/MAX(CV943+CN943+CW943, 0.1)*$P$9+CW943/MAX(CV943+CN943+CW943, 0.1)*$Q$9))/($B$11+$C$11+$F$11)</f>
        <v>0</v>
      </c>
      <c r="BB943">
        <v>6</v>
      </c>
      <c r="BC943">
        <v>0.5</v>
      </c>
      <c r="BD943" t="s">
        <v>355</v>
      </c>
      <c r="BE943">
        <v>2</v>
      </c>
      <c r="BF943" t="b">
        <v>1</v>
      </c>
      <c r="BG943">
        <v>1663782685.51852</v>
      </c>
      <c r="BH943">
        <v>948.48862962963</v>
      </c>
      <c r="BI943">
        <v>1018.23544444444</v>
      </c>
      <c r="BJ943">
        <v>20.1415444444444</v>
      </c>
      <c r="BK943">
        <v>16.3063074074074</v>
      </c>
      <c r="BL943">
        <v>938.898111111111</v>
      </c>
      <c r="BM943">
        <v>19.8314814814815</v>
      </c>
      <c r="BN943">
        <v>500.055518518519</v>
      </c>
      <c r="BO943">
        <v>90.4627888888889</v>
      </c>
      <c r="BP943">
        <v>0.100081192592593</v>
      </c>
      <c r="BQ943">
        <v>24.8035037037037</v>
      </c>
      <c r="BR943">
        <v>25.0406037037037</v>
      </c>
      <c r="BS943">
        <v>999.9</v>
      </c>
      <c r="BT943">
        <v>0</v>
      </c>
      <c r="BU943">
        <v>0</v>
      </c>
      <c r="BV943">
        <v>9993.7037037037</v>
      </c>
      <c r="BW943">
        <v>0</v>
      </c>
      <c r="BX943">
        <v>10.9225</v>
      </c>
      <c r="BY943">
        <v>-69.7472481481481</v>
      </c>
      <c r="BZ943">
        <v>967.98562962963</v>
      </c>
      <c r="CA943">
        <v>1035.1162962963</v>
      </c>
      <c r="CB943">
        <v>3.83522666666667</v>
      </c>
      <c r="CC943">
        <v>1018.23544444444</v>
      </c>
      <c r="CD943">
        <v>16.3063074074074</v>
      </c>
      <c r="CE943">
        <v>1.82206037037037</v>
      </c>
      <c r="CF943">
        <v>1.47511407407407</v>
      </c>
      <c r="CG943">
        <v>15.9773259259259</v>
      </c>
      <c r="CH943">
        <v>12.7124518518519</v>
      </c>
      <c r="CI943">
        <v>2000.00851851852</v>
      </c>
      <c r="CJ943">
        <v>0.979996888888889</v>
      </c>
      <c r="CK943">
        <v>0.0200029518518519</v>
      </c>
      <c r="CL943">
        <v>0</v>
      </c>
      <c r="CM943">
        <v>813.849185185185</v>
      </c>
      <c r="CN943">
        <v>5.00063</v>
      </c>
      <c r="CO943">
        <v>16084.4703703704</v>
      </c>
      <c r="CP943">
        <v>17256.9481481481</v>
      </c>
      <c r="CQ943">
        <v>38.333</v>
      </c>
      <c r="CR943">
        <v>38.4976666666667</v>
      </c>
      <c r="CS943">
        <v>37.875</v>
      </c>
      <c r="CT943">
        <v>37.75</v>
      </c>
      <c r="CU943">
        <v>39.1318888888889</v>
      </c>
      <c r="CV943">
        <v>1955.09851851852</v>
      </c>
      <c r="CW943">
        <v>39.91</v>
      </c>
      <c r="CX943">
        <v>0</v>
      </c>
      <c r="CY943">
        <v>1663782690.3</v>
      </c>
      <c r="CZ943">
        <v>0</v>
      </c>
      <c r="DA943">
        <v>0</v>
      </c>
      <c r="DB943" t="s">
        <v>356</v>
      </c>
      <c r="DC943">
        <v>1660677648.1</v>
      </c>
      <c r="DD943">
        <v>1660677649.1</v>
      </c>
      <c r="DE943">
        <v>0</v>
      </c>
      <c r="DF943">
        <v>-1.042</v>
      </c>
      <c r="DG943">
        <v>0.003</v>
      </c>
      <c r="DH943">
        <v>5.218</v>
      </c>
      <c r="DI943">
        <v>0.344</v>
      </c>
      <c r="DJ943">
        <v>417</v>
      </c>
      <c r="DK943">
        <v>22</v>
      </c>
      <c r="DL943">
        <v>1.24</v>
      </c>
      <c r="DM943">
        <v>0.53</v>
      </c>
      <c r="DN943">
        <v>-69.6877125</v>
      </c>
      <c r="DO943">
        <v>-0.46358611632277</v>
      </c>
      <c r="DP943">
        <v>0.433404595146095</v>
      </c>
      <c r="DQ943">
        <v>0</v>
      </c>
      <c r="DR943">
        <v>3.89316025</v>
      </c>
      <c r="DS943">
        <v>-1.10687155722326</v>
      </c>
      <c r="DT943">
        <v>0.109225159978997</v>
      </c>
      <c r="DU943">
        <v>0</v>
      </c>
      <c r="DV943">
        <v>0</v>
      </c>
      <c r="DW943">
        <v>2</v>
      </c>
      <c r="DX943" t="s">
        <v>357</v>
      </c>
      <c r="DY943">
        <v>2.97415</v>
      </c>
      <c r="DZ943">
        <v>2.7536</v>
      </c>
      <c r="EA943">
        <v>0.163474</v>
      </c>
      <c r="EB943">
        <v>0.171714</v>
      </c>
      <c r="EC943">
        <v>0.0915423</v>
      </c>
      <c r="ED943">
        <v>0.0799279</v>
      </c>
      <c r="EE943">
        <v>32595.2</v>
      </c>
      <c r="EF943">
        <v>35199.9</v>
      </c>
      <c r="EG943">
        <v>35309.7</v>
      </c>
      <c r="EH943">
        <v>38541.5</v>
      </c>
      <c r="EI943">
        <v>45490.7</v>
      </c>
      <c r="EJ943">
        <v>51226.8</v>
      </c>
      <c r="EK943">
        <v>55195.5</v>
      </c>
      <c r="EL943">
        <v>61828.6</v>
      </c>
      <c r="EM943">
        <v>1.985</v>
      </c>
      <c r="EN943">
        <v>1.8304</v>
      </c>
      <c r="EO943">
        <v>0.0879169</v>
      </c>
      <c r="EP943">
        <v>0</v>
      </c>
      <c r="EQ943">
        <v>23.5662</v>
      </c>
      <c r="ER943">
        <v>999.9</v>
      </c>
      <c r="ES943">
        <v>41.985</v>
      </c>
      <c r="ET943">
        <v>29.829</v>
      </c>
      <c r="EU943">
        <v>19.582</v>
      </c>
      <c r="EV943">
        <v>60.2194</v>
      </c>
      <c r="EW943">
        <v>49.0385</v>
      </c>
      <c r="EX943">
        <v>1</v>
      </c>
      <c r="EY943">
        <v>-0.0383333</v>
      </c>
      <c r="EZ943">
        <v>2.608</v>
      </c>
      <c r="FA943">
        <v>20.1273</v>
      </c>
      <c r="FB943">
        <v>5.19812</v>
      </c>
      <c r="FC943">
        <v>12.0064</v>
      </c>
      <c r="FD943">
        <v>4.9752</v>
      </c>
      <c r="FE943">
        <v>3.2932</v>
      </c>
      <c r="FF943">
        <v>9999</v>
      </c>
      <c r="FG943">
        <v>9999</v>
      </c>
      <c r="FH943">
        <v>704.9</v>
      </c>
      <c r="FI943">
        <v>9999</v>
      </c>
      <c r="FJ943">
        <v>1.86285</v>
      </c>
      <c r="FK943">
        <v>1.8678</v>
      </c>
      <c r="FL943">
        <v>1.86749</v>
      </c>
      <c r="FM943">
        <v>1.86865</v>
      </c>
      <c r="FN943">
        <v>1.86951</v>
      </c>
      <c r="FO943">
        <v>1.86554</v>
      </c>
      <c r="FP943">
        <v>1.86661</v>
      </c>
      <c r="FQ943">
        <v>1.86801</v>
      </c>
      <c r="FR943">
        <v>5</v>
      </c>
      <c r="FS943">
        <v>0</v>
      </c>
      <c r="FT943">
        <v>0</v>
      </c>
      <c r="FU943">
        <v>0</v>
      </c>
      <c r="FV943" t="s">
        <v>358</v>
      </c>
      <c r="FW943" t="s">
        <v>359</v>
      </c>
      <c r="FX943" t="s">
        <v>360</v>
      </c>
      <c r="FY943" t="s">
        <v>360</v>
      </c>
      <c r="FZ943" t="s">
        <v>360</v>
      </c>
      <c r="GA943" t="s">
        <v>360</v>
      </c>
      <c r="GB943">
        <v>0</v>
      </c>
      <c r="GC943">
        <v>100</v>
      </c>
      <c r="GD943">
        <v>100</v>
      </c>
      <c r="GE943">
        <v>9.731</v>
      </c>
      <c r="GF943">
        <v>0.312</v>
      </c>
      <c r="GG943">
        <v>3.83412584298339</v>
      </c>
      <c r="GH943">
        <v>0.00658963167372077</v>
      </c>
      <c r="GI943">
        <v>-4.22092532282452e-07</v>
      </c>
      <c r="GJ943">
        <v>-7.06053572793055e-11</v>
      </c>
      <c r="GK943">
        <v>-0.0268881048355736</v>
      </c>
      <c r="GL943">
        <v>-0.0215699510358357</v>
      </c>
      <c r="GM943">
        <v>0.00246731695535422</v>
      </c>
      <c r="GN943">
        <v>-2.63680080038783e-05</v>
      </c>
      <c r="GO943">
        <v>-4</v>
      </c>
      <c r="GP943">
        <v>2079</v>
      </c>
      <c r="GQ943">
        <v>1</v>
      </c>
      <c r="GR943">
        <v>22</v>
      </c>
      <c r="GS943">
        <v>51750.7</v>
      </c>
      <c r="GT943">
        <v>51750.7</v>
      </c>
      <c r="GU943">
        <v>2.14478</v>
      </c>
      <c r="GV943">
        <v>2.61719</v>
      </c>
      <c r="GW943">
        <v>1.54785</v>
      </c>
      <c r="GX943">
        <v>2.30103</v>
      </c>
      <c r="GY943">
        <v>1.34644</v>
      </c>
      <c r="GZ943">
        <v>2.26807</v>
      </c>
      <c r="HA943">
        <v>33.0875</v>
      </c>
      <c r="HB943">
        <v>13.9919</v>
      </c>
      <c r="HC943">
        <v>18</v>
      </c>
      <c r="HD943">
        <v>500.14</v>
      </c>
      <c r="HE943">
        <v>402.016</v>
      </c>
      <c r="HF943">
        <v>19.7971</v>
      </c>
      <c r="HG943">
        <v>26.6147</v>
      </c>
      <c r="HH943">
        <v>30</v>
      </c>
      <c r="HI943">
        <v>26.6053</v>
      </c>
      <c r="HJ943">
        <v>26.5551</v>
      </c>
      <c r="HK943">
        <v>42.9304</v>
      </c>
      <c r="HL943">
        <v>16.2774</v>
      </c>
      <c r="HM943">
        <v>0</v>
      </c>
      <c r="HN943">
        <v>19.7975</v>
      </c>
      <c r="HO943">
        <v>1058.9</v>
      </c>
      <c r="HP943">
        <v>16.5638</v>
      </c>
      <c r="HQ943">
        <v>102.389</v>
      </c>
      <c r="HR943">
        <v>102.909</v>
      </c>
    </row>
    <row r="944" spans="1:226">
      <c r="A944">
        <v>928</v>
      </c>
      <c r="B944">
        <v>1663782698</v>
      </c>
      <c r="C944">
        <v>10049.9000000954</v>
      </c>
      <c r="D944" t="s">
        <v>2224</v>
      </c>
      <c r="E944" t="s">
        <v>2225</v>
      </c>
      <c r="F944">
        <v>5</v>
      </c>
      <c r="G944" t="s">
        <v>2099</v>
      </c>
      <c r="H944" t="s">
        <v>354</v>
      </c>
      <c r="I944">
        <v>1663782690.23214</v>
      </c>
      <c r="J944">
        <f>(K944)/1000</f>
        <v>0</v>
      </c>
      <c r="K944">
        <f>IF(BF944, AN944, AH944)</f>
        <v>0</v>
      </c>
      <c r="L944">
        <f>IF(BF944, AI944, AG944)</f>
        <v>0</v>
      </c>
      <c r="M944">
        <f>BH944 - IF(AU944&gt;1, L944*BB944*100.0/(AW944*BV944), 0)</f>
        <v>0</v>
      </c>
      <c r="N944">
        <f>((T944-J944/2)*M944-L944)/(T944+J944/2)</f>
        <v>0</v>
      </c>
      <c r="O944">
        <f>N944*(BO944+BP944)/1000.0</f>
        <v>0</v>
      </c>
      <c r="P944">
        <f>(BH944 - IF(AU944&gt;1, L944*BB944*100.0/(AW944*BV944), 0))*(BO944+BP944)/1000.0</f>
        <v>0</v>
      </c>
      <c r="Q944">
        <f>2.0/((1/S944-1/R944)+SIGN(S944)*SQRT((1/S944-1/R944)*(1/S944-1/R944) + 4*BC944/((BC944+1)*(BC944+1))*(2*1/S944*1/R944-1/R944*1/R944)))</f>
        <v>0</v>
      </c>
      <c r="R944">
        <f>IF(LEFT(BD944,1)&lt;&gt;"0",IF(LEFT(BD944,1)="1",3.0,BE944),$D$5+$E$5*(BV944*BO944/($K$5*1000))+$F$5*(BV944*BO944/($K$5*1000))*MAX(MIN(BB944,$J$5),$I$5)*MAX(MIN(BB944,$J$5),$I$5)+$G$5*MAX(MIN(BB944,$J$5),$I$5)*(BV944*BO944/($K$5*1000))+$H$5*(BV944*BO944/($K$5*1000))*(BV944*BO944/($K$5*1000)))</f>
        <v>0</v>
      </c>
      <c r="S944">
        <f>J944*(1000-(1000*0.61365*exp(17.502*W944/(240.97+W944))/(BO944+BP944)+BJ944)/2)/(1000*0.61365*exp(17.502*W944/(240.97+W944))/(BO944+BP944)-BJ944)</f>
        <v>0</v>
      </c>
      <c r="T944">
        <f>1/((BC944+1)/(Q944/1.6)+1/(R944/1.37)) + BC944/((BC944+1)/(Q944/1.6) + BC944/(R944/1.37))</f>
        <v>0</v>
      </c>
      <c r="U944">
        <f>(AX944*BA944)</f>
        <v>0</v>
      </c>
      <c r="V944">
        <f>(BQ944+(U944+2*0.95*5.67E-8*(((BQ944+$B$7)+273)^4-(BQ944+273)^4)-44100*J944)/(1.84*29.3*R944+8*0.95*5.67E-8*(BQ944+273)^3))</f>
        <v>0</v>
      </c>
      <c r="W944">
        <f>($C$7*BR944+$D$7*BS944+$E$7*V944)</f>
        <v>0</v>
      </c>
      <c r="X944">
        <f>0.61365*exp(17.502*W944/(240.97+W944))</f>
        <v>0</v>
      </c>
      <c r="Y944">
        <f>(Z944/AA944*100)</f>
        <v>0</v>
      </c>
      <c r="Z944">
        <f>BJ944*(BO944+BP944)/1000</f>
        <v>0</v>
      </c>
      <c r="AA944">
        <f>0.61365*exp(17.502*BQ944/(240.97+BQ944))</f>
        <v>0</v>
      </c>
      <c r="AB944">
        <f>(X944-BJ944*(BO944+BP944)/1000)</f>
        <v>0</v>
      </c>
      <c r="AC944">
        <f>(-J944*44100)</f>
        <v>0</v>
      </c>
      <c r="AD944">
        <f>2*29.3*R944*0.92*(BQ944-W944)</f>
        <v>0</v>
      </c>
      <c r="AE944">
        <f>2*0.95*5.67E-8*(((BQ944+$B$7)+273)^4-(W944+273)^4)</f>
        <v>0</v>
      </c>
      <c r="AF944">
        <f>U944+AE944+AC944+AD944</f>
        <v>0</v>
      </c>
      <c r="AG944">
        <f>BN944*AU944*(BI944-BH944*(1000-AU944*BK944)/(1000-AU944*BJ944))/(100*BB944)</f>
        <v>0</v>
      </c>
      <c r="AH944">
        <f>1000*BN944*AU944*(BJ944-BK944)/(100*BB944*(1000-AU944*BJ944))</f>
        <v>0</v>
      </c>
      <c r="AI944">
        <f>(AJ944 - AK944 - BO944*1E3/(8.314*(BQ944+273.15)) * AM944/BN944 * AL944) * BN944/(100*BB944) * (1000 - BK944)/1000</f>
        <v>0</v>
      </c>
      <c r="AJ944">
        <v>1069.09932283176</v>
      </c>
      <c r="AK944">
        <v>1009.07007878788</v>
      </c>
      <c r="AL944">
        <v>3.49421105553184</v>
      </c>
      <c r="AM944">
        <v>65.3013351817171</v>
      </c>
      <c r="AN944">
        <f>(AP944 - AO944 + BO944*1E3/(8.314*(BQ944+273.15)) * AR944/BN944 * AQ944) * BN944/(100*BB944) * 1000/(1000 - AP944)</f>
        <v>0</v>
      </c>
      <c r="AO944">
        <v>16.4665284401366</v>
      </c>
      <c r="AP944">
        <v>20.1935812121212</v>
      </c>
      <c r="AQ944">
        <v>0.000536316140908528</v>
      </c>
      <c r="AR944">
        <v>119.443241267606</v>
      </c>
      <c r="AS944">
        <v>0</v>
      </c>
      <c r="AT944">
        <v>0</v>
      </c>
      <c r="AU944">
        <f>IF(AS944*$H$13&gt;=AW944,1.0,(AW944/(AW944-AS944*$H$13)))</f>
        <v>0</v>
      </c>
      <c r="AV944">
        <f>(AU944-1)*100</f>
        <v>0</v>
      </c>
      <c r="AW944">
        <f>MAX(0,($B$13+$C$13*BV944)/(1+$D$13*BV944)*BO944/(BQ944+273)*$E$13)</f>
        <v>0</v>
      </c>
      <c r="AX944">
        <f>$B$11*BW944+$C$11*BX944+$F$11*CI944*(1-CL944)</f>
        <v>0</v>
      </c>
      <c r="AY944">
        <f>AX944*AZ944</f>
        <v>0</v>
      </c>
      <c r="AZ944">
        <f>($B$11*$D$9+$C$11*$D$9+$F$11*((CV944+CN944)/MAX(CV944+CN944+CW944, 0.1)*$I$9+CW944/MAX(CV944+CN944+CW944, 0.1)*$J$9))/($B$11+$C$11+$F$11)</f>
        <v>0</v>
      </c>
      <c r="BA944">
        <f>($B$11*$K$9+$C$11*$K$9+$F$11*((CV944+CN944)/MAX(CV944+CN944+CW944, 0.1)*$P$9+CW944/MAX(CV944+CN944+CW944, 0.1)*$Q$9))/($B$11+$C$11+$F$11)</f>
        <v>0</v>
      </c>
      <c r="BB944">
        <v>6</v>
      </c>
      <c r="BC944">
        <v>0.5</v>
      </c>
      <c r="BD944" t="s">
        <v>355</v>
      </c>
      <c r="BE944">
        <v>2</v>
      </c>
      <c r="BF944" t="b">
        <v>1</v>
      </c>
      <c r="BG944">
        <v>1663782690.23214</v>
      </c>
      <c r="BH944">
        <v>964.246107142857</v>
      </c>
      <c r="BI944">
        <v>1034.18321428571</v>
      </c>
      <c r="BJ944">
        <v>20.1653821428571</v>
      </c>
      <c r="BK944">
        <v>16.388275</v>
      </c>
      <c r="BL944">
        <v>954.567892857143</v>
      </c>
      <c r="BM944">
        <v>19.8543</v>
      </c>
      <c r="BN944">
        <v>500.029892857143</v>
      </c>
      <c r="BO944">
        <v>90.4630642857143</v>
      </c>
      <c r="BP944">
        <v>0.0999689928571428</v>
      </c>
      <c r="BQ944">
        <v>24.7889</v>
      </c>
      <c r="BR944">
        <v>25.0307428571429</v>
      </c>
      <c r="BS944">
        <v>999.9</v>
      </c>
      <c r="BT944">
        <v>0</v>
      </c>
      <c r="BU944">
        <v>0</v>
      </c>
      <c r="BV944">
        <v>9993.03571428571</v>
      </c>
      <c r="BW944">
        <v>0</v>
      </c>
      <c r="BX944">
        <v>10.9225</v>
      </c>
      <c r="BY944">
        <v>-69.9373714285714</v>
      </c>
      <c r="BZ944">
        <v>984.091142857143</v>
      </c>
      <c r="CA944">
        <v>1051.415</v>
      </c>
      <c r="CB944">
        <v>3.77710785714286</v>
      </c>
      <c r="CC944">
        <v>1034.18321428571</v>
      </c>
      <c r="CD944">
        <v>16.388275</v>
      </c>
      <c r="CE944">
        <v>1.8242225</v>
      </c>
      <c r="CF944">
        <v>1.48253357142857</v>
      </c>
      <c r="CG944">
        <v>15.9959035714286</v>
      </c>
      <c r="CH944">
        <v>12.7891035714286</v>
      </c>
      <c r="CI944">
        <v>2000.00464285714</v>
      </c>
      <c r="CJ944">
        <v>0.979996857142857</v>
      </c>
      <c r="CK944">
        <v>0.0200029857142857</v>
      </c>
      <c r="CL944">
        <v>0</v>
      </c>
      <c r="CM944">
        <v>813.356928571429</v>
      </c>
      <c r="CN944">
        <v>5.00063</v>
      </c>
      <c r="CO944">
        <v>16074.9928571429</v>
      </c>
      <c r="CP944">
        <v>17256.9178571429</v>
      </c>
      <c r="CQ944">
        <v>38.3435</v>
      </c>
      <c r="CR944">
        <v>38.5</v>
      </c>
      <c r="CS944">
        <v>37.875</v>
      </c>
      <c r="CT944">
        <v>37.75</v>
      </c>
      <c r="CU944">
        <v>39.1316428571429</v>
      </c>
      <c r="CV944">
        <v>1955.09464285714</v>
      </c>
      <c r="CW944">
        <v>39.91</v>
      </c>
      <c r="CX944">
        <v>0</v>
      </c>
      <c r="CY944">
        <v>1663782695.1</v>
      </c>
      <c r="CZ944">
        <v>0</v>
      </c>
      <c r="DA944">
        <v>0</v>
      </c>
      <c r="DB944" t="s">
        <v>356</v>
      </c>
      <c r="DC944">
        <v>1660677648.1</v>
      </c>
      <c r="DD944">
        <v>1660677649.1</v>
      </c>
      <c r="DE944">
        <v>0</v>
      </c>
      <c r="DF944">
        <v>-1.042</v>
      </c>
      <c r="DG944">
        <v>0.003</v>
      </c>
      <c r="DH944">
        <v>5.218</v>
      </c>
      <c r="DI944">
        <v>0.344</v>
      </c>
      <c r="DJ944">
        <v>417</v>
      </c>
      <c r="DK944">
        <v>22</v>
      </c>
      <c r="DL944">
        <v>1.24</v>
      </c>
      <c r="DM944">
        <v>0.53</v>
      </c>
      <c r="DN944">
        <v>-69.7799675</v>
      </c>
      <c r="DO944">
        <v>-1.30108930581605</v>
      </c>
      <c r="DP944">
        <v>0.494525790221046</v>
      </c>
      <c r="DQ944">
        <v>0</v>
      </c>
      <c r="DR944">
        <v>3.8260805</v>
      </c>
      <c r="DS944">
        <v>-0.805814409005643</v>
      </c>
      <c r="DT944">
        <v>0.0794975759048664</v>
      </c>
      <c r="DU944">
        <v>0</v>
      </c>
      <c r="DV944">
        <v>0</v>
      </c>
      <c r="DW944">
        <v>2</v>
      </c>
      <c r="DX944" t="s">
        <v>357</v>
      </c>
      <c r="DY944">
        <v>2.97264</v>
      </c>
      <c r="DZ944">
        <v>2.7541</v>
      </c>
      <c r="EA944">
        <v>0.165286</v>
      </c>
      <c r="EB944">
        <v>0.173629</v>
      </c>
      <c r="EC944">
        <v>0.0915805</v>
      </c>
      <c r="ED944">
        <v>0.080179</v>
      </c>
      <c r="EE944">
        <v>32524.2</v>
      </c>
      <c r="EF944">
        <v>35119</v>
      </c>
      <c r="EG944">
        <v>35309.3</v>
      </c>
      <c r="EH944">
        <v>38541.9</v>
      </c>
      <c r="EI944">
        <v>45488.7</v>
      </c>
      <c r="EJ944">
        <v>51213</v>
      </c>
      <c r="EK944">
        <v>55195.4</v>
      </c>
      <c r="EL944">
        <v>61828.8</v>
      </c>
      <c r="EM944">
        <v>1.9858</v>
      </c>
      <c r="EN944">
        <v>1.83</v>
      </c>
      <c r="EO944">
        <v>0.089407</v>
      </c>
      <c r="EP944">
        <v>0</v>
      </c>
      <c r="EQ944">
        <v>23.5583</v>
      </c>
      <c r="ER944">
        <v>999.9</v>
      </c>
      <c r="ES944">
        <v>41.985</v>
      </c>
      <c r="ET944">
        <v>29.839</v>
      </c>
      <c r="EU944">
        <v>19.5922</v>
      </c>
      <c r="EV944">
        <v>60.3494</v>
      </c>
      <c r="EW944">
        <v>49.1226</v>
      </c>
      <c r="EX944">
        <v>1</v>
      </c>
      <c r="EY944">
        <v>-0.0390447</v>
      </c>
      <c r="EZ944">
        <v>2.50773</v>
      </c>
      <c r="FA944">
        <v>20.1297</v>
      </c>
      <c r="FB944">
        <v>5.19932</v>
      </c>
      <c r="FC944">
        <v>12.0052</v>
      </c>
      <c r="FD944">
        <v>4.976</v>
      </c>
      <c r="FE944">
        <v>3.2938</v>
      </c>
      <c r="FF944">
        <v>9999</v>
      </c>
      <c r="FG944">
        <v>9999</v>
      </c>
      <c r="FH944">
        <v>704.9</v>
      </c>
      <c r="FI944">
        <v>9999</v>
      </c>
      <c r="FJ944">
        <v>1.86289</v>
      </c>
      <c r="FK944">
        <v>1.8678</v>
      </c>
      <c r="FL944">
        <v>1.86752</v>
      </c>
      <c r="FM944">
        <v>1.86865</v>
      </c>
      <c r="FN944">
        <v>1.86951</v>
      </c>
      <c r="FO944">
        <v>1.86554</v>
      </c>
      <c r="FP944">
        <v>1.86661</v>
      </c>
      <c r="FQ944">
        <v>1.86807</v>
      </c>
      <c r="FR944">
        <v>5</v>
      </c>
      <c r="FS944">
        <v>0</v>
      </c>
      <c r="FT944">
        <v>0</v>
      </c>
      <c r="FU944">
        <v>0</v>
      </c>
      <c r="FV944" t="s">
        <v>358</v>
      </c>
      <c r="FW944" t="s">
        <v>359</v>
      </c>
      <c r="FX944" t="s">
        <v>360</v>
      </c>
      <c r="FY944" t="s">
        <v>360</v>
      </c>
      <c r="FZ944" t="s">
        <v>360</v>
      </c>
      <c r="GA944" t="s">
        <v>360</v>
      </c>
      <c r="GB944">
        <v>0</v>
      </c>
      <c r="GC944">
        <v>100</v>
      </c>
      <c r="GD944">
        <v>100</v>
      </c>
      <c r="GE944">
        <v>9.823</v>
      </c>
      <c r="GF944">
        <v>0.3125</v>
      </c>
      <c r="GG944">
        <v>3.83412584298339</v>
      </c>
      <c r="GH944">
        <v>0.00658963167372077</v>
      </c>
      <c r="GI944">
        <v>-4.22092532282452e-07</v>
      </c>
      <c r="GJ944">
        <v>-7.06053572793055e-11</v>
      </c>
      <c r="GK944">
        <v>-0.0268881048355736</v>
      </c>
      <c r="GL944">
        <v>-0.0215699510358357</v>
      </c>
      <c r="GM944">
        <v>0.00246731695535422</v>
      </c>
      <c r="GN944">
        <v>-2.63680080038783e-05</v>
      </c>
      <c r="GO944">
        <v>-4</v>
      </c>
      <c r="GP944">
        <v>2079</v>
      </c>
      <c r="GQ944">
        <v>1</v>
      </c>
      <c r="GR944">
        <v>22</v>
      </c>
      <c r="GS944">
        <v>51750.8</v>
      </c>
      <c r="GT944">
        <v>51750.8</v>
      </c>
      <c r="GU944">
        <v>2.16919</v>
      </c>
      <c r="GV944">
        <v>2.60742</v>
      </c>
      <c r="GW944">
        <v>1.54785</v>
      </c>
      <c r="GX944">
        <v>2.2998</v>
      </c>
      <c r="GY944">
        <v>1.34644</v>
      </c>
      <c r="GZ944">
        <v>2.42798</v>
      </c>
      <c r="HA944">
        <v>33.0875</v>
      </c>
      <c r="HB944">
        <v>14.0095</v>
      </c>
      <c r="HC944">
        <v>18</v>
      </c>
      <c r="HD944">
        <v>500.667</v>
      </c>
      <c r="HE944">
        <v>401.779</v>
      </c>
      <c r="HF944">
        <v>19.7728</v>
      </c>
      <c r="HG944">
        <v>26.6124</v>
      </c>
      <c r="HH944">
        <v>29.9999</v>
      </c>
      <c r="HI944">
        <v>26.6053</v>
      </c>
      <c r="HJ944">
        <v>26.5529</v>
      </c>
      <c r="HK944">
        <v>43.4272</v>
      </c>
      <c r="HL944">
        <v>15.6833</v>
      </c>
      <c r="HM944">
        <v>0</v>
      </c>
      <c r="HN944">
        <v>19.7837</v>
      </c>
      <c r="HO944">
        <v>1072.31</v>
      </c>
      <c r="HP944">
        <v>16.6353</v>
      </c>
      <c r="HQ944">
        <v>102.388</v>
      </c>
      <c r="HR944">
        <v>102.909</v>
      </c>
    </row>
    <row r="945" spans="1:226">
      <c r="A945">
        <v>929</v>
      </c>
      <c r="B945">
        <v>1663782703</v>
      </c>
      <c r="C945">
        <v>10054.9000000954</v>
      </c>
      <c r="D945" t="s">
        <v>2226</v>
      </c>
      <c r="E945" t="s">
        <v>2227</v>
      </c>
      <c r="F945">
        <v>5</v>
      </c>
      <c r="G945" t="s">
        <v>2099</v>
      </c>
      <c r="H945" t="s">
        <v>354</v>
      </c>
      <c r="I945">
        <v>1663782695.5</v>
      </c>
      <c r="J945">
        <f>(K945)/1000</f>
        <v>0</v>
      </c>
      <c r="K945">
        <f>IF(BF945, AN945, AH945)</f>
        <v>0</v>
      </c>
      <c r="L945">
        <f>IF(BF945, AI945, AG945)</f>
        <v>0</v>
      </c>
      <c r="M945">
        <f>BH945 - IF(AU945&gt;1, L945*BB945*100.0/(AW945*BV945), 0)</f>
        <v>0</v>
      </c>
      <c r="N945">
        <f>((T945-J945/2)*M945-L945)/(T945+J945/2)</f>
        <v>0</v>
      </c>
      <c r="O945">
        <f>N945*(BO945+BP945)/1000.0</f>
        <v>0</v>
      </c>
      <c r="P945">
        <f>(BH945 - IF(AU945&gt;1, L945*BB945*100.0/(AW945*BV945), 0))*(BO945+BP945)/1000.0</f>
        <v>0</v>
      </c>
      <c r="Q945">
        <f>2.0/((1/S945-1/R945)+SIGN(S945)*SQRT((1/S945-1/R945)*(1/S945-1/R945) + 4*BC945/((BC945+1)*(BC945+1))*(2*1/S945*1/R945-1/R945*1/R945)))</f>
        <v>0</v>
      </c>
      <c r="R945">
        <f>IF(LEFT(BD945,1)&lt;&gt;"0",IF(LEFT(BD945,1)="1",3.0,BE945),$D$5+$E$5*(BV945*BO945/($K$5*1000))+$F$5*(BV945*BO945/($K$5*1000))*MAX(MIN(BB945,$J$5),$I$5)*MAX(MIN(BB945,$J$5),$I$5)+$G$5*MAX(MIN(BB945,$J$5),$I$5)*(BV945*BO945/($K$5*1000))+$H$5*(BV945*BO945/($K$5*1000))*(BV945*BO945/($K$5*1000)))</f>
        <v>0</v>
      </c>
      <c r="S945">
        <f>J945*(1000-(1000*0.61365*exp(17.502*W945/(240.97+W945))/(BO945+BP945)+BJ945)/2)/(1000*0.61365*exp(17.502*W945/(240.97+W945))/(BO945+BP945)-BJ945)</f>
        <v>0</v>
      </c>
      <c r="T945">
        <f>1/((BC945+1)/(Q945/1.6)+1/(R945/1.37)) + BC945/((BC945+1)/(Q945/1.6) + BC945/(R945/1.37))</f>
        <v>0</v>
      </c>
      <c r="U945">
        <f>(AX945*BA945)</f>
        <v>0</v>
      </c>
      <c r="V945">
        <f>(BQ945+(U945+2*0.95*5.67E-8*(((BQ945+$B$7)+273)^4-(BQ945+273)^4)-44100*J945)/(1.84*29.3*R945+8*0.95*5.67E-8*(BQ945+273)^3))</f>
        <v>0</v>
      </c>
      <c r="W945">
        <f>($C$7*BR945+$D$7*BS945+$E$7*V945)</f>
        <v>0</v>
      </c>
      <c r="X945">
        <f>0.61365*exp(17.502*W945/(240.97+W945))</f>
        <v>0</v>
      </c>
      <c r="Y945">
        <f>(Z945/AA945*100)</f>
        <v>0</v>
      </c>
      <c r="Z945">
        <f>BJ945*(BO945+BP945)/1000</f>
        <v>0</v>
      </c>
      <c r="AA945">
        <f>0.61365*exp(17.502*BQ945/(240.97+BQ945))</f>
        <v>0</v>
      </c>
      <c r="AB945">
        <f>(X945-BJ945*(BO945+BP945)/1000)</f>
        <v>0</v>
      </c>
      <c r="AC945">
        <f>(-J945*44100)</f>
        <v>0</v>
      </c>
      <c r="AD945">
        <f>2*29.3*R945*0.92*(BQ945-W945)</f>
        <v>0</v>
      </c>
      <c r="AE945">
        <f>2*0.95*5.67E-8*(((BQ945+$B$7)+273)^4-(W945+273)^4)</f>
        <v>0</v>
      </c>
      <c r="AF945">
        <f>U945+AE945+AC945+AD945</f>
        <v>0</v>
      </c>
      <c r="AG945">
        <f>BN945*AU945*(BI945-BH945*(1000-AU945*BK945)/(1000-AU945*BJ945))/(100*BB945)</f>
        <v>0</v>
      </c>
      <c r="AH945">
        <f>1000*BN945*AU945*(BJ945-BK945)/(100*BB945*(1000-AU945*BJ945))</f>
        <v>0</v>
      </c>
      <c r="AI945">
        <f>(AJ945 - AK945 - BO945*1E3/(8.314*(BQ945+273.15)) * AM945/BN945 * AL945) * BN945/(100*BB945) * (1000 - BK945)/1000</f>
        <v>0</v>
      </c>
      <c r="AJ945">
        <v>1085.40690231008</v>
      </c>
      <c r="AK945">
        <v>1026.09672727273</v>
      </c>
      <c r="AL945">
        <v>3.35850895269439</v>
      </c>
      <c r="AM945">
        <v>65.3013351817171</v>
      </c>
      <c r="AN945">
        <f>(AP945 - AO945 + BO945*1E3/(8.314*(BQ945+273.15)) * AR945/BN945 * AQ945) * BN945/(100*BB945) * 1000/(1000 - AP945)</f>
        <v>0</v>
      </c>
      <c r="AO945">
        <v>16.5512155298824</v>
      </c>
      <c r="AP945">
        <v>20.2145812121212</v>
      </c>
      <c r="AQ945">
        <v>0.000754441673663876</v>
      </c>
      <c r="AR945">
        <v>119.443241267606</v>
      </c>
      <c r="AS945">
        <v>0</v>
      </c>
      <c r="AT945">
        <v>0</v>
      </c>
      <c r="AU945">
        <f>IF(AS945*$H$13&gt;=AW945,1.0,(AW945/(AW945-AS945*$H$13)))</f>
        <v>0</v>
      </c>
      <c r="AV945">
        <f>(AU945-1)*100</f>
        <v>0</v>
      </c>
      <c r="AW945">
        <f>MAX(0,($B$13+$C$13*BV945)/(1+$D$13*BV945)*BO945/(BQ945+273)*$E$13)</f>
        <v>0</v>
      </c>
      <c r="AX945">
        <f>$B$11*BW945+$C$11*BX945+$F$11*CI945*(1-CL945)</f>
        <v>0</v>
      </c>
      <c r="AY945">
        <f>AX945*AZ945</f>
        <v>0</v>
      </c>
      <c r="AZ945">
        <f>($B$11*$D$9+$C$11*$D$9+$F$11*((CV945+CN945)/MAX(CV945+CN945+CW945, 0.1)*$I$9+CW945/MAX(CV945+CN945+CW945, 0.1)*$J$9))/($B$11+$C$11+$F$11)</f>
        <v>0</v>
      </c>
      <c r="BA945">
        <f>($B$11*$K$9+$C$11*$K$9+$F$11*((CV945+CN945)/MAX(CV945+CN945+CW945, 0.1)*$P$9+CW945/MAX(CV945+CN945+CW945, 0.1)*$Q$9))/($B$11+$C$11+$F$11)</f>
        <v>0</v>
      </c>
      <c r="BB945">
        <v>6</v>
      </c>
      <c r="BC945">
        <v>0.5</v>
      </c>
      <c r="BD945" t="s">
        <v>355</v>
      </c>
      <c r="BE945">
        <v>2</v>
      </c>
      <c r="BF945" t="b">
        <v>1</v>
      </c>
      <c r="BG945">
        <v>1663782695.5</v>
      </c>
      <c r="BH945">
        <v>981.971666666667</v>
      </c>
      <c r="BI945">
        <v>1051.69925925926</v>
      </c>
      <c r="BJ945">
        <v>20.1875148148148</v>
      </c>
      <c r="BK945">
        <v>16.4673481481482</v>
      </c>
      <c r="BL945">
        <v>972.19537037037</v>
      </c>
      <c r="BM945">
        <v>19.8754740740741</v>
      </c>
      <c r="BN945">
        <v>500.050814814815</v>
      </c>
      <c r="BO945">
        <v>90.4640703703704</v>
      </c>
      <c r="BP945">
        <v>0.0999814814814815</v>
      </c>
      <c r="BQ945">
        <v>24.7734074074074</v>
      </c>
      <c r="BR945">
        <v>25.0223555555556</v>
      </c>
      <c r="BS945">
        <v>999.9</v>
      </c>
      <c r="BT945">
        <v>0</v>
      </c>
      <c r="BU945">
        <v>0</v>
      </c>
      <c r="BV945">
        <v>9989.81481481482</v>
      </c>
      <c r="BW945">
        <v>0</v>
      </c>
      <c r="BX945">
        <v>10.9265814814815</v>
      </c>
      <c r="BY945">
        <v>-69.7275555555556</v>
      </c>
      <c r="BZ945">
        <v>1002.20422222222</v>
      </c>
      <c r="CA945">
        <v>1069.30888888889</v>
      </c>
      <c r="CB945">
        <v>3.72017185185185</v>
      </c>
      <c r="CC945">
        <v>1051.69925925926</v>
      </c>
      <c r="CD945">
        <v>16.4673481481482</v>
      </c>
      <c r="CE945">
        <v>1.82624481481481</v>
      </c>
      <c r="CF945">
        <v>1.48970444444444</v>
      </c>
      <c r="CG945">
        <v>16.0132481481482</v>
      </c>
      <c r="CH945">
        <v>12.8627962962963</v>
      </c>
      <c r="CI945">
        <v>2000.01</v>
      </c>
      <c r="CJ945">
        <v>0.979997</v>
      </c>
      <c r="CK945">
        <v>0.0200028333333333</v>
      </c>
      <c r="CL945">
        <v>0</v>
      </c>
      <c r="CM945">
        <v>812.822814814815</v>
      </c>
      <c r="CN945">
        <v>5.00063</v>
      </c>
      <c r="CO945">
        <v>16063.9148148148</v>
      </c>
      <c r="CP945">
        <v>17256.9555555556</v>
      </c>
      <c r="CQ945">
        <v>38.3423333333333</v>
      </c>
      <c r="CR945">
        <v>38.5</v>
      </c>
      <c r="CS945">
        <v>37.875</v>
      </c>
      <c r="CT945">
        <v>37.75</v>
      </c>
      <c r="CU945">
        <v>39.1295925925926</v>
      </c>
      <c r="CV945">
        <v>1955.1</v>
      </c>
      <c r="CW945">
        <v>39.91</v>
      </c>
      <c r="CX945">
        <v>0</v>
      </c>
      <c r="CY945">
        <v>1663782699.9</v>
      </c>
      <c r="CZ945">
        <v>0</v>
      </c>
      <c r="DA945">
        <v>0</v>
      </c>
      <c r="DB945" t="s">
        <v>356</v>
      </c>
      <c r="DC945">
        <v>1660677648.1</v>
      </c>
      <c r="DD945">
        <v>1660677649.1</v>
      </c>
      <c r="DE945">
        <v>0</v>
      </c>
      <c r="DF945">
        <v>-1.042</v>
      </c>
      <c r="DG945">
        <v>0.003</v>
      </c>
      <c r="DH945">
        <v>5.218</v>
      </c>
      <c r="DI945">
        <v>0.344</v>
      </c>
      <c r="DJ945">
        <v>417</v>
      </c>
      <c r="DK945">
        <v>22</v>
      </c>
      <c r="DL945">
        <v>1.24</v>
      </c>
      <c r="DM945">
        <v>0.53</v>
      </c>
      <c r="DN945">
        <v>-69.7990775</v>
      </c>
      <c r="DO945">
        <v>-0.0847598499059783</v>
      </c>
      <c r="DP945">
        <v>0.54167070877402</v>
      </c>
      <c r="DQ945">
        <v>1</v>
      </c>
      <c r="DR945">
        <v>3.7600855</v>
      </c>
      <c r="DS945">
        <v>-0.65491654784242</v>
      </c>
      <c r="DT945">
        <v>0.0634832672816231</v>
      </c>
      <c r="DU945">
        <v>0</v>
      </c>
      <c r="DV945">
        <v>1</v>
      </c>
      <c r="DW945">
        <v>2</v>
      </c>
      <c r="DX945" t="s">
        <v>383</v>
      </c>
      <c r="DY945">
        <v>2.97405</v>
      </c>
      <c r="DZ945">
        <v>2.75379</v>
      </c>
      <c r="EA945">
        <v>0.167054</v>
      </c>
      <c r="EB945">
        <v>0.175184</v>
      </c>
      <c r="EC945">
        <v>0.0916176</v>
      </c>
      <c r="ED945">
        <v>0.0804018</v>
      </c>
      <c r="EE945">
        <v>32455.7</v>
      </c>
      <c r="EF945">
        <v>35053.5</v>
      </c>
      <c r="EG945">
        <v>35309.6</v>
      </c>
      <c r="EH945">
        <v>38542.5</v>
      </c>
      <c r="EI945">
        <v>45486.8</v>
      </c>
      <c r="EJ945">
        <v>51200.6</v>
      </c>
      <c r="EK945">
        <v>55195.2</v>
      </c>
      <c r="EL945">
        <v>61828.8</v>
      </c>
      <c r="EM945">
        <v>1.9854</v>
      </c>
      <c r="EN945">
        <v>1.831</v>
      </c>
      <c r="EO945">
        <v>0.089407</v>
      </c>
      <c r="EP945">
        <v>0</v>
      </c>
      <c r="EQ945">
        <v>23.5523</v>
      </c>
      <c r="ER945">
        <v>999.9</v>
      </c>
      <c r="ES945">
        <v>41.985</v>
      </c>
      <c r="ET945">
        <v>29.839</v>
      </c>
      <c r="EU945">
        <v>19.5906</v>
      </c>
      <c r="EV945">
        <v>60.5694</v>
      </c>
      <c r="EW945">
        <v>49.1787</v>
      </c>
      <c r="EX945">
        <v>1</v>
      </c>
      <c r="EY945">
        <v>-0.0388415</v>
      </c>
      <c r="EZ945">
        <v>2.53092</v>
      </c>
      <c r="FA945">
        <v>20.1286</v>
      </c>
      <c r="FB945">
        <v>5.19812</v>
      </c>
      <c r="FC945">
        <v>12.004</v>
      </c>
      <c r="FD945">
        <v>4.976</v>
      </c>
      <c r="FE945">
        <v>3.2936</v>
      </c>
      <c r="FF945">
        <v>9999</v>
      </c>
      <c r="FG945">
        <v>9999</v>
      </c>
      <c r="FH945">
        <v>704.9</v>
      </c>
      <c r="FI945">
        <v>9999</v>
      </c>
      <c r="FJ945">
        <v>1.86285</v>
      </c>
      <c r="FK945">
        <v>1.86774</v>
      </c>
      <c r="FL945">
        <v>1.86752</v>
      </c>
      <c r="FM945">
        <v>1.86859</v>
      </c>
      <c r="FN945">
        <v>1.86951</v>
      </c>
      <c r="FO945">
        <v>1.86554</v>
      </c>
      <c r="FP945">
        <v>1.86661</v>
      </c>
      <c r="FQ945">
        <v>1.86801</v>
      </c>
      <c r="FR945">
        <v>5</v>
      </c>
      <c r="FS945">
        <v>0</v>
      </c>
      <c r="FT945">
        <v>0</v>
      </c>
      <c r="FU945">
        <v>0</v>
      </c>
      <c r="FV945" t="s">
        <v>358</v>
      </c>
      <c r="FW945" t="s">
        <v>359</v>
      </c>
      <c r="FX945" t="s">
        <v>360</v>
      </c>
      <c r="FY945" t="s">
        <v>360</v>
      </c>
      <c r="FZ945" t="s">
        <v>360</v>
      </c>
      <c r="GA945" t="s">
        <v>360</v>
      </c>
      <c r="GB945">
        <v>0</v>
      </c>
      <c r="GC945">
        <v>100</v>
      </c>
      <c r="GD945">
        <v>100</v>
      </c>
      <c r="GE945">
        <v>9.919</v>
      </c>
      <c r="GF945">
        <v>0.313</v>
      </c>
      <c r="GG945">
        <v>3.83412584298339</v>
      </c>
      <c r="GH945">
        <v>0.00658963167372077</v>
      </c>
      <c r="GI945">
        <v>-4.22092532282452e-07</v>
      </c>
      <c r="GJ945">
        <v>-7.06053572793055e-11</v>
      </c>
      <c r="GK945">
        <v>-0.0268881048355736</v>
      </c>
      <c r="GL945">
        <v>-0.0215699510358357</v>
      </c>
      <c r="GM945">
        <v>0.00246731695535422</v>
      </c>
      <c r="GN945">
        <v>-2.63680080038783e-05</v>
      </c>
      <c r="GO945">
        <v>-4</v>
      </c>
      <c r="GP945">
        <v>2079</v>
      </c>
      <c r="GQ945">
        <v>1</v>
      </c>
      <c r="GR945">
        <v>22</v>
      </c>
      <c r="GS945">
        <v>51750.9</v>
      </c>
      <c r="GT945">
        <v>51750.9</v>
      </c>
      <c r="GU945">
        <v>2.1936</v>
      </c>
      <c r="GV945">
        <v>2.60986</v>
      </c>
      <c r="GW945">
        <v>1.54785</v>
      </c>
      <c r="GX945">
        <v>2.30103</v>
      </c>
      <c r="GY945">
        <v>1.34644</v>
      </c>
      <c r="GZ945">
        <v>2.32178</v>
      </c>
      <c r="HA945">
        <v>33.0875</v>
      </c>
      <c r="HB945">
        <v>13.9919</v>
      </c>
      <c r="HC945">
        <v>18</v>
      </c>
      <c r="HD945">
        <v>500.403</v>
      </c>
      <c r="HE945">
        <v>402.332</v>
      </c>
      <c r="HF945">
        <v>19.7601</v>
      </c>
      <c r="HG945">
        <v>26.6124</v>
      </c>
      <c r="HH945">
        <v>30.0001</v>
      </c>
      <c r="HI945">
        <v>26.6053</v>
      </c>
      <c r="HJ945">
        <v>26.5529</v>
      </c>
      <c r="HK945">
        <v>43.9254</v>
      </c>
      <c r="HL945">
        <v>15.4072</v>
      </c>
      <c r="HM945">
        <v>0</v>
      </c>
      <c r="HN945">
        <v>19.7583</v>
      </c>
      <c r="HO945">
        <v>1092.66</v>
      </c>
      <c r="HP945">
        <v>16.6962</v>
      </c>
      <c r="HQ945">
        <v>102.388</v>
      </c>
      <c r="HR945">
        <v>102.91</v>
      </c>
    </row>
    <row r="946" spans="1:226">
      <c r="A946">
        <v>930</v>
      </c>
      <c r="B946">
        <v>1663782708</v>
      </c>
      <c r="C946">
        <v>10059.9000000954</v>
      </c>
      <c r="D946" t="s">
        <v>2228</v>
      </c>
      <c r="E946" t="s">
        <v>2229</v>
      </c>
      <c r="F946">
        <v>5</v>
      </c>
      <c r="G946" t="s">
        <v>2099</v>
      </c>
      <c r="H946" t="s">
        <v>354</v>
      </c>
      <c r="I946">
        <v>1663782700.21429</v>
      </c>
      <c r="J946">
        <f>(K946)/1000</f>
        <v>0</v>
      </c>
      <c r="K946">
        <f>IF(BF946, AN946, AH946)</f>
        <v>0</v>
      </c>
      <c r="L946">
        <f>IF(BF946, AI946, AG946)</f>
        <v>0</v>
      </c>
      <c r="M946">
        <f>BH946 - IF(AU946&gt;1, L946*BB946*100.0/(AW946*BV946), 0)</f>
        <v>0</v>
      </c>
      <c r="N946">
        <f>((T946-J946/2)*M946-L946)/(T946+J946/2)</f>
        <v>0</v>
      </c>
      <c r="O946">
        <f>N946*(BO946+BP946)/1000.0</f>
        <v>0</v>
      </c>
      <c r="P946">
        <f>(BH946 - IF(AU946&gt;1, L946*BB946*100.0/(AW946*BV946), 0))*(BO946+BP946)/1000.0</f>
        <v>0</v>
      </c>
      <c r="Q946">
        <f>2.0/((1/S946-1/R946)+SIGN(S946)*SQRT((1/S946-1/R946)*(1/S946-1/R946) + 4*BC946/((BC946+1)*(BC946+1))*(2*1/S946*1/R946-1/R946*1/R946)))</f>
        <v>0</v>
      </c>
      <c r="R946">
        <f>IF(LEFT(BD946,1)&lt;&gt;"0",IF(LEFT(BD946,1)="1",3.0,BE946),$D$5+$E$5*(BV946*BO946/($K$5*1000))+$F$5*(BV946*BO946/($K$5*1000))*MAX(MIN(BB946,$J$5),$I$5)*MAX(MIN(BB946,$J$5),$I$5)+$G$5*MAX(MIN(BB946,$J$5),$I$5)*(BV946*BO946/($K$5*1000))+$H$5*(BV946*BO946/($K$5*1000))*(BV946*BO946/($K$5*1000)))</f>
        <v>0</v>
      </c>
      <c r="S946">
        <f>J946*(1000-(1000*0.61365*exp(17.502*W946/(240.97+W946))/(BO946+BP946)+BJ946)/2)/(1000*0.61365*exp(17.502*W946/(240.97+W946))/(BO946+BP946)-BJ946)</f>
        <v>0</v>
      </c>
      <c r="T946">
        <f>1/((BC946+1)/(Q946/1.6)+1/(R946/1.37)) + BC946/((BC946+1)/(Q946/1.6) + BC946/(R946/1.37))</f>
        <v>0</v>
      </c>
      <c r="U946">
        <f>(AX946*BA946)</f>
        <v>0</v>
      </c>
      <c r="V946">
        <f>(BQ946+(U946+2*0.95*5.67E-8*(((BQ946+$B$7)+273)^4-(BQ946+273)^4)-44100*J946)/(1.84*29.3*R946+8*0.95*5.67E-8*(BQ946+273)^3))</f>
        <v>0</v>
      </c>
      <c r="W946">
        <f>($C$7*BR946+$D$7*BS946+$E$7*V946)</f>
        <v>0</v>
      </c>
      <c r="X946">
        <f>0.61365*exp(17.502*W946/(240.97+W946))</f>
        <v>0</v>
      </c>
      <c r="Y946">
        <f>(Z946/AA946*100)</f>
        <v>0</v>
      </c>
      <c r="Z946">
        <f>BJ946*(BO946+BP946)/1000</f>
        <v>0</v>
      </c>
      <c r="AA946">
        <f>0.61365*exp(17.502*BQ946/(240.97+BQ946))</f>
        <v>0</v>
      </c>
      <c r="AB946">
        <f>(X946-BJ946*(BO946+BP946)/1000)</f>
        <v>0</v>
      </c>
      <c r="AC946">
        <f>(-J946*44100)</f>
        <v>0</v>
      </c>
      <c r="AD946">
        <f>2*29.3*R946*0.92*(BQ946-W946)</f>
        <v>0</v>
      </c>
      <c r="AE946">
        <f>2*0.95*5.67E-8*(((BQ946+$B$7)+273)^4-(W946+273)^4)</f>
        <v>0</v>
      </c>
      <c r="AF946">
        <f>U946+AE946+AC946+AD946</f>
        <v>0</v>
      </c>
      <c r="AG946">
        <f>BN946*AU946*(BI946-BH946*(1000-AU946*BK946)/(1000-AU946*BJ946))/(100*BB946)</f>
        <v>0</v>
      </c>
      <c r="AH946">
        <f>1000*BN946*AU946*(BJ946-BK946)/(100*BB946*(1000-AU946*BJ946))</f>
        <v>0</v>
      </c>
      <c r="AI946">
        <f>(AJ946 - AK946 - BO946*1E3/(8.314*(BQ946+273.15)) * AM946/BN946 * AL946) * BN946/(100*BB946) * (1000 - BK946)/1000</f>
        <v>0</v>
      </c>
      <c r="AJ946">
        <v>1102.38148087612</v>
      </c>
      <c r="AK946">
        <v>1042.69672727273</v>
      </c>
      <c r="AL946">
        <v>3.34510459802891</v>
      </c>
      <c r="AM946">
        <v>65.3013351817171</v>
      </c>
      <c r="AN946">
        <f>(AP946 - AO946 + BO946*1E3/(8.314*(BQ946+273.15)) * AR946/BN946 * AQ946) * BN946/(100*BB946) * 1000/(1000 - AP946)</f>
        <v>0</v>
      </c>
      <c r="AO946">
        <v>16.6206821056783</v>
      </c>
      <c r="AP946">
        <v>20.2288084848485</v>
      </c>
      <c r="AQ946">
        <v>0.000479159818643817</v>
      </c>
      <c r="AR946">
        <v>119.443241267606</v>
      </c>
      <c r="AS946">
        <v>0</v>
      </c>
      <c r="AT946">
        <v>0</v>
      </c>
      <c r="AU946">
        <f>IF(AS946*$H$13&gt;=AW946,1.0,(AW946/(AW946-AS946*$H$13)))</f>
        <v>0</v>
      </c>
      <c r="AV946">
        <f>(AU946-1)*100</f>
        <v>0</v>
      </c>
      <c r="AW946">
        <f>MAX(0,($B$13+$C$13*BV946)/(1+$D$13*BV946)*BO946/(BQ946+273)*$E$13)</f>
        <v>0</v>
      </c>
      <c r="AX946">
        <f>$B$11*BW946+$C$11*BX946+$F$11*CI946*(1-CL946)</f>
        <v>0</v>
      </c>
      <c r="AY946">
        <f>AX946*AZ946</f>
        <v>0</v>
      </c>
      <c r="AZ946">
        <f>($B$11*$D$9+$C$11*$D$9+$F$11*((CV946+CN946)/MAX(CV946+CN946+CW946, 0.1)*$I$9+CW946/MAX(CV946+CN946+CW946, 0.1)*$J$9))/($B$11+$C$11+$F$11)</f>
        <v>0</v>
      </c>
      <c r="BA946">
        <f>($B$11*$K$9+$C$11*$K$9+$F$11*((CV946+CN946)/MAX(CV946+CN946+CW946, 0.1)*$P$9+CW946/MAX(CV946+CN946+CW946, 0.1)*$Q$9))/($B$11+$C$11+$F$11)</f>
        <v>0</v>
      </c>
      <c r="BB946">
        <v>6</v>
      </c>
      <c r="BC946">
        <v>0.5</v>
      </c>
      <c r="BD946" t="s">
        <v>355</v>
      </c>
      <c r="BE946">
        <v>2</v>
      </c>
      <c r="BF946" t="b">
        <v>1</v>
      </c>
      <c r="BG946">
        <v>1663782700.21429</v>
      </c>
      <c r="BH946">
        <v>997.6045</v>
      </c>
      <c r="BI946">
        <v>1067.31392857143</v>
      </c>
      <c r="BJ946">
        <v>20.2026035714286</v>
      </c>
      <c r="BK946">
        <v>16.5354071428571</v>
      </c>
      <c r="BL946">
        <v>987.741892857143</v>
      </c>
      <c r="BM946">
        <v>19.8899142857143</v>
      </c>
      <c r="BN946">
        <v>500.0315</v>
      </c>
      <c r="BO946">
        <v>90.4649821428571</v>
      </c>
      <c r="BP946">
        <v>0.0999232785714286</v>
      </c>
      <c r="BQ946">
        <v>24.7642071428571</v>
      </c>
      <c r="BR946">
        <v>25.0273071428571</v>
      </c>
      <c r="BS946">
        <v>999.9</v>
      </c>
      <c r="BT946">
        <v>0</v>
      </c>
      <c r="BU946">
        <v>0</v>
      </c>
      <c r="BV946">
        <v>9995.35714285714</v>
      </c>
      <c r="BW946">
        <v>0</v>
      </c>
      <c r="BX946">
        <v>10.9264357142857</v>
      </c>
      <c r="BY946">
        <v>-69.7082714285714</v>
      </c>
      <c r="BZ946">
        <v>1018.17457142857</v>
      </c>
      <c r="CA946">
        <v>1085.25892857143</v>
      </c>
      <c r="CB946">
        <v>3.66720321428571</v>
      </c>
      <c r="CC946">
        <v>1067.31392857143</v>
      </c>
      <c r="CD946">
        <v>16.5354071428571</v>
      </c>
      <c r="CE946">
        <v>1.82762821428571</v>
      </c>
      <c r="CF946">
        <v>1.49587678571429</v>
      </c>
      <c r="CG946">
        <v>16.0251107142857</v>
      </c>
      <c r="CH946">
        <v>12.9259678571429</v>
      </c>
      <c r="CI946">
        <v>1999.98785714286</v>
      </c>
      <c r="CJ946">
        <v>0.979996857142857</v>
      </c>
      <c r="CK946">
        <v>0.0200029857142857</v>
      </c>
      <c r="CL946">
        <v>0</v>
      </c>
      <c r="CM946">
        <v>812.289107142857</v>
      </c>
      <c r="CN946">
        <v>5.00063</v>
      </c>
      <c r="CO946">
        <v>16053.8035714286</v>
      </c>
      <c r="CP946">
        <v>17256.7821428571</v>
      </c>
      <c r="CQ946">
        <v>38.3345</v>
      </c>
      <c r="CR946">
        <v>38.5</v>
      </c>
      <c r="CS946">
        <v>37.875</v>
      </c>
      <c r="CT946">
        <v>37.75</v>
      </c>
      <c r="CU946">
        <v>39.125</v>
      </c>
      <c r="CV946">
        <v>1955.07785714286</v>
      </c>
      <c r="CW946">
        <v>39.9078571428571</v>
      </c>
      <c r="CX946">
        <v>0</v>
      </c>
      <c r="CY946">
        <v>1663782705.3</v>
      </c>
      <c r="CZ946">
        <v>0</v>
      </c>
      <c r="DA946">
        <v>0</v>
      </c>
      <c r="DB946" t="s">
        <v>356</v>
      </c>
      <c r="DC946">
        <v>1660677648.1</v>
      </c>
      <c r="DD946">
        <v>1660677649.1</v>
      </c>
      <c r="DE946">
        <v>0</v>
      </c>
      <c r="DF946">
        <v>-1.042</v>
      </c>
      <c r="DG946">
        <v>0.003</v>
      </c>
      <c r="DH946">
        <v>5.218</v>
      </c>
      <c r="DI946">
        <v>0.344</v>
      </c>
      <c r="DJ946">
        <v>417</v>
      </c>
      <c r="DK946">
        <v>22</v>
      </c>
      <c r="DL946">
        <v>1.24</v>
      </c>
      <c r="DM946">
        <v>0.53</v>
      </c>
      <c r="DN946">
        <v>-69.7283</v>
      </c>
      <c r="DO946">
        <v>1.78512495309589</v>
      </c>
      <c r="DP946">
        <v>0.546274830556927</v>
      </c>
      <c r="DQ946">
        <v>0</v>
      </c>
      <c r="DR946">
        <v>3.705186</v>
      </c>
      <c r="DS946">
        <v>-0.674506941838662</v>
      </c>
      <c r="DT946">
        <v>0.0652440378425493</v>
      </c>
      <c r="DU946">
        <v>0</v>
      </c>
      <c r="DV946">
        <v>0</v>
      </c>
      <c r="DW946">
        <v>2</v>
      </c>
      <c r="DX946" t="s">
        <v>357</v>
      </c>
      <c r="DY946">
        <v>2.97292</v>
      </c>
      <c r="DZ946">
        <v>2.75403</v>
      </c>
      <c r="EA946">
        <v>0.168782</v>
      </c>
      <c r="EB946">
        <v>0.176924</v>
      </c>
      <c r="EC946">
        <v>0.0916821</v>
      </c>
      <c r="ED946">
        <v>0.0806664</v>
      </c>
      <c r="EE946">
        <v>32388.4</v>
      </c>
      <c r="EF946">
        <v>34978.8</v>
      </c>
      <c r="EG946">
        <v>35309.7</v>
      </c>
      <c r="EH946">
        <v>38541.6</v>
      </c>
      <c r="EI946">
        <v>45483.9</v>
      </c>
      <c r="EJ946">
        <v>51186.2</v>
      </c>
      <c r="EK946">
        <v>55195.8</v>
      </c>
      <c r="EL946">
        <v>61829.2</v>
      </c>
      <c r="EM946">
        <v>1.9858</v>
      </c>
      <c r="EN946">
        <v>1.8304</v>
      </c>
      <c r="EO946">
        <v>0.089258</v>
      </c>
      <c r="EP946">
        <v>0</v>
      </c>
      <c r="EQ946">
        <v>23.5444</v>
      </c>
      <c r="ER946">
        <v>999.9</v>
      </c>
      <c r="ES946">
        <v>41.985</v>
      </c>
      <c r="ET946">
        <v>29.829</v>
      </c>
      <c r="EU946">
        <v>19.5791</v>
      </c>
      <c r="EV946">
        <v>60.5494</v>
      </c>
      <c r="EW946">
        <v>48.9303</v>
      </c>
      <c r="EX946">
        <v>1</v>
      </c>
      <c r="EY946">
        <v>-0.0389634</v>
      </c>
      <c r="EZ946">
        <v>2.601</v>
      </c>
      <c r="FA946">
        <v>20.1282</v>
      </c>
      <c r="FB946">
        <v>5.20052</v>
      </c>
      <c r="FC946">
        <v>12.0052</v>
      </c>
      <c r="FD946">
        <v>4.976</v>
      </c>
      <c r="FE946">
        <v>3.294</v>
      </c>
      <c r="FF946">
        <v>9999</v>
      </c>
      <c r="FG946">
        <v>9999</v>
      </c>
      <c r="FH946">
        <v>704.9</v>
      </c>
      <c r="FI946">
        <v>9999</v>
      </c>
      <c r="FJ946">
        <v>1.86279</v>
      </c>
      <c r="FK946">
        <v>1.8678</v>
      </c>
      <c r="FL946">
        <v>1.86752</v>
      </c>
      <c r="FM946">
        <v>1.86865</v>
      </c>
      <c r="FN946">
        <v>1.86951</v>
      </c>
      <c r="FO946">
        <v>1.86554</v>
      </c>
      <c r="FP946">
        <v>1.86661</v>
      </c>
      <c r="FQ946">
        <v>1.86798</v>
      </c>
      <c r="FR946">
        <v>5</v>
      </c>
      <c r="FS946">
        <v>0</v>
      </c>
      <c r="FT946">
        <v>0</v>
      </c>
      <c r="FU946">
        <v>0</v>
      </c>
      <c r="FV946" t="s">
        <v>358</v>
      </c>
      <c r="FW946" t="s">
        <v>359</v>
      </c>
      <c r="FX946" t="s">
        <v>360</v>
      </c>
      <c r="FY946" t="s">
        <v>360</v>
      </c>
      <c r="FZ946" t="s">
        <v>360</v>
      </c>
      <c r="GA946" t="s">
        <v>360</v>
      </c>
      <c r="GB946">
        <v>0</v>
      </c>
      <c r="GC946">
        <v>100</v>
      </c>
      <c r="GD946">
        <v>100</v>
      </c>
      <c r="GE946">
        <v>10</v>
      </c>
      <c r="GF946">
        <v>0.3138</v>
      </c>
      <c r="GG946">
        <v>3.83412584298339</v>
      </c>
      <c r="GH946">
        <v>0.00658963167372077</v>
      </c>
      <c r="GI946">
        <v>-4.22092532282452e-07</v>
      </c>
      <c r="GJ946">
        <v>-7.06053572793055e-11</v>
      </c>
      <c r="GK946">
        <v>-0.0268881048355736</v>
      </c>
      <c r="GL946">
        <v>-0.0215699510358357</v>
      </c>
      <c r="GM946">
        <v>0.00246731695535422</v>
      </c>
      <c r="GN946">
        <v>-2.63680080038783e-05</v>
      </c>
      <c r="GO946">
        <v>-4</v>
      </c>
      <c r="GP946">
        <v>2079</v>
      </c>
      <c r="GQ946">
        <v>1</v>
      </c>
      <c r="GR946">
        <v>22</v>
      </c>
      <c r="GS946">
        <v>51751</v>
      </c>
      <c r="GT946">
        <v>51751</v>
      </c>
      <c r="GU946">
        <v>2.22412</v>
      </c>
      <c r="GV946">
        <v>2.60864</v>
      </c>
      <c r="GW946">
        <v>1.54785</v>
      </c>
      <c r="GX946">
        <v>2.30103</v>
      </c>
      <c r="GY946">
        <v>1.34644</v>
      </c>
      <c r="GZ946">
        <v>2.41455</v>
      </c>
      <c r="HA946">
        <v>33.0875</v>
      </c>
      <c r="HB946">
        <v>14.0007</v>
      </c>
      <c r="HC946">
        <v>18</v>
      </c>
      <c r="HD946">
        <v>500.648</v>
      </c>
      <c r="HE946">
        <v>402</v>
      </c>
      <c r="HF946">
        <v>19.736</v>
      </c>
      <c r="HG946">
        <v>26.6124</v>
      </c>
      <c r="HH946">
        <v>30</v>
      </c>
      <c r="HI946">
        <v>26.603</v>
      </c>
      <c r="HJ946">
        <v>26.5529</v>
      </c>
      <c r="HK946">
        <v>44.5146</v>
      </c>
      <c r="HL946">
        <v>15.109</v>
      </c>
      <c r="HM946">
        <v>0.387722</v>
      </c>
      <c r="HN946">
        <v>19.7228</v>
      </c>
      <c r="HO946">
        <v>1106.29</v>
      </c>
      <c r="HP946">
        <v>16.7558</v>
      </c>
      <c r="HQ946">
        <v>102.389</v>
      </c>
      <c r="HR946">
        <v>102.909</v>
      </c>
    </row>
    <row r="947" spans="1:226">
      <c r="A947">
        <v>931</v>
      </c>
      <c r="B947">
        <v>1663782713</v>
      </c>
      <c r="C947">
        <v>10064.9000000954</v>
      </c>
      <c r="D947" t="s">
        <v>2230</v>
      </c>
      <c r="E947" t="s">
        <v>2231</v>
      </c>
      <c r="F947">
        <v>5</v>
      </c>
      <c r="G947" t="s">
        <v>2099</v>
      </c>
      <c r="H947" t="s">
        <v>354</v>
      </c>
      <c r="I947">
        <v>1663782705.5</v>
      </c>
      <c r="J947">
        <f>(K947)/1000</f>
        <v>0</v>
      </c>
      <c r="K947">
        <f>IF(BF947, AN947, AH947)</f>
        <v>0</v>
      </c>
      <c r="L947">
        <f>IF(BF947, AI947, AG947)</f>
        <v>0</v>
      </c>
      <c r="M947">
        <f>BH947 - IF(AU947&gt;1, L947*BB947*100.0/(AW947*BV947), 0)</f>
        <v>0</v>
      </c>
      <c r="N947">
        <f>((T947-J947/2)*M947-L947)/(T947+J947/2)</f>
        <v>0</v>
      </c>
      <c r="O947">
        <f>N947*(BO947+BP947)/1000.0</f>
        <v>0</v>
      </c>
      <c r="P947">
        <f>(BH947 - IF(AU947&gt;1, L947*BB947*100.0/(AW947*BV947), 0))*(BO947+BP947)/1000.0</f>
        <v>0</v>
      </c>
      <c r="Q947">
        <f>2.0/((1/S947-1/R947)+SIGN(S947)*SQRT((1/S947-1/R947)*(1/S947-1/R947) + 4*BC947/((BC947+1)*(BC947+1))*(2*1/S947*1/R947-1/R947*1/R947)))</f>
        <v>0</v>
      </c>
      <c r="R947">
        <f>IF(LEFT(BD947,1)&lt;&gt;"0",IF(LEFT(BD947,1)="1",3.0,BE947),$D$5+$E$5*(BV947*BO947/($K$5*1000))+$F$5*(BV947*BO947/($K$5*1000))*MAX(MIN(BB947,$J$5),$I$5)*MAX(MIN(BB947,$J$5),$I$5)+$G$5*MAX(MIN(BB947,$J$5),$I$5)*(BV947*BO947/($K$5*1000))+$H$5*(BV947*BO947/($K$5*1000))*(BV947*BO947/($K$5*1000)))</f>
        <v>0</v>
      </c>
      <c r="S947">
        <f>J947*(1000-(1000*0.61365*exp(17.502*W947/(240.97+W947))/(BO947+BP947)+BJ947)/2)/(1000*0.61365*exp(17.502*W947/(240.97+W947))/(BO947+BP947)-BJ947)</f>
        <v>0</v>
      </c>
      <c r="T947">
        <f>1/((BC947+1)/(Q947/1.6)+1/(R947/1.37)) + BC947/((BC947+1)/(Q947/1.6) + BC947/(R947/1.37))</f>
        <v>0</v>
      </c>
      <c r="U947">
        <f>(AX947*BA947)</f>
        <v>0</v>
      </c>
      <c r="V947">
        <f>(BQ947+(U947+2*0.95*5.67E-8*(((BQ947+$B$7)+273)^4-(BQ947+273)^4)-44100*J947)/(1.84*29.3*R947+8*0.95*5.67E-8*(BQ947+273)^3))</f>
        <v>0</v>
      </c>
      <c r="W947">
        <f>($C$7*BR947+$D$7*BS947+$E$7*V947)</f>
        <v>0</v>
      </c>
      <c r="X947">
        <f>0.61365*exp(17.502*W947/(240.97+W947))</f>
        <v>0</v>
      </c>
      <c r="Y947">
        <f>(Z947/AA947*100)</f>
        <v>0</v>
      </c>
      <c r="Z947">
        <f>BJ947*(BO947+BP947)/1000</f>
        <v>0</v>
      </c>
      <c r="AA947">
        <f>0.61365*exp(17.502*BQ947/(240.97+BQ947))</f>
        <v>0</v>
      </c>
      <c r="AB947">
        <f>(X947-BJ947*(BO947+BP947)/1000)</f>
        <v>0</v>
      </c>
      <c r="AC947">
        <f>(-J947*44100)</f>
        <v>0</v>
      </c>
      <c r="AD947">
        <f>2*29.3*R947*0.92*(BQ947-W947)</f>
        <v>0</v>
      </c>
      <c r="AE947">
        <f>2*0.95*5.67E-8*(((BQ947+$B$7)+273)^4-(W947+273)^4)</f>
        <v>0</v>
      </c>
      <c r="AF947">
        <f>U947+AE947+AC947+AD947</f>
        <v>0</v>
      </c>
      <c r="AG947">
        <f>BN947*AU947*(BI947-BH947*(1000-AU947*BK947)/(1000-AU947*BJ947))/(100*BB947)</f>
        <v>0</v>
      </c>
      <c r="AH947">
        <f>1000*BN947*AU947*(BJ947-BK947)/(100*BB947*(1000-AU947*BJ947))</f>
        <v>0</v>
      </c>
      <c r="AI947">
        <f>(AJ947 - AK947 - BO947*1E3/(8.314*(BQ947+273.15)) * AM947/BN947 * AL947) * BN947/(100*BB947) * (1000 - BK947)/1000</f>
        <v>0</v>
      </c>
      <c r="AJ947">
        <v>1119.54379697097</v>
      </c>
      <c r="AK947">
        <v>1059.70175757576</v>
      </c>
      <c r="AL947">
        <v>3.39939458504234</v>
      </c>
      <c r="AM947">
        <v>65.3013351817171</v>
      </c>
      <c r="AN947">
        <f>(AP947 - AO947 + BO947*1E3/(8.314*(BQ947+273.15)) * AR947/BN947 * AQ947) * BN947/(100*BB947) * 1000/(1000 - AP947)</f>
        <v>0</v>
      </c>
      <c r="AO947">
        <v>16.6655465922782</v>
      </c>
      <c r="AP947">
        <v>20.2262424242424</v>
      </c>
      <c r="AQ947">
        <v>-3.25247796069171e-05</v>
      </c>
      <c r="AR947">
        <v>119.443241267606</v>
      </c>
      <c r="AS947">
        <v>0</v>
      </c>
      <c r="AT947">
        <v>0</v>
      </c>
      <c r="AU947">
        <f>IF(AS947*$H$13&gt;=AW947,1.0,(AW947/(AW947-AS947*$H$13)))</f>
        <v>0</v>
      </c>
      <c r="AV947">
        <f>(AU947-1)*100</f>
        <v>0</v>
      </c>
      <c r="AW947">
        <f>MAX(0,($B$13+$C$13*BV947)/(1+$D$13*BV947)*BO947/(BQ947+273)*$E$13)</f>
        <v>0</v>
      </c>
      <c r="AX947">
        <f>$B$11*BW947+$C$11*BX947+$F$11*CI947*(1-CL947)</f>
        <v>0</v>
      </c>
      <c r="AY947">
        <f>AX947*AZ947</f>
        <v>0</v>
      </c>
      <c r="AZ947">
        <f>($B$11*$D$9+$C$11*$D$9+$F$11*((CV947+CN947)/MAX(CV947+CN947+CW947, 0.1)*$I$9+CW947/MAX(CV947+CN947+CW947, 0.1)*$J$9))/($B$11+$C$11+$F$11)</f>
        <v>0</v>
      </c>
      <c r="BA947">
        <f>($B$11*$K$9+$C$11*$K$9+$F$11*((CV947+CN947)/MAX(CV947+CN947+CW947, 0.1)*$P$9+CW947/MAX(CV947+CN947+CW947, 0.1)*$Q$9))/($B$11+$C$11+$F$11)</f>
        <v>0</v>
      </c>
      <c r="BB947">
        <v>6</v>
      </c>
      <c r="BC947">
        <v>0.5</v>
      </c>
      <c r="BD947" t="s">
        <v>355</v>
      </c>
      <c r="BE947">
        <v>2</v>
      </c>
      <c r="BF947" t="b">
        <v>1</v>
      </c>
      <c r="BG947">
        <v>1663782705.5</v>
      </c>
      <c r="BH947">
        <v>1015.14596296296</v>
      </c>
      <c r="BI947">
        <v>1084.70074074074</v>
      </c>
      <c r="BJ947">
        <v>20.2166481481481</v>
      </c>
      <c r="BK947">
        <v>16.6074777777778</v>
      </c>
      <c r="BL947">
        <v>1005.18674074074</v>
      </c>
      <c r="BM947">
        <v>19.9033444444444</v>
      </c>
      <c r="BN947">
        <v>500.053518518518</v>
      </c>
      <c r="BO947">
        <v>90.465237037037</v>
      </c>
      <c r="BP947">
        <v>0.0999547666666667</v>
      </c>
      <c r="BQ947">
        <v>24.7504518518519</v>
      </c>
      <c r="BR947">
        <v>25.0295777777778</v>
      </c>
      <c r="BS947">
        <v>999.9</v>
      </c>
      <c r="BT947">
        <v>0</v>
      </c>
      <c r="BU947">
        <v>0</v>
      </c>
      <c r="BV947">
        <v>10001.8518518519</v>
      </c>
      <c r="BW947">
        <v>0</v>
      </c>
      <c r="BX947">
        <v>10.9359703703704</v>
      </c>
      <c r="BY947">
        <v>-69.5540481481481</v>
      </c>
      <c r="BZ947">
        <v>1036.09222222222</v>
      </c>
      <c r="CA947">
        <v>1103.01925925926</v>
      </c>
      <c r="CB947">
        <v>3.60916703703704</v>
      </c>
      <c r="CC947">
        <v>1084.70074074074</v>
      </c>
      <c r="CD947">
        <v>16.6074777777778</v>
      </c>
      <c r="CE947">
        <v>1.82890407407407</v>
      </c>
      <c r="CF947">
        <v>1.50240074074074</v>
      </c>
      <c r="CG947">
        <v>16.0360296296296</v>
      </c>
      <c r="CH947">
        <v>12.992537037037</v>
      </c>
      <c r="CI947">
        <v>2000.01962962963</v>
      </c>
      <c r="CJ947">
        <v>0.979997</v>
      </c>
      <c r="CK947">
        <v>0.0200028333333333</v>
      </c>
      <c r="CL947">
        <v>0</v>
      </c>
      <c r="CM947">
        <v>811.642222222222</v>
      </c>
      <c r="CN947">
        <v>5.00063</v>
      </c>
      <c r="CO947">
        <v>16042.6074074074</v>
      </c>
      <c r="CP947">
        <v>17257.0592592593</v>
      </c>
      <c r="CQ947">
        <v>38.319</v>
      </c>
      <c r="CR947">
        <v>38.4953333333333</v>
      </c>
      <c r="CS947">
        <v>37.875</v>
      </c>
      <c r="CT947">
        <v>37.75</v>
      </c>
      <c r="CU947">
        <v>39.125</v>
      </c>
      <c r="CV947">
        <v>1955.10962962963</v>
      </c>
      <c r="CW947">
        <v>39.9051851851852</v>
      </c>
      <c r="CX947">
        <v>0</v>
      </c>
      <c r="CY947">
        <v>1663782710.1</v>
      </c>
      <c r="CZ947">
        <v>0</v>
      </c>
      <c r="DA947">
        <v>0</v>
      </c>
      <c r="DB947" t="s">
        <v>356</v>
      </c>
      <c r="DC947">
        <v>1660677648.1</v>
      </c>
      <c r="DD947">
        <v>1660677649.1</v>
      </c>
      <c r="DE947">
        <v>0</v>
      </c>
      <c r="DF947">
        <v>-1.042</v>
      </c>
      <c r="DG947">
        <v>0.003</v>
      </c>
      <c r="DH947">
        <v>5.218</v>
      </c>
      <c r="DI947">
        <v>0.344</v>
      </c>
      <c r="DJ947">
        <v>417</v>
      </c>
      <c r="DK947">
        <v>22</v>
      </c>
      <c r="DL947">
        <v>1.24</v>
      </c>
      <c r="DM947">
        <v>0.53</v>
      </c>
      <c r="DN947">
        <v>-69.7245225</v>
      </c>
      <c r="DO947">
        <v>1.2956273921203</v>
      </c>
      <c r="DP947">
        <v>0.508819410246651</v>
      </c>
      <c r="DQ947">
        <v>0</v>
      </c>
      <c r="DR947">
        <v>3.6413905</v>
      </c>
      <c r="DS947">
        <v>-0.657699962476553</v>
      </c>
      <c r="DT947">
        <v>0.0636339432987615</v>
      </c>
      <c r="DU947">
        <v>0</v>
      </c>
      <c r="DV947">
        <v>0</v>
      </c>
      <c r="DW947">
        <v>2</v>
      </c>
      <c r="DX947" t="s">
        <v>357</v>
      </c>
      <c r="DY947">
        <v>2.97309</v>
      </c>
      <c r="DZ947">
        <v>2.75397</v>
      </c>
      <c r="EA947">
        <v>0.170512</v>
      </c>
      <c r="EB947">
        <v>0.178586</v>
      </c>
      <c r="EC947">
        <v>0.0916833</v>
      </c>
      <c r="ED947">
        <v>0.0808701</v>
      </c>
      <c r="EE947">
        <v>32320.8</v>
      </c>
      <c r="EF947">
        <v>34909</v>
      </c>
      <c r="EG947">
        <v>35309.4</v>
      </c>
      <c r="EH947">
        <v>38542.4</v>
      </c>
      <c r="EI947">
        <v>45484</v>
      </c>
      <c r="EJ947">
        <v>51174.9</v>
      </c>
      <c r="EK947">
        <v>55195.9</v>
      </c>
      <c r="EL947">
        <v>61829.2</v>
      </c>
      <c r="EM947">
        <v>1.9854</v>
      </c>
      <c r="EN947">
        <v>1.8312</v>
      </c>
      <c r="EO947">
        <v>0.0913441</v>
      </c>
      <c r="EP947">
        <v>0</v>
      </c>
      <c r="EQ947">
        <v>23.5384</v>
      </c>
      <c r="ER947">
        <v>999.9</v>
      </c>
      <c r="ES947">
        <v>41.985</v>
      </c>
      <c r="ET947">
        <v>29.829</v>
      </c>
      <c r="EU947">
        <v>19.5793</v>
      </c>
      <c r="EV947">
        <v>60.5894</v>
      </c>
      <c r="EW947">
        <v>49.4792</v>
      </c>
      <c r="EX947">
        <v>1</v>
      </c>
      <c r="EY947">
        <v>-0.0388415</v>
      </c>
      <c r="EZ947">
        <v>2.60612</v>
      </c>
      <c r="FA947">
        <v>20.128</v>
      </c>
      <c r="FB947">
        <v>5.19812</v>
      </c>
      <c r="FC947">
        <v>12.0052</v>
      </c>
      <c r="FD947">
        <v>4.9752</v>
      </c>
      <c r="FE947">
        <v>3.2934</v>
      </c>
      <c r="FF947">
        <v>9999</v>
      </c>
      <c r="FG947">
        <v>9999</v>
      </c>
      <c r="FH947">
        <v>704.9</v>
      </c>
      <c r="FI947">
        <v>9999</v>
      </c>
      <c r="FJ947">
        <v>1.86282</v>
      </c>
      <c r="FK947">
        <v>1.86777</v>
      </c>
      <c r="FL947">
        <v>1.86749</v>
      </c>
      <c r="FM947">
        <v>1.86859</v>
      </c>
      <c r="FN947">
        <v>1.86951</v>
      </c>
      <c r="FO947">
        <v>1.86554</v>
      </c>
      <c r="FP947">
        <v>1.86661</v>
      </c>
      <c r="FQ947">
        <v>1.86801</v>
      </c>
      <c r="FR947">
        <v>5</v>
      </c>
      <c r="FS947">
        <v>0</v>
      </c>
      <c r="FT947">
        <v>0</v>
      </c>
      <c r="FU947">
        <v>0</v>
      </c>
      <c r="FV947" t="s">
        <v>358</v>
      </c>
      <c r="FW947" t="s">
        <v>359</v>
      </c>
      <c r="FX947" t="s">
        <v>360</v>
      </c>
      <c r="FY947" t="s">
        <v>360</v>
      </c>
      <c r="FZ947" t="s">
        <v>360</v>
      </c>
      <c r="GA947" t="s">
        <v>360</v>
      </c>
      <c r="GB947">
        <v>0</v>
      </c>
      <c r="GC947">
        <v>100</v>
      </c>
      <c r="GD947">
        <v>100</v>
      </c>
      <c r="GE947">
        <v>10.09</v>
      </c>
      <c r="GF947">
        <v>0.3138</v>
      </c>
      <c r="GG947">
        <v>3.83412584298339</v>
      </c>
      <c r="GH947">
        <v>0.00658963167372077</v>
      </c>
      <c r="GI947">
        <v>-4.22092532282452e-07</v>
      </c>
      <c r="GJ947">
        <v>-7.06053572793055e-11</v>
      </c>
      <c r="GK947">
        <v>-0.0268881048355736</v>
      </c>
      <c r="GL947">
        <v>-0.0215699510358357</v>
      </c>
      <c r="GM947">
        <v>0.00246731695535422</v>
      </c>
      <c r="GN947">
        <v>-2.63680080038783e-05</v>
      </c>
      <c r="GO947">
        <v>-4</v>
      </c>
      <c r="GP947">
        <v>2079</v>
      </c>
      <c r="GQ947">
        <v>1</v>
      </c>
      <c r="GR947">
        <v>22</v>
      </c>
      <c r="GS947">
        <v>51751.1</v>
      </c>
      <c r="GT947">
        <v>51751.1</v>
      </c>
      <c r="GU947">
        <v>2.24976</v>
      </c>
      <c r="GV947">
        <v>2.60132</v>
      </c>
      <c r="GW947">
        <v>1.54785</v>
      </c>
      <c r="GX947">
        <v>2.30103</v>
      </c>
      <c r="GY947">
        <v>1.34644</v>
      </c>
      <c r="GZ947">
        <v>2.4292</v>
      </c>
      <c r="HA947">
        <v>33.0875</v>
      </c>
      <c r="HB947">
        <v>14.0007</v>
      </c>
      <c r="HC947">
        <v>18</v>
      </c>
      <c r="HD947">
        <v>500.384</v>
      </c>
      <c r="HE947">
        <v>402.443</v>
      </c>
      <c r="HF947">
        <v>19.7054</v>
      </c>
      <c r="HG947">
        <v>26.6124</v>
      </c>
      <c r="HH947">
        <v>30.0001</v>
      </c>
      <c r="HI947">
        <v>26.603</v>
      </c>
      <c r="HJ947">
        <v>26.5529</v>
      </c>
      <c r="HK947">
        <v>45.0317</v>
      </c>
      <c r="HL947">
        <v>14.5291</v>
      </c>
      <c r="HM947">
        <v>0.387722</v>
      </c>
      <c r="HN947">
        <v>19.695</v>
      </c>
      <c r="HO947">
        <v>1126.51</v>
      </c>
      <c r="HP947">
        <v>16.8246</v>
      </c>
      <c r="HQ947">
        <v>102.389</v>
      </c>
      <c r="HR947">
        <v>102.91</v>
      </c>
    </row>
    <row r="948" spans="1:226">
      <c r="A948">
        <v>932</v>
      </c>
      <c r="B948">
        <v>1663782718</v>
      </c>
      <c r="C948">
        <v>10069.9000000954</v>
      </c>
      <c r="D948" t="s">
        <v>2232</v>
      </c>
      <c r="E948" t="s">
        <v>2233</v>
      </c>
      <c r="F948">
        <v>5</v>
      </c>
      <c r="G948" t="s">
        <v>2099</v>
      </c>
      <c r="H948" t="s">
        <v>354</v>
      </c>
      <c r="I948">
        <v>1663782710.21429</v>
      </c>
      <c r="J948">
        <f>(K948)/1000</f>
        <v>0</v>
      </c>
      <c r="K948">
        <f>IF(BF948, AN948, AH948)</f>
        <v>0</v>
      </c>
      <c r="L948">
        <f>IF(BF948, AI948, AG948)</f>
        <v>0</v>
      </c>
      <c r="M948">
        <f>BH948 - IF(AU948&gt;1, L948*BB948*100.0/(AW948*BV948), 0)</f>
        <v>0</v>
      </c>
      <c r="N948">
        <f>((T948-J948/2)*M948-L948)/(T948+J948/2)</f>
        <v>0</v>
      </c>
      <c r="O948">
        <f>N948*(BO948+BP948)/1000.0</f>
        <v>0</v>
      </c>
      <c r="P948">
        <f>(BH948 - IF(AU948&gt;1, L948*BB948*100.0/(AW948*BV948), 0))*(BO948+BP948)/1000.0</f>
        <v>0</v>
      </c>
      <c r="Q948">
        <f>2.0/((1/S948-1/R948)+SIGN(S948)*SQRT((1/S948-1/R948)*(1/S948-1/R948) + 4*BC948/((BC948+1)*(BC948+1))*(2*1/S948*1/R948-1/R948*1/R948)))</f>
        <v>0</v>
      </c>
      <c r="R948">
        <f>IF(LEFT(BD948,1)&lt;&gt;"0",IF(LEFT(BD948,1)="1",3.0,BE948),$D$5+$E$5*(BV948*BO948/($K$5*1000))+$F$5*(BV948*BO948/($K$5*1000))*MAX(MIN(BB948,$J$5),$I$5)*MAX(MIN(BB948,$J$5),$I$5)+$G$5*MAX(MIN(BB948,$J$5),$I$5)*(BV948*BO948/($K$5*1000))+$H$5*(BV948*BO948/($K$5*1000))*(BV948*BO948/($K$5*1000)))</f>
        <v>0</v>
      </c>
      <c r="S948">
        <f>J948*(1000-(1000*0.61365*exp(17.502*W948/(240.97+W948))/(BO948+BP948)+BJ948)/2)/(1000*0.61365*exp(17.502*W948/(240.97+W948))/(BO948+BP948)-BJ948)</f>
        <v>0</v>
      </c>
      <c r="T948">
        <f>1/((BC948+1)/(Q948/1.6)+1/(R948/1.37)) + BC948/((BC948+1)/(Q948/1.6) + BC948/(R948/1.37))</f>
        <v>0</v>
      </c>
      <c r="U948">
        <f>(AX948*BA948)</f>
        <v>0</v>
      </c>
      <c r="V948">
        <f>(BQ948+(U948+2*0.95*5.67E-8*(((BQ948+$B$7)+273)^4-(BQ948+273)^4)-44100*J948)/(1.84*29.3*R948+8*0.95*5.67E-8*(BQ948+273)^3))</f>
        <v>0</v>
      </c>
      <c r="W948">
        <f>($C$7*BR948+$D$7*BS948+$E$7*V948)</f>
        <v>0</v>
      </c>
      <c r="X948">
        <f>0.61365*exp(17.502*W948/(240.97+W948))</f>
        <v>0</v>
      </c>
      <c r="Y948">
        <f>(Z948/AA948*100)</f>
        <v>0</v>
      </c>
      <c r="Z948">
        <f>BJ948*(BO948+BP948)/1000</f>
        <v>0</v>
      </c>
      <c r="AA948">
        <f>0.61365*exp(17.502*BQ948/(240.97+BQ948))</f>
        <v>0</v>
      </c>
      <c r="AB948">
        <f>(X948-BJ948*(BO948+BP948)/1000)</f>
        <v>0</v>
      </c>
      <c r="AC948">
        <f>(-J948*44100)</f>
        <v>0</v>
      </c>
      <c r="AD948">
        <f>2*29.3*R948*0.92*(BQ948-W948)</f>
        <v>0</v>
      </c>
      <c r="AE948">
        <f>2*0.95*5.67E-8*(((BQ948+$B$7)+273)^4-(W948+273)^4)</f>
        <v>0</v>
      </c>
      <c r="AF948">
        <f>U948+AE948+AC948+AD948</f>
        <v>0</v>
      </c>
      <c r="AG948">
        <f>BN948*AU948*(BI948-BH948*(1000-AU948*BK948)/(1000-AU948*BJ948))/(100*BB948)</f>
        <v>0</v>
      </c>
      <c r="AH948">
        <f>1000*BN948*AU948*(BJ948-BK948)/(100*BB948*(1000-AU948*BJ948))</f>
        <v>0</v>
      </c>
      <c r="AI948">
        <f>(AJ948 - AK948 - BO948*1E3/(8.314*(BQ948+273.15)) * AM948/BN948 * AL948) * BN948/(100*BB948) * (1000 - BK948)/1000</f>
        <v>0</v>
      </c>
      <c r="AJ948">
        <v>1137.00746395445</v>
      </c>
      <c r="AK948">
        <v>1076.77490909091</v>
      </c>
      <c r="AL948">
        <v>3.47328944239448</v>
      </c>
      <c r="AM948">
        <v>65.3013351817171</v>
      </c>
      <c r="AN948">
        <f>(AP948 - AO948 + BO948*1E3/(8.314*(BQ948+273.15)) * AR948/BN948 * AQ948) * BN948/(100*BB948) * 1000/(1000 - AP948)</f>
        <v>0</v>
      </c>
      <c r="AO948">
        <v>16.7470226834361</v>
      </c>
      <c r="AP948">
        <v>20.2398424242424</v>
      </c>
      <c r="AQ948">
        <v>0.0002486243547607</v>
      </c>
      <c r="AR948">
        <v>119.443241267606</v>
      </c>
      <c r="AS948">
        <v>0</v>
      </c>
      <c r="AT948">
        <v>0</v>
      </c>
      <c r="AU948">
        <f>IF(AS948*$H$13&gt;=AW948,1.0,(AW948/(AW948-AS948*$H$13)))</f>
        <v>0</v>
      </c>
      <c r="AV948">
        <f>(AU948-1)*100</f>
        <v>0</v>
      </c>
      <c r="AW948">
        <f>MAX(0,($B$13+$C$13*BV948)/(1+$D$13*BV948)*BO948/(BQ948+273)*$E$13)</f>
        <v>0</v>
      </c>
      <c r="AX948">
        <f>$B$11*BW948+$C$11*BX948+$F$11*CI948*(1-CL948)</f>
        <v>0</v>
      </c>
      <c r="AY948">
        <f>AX948*AZ948</f>
        <v>0</v>
      </c>
      <c r="AZ948">
        <f>($B$11*$D$9+$C$11*$D$9+$F$11*((CV948+CN948)/MAX(CV948+CN948+CW948, 0.1)*$I$9+CW948/MAX(CV948+CN948+CW948, 0.1)*$J$9))/($B$11+$C$11+$F$11)</f>
        <v>0</v>
      </c>
      <c r="BA948">
        <f>($B$11*$K$9+$C$11*$K$9+$F$11*((CV948+CN948)/MAX(CV948+CN948+CW948, 0.1)*$P$9+CW948/MAX(CV948+CN948+CW948, 0.1)*$Q$9))/($B$11+$C$11+$F$11)</f>
        <v>0</v>
      </c>
      <c r="BB948">
        <v>6</v>
      </c>
      <c r="BC948">
        <v>0.5</v>
      </c>
      <c r="BD948" t="s">
        <v>355</v>
      </c>
      <c r="BE948">
        <v>2</v>
      </c>
      <c r="BF948" t="b">
        <v>1</v>
      </c>
      <c r="BG948">
        <v>1663782710.21429</v>
      </c>
      <c r="BH948">
        <v>1030.67178571429</v>
      </c>
      <c r="BI948">
        <v>1100.55464285714</v>
      </c>
      <c r="BJ948">
        <v>20.22515</v>
      </c>
      <c r="BK948">
        <v>16.6689107142857</v>
      </c>
      <c r="BL948">
        <v>1020.62735714286</v>
      </c>
      <c r="BM948">
        <v>19.9114821428571</v>
      </c>
      <c r="BN948">
        <v>500.13375</v>
      </c>
      <c r="BO948">
        <v>90.4645821428571</v>
      </c>
      <c r="BP948">
        <v>0.100051053571429</v>
      </c>
      <c r="BQ948">
        <v>24.7387428571429</v>
      </c>
      <c r="BR948">
        <v>25.0276571428571</v>
      </c>
      <c r="BS948">
        <v>999.9</v>
      </c>
      <c r="BT948">
        <v>0</v>
      </c>
      <c r="BU948">
        <v>0</v>
      </c>
      <c r="BV948">
        <v>10006.25</v>
      </c>
      <c r="BW948">
        <v>0</v>
      </c>
      <c r="BX948">
        <v>10.9453285714286</v>
      </c>
      <c r="BY948">
        <v>-69.8820928571429</v>
      </c>
      <c r="BZ948">
        <v>1051.94785714286</v>
      </c>
      <c r="CA948">
        <v>1119.21071428571</v>
      </c>
      <c r="CB948">
        <v>3.55623464285714</v>
      </c>
      <c r="CC948">
        <v>1100.55464285714</v>
      </c>
      <c r="CD948">
        <v>16.6689107142857</v>
      </c>
      <c r="CE948">
        <v>1.82965928571429</v>
      </c>
      <c r="CF948">
        <v>1.50794642857143</v>
      </c>
      <c r="CG948">
        <v>16.0425142857143</v>
      </c>
      <c r="CH948">
        <v>13.0488892857143</v>
      </c>
      <c r="CI948">
        <v>2000.00857142857</v>
      </c>
      <c r="CJ948">
        <v>0.979997071428571</v>
      </c>
      <c r="CK948">
        <v>0.0200027571428571</v>
      </c>
      <c r="CL948">
        <v>0</v>
      </c>
      <c r="CM948">
        <v>811.1025</v>
      </c>
      <c r="CN948">
        <v>5.00063</v>
      </c>
      <c r="CO948">
        <v>16031.6821428571</v>
      </c>
      <c r="CP948">
        <v>17256.9678571429</v>
      </c>
      <c r="CQ948">
        <v>38.3165</v>
      </c>
      <c r="CR948">
        <v>38.4955</v>
      </c>
      <c r="CS948">
        <v>37.875</v>
      </c>
      <c r="CT948">
        <v>37.75</v>
      </c>
      <c r="CU948">
        <v>39.125</v>
      </c>
      <c r="CV948">
        <v>1955.09857142857</v>
      </c>
      <c r="CW948">
        <v>39.9025</v>
      </c>
      <c r="CX948">
        <v>0</v>
      </c>
      <c r="CY948">
        <v>1663782714.9</v>
      </c>
      <c r="CZ948">
        <v>0</v>
      </c>
      <c r="DA948">
        <v>0</v>
      </c>
      <c r="DB948" t="s">
        <v>356</v>
      </c>
      <c r="DC948">
        <v>1660677648.1</v>
      </c>
      <c r="DD948">
        <v>1660677649.1</v>
      </c>
      <c r="DE948">
        <v>0</v>
      </c>
      <c r="DF948">
        <v>-1.042</v>
      </c>
      <c r="DG948">
        <v>0.003</v>
      </c>
      <c r="DH948">
        <v>5.218</v>
      </c>
      <c r="DI948">
        <v>0.344</v>
      </c>
      <c r="DJ948">
        <v>417</v>
      </c>
      <c r="DK948">
        <v>22</v>
      </c>
      <c r="DL948">
        <v>1.24</v>
      </c>
      <c r="DM948">
        <v>0.53</v>
      </c>
      <c r="DN948">
        <v>-69.7777475</v>
      </c>
      <c r="DO948">
        <v>-2.97940525328311</v>
      </c>
      <c r="DP948">
        <v>0.515587899386467</v>
      </c>
      <c r="DQ948">
        <v>0</v>
      </c>
      <c r="DR948">
        <v>3.58325775</v>
      </c>
      <c r="DS948">
        <v>-0.660360562851783</v>
      </c>
      <c r="DT948">
        <v>0.0639310987895367</v>
      </c>
      <c r="DU948">
        <v>0</v>
      </c>
      <c r="DV948">
        <v>0</v>
      </c>
      <c r="DW948">
        <v>2</v>
      </c>
      <c r="DX948" t="s">
        <v>357</v>
      </c>
      <c r="DY948">
        <v>2.97406</v>
      </c>
      <c r="DZ948">
        <v>2.75407</v>
      </c>
      <c r="EA948">
        <v>0.172273</v>
      </c>
      <c r="EB948">
        <v>0.180363</v>
      </c>
      <c r="EC948">
        <v>0.0917057</v>
      </c>
      <c r="ED948">
        <v>0.0810674</v>
      </c>
      <c r="EE948">
        <v>32252.3</v>
      </c>
      <c r="EF948">
        <v>34833.2</v>
      </c>
      <c r="EG948">
        <v>35309.5</v>
      </c>
      <c r="EH948">
        <v>38542.1</v>
      </c>
      <c r="EI948">
        <v>45482.9</v>
      </c>
      <c r="EJ948">
        <v>51164.3</v>
      </c>
      <c r="EK948">
        <v>55195.8</v>
      </c>
      <c r="EL948">
        <v>61829.7</v>
      </c>
      <c r="EM948">
        <v>1.9856</v>
      </c>
      <c r="EN948">
        <v>1.8306</v>
      </c>
      <c r="EO948">
        <v>0.090301</v>
      </c>
      <c r="EP948">
        <v>0</v>
      </c>
      <c r="EQ948">
        <v>23.5305</v>
      </c>
      <c r="ER948">
        <v>999.9</v>
      </c>
      <c r="ES948">
        <v>41.985</v>
      </c>
      <c r="ET948">
        <v>29.829</v>
      </c>
      <c r="EU948">
        <v>19.5812</v>
      </c>
      <c r="EV948">
        <v>60.4494</v>
      </c>
      <c r="EW948">
        <v>49.0825</v>
      </c>
      <c r="EX948">
        <v>1</v>
      </c>
      <c r="EY948">
        <v>-0.0385366</v>
      </c>
      <c r="EZ948">
        <v>2.57756</v>
      </c>
      <c r="FA948">
        <v>20.1286</v>
      </c>
      <c r="FB948">
        <v>5.19932</v>
      </c>
      <c r="FC948">
        <v>12.0064</v>
      </c>
      <c r="FD948">
        <v>4.9756</v>
      </c>
      <c r="FE948">
        <v>3.294</v>
      </c>
      <c r="FF948">
        <v>9999</v>
      </c>
      <c r="FG948">
        <v>9999</v>
      </c>
      <c r="FH948">
        <v>704.9</v>
      </c>
      <c r="FI948">
        <v>9999</v>
      </c>
      <c r="FJ948">
        <v>1.86285</v>
      </c>
      <c r="FK948">
        <v>1.86777</v>
      </c>
      <c r="FL948">
        <v>1.86752</v>
      </c>
      <c r="FM948">
        <v>1.86862</v>
      </c>
      <c r="FN948">
        <v>1.86951</v>
      </c>
      <c r="FO948">
        <v>1.86554</v>
      </c>
      <c r="FP948">
        <v>1.86661</v>
      </c>
      <c r="FQ948">
        <v>1.86798</v>
      </c>
      <c r="FR948">
        <v>5</v>
      </c>
      <c r="FS948">
        <v>0</v>
      </c>
      <c r="FT948">
        <v>0</v>
      </c>
      <c r="FU948">
        <v>0</v>
      </c>
      <c r="FV948" t="s">
        <v>358</v>
      </c>
      <c r="FW948" t="s">
        <v>359</v>
      </c>
      <c r="FX948" t="s">
        <v>360</v>
      </c>
      <c r="FY948" t="s">
        <v>360</v>
      </c>
      <c r="FZ948" t="s">
        <v>360</v>
      </c>
      <c r="GA948" t="s">
        <v>360</v>
      </c>
      <c r="GB948">
        <v>0</v>
      </c>
      <c r="GC948">
        <v>100</v>
      </c>
      <c r="GD948">
        <v>100</v>
      </c>
      <c r="GE948">
        <v>10.18</v>
      </c>
      <c r="GF948">
        <v>0.3143</v>
      </c>
      <c r="GG948">
        <v>3.83412584298339</v>
      </c>
      <c r="GH948">
        <v>0.00658963167372077</v>
      </c>
      <c r="GI948">
        <v>-4.22092532282452e-07</v>
      </c>
      <c r="GJ948">
        <v>-7.06053572793055e-11</v>
      </c>
      <c r="GK948">
        <v>-0.0268881048355736</v>
      </c>
      <c r="GL948">
        <v>-0.0215699510358357</v>
      </c>
      <c r="GM948">
        <v>0.00246731695535422</v>
      </c>
      <c r="GN948">
        <v>-2.63680080038783e-05</v>
      </c>
      <c r="GO948">
        <v>-4</v>
      </c>
      <c r="GP948">
        <v>2079</v>
      </c>
      <c r="GQ948">
        <v>1</v>
      </c>
      <c r="GR948">
        <v>22</v>
      </c>
      <c r="GS948">
        <v>51751.2</v>
      </c>
      <c r="GT948">
        <v>51751.1</v>
      </c>
      <c r="GU948">
        <v>2.27783</v>
      </c>
      <c r="GV948">
        <v>2.61841</v>
      </c>
      <c r="GW948">
        <v>1.54785</v>
      </c>
      <c r="GX948">
        <v>2.30103</v>
      </c>
      <c r="GY948">
        <v>1.34644</v>
      </c>
      <c r="GZ948">
        <v>2.2644</v>
      </c>
      <c r="HA948">
        <v>33.0875</v>
      </c>
      <c r="HB948">
        <v>13.9832</v>
      </c>
      <c r="HC948">
        <v>18</v>
      </c>
      <c r="HD948">
        <v>500.515</v>
      </c>
      <c r="HE948">
        <v>402.111</v>
      </c>
      <c r="HF948">
        <v>19.6766</v>
      </c>
      <c r="HG948">
        <v>26.6124</v>
      </c>
      <c r="HH948">
        <v>30.0003</v>
      </c>
      <c r="HI948">
        <v>26.603</v>
      </c>
      <c r="HJ948">
        <v>26.5529</v>
      </c>
      <c r="HK948">
        <v>45.605</v>
      </c>
      <c r="HL948">
        <v>14.2585</v>
      </c>
      <c r="HM948">
        <v>0.777815</v>
      </c>
      <c r="HN948">
        <v>19.6733</v>
      </c>
      <c r="HO948">
        <v>1139.95</v>
      </c>
      <c r="HP948">
        <v>16.8823</v>
      </c>
      <c r="HQ948">
        <v>102.389</v>
      </c>
      <c r="HR948">
        <v>102.91</v>
      </c>
    </row>
    <row r="949" spans="1:226">
      <c r="A949">
        <v>933</v>
      </c>
      <c r="B949">
        <v>1663782723</v>
      </c>
      <c r="C949">
        <v>10074.9000000954</v>
      </c>
      <c r="D949" t="s">
        <v>2234</v>
      </c>
      <c r="E949" t="s">
        <v>2235</v>
      </c>
      <c r="F949">
        <v>5</v>
      </c>
      <c r="G949" t="s">
        <v>2099</v>
      </c>
      <c r="H949" t="s">
        <v>354</v>
      </c>
      <c r="I949">
        <v>1663782715.5</v>
      </c>
      <c r="J949">
        <f>(K949)/1000</f>
        <v>0</v>
      </c>
      <c r="K949">
        <f>IF(BF949, AN949, AH949)</f>
        <v>0</v>
      </c>
      <c r="L949">
        <f>IF(BF949, AI949, AG949)</f>
        <v>0</v>
      </c>
      <c r="M949">
        <f>BH949 - IF(AU949&gt;1, L949*BB949*100.0/(AW949*BV949), 0)</f>
        <v>0</v>
      </c>
      <c r="N949">
        <f>((T949-J949/2)*M949-L949)/(T949+J949/2)</f>
        <v>0</v>
      </c>
      <c r="O949">
        <f>N949*(BO949+BP949)/1000.0</f>
        <v>0</v>
      </c>
      <c r="P949">
        <f>(BH949 - IF(AU949&gt;1, L949*BB949*100.0/(AW949*BV949), 0))*(BO949+BP949)/1000.0</f>
        <v>0</v>
      </c>
      <c r="Q949">
        <f>2.0/((1/S949-1/R949)+SIGN(S949)*SQRT((1/S949-1/R949)*(1/S949-1/R949) + 4*BC949/((BC949+1)*(BC949+1))*(2*1/S949*1/R949-1/R949*1/R949)))</f>
        <v>0</v>
      </c>
      <c r="R949">
        <f>IF(LEFT(BD949,1)&lt;&gt;"0",IF(LEFT(BD949,1)="1",3.0,BE949),$D$5+$E$5*(BV949*BO949/($K$5*1000))+$F$5*(BV949*BO949/($K$5*1000))*MAX(MIN(BB949,$J$5),$I$5)*MAX(MIN(BB949,$J$5),$I$5)+$G$5*MAX(MIN(BB949,$J$5),$I$5)*(BV949*BO949/($K$5*1000))+$H$5*(BV949*BO949/($K$5*1000))*(BV949*BO949/($K$5*1000)))</f>
        <v>0</v>
      </c>
      <c r="S949">
        <f>J949*(1000-(1000*0.61365*exp(17.502*W949/(240.97+W949))/(BO949+BP949)+BJ949)/2)/(1000*0.61365*exp(17.502*W949/(240.97+W949))/(BO949+BP949)-BJ949)</f>
        <v>0</v>
      </c>
      <c r="T949">
        <f>1/((BC949+1)/(Q949/1.6)+1/(R949/1.37)) + BC949/((BC949+1)/(Q949/1.6) + BC949/(R949/1.37))</f>
        <v>0</v>
      </c>
      <c r="U949">
        <f>(AX949*BA949)</f>
        <v>0</v>
      </c>
      <c r="V949">
        <f>(BQ949+(U949+2*0.95*5.67E-8*(((BQ949+$B$7)+273)^4-(BQ949+273)^4)-44100*J949)/(1.84*29.3*R949+8*0.95*5.67E-8*(BQ949+273)^3))</f>
        <v>0</v>
      </c>
      <c r="W949">
        <f>($C$7*BR949+$D$7*BS949+$E$7*V949)</f>
        <v>0</v>
      </c>
      <c r="X949">
        <f>0.61365*exp(17.502*W949/(240.97+W949))</f>
        <v>0</v>
      </c>
      <c r="Y949">
        <f>(Z949/AA949*100)</f>
        <v>0</v>
      </c>
      <c r="Z949">
        <f>BJ949*(BO949+BP949)/1000</f>
        <v>0</v>
      </c>
      <c r="AA949">
        <f>0.61365*exp(17.502*BQ949/(240.97+BQ949))</f>
        <v>0</v>
      </c>
      <c r="AB949">
        <f>(X949-BJ949*(BO949+BP949)/1000)</f>
        <v>0</v>
      </c>
      <c r="AC949">
        <f>(-J949*44100)</f>
        <v>0</v>
      </c>
      <c r="AD949">
        <f>2*29.3*R949*0.92*(BQ949-W949)</f>
        <v>0</v>
      </c>
      <c r="AE949">
        <f>2*0.95*5.67E-8*(((BQ949+$B$7)+273)^4-(W949+273)^4)</f>
        <v>0</v>
      </c>
      <c r="AF949">
        <f>U949+AE949+AC949+AD949</f>
        <v>0</v>
      </c>
      <c r="AG949">
        <f>BN949*AU949*(BI949-BH949*(1000-AU949*BK949)/(1000-AU949*BJ949))/(100*BB949)</f>
        <v>0</v>
      </c>
      <c r="AH949">
        <f>1000*BN949*AU949*(BJ949-BK949)/(100*BB949*(1000-AU949*BJ949))</f>
        <v>0</v>
      </c>
      <c r="AI949">
        <f>(AJ949 - AK949 - BO949*1E3/(8.314*(BQ949+273.15)) * AM949/BN949 * AL949) * BN949/(100*BB949) * (1000 - BK949)/1000</f>
        <v>0</v>
      </c>
      <c r="AJ949">
        <v>1153.99868845632</v>
      </c>
      <c r="AK949">
        <v>1093.9716969697</v>
      </c>
      <c r="AL949">
        <v>3.48088563234757</v>
      </c>
      <c r="AM949">
        <v>65.3013351817171</v>
      </c>
      <c r="AN949">
        <f>(AP949 - AO949 + BO949*1E3/(8.314*(BQ949+273.15)) * AR949/BN949 * AQ949) * BN949/(100*BB949) * 1000/(1000 - AP949)</f>
        <v>0</v>
      </c>
      <c r="AO949">
        <v>16.809394785508</v>
      </c>
      <c r="AP949">
        <v>20.2426957575757</v>
      </c>
      <c r="AQ949">
        <v>5.9044931038997e-05</v>
      </c>
      <c r="AR949">
        <v>119.443241267606</v>
      </c>
      <c r="AS949">
        <v>0</v>
      </c>
      <c r="AT949">
        <v>0</v>
      </c>
      <c r="AU949">
        <f>IF(AS949*$H$13&gt;=AW949,1.0,(AW949/(AW949-AS949*$H$13)))</f>
        <v>0</v>
      </c>
      <c r="AV949">
        <f>(AU949-1)*100</f>
        <v>0</v>
      </c>
      <c r="AW949">
        <f>MAX(0,($B$13+$C$13*BV949)/(1+$D$13*BV949)*BO949/(BQ949+273)*$E$13)</f>
        <v>0</v>
      </c>
      <c r="AX949">
        <f>$B$11*BW949+$C$11*BX949+$F$11*CI949*(1-CL949)</f>
        <v>0</v>
      </c>
      <c r="AY949">
        <f>AX949*AZ949</f>
        <v>0</v>
      </c>
      <c r="AZ949">
        <f>($B$11*$D$9+$C$11*$D$9+$F$11*((CV949+CN949)/MAX(CV949+CN949+CW949, 0.1)*$I$9+CW949/MAX(CV949+CN949+CW949, 0.1)*$J$9))/($B$11+$C$11+$F$11)</f>
        <v>0</v>
      </c>
      <c r="BA949">
        <f>($B$11*$K$9+$C$11*$K$9+$F$11*((CV949+CN949)/MAX(CV949+CN949+CW949, 0.1)*$P$9+CW949/MAX(CV949+CN949+CW949, 0.1)*$Q$9))/($B$11+$C$11+$F$11)</f>
        <v>0</v>
      </c>
      <c r="BB949">
        <v>6</v>
      </c>
      <c r="BC949">
        <v>0.5</v>
      </c>
      <c r="BD949" t="s">
        <v>355</v>
      </c>
      <c r="BE949">
        <v>2</v>
      </c>
      <c r="BF949" t="b">
        <v>1</v>
      </c>
      <c r="BG949">
        <v>1663782715.5</v>
      </c>
      <c r="BH949">
        <v>1048.26481481481</v>
      </c>
      <c r="BI949">
        <v>1118.38740740741</v>
      </c>
      <c r="BJ949">
        <v>20.2324666666667</v>
      </c>
      <c r="BK949">
        <v>16.7352296296296</v>
      </c>
      <c r="BL949">
        <v>1038.12481481481</v>
      </c>
      <c r="BM949">
        <v>19.9184814814815</v>
      </c>
      <c r="BN949">
        <v>500.189666666667</v>
      </c>
      <c r="BO949">
        <v>90.4643555555556</v>
      </c>
      <c r="BP949">
        <v>0.0999871333333333</v>
      </c>
      <c r="BQ949">
        <v>24.7255185185185</v>
      </c>
      <c r="BR949">
        <v>25.0156111111111</v>
      </c>
      <c r="BS949">
        <v>999.9</v>
      </c>
      <c r="BT949">
        <v>0</v>
      </c>
      <c r="BU949">
        <v>0</v>
      </c>
      <c r="BV949">
        <v>10013.5185185185</v>
      </c>
      <c r="BW949">
        <v>0</v>
      </c>
      <c r="BX949">
        <v>10.9551518518519</v>
      </c>
      <c r="BY949">
        <v>-70.1222259259259</v>
      </c>
      <c r="BZ949">
        <v>1069.91259259259</v>
      </c>
      <c r="CA949">
        <v>1137.42296296296</v>
      </c>
      <c r="CB949">
        <v>3.49722777777778</v>
      </c>
      <c r="CC949">
        <v>1118.38740740741</v>
      </c>
      <c r="CD949">
        <v>16.7352296296296</v>
      </c>
      <c r="CE949">
        <v>1.8303162962963</v>
      </c>
      <c r="CF949">
        <v>1.51394222222222</v>
      </c>
      <c r="CG949">
        <v>16.048137037037</v>
      </c>
      <c r="CH949">
        <v>13.1096259259259</v>
      </c>
      <c r="CI949">
        <v>2000.00851851852</v>
      </c>
      <c r="CJ949">
        <v>0.979997222222222</v>
      </c>
      <c r="CK949">
        <v>0.0200025962962963</v>
      </c>
      <c r="CL949">
        <v>0</v>
      </c>
      <c r="CM949">
        <v>810.318666666667</v>
      </c>
      <c r="CN949">
        <v>5.00063</v>
      </c>
      <c r="CO949">
        <v>16016.6518518519</v>
      </c>
      <c r="CP949">
        <v>17256.962962963</v>
      </c>
      <c r="CQ949">
        <v>38.3166666666667</v>
      </c>
      <c r="CR949">
        <v>38.4743333333333</v>
      </c>
      <c r="CS949">
        <v>37.875</v>
      </c>
      <c r="CT949">
        <v>37.75</v>
      </c>
      <c r="CU949">
        <v>39.125</v>
      </c>
      <c r="CV949">
        <v>1955.09851851852</v>
      </c>
      <c r="CW949">
        <v>39.9011111111111</v>
      </c>
      <c r="CX949">
        <v>0</v>
      </c>
      <c r="CY949">
        <v>1663782720.3</v>
      </c>
      <c r="CZ949">
        <v>0</v>
      </c>
      <c r="DA949">
        <v>0</v>
      </c>
      <c r="DB949" t="s">
        <v>356</v>
      </c>
      <c r="DC949">
        <v>1660677648.1</v>
      </c>
      <c r="DD949">
        <v>1660677649.1</v>
      </c>
      <c r="DE949">
        <v>0</v>
      </c>
      <c r="DF949">
        <v>-1.042</v>
      </c>
      <c r="DG949">
        <v>0.003</v>
      </c>
      <c r="DH949">
        <v>5.218</v>
      </c>
      <c r="DI949">
        <v>0.344</v>
      </c>
      <c r="DJ949">
        <v>417</v>
      </c>
      <c r="DK949">
        <v>22</v>
      </c>
      <c r="DL949">
        <v>1.24</v>
      </c>
      <c r="DM949">
        <v>0.53</v>
      </c>
      <c r="DN949">
        <v>-69.9816625</v>
      </c>
      <c r="DO949">
        <v>-2.98914258911813</v>
      </c>
      <c r="DP949">
        <v>0.443808724952259</v>
      </c>
      <c r="DQ949">
        <v>0</v>
      </c>
      <c r="DR949">
        <v>3.52801775</v>
      </c>
      <c r="DS949">
        <v>-0.677954183864934</v>
      </c>
      <c r="DT949">
        <v>0.0656399070111887</v>
      </c>
      <c r="DU949">
        <v>0</v>
      </c>
      <c r="DV949">
        <v>0</v>
      </c>
      <c r="DW949">
        <v>2</v>
      </c>
      <c r="DX949" t="s">
        <v>357</v>
      </c>
      <c r="DY949">
        <v>2.97399</v>
      </c>
      <c r="DZ949">
        <v>2.75416</v>
      </c>
      <c r="EA949">
        <v>0.174019</v>
      </c>
      <c r="EB949">
        <v>0.181975</v>
      </c>
      <c r="EC949">
        <v>0.0917206</v>
      </c>
      <c r="ED949">
        <v>0.0812976</v>
      </c>
      <c r="EE949">
        <v>32184.8</v>
      </c>
      <c r="EF949">
        <v>34764.6</v>
      </c>
      <c r="EG949">
        <v>35310</v>
      </c>
      <c r="EH949">
        <v>38541.9</v>
      </c>
      <c r="EI949">
        <v>45481.8</v>
      </c>
      <c r="EJ949">
        <v>51150.9</v>
      </c>
      <c r="EK949">
        <v>55195.4</v>
      </c>
      <c r="EL949">
        <v>61828.9</v>
      </c>
      <c r="EM949">
        <v>1.9854</v>
      </c>
      <c r="EN949">
        <v>1.8308</v>
      </c>
      <c r="EO949">
        <v>0.090003</v>
      </c>
      <c r="EP949">
        <v>0</v>
      </c>
      <c r="EQ949">
        <v>23.5226</v>
      </c>
      <c r="ER949">
        <v>999.9</v>
      </c>
      <c r="ES949">
        <v>41.985</v>
      </c>
      <c r="ET949">
        <v>29.829</v>
      </c>
      <c r="EU949">
        <v>19.5784</v>
      </c>
      <c r="EV949">
        <v>60.5494</v>
      </c>
      <c r="EW949">
        <v>48.778</v>
      </c>
      <c r="EX949">
        <v>1</v>
      </c>
      <c r="EY949">
        <v>-0.0389634</v>
      </c>
      <c r="EZ949">
        <v>2.54662</v>
      </c>
      <c r="FA949">
        <v>20.1289</v>
      </c>
      <c r="FB949">
        <v>5.20052</v>
      </c>
      <c r="FC949">
        <v>12.004</v>
      </c>
      <c r="FD949">
        <v>4.9756</v>
      </c>
      <c r="FE949">
        <v>3.2938</v>
      </c>
      <c r="FF949">
        <v>9999</v>
      </c>
      <c r="FG949">
        <v>9999</v>
      </c>
      <c r="FH949">
        <v>704.9</v>
      </c>
      <c r="FI949">
        <v>9999</v>
      </c>
      <c r="FJ949">
        <v>1.86282</v>
      </c>
      <c r="FK949">
        <v>1.86771</v>
      </c>
      <c r="FL949">
        <v>1.86746</v>
      </c>
      <c r="FM949">
        <v>1.86862</v>
      </c>
      <c r="FN949">
        <v>1.86951</v>
      </c>
      <c r="FO949">
        <v>1.86554</v>
      </c>
      <c r="FP949">
        <v>1.86661</v>
      </c>
      <c r="FQ949">
        <v>1.86798</v>
      </c>
      <c r="FR949">
        <v>5</v>
      </c>
      <c r="FS949">
        <v>0</v>
      </c>
      <c r="FT949">
        <v>0</v>
      </c>
      <c r="FU949">
        <v>0</v>
      </c>
      <c r="FV949" t="s">
        <v>358</v>
      </c>
      <c r="FW949" t="s">
        <v>359</v>
      </c>
      <c r="FX949" t="s">
        <v>360</v>
      </c>
      <c r="FY949" t="s">
        <v>360</v>
      </c>
      <c r="FZ949" t="s">
        <v>360</v>
      </c>
      <c r="GA949" t="s">
        <v>360</v>
      </c>
      <c r="GB949">
        <v>0</v>
      </c>
      <c r="GC949">
        <v>100</v>
      </c>
      <c r="GD949">
        <v>100</v>
      </c>
      <c r="GE949">
        <v>10.28</v>
      </c>
      <c r="GF949">
        <v>0.3143</v>
      </c>
      <c r="GG949">
        <v>3.83412584298339</v>
      </c>
      <c r="GH949">
        <v>0.00658963167372077</v>
      </c>
      <c r="GI949">
        <v>-4.22092532282452e-07</v>
      </c>
      <c r="GJ949">
        <v>-7.06053572793055e-11</v>
      </c>
      <c r="GK949">
        <v>-0.0268881048355736</v>
      </c>
      <c r="GL949">
        <v>-0.0215699510358357</v>
      </c>
      <c r="GM949">
        <v>0.00246731695535422</v>
      </c>
      <c r="GN949">
        <v>-2.63680080038783e-05</v>
      </c>
      <c r="GO949">
        <v>-4</v>
      </c>
      <c r="GP949">
        <v>2079</v>
      </c>
      <c r="GQ949">
        <v>1</v>
      </c>
      <c r="GR949">
        <v>22</v>
      </c>
      <c r="GS949">
        <v>51751.2</v>
      </c>
      <c r="GT949">
        <v>51751.2</v>
      </c>
      <c r="GU949">
        <v>2.30347</v>
      </c>
      <c r="GV949">
        <v>2.60986</v>
      </c>
      <c r="GW949">
        <v>1.54785</v>
      </c>
      <c r="GX949">
        <v>2.30103</v>
      </c>
      <c r="GY949">
        <v>1.34644</v>
      </c>
      <c r="GZ949">
        <v>2.36816</v>
      </c>
      <c r="HA949">
        <v>33.0875</v>
      </c>
      <c r="HB949">
        <v>14.0007</v>
      </c>
      <c r="HC949">
        <v>18</v>
      </c>
      <c r="HD949">
        <v>500.383</v>
      </c>
      <c r="HE949">
        <v>402.222</v>
      </c>
      <c r="HF949">
        <v>19.6595</v>
      </c>
      <c r="HG949">
        <v>26.6102</v>
      </c>
      <c r="HH949">
        <v>30</v>
      </c>
      <c r="HI949">
        <v>26.603</v>
      </c>
      <c r="HJ949">
        <v>26.5529</v>
      </c>
      <c r="HK949">
        <v>46.1122</v>
      </c>
      <c r="HL949">
        <v>13.9491</v>
      </c>
      <c r="HM949">
        <v>0.777815</v>
      </c>
      <c r="HN949">
        <v>19.6598</v>
      </c>
      <c r="HO949">
        <v>1160.03</v>
      </c>
      <c r="HP949">
        <v>16.9432</v>
      </c>
      <c r="HQ949">
        <v>102.389</v>
      </c>
      <c r="HR949">
        <v>102.909</v>
      </c>
    </row>
    <row r="950" spans="1:226">
      <c r="A950">
        <v>934</v>
      </c>
      <c r="B950">
        <v>1663782728</v>
      </c>
      <c r="C950">
        <v>10079.9000000954</v>
      </c>
      <c r="D950" t="s">
        <v>2236</v>
      </c>
      <c r="E950" t="s">
        <v>2237</v>
      </c>
      <c r="F950">
        <v>5</v>
      </c>
      <c r="G950" t="s">
        <v>2099</v>
      </c>
      <c r="H950" t="s">
        <v>354</v>
      </c>
      <c r="I950">
        <v>1663782720.21429</v>
      </c>
      <c r="J950">
        <f>(K950)/1000</f>
        <v>0</v>
      </c>
      <c r="K950">
        <f>IF(BF950, AN950, AH950)</f>
        <v>0</v>
      </c>
      <c r="L950">
        <f>IF(BF950, AI950, AG950)</f>
        <v>0</v>
      </c>
      <c r="M950">
        <f>BH950 - IF(AU950&gt;1, L950*BB950*100.0/(AW950*BV950), 0)</f>
        <v>0</v>
      </c>
      <c r="N950">
        <f>((T950-J950/2)*M950-L950)/(T950+J950/2)</f>
        <v>0</v>
      </c>
      <c r="O950">
        <f>N950*(BO950+BP950)/1000.0</f>
        <v>0</v>
      </c>
      <c r="P950">
        <f>(BH950 - IF(AU950&gt;1, L950*BB950*100.0/(AW950*BV950), 0))*(BO950+BP950)/1000.0</f>
        <v>0</v>
      </c>
      <c r="Q950">
        <f>2.0/((1/S950-1/R950)+SIGN(S950)*SQRT((1/S950-1/R950)*(1/S950-1/R950) + 4*BC950/((BC950+1)*(BC950+1))*(2*1/S950*1/R950-1/R950*1/R950)))</f>
        <v>0</v>
      </c>
      <c r="R950">
        <f>IF(LEFT(BD950,1)&lt;&gt;"0",IF(LEFT(BD950,1)="1",3.0,BE950),$D$5+$E$5*(BV950*BO950/($K$5*1000))+$F$5*(BV950*BO950/($K$5*1000))*MAX(MIN(BB950,$J$5),$I$5)*MAX(MIN(BB950,$J$5),$I$5)+$G$5*MAX(MIN(BB950,$J$5),$I$5)*(BV950*BO950/($K$5*1000))+$H$5*(BV950*BO950/($K$5*1000))*(BV950*BO950/($K$5*1000)))</f>
        <v>0</v>
      </c>
      <c r="S950">
        <f>J950*(1000-(1000*0.61365*exp(17.502*W950/(240.97+W950))/(BO950+BP950)+BJ950)/2)/(1000*0.61365*exp(17.502*W950/(240.97+W950))/(BO950+BP950)-BJ950)</f>
        <v>0</v>
      </c>
      <c r="T950">
        <f>1/((BC950+1)/(Q950/1.6)+1/(R950/1.37)) + BC950/((BC950+1)/(Q950/1.6) + BC950/(R950/1.37))</f>
        <v>0</v>
      </c>
      <c r="U950">
        <f>(AX950*BA950)</f>
        <v>0</v>
      </c>
      <c r="V950">
        <f>(BQ950+(U950+2*0.95*5.67E-8*(((BQ950+$B$7)+273)^4-(BQ950+273)^4)-44100*J950)/(1.84*29.3*R950+8*0.95*5.67E-8*(BQ950+273)^3))</f>
        <v>0</v>
      </c>
      <c r="W950">
        <f>($C$7*BR950+$D$7*BS950+$E$7*V950)</f>
        <v>0</v>
      </c>
      <c r="X950">
        <f>0.61365*exp(17.502*W950/(240.97+W950))</f>
        <v>0</v>
      </c>
      <c r="Y950">
        <f>(Z950/AA950*100)</f>
        <v>0</v>
      </c>
      <c r="Z950">
        <f>BJ950*(BO950+BP950)/1000</f>
        <v>0</v>
      </c>
      <c r="AA950">
        <f>0.61365*exp(17.502*BQ950/(240.97+BQ950))</f>
        <v>0</v>
      </c>
      <c r="AB950">
        <f>(X950-BJ950*(BO950+BP950)/1000)</f>
        <v>0</v>
      </c>
      <c r="AC950">
        <f>(-J950*44100)</f>
        <v>0</v>
      </c>
      <c r="AD950">
        <f>2*29.3*R950*0.92*(BQ950-W950)</f>
        <v>0</v>
      </c>
      <c r="AE950">
        <f>2*0.95*5.67E-8*(((BQ950+$B$7)+273)^4-(W950+273)^4)</f>
        <v>0</v>
      </c>
      <c r="AF950">
        <f>U950+AE950+AC950+AD950</f>
        <v>0</v>
      </c>
      <c r="AG950">
        <f>BN950*AU950*(BI950-BH950*(1000-AU950*BK950)/(1000-AU950*BJ950))/(100*BB950)</f>
        <v>0</v>
      </c>
      <c r="AH950">
        <f>1000*BN950*AU950*(BJ950-BK950)/(100*BB950*(1000-AU950*BJ950))</f>
        <v>0</v>
      </c>
      <c r="AI950">
        <f>(AJ950 - AK950 - BO950*1E3/(8.314*(BQ950+273.15)) * AM950/BN950 * AL950) * BN950/(100*BB950) * (1000 - BK950)/1000</f>
        <v>0</v>
      </c>
      <c r="AJ950">
        <v>1171.41112025521</v>
      </c>
      <c r="AK950">
        <v>1110.99060606061</v>
      </c>
      <c r="AL950">
        <v>3.41553760573414</v>
      </c>
      <c r="AM950">
        <v>65.3013351817171</v>
      </c>
      <c r="AN950">
        <f>(AP950 - AO950 + BO950*1E3/(8.314*(BQ950+273.15)) * AR950/BN950 * AQ950) * BN950/(100*BB950) * 1000/(1000 - AP950)</f>
        <v>0</v>
      </c>
      <c r="AO950">
        <v>16.8539117893863</v>
      </c>
      <c r="AP950">
        <v>20.2428672727273</v>
      </c>
      <c r="AQ950">
        <v>-2.51620451299547e-05</v>
      </c>
      <c r="AR950">
        <v>119.443241267606</v>
      </c>
      <c r="AS950">
        <v>0</v>
      </c>
      <c r="AT950">
        <v>0</v>
      </c>
      <c r="AU950">
        <f>IF(AS950*$H$13&gt;=AW950,1.0,(AW950/(AW950-AS950*$H$13)))</f>
        <v>0</v>
      </c>
      <c r="AV950">
        <f>(AU950-1)*100</f>
        <v>0</v>
      </c>
      <c r="AW950">
        <f>MAX(0,($B$13+$C$13*BV950)/(1+$D$13*BV950)*BO950/(BQ950+273)*$E$13)</f>
        <v>0</v>
      </c>
      <c r="AX950">
        <f>$B$11*BW950+$C$11*BX950+$F$11*CI950*(1-CL950)</f>
        <v>0</v>
      </c>
      <c r="AY950">
        <f>AX950*AZ950</f>
        <v>0</v>
      </c>
      <c r="AZ950">
        <f>($B$11*$D$9+$C$11*$D$9+$F$11*((CV950+CN950)/MAX(CV950+CN950+CW950, 0.1)*$I$9+CW950/MAX(CV950+CN950+CW950, 0.1)*$J$9))/($B$11+$C$11+$F$11)</f>
        <v>0</v>
      </c>
      <c r="BA950">
        <f>($B$11*$K$9+$C$11*$K$9+$F$11*((CV950+CN950)/MAX(CV950+CN950+CW950, 0.1)*$P$9+CW950/MAX(CV950+CN950+CW950, 0.1)*$Q$9))/($B$11+$C$11+$F$11)</f>
        <v>0</v>
      </c>
      <c r="BB950">
        <v>6</v>
      </c>
      <c r="BC950">
        <v>0.5</v>
      </c>
      <c r="BD950" t="s">
        <v>355</v>
      </c>
      <c r="BE950">
        <v>2</v>
      </c>
      <c r="BF950" t="b">
        <v>1</v>
      </c>
      <c r="BG950">
        <v>1663782720.21429</v>
      </c>
      <c r="BH950">
        <v>1064.05071428571</v>
      </c>
      <c r="BI950">
        <v>1134.3425</v>
      </c>
      <c r="BJ950">
        <v>20.2379714285714</v>
      </c>
      <c r="BK950">
        <v>16.7932607142857</v>
      </c>
      <c r="BL950">
        <v>1053.825</v>
      </c>
      <c r="BM950">
        <v>19.9237428571429</v>
      </c>
      <c r="BN950">
        <v>500.144571428571</v>
      </c>
      <c r="BO950">
        <v>90.4652142857143</v>
      </c>
      <c r="BP950">
        <v>0.0999672392857143</v>
      </c>
      <c r="BQ950">
        <v>24.7169285714286</v>
      </c>
      <c r="BR950">
        <v>25.008525</v>
      </c>
      <c r="BS950">
        <v>999.9</v>
      </c>
      <c r="BT950">
        <v>0</v>
      </c>
      <c r="BU950">
        <v>0</v>
      </c>
      <c r="BV950">
        <v>10019.6428571429</v>
      </c>
      <c r="BW950">
        <v>0</v>
      </c>
      <c r="BX950">
        <v>10.9598892857143</v>
      </c>
      <c r="BY950">
        <v>-70.2915</v>
      </c>
      <c r="BZ950">
        <v>1086.03107142857</v>
      </c>
      <c r="CA950">
        <v>1153.71821428571</v>
      </c>
      <c r="CB950">
        <v>3.4447025</v>
      </c>
      <c r="CC950">
        <v>1134.3425</v>
      </c>
      <c r="CD950">
        <v>16.7932607142857</v>
      </c>
      <c r="CE950">
        <v>1.83083107142857</v>
      </c>
      <c r="CF950">
        <v>1.51920642857143</v>
      </c>
      <c r="CG950">
        <v>16.05255</v>
      </c>
      <c r="CH950">
        <v>13.1627821428571</v>
      </c>
      <c r="CI950">
        <v>2000.01071428571</v>
      </c>
      <c r="CJ950">
        <v>0.979997285714286</v>
      </c>
      <c r="CK950">
        <v>0.0200025285714286</v>
      </c>
      <c r="CL950">
        <v>0</v>
      </c>
      <c r="CM950">
        <v>809.737821428572</v>
      </c>
      <c r="CN950">
        <v>5.00063</v>
      </c>
      <c r="CO950">
        <v>16004.5071428571</v>
      </c>
      <c r="CP950">
        <v>17256.9785714286</v>
      </c>
      <c r="CQ950">
        <v>38.3165</v>
      </c>
      <c r="CR950">
        <v>38.45725</v>
      </c>
      <c r="CS950">
        <v>37.875</v>
      </c>
      <c r="CT950">
        <v>37.75</v>
      </c>
      <c r="CU950">
        <v>39.125</v>
      </c>
      <c r="CV950">
        <v>1955.10071428571</v>
      </c>
      <c r="CW950">
        <v>39.9010714285714</v>
      </c>
      <c r="CX950">
        <v>0</v>
      </c>
      <c r="CY950">
        <v>1663782725.1</v>
      </c>
      <c r="CZ950">
        <v>0</v>
      </c>
      <c r="DA950">
        <v>0</v>
      </c>
      <c r="DB950" t="s">
        <v>356</v>
      </c>
      <c r="DC950">
        <v>1660677648.1</v>
      </c>
      <c r="DD950">
        <v>1660677649.1</v>
      </c>
      <c r="DE950">
        <v>0</v>
      </c>
      <c r="DF950">
        <v>-1.042</v>
      </c>
      <c r="DG950">
        <v>0.003</v>
      </c>
      <c r="DH950">
        <v>5.218</v>
      </c>
      <c r="DI950">
        <v>0.344</v>
      </c>
      <c r="DJ950">
        <v>417</v>
      </c>
      <c r="DK950">
        <v>22</v>
      </c>
      <c r="DL950">
        <v>1.24</v>
      </c>
      <c r="DM950">
        <v>0.53</v>
      </c>
      <c r="DN950">
        <v>-70.1480425</v>
      </c>
      <c r="DO950">
        <v>-2.16967992495289</v>
      </c>
      <c r="DP950">
        <v>0.39094135230716</v>
      </c>
      <c r="DQ950">
        <v>0</v>
      </c>
      <c r="DR950">
        <v>3.485547</v>
      </c>
      <c r="DS950">
        <v>-0.671422514071301</v>
      </c>
      <c r="DT950">
        <v>0.0650254575224197</v>
      </c>
      <c r="DU950">
        <v>0</v>
      </c>
      <c r="DV950">
        <v>0</v>
      </c>
      <c r="DW950">
        <v>2</v>
      </c>
      <c r="DX950" t="s">
        <v>357</v>
      </c>
      <c r="DY950">
        <v>2.97314</v>
      </c>
      <c r="DZ950">
        <v>2.75426</v>
      </c>
      <c r="EA950">
        <v>0.175714</v>
      </c>
      <c r="EB950">
        <v>0.183657</v>
      </c>
      <c r="EC950">
        <v>0.0917368</v>
      </c>
      <c r="ED950">
        <v>0.0815076</v>
      </c>
      <c r="EE950">
        <v>32118.2</v>
      </c>
      <c r="EF950">
        <v>34692.7</v>
      </c>
      <c r="EG950">
        <v>35309.4</v>
      </c>
      <c r="EH950">
        <v>38541.4</v>
      </c>
      <c r="EI950">
        <v>45481.2</v>
      </c>
      <c r="EJ950">
        <v>51138.8</v>
      </c>
      <c r="EK950">
        <v>55195.6</v>
      </c>
      <c r="EL950">
        <v>61828.5</v>
      </c>
      <c r="EM950">
        <v>1.9864</v>
      </c>
      <c r="EN950">
        <v>1.8318</v>
      </c>
      <c r="EO950">
        <v>0.0907481</v>
      </c>
      <c r="EP950">
        <v>0</v>
      </c>
      <c r="EQ950">
        <v>23.5167</v>
      </c>
      <c r="ER950">
        <v>999.9</v>
      </c>
      <c r="ES950">
        <v>41.985</v>
      </c>
      <c r="ET950">
        <v>29.839</v>
      </c>
      <c r="EU950">
        <v>19.5874</v>
      </c>
      <c r="EV950">
        <v>60.3194</v>
      </c>
      <c r="EW950">
        <v>49.4551</v>
      </c>
      <c r="EX950">
        <v>1</v>
      </c>
      <c r="EY950">
        <v>-0.040935</v>
      </c>
      <c r="EZ950">
        <v>-0.325795</v>
      </c>
      <c r="FA950">
        <v>20.1454</v>
      </c>
      <c r="FB950">
        <v>5.20052</v>
      </c>
      <c r="FC950">
        <v>12.0052</v>
      </c>
      <c r="FD950">
        <v>4.976</v>
      </c>
      <c r="FE950">
        <v>3.294</v>
      </c>
      <c r="FF950">
        <v>9999</v>
      </c>
      <c r="FG950">
        <v>9999</v>
      </c>
      <c r="FH950">
        <v>704.9</v>
      </c>
      <c r="FI950">
        <v>9999</v>
      </c>
      <c r="FJ950">
        <v>1.86289</v>
      </c>
      <c r="FK950">
        <v>1.86777</v>
      </c>
      <c r="FL950">
        <v>1.86749</v>
      </c>
      <c r="FM950">
        <v>1.86865</v>
      </c>
      <c r="FN950">
        <v>1.86951</v>
      </c>
      <c r="FO950">
        <v>1.86557</v>
      </c>
      <c r="FP950">
        <v>1.86661</v>
      </c>
      <c r="FQ950">
        <v>1.86798</v>
      </c>
      <c r="FR950">
        <v>5</v>
      </c>
      <c r="FS950">
        <v>0</v>
      </c>
      <c r="FT950">
        <v>0</v>
      </c>
      <c r="FU950">
        <v>0</v>
      </c>
      <c r="FV950" t="s">
        <v>358</v>
      </c>
      <c r="FW950" t="s">
        <v>359</v>
      </c>
      <c r="FX950" t="s">
        <v>360</v>
      </c>
      <c r="FY950" t="s">
        <v>360</v>
      </c>
      <c r="FZ950" t="s">
        <v>360</v>
      </c>
      <c r="GA950" t="s">
        <v>360</v>
      </c>
      <c r="GB950">
        <v>0</v>
      </c>
      <c r="GC950">
        <v>100</v>
      </c>
      <c r="GD950">
        <v>100</v>
      </c>
      <c r="GE950">
        <v>10.36</v>
      </c>
      <c r="GF950">
        <v>0.3145</v>
      </c>
      <c r="GG950">
        <v>3.83412584298339</v>
      </c>
      <c r="GH950">
        <v>0.00658963167372077</v>
      </c>
      <c r="GI950">
        <v>-4.22092532282452e-07</v>
      </c>
      <c r="GJ950">
        <v>-7.06053572793055e-11</v>
      </c>
      <c r="GK950">
        <v>-0.0268881048355736</v>
      </c>
      <c r="GL950">
        <v>-0.0215699510358357</v>
      </c>
      <c r="GM950">
        <v>0.00246731695535422</v>
      </c>
      <c r="GN950">
        <v>-2.63680080038783e-05</v>
      </c>
      <c r="GO950">
        <v>-4</v>
      </c>
      <c r="GP950">
        <v>2079</v>
      </c>
      <c r="GQ950">
        <v>1</v>
      </c>
      <c r="GR950">
        <v>22</v>
      </c>
      <c r="GS950">
        <v>51751.3</v>
      </c>
      <c r="GT950">
        <v>51751.3</v>
      </c>
      <c r="GU950">
        <v>2.33276</v>
      </c>
      <c r="GV950">
        <v>2.59766</v>
      </c>
      <c r="GW950">
        <v>1.54785</v>
      </c>
      <c r="GX950">
        <v>2.30103</v>
      </c>
      <c r="GY950">
        <v>1.34644</v>
      </c>
      <c r="GZ950">
        <v>2.4292</v>
      </c>
      <c r="HA950">
        <v>33.0875</v>
      </c>
      <c r="HB950">
        <v>14.0182</v>
      </c>
      <c r="HC950">
        <v>18</v>
      </c>
      <c r="HD950">
        <v>501.043</v>
      </c>
      <c r="HE950">
        <v>402.775</v>
      </c>
      <c r="HF950">
        <v>19.8014</v>
      </c>
      <c r="HG950">
        <v>26.6102</v>
      </c>
      <c r="HH950">
        <v>29.9983</v>
      </c>
      <c r="HI950">
        <v>26.603</v>
      </c>
      <c r="HJ950">
        <v>26.5529</v>
      </c>
      <c r="HK950">
        <v>46.6895</v>
      </c>
      <c r="HL950">
        <v>13.6349</v>
      </c>
      <c r="HM950">
        <v>0.777815</v>
      </c>
      <c r="HN950">
        <v>20.2155</v>
      </c>
      <c r="HO950">
        <v>1173.57</v>
      </c>
      <c r="HP950">
        <v>17.0048</v>
      </c>
      <c r="HQ950">
        <v>102.389</v>
      </c>
      <c r="HR950">
        <v>102.908</v>
      </c>
    </row>
    <row r="951" spans="1:226">
      <c r="A951">
        <v>935</v>
      </c>
      <c r="B951">
        <v>1663782733</v>
      </c>
      <c r="C951">
        <v>10084.9000000954</v>
      </c>
      <c r="D951" t="s">
        <v>2238</v>
      </c>
      <c r="E951" t="s">
        <v>2239</v>
      </c>
      <c r="F951">
        <v>5</v>
      </c>
      <c r="G951" t="s">
        <v>2099</v>
      </c>
      <c r="H951" t="s">
        <v>354</v>
      </c>
      <c r="I951">
        <v>1663782725.5</v>
      </c>
      <c r="J951">
        <f>(K951)/1000</f>
        <v>0</v>
      </c>
      <c r="K951">
        <f>IF(BF951, AN951, AH951)</f>
        <v>0</v>
      </c>
      <c r="L951">
        <f>IF(BF951, AI951, AG951)</f>
        <v>0</v>
      </c>
      <c r="M951">
        <f>BH951 - IF(AU951&gt;1, L951*BB951*100.0/(AW951*BV951), 0)</f>
        <v>0</v>
      </c>
      <c r="N951">
        <f>((T951-J951/2)*M951-L951)/(T951+J951/2)</f>
        <v>0</v>
      </c>
      <c r="O951">
        <f>N951*(BO951+BP951)/1000.0</f>
        <v>0</v>
      </c>
      <c r="P951">
        <f>(BH951 - IF(AU951&gt;1, L951*BB951*100.0/(AW951*BV951), 0))*(BO951+BP951)/1000.0</f>
        <v>0</v>
      </c>
      <c r="Q951">
        <f>2.0/((1/S951-1/R951)+SIGN(S951)*SQRT((1/S951-1/R951)*(1/S951-1/R951) + 4*BC951/((BC951+1)*(BC951+1))*(2*1/S951*1/R951-1/R951*1/R951)))</f>
        <v>0</v>
      </c>
      <c r="R951">
        <f>IF(LEFT(BD951,1)&lt;&gt;"0",IF(LEFT(BD951,1)="1",3.0,BE951),$D$5+$E$5*(BV951*BO951/($K$5*1000))+$F$5*(BV951*BO951/($K$5*1000))*MAX(MIN(BB951,$J$5),$I$5)*MAX(MIN(BB951,$J$5),$I$5)+$G$5*MAX(MIN(BB951,$J$5),$I$5)*(BV951*BO951/($K$5*1000))+$H$5*(BV951*BO951/($K$5*1000))*(BV951*BO951/($K$5*1000)))</f>
        <v>0</v>
      </c>
      <c r="S951">
        <f>J951*(1000-(1000*0.61365*exp(17.502*W951/(240.97+W951))/(BO951+BP951)+BJ951)/2)/(1000*0.61365*exp(17.502*W951/(240.97+W951))/(BO951+BP951)-BJ951)</f>
        <v>0</v>
      </c>
      <c r="T951">
        <f>1/((BC951+1)/(Q951/1.6)+1/(R951/1.37)) + BC951/((BC951+1)/(Q951/1.6) + BC951/(R951/1.37))</f>
        <v>0</v>
      </c>
      <c r="U951">
        <f>(AX951*BA951)</f>
        <v>0</v>
      </c>
      <c r="V951">
        <f>(BQ951+(U951+2*0.95*5.67E-8*(((BQ951+$B$7)+273)^4-(BQ951+273)^4)-44100*J951)/(1.84*29.3*R951+8*0.95*5.67E-8*(BQ951+273)^3))</f>
        <v>0</v>
      </c>
      <c r="W951">
        <f>($C$7*BR951+$D$7*BS951+$E$7*V951)</f>
        <v>0</v>
      </c>
      <c r="X951">
        <f>0.61365*exp(17.502*W951/(240.97+W951))</f>
        <v>0</v>
      </c>
      <c r="Y951">
        <f>(Z951/AA951*100)</f>
        <v>0</v>
      </c>
      <c r="Z951">
        <f>BJ951*(BO951+BP951)/1000</f>
        <v>0</v>
      </c>
      <c r="AA951">
        <f>0.61365*exp(17.502*BQ951/(240.97+BQ951))</f>
        <v>0</v>
      </c>
      <c r="AB951">
        <f>(X951-BJ951*(BO951+BP951)/1000)</f>
        <v>0</v>
      </c>
      <c r="AC951">
        <f>(-J951*44100)</f>
        <v>0</v>
      </c>
      <c r="AD951">
        <f>2*29.3*R951*0.92*(BQ951-W951)</f>
        <v>0</v>
      </c>
      <c r="AE951">
        <f>2*0.95*5.67E-8*(((BQ951+$B$7)+273)^4-(W951+273)^4)</f>
        <v>0</v>
      </c>
      <c r="AF951">
        <f>U951+AE951+AC951+AD951</f>
        <v>0</v>
      </c>
      <c r="AG951">
        <f>BN951*AU951*(BI951-BH951*(1000-AU951*BK951)/(1000-AU951*BJ951))/(100*BB951)</f>
        <v>0</v>
      </c>
      <c r="AH951">
        <f>1000*BN951*AU951*(BJ951-BK951)/(100*BB951*(1000-AU951*BJ951))</f>
        <v>0</v>
      </c>
      <c r="AI951">
        <f>(AJ951 - AK951 - BO951*1E3/(8.314*(BQ951+273.15)) * AM951/BN951 * AL951) * BN951/(100*BB951) * (1000 - BK951)/1000</f>
        <v>0</v>
      </c>
      <c r="AJ951">
        <v>1188.31120631931</v>
      </c>
      <c r="AK951">
        <v>1128.02466666667</v>
      </c>
      <c r="AL951">
        <v>3.37336253099202</v>
      </c>
      <c r="AM951">
        <v>65.3013351817171</v>
      </c>
      <c r="AN951">
        <f>(AP951 - AO951 + BO951*1E3/(8.314*(BQ951+273.15)) * AR951/BN951 * AQ951) * BN951/(100*BB951) * 1000/(1000 - AP951)</f>
        <v>0</v>
      </c>
      <c r="AO951">
        <v>16.9205529079528</v>
      </c>
      <c r="AP951">
        <v>20.3044696969697</v>
      </c>
      <c r="AQ951">
        <v>0.0149709504835008</v>
      </c>
      <c r="AR951">
        <v>119.443241267606</v>
      </c>
      <c r="AS951">
        <v>0</v>
      </c>
      <c r="AT951">
        <v>0</v>
      </c>
      <c r="AU951">
        <f>IF(AS951*$H$13&gt;=AW951,1.0,(AW951/(AW951-AS951*$H$13)))</f>
        <v>0</v>
      </c>
      <c r="AV951">
        <f>(AU951-1)*100</f>
        <v>0</v>
      </c>
      <c r="AW951">
        <f>MAX(0,($B$13+$C$13*BV951)/(1+$D$13*BV951)*BO951/(BQ951+273)*$E$13)</f>
        <v>0</v>
      </c>
      <c r="AX951">
        <f>$B$11*BW951+$C$11*BX951+$F$11*CI951*(1-CL951)</f>
        <v>0</v>
      </c>
      <c r="AY951">
        <f>AX951*AZ951</f>
        <v>0</v>
      </c>
      <c r="AZ951">
        <f>($B$11*$D$9+$C$11*$D$9+$F$11*((CV951+CN951)/MAX(CV951+CN951+CW951, 0.1)*$I$9+CW951/MAX(CV951+CN951+CW951, 0.1)*$J$9))/($B$11+$C$11+$F$11)</f>
        <v>0</v>
      </c>
      <c r="BA951">
        <f>($B$11*$K$9+$C$11*$K$9+$F$11*((CV951+CN951)/MAX(CV951+CN951+CW951, 0.1)*$P$9+CW951/MAX(CV951+CN951+CW951, 0.1)*$Q$9))/($B$11+$C$11+$F$11)</f>
        <v>0</v>
      </c>
      <c r="BB951">
        <v>6</v>
      </c>
      <c r="BC951">
        <v>0.5</v>
      </c>
      <c r="BD951" t="s">
        <v>355</v>
      </c>
      <c r="BE951">
        <v>2</v>
      </c>
      <c r="BF951" t="b">
        <v>1</v>
      </c>
      <c r="BG951">
        <v>1663782725.5</v>
      </c>
      <c r="BH951">
        <v>1081.79037037037</v>
      </c>
      <c r="BI951">
        <v>1152.09851851852</v>
      </c>
      <c r="BJ951">
        <v>20.2537185185185</v>
      </c>
      <c r="BK951">
        <v>16.8561148148148</v>
      </c>
      <c r="BL951">
        <v>1071.46814814815</v>
      </c>
      <c r="BM951">
        <v>19.9388074074074</v>
      </c>
      <c r="BN951">
        <v>500.095666666667</v>
      </c>
      <c r="BO951">
        <v>90.4656851851852</v>
      </c>
      <c r="BP951">
        <v>0.0998262111111111</v>
      </c>
      <c r="BQ951">
        <v>24.7072111111111</v>
      </c>
      <c r="BR951">
        <v>25.0003814814815</v>
      </c>
      <c r="BS951">
        <v>999.9</v>
      </c>
      <c r="BT951">
        <v>0</v>
      </c>
      <c r="BU951">
        <v>0</v>
      </c>
      <c r="BV951">
        <v>10020.1851851852</v>
      </c>
      <c r="BW951">
        <v>0</v>
      </c>
      <c r="BX951">
        <v>10.9620888888889</v>
      </c>
      <c r="BY951">
        <v>-70.3089407407407</v>
      </c>
      <c r="BZ951">
        <v>1104.15444444444</v>
      </c>
      <c r="CA951">
        <v>1171.85333333333</v>
      </c>
      <c r="CB951">
        <v>3.39759962962963</v>
      </c>
      <c r="CC951">
        <v>1152.09851851852</v>
      </c>
      <c r="CD951">
        <v>16.8561148148148</v>
      </c>
      <c r="CE951">
        <v>1.83226592592593</v>
      </c>
      <c r="CF951">
        <v>1.52490037037037</v>
      </c>
      <c r="CG951">
        <v>16.0648037037037</v>
      </c>
      <c r="CH951">
        <v>13.2200888888889</v>
      </c>
      <c r="CI951">
        <v>2000.01037037037</v>
      </c>
      <c r="CJ951">
        <v>0.979997222222222</v>
      </c>
      <c r="CK951">
        <v>0.0200025962962963</v>
      </c>
      <c r="CL951">
        <v>0</v>
      </c>
      <c r="CM951">
        <v>808.964074074074</v>
      </c>
      <c r="CN951">
        <v>5.00063</v>
      </c>
      <c r="CO951">
        <v>15990.4740740741</v>
      </c>
      <c r="CP951">
        <v>17256.9777777778</v>
      </c>
      <c r="CQ951">
        <v>38.3166666666667</v>
      </c>
      <c r="CR951">
        <v>38.4416666666667</v>
      </c>
      <c r="CS951">
        <v>37.875</v>
      </c>
      <c r="CT951">
        <v>37.75</v>
      </c>
      <c r="CU951">
        <v>39.125</v>
      </c>
      <c r="CV951">
        <v>1955.10037037037</v>
      </c>
      <c r="CW951">
        <v>39.9011111111111</v>
      </c>
      <c r="CX951">
        <v>0</v>
      </c>
      <c r="CY951">
        <v>1663782730.5</v>
      </c>
      <c r="CZ951">
        <v>0</v>
      </c>
      <c r="DA951">
        <v>0</v>
      </c>
      <c r="DB951" t="s">
        <v>356</v>
      </c>
      <c r="DC951">
        <v>1660677648.1</v>
      </c>
      <c r="DD951">
        <v>1660677649.1</v>
      </c>
      <c r="DE951">
        <v>0</v>
      </c>
      <c r="DF951">
        <v>-1.042</v>
      </c>
      <c r="DG951">
        <v>0.003</v>
      </c>
      <c r="DH951">
        <v>5.218</v>
      </c>
      <c r="DI951">
        <v>0.344</v>
      </c>
      <c r="DJ951">
        <v>417</v>
      </c>
      <c r="DK951">
        <v>22</v>
      </c>
      <c r="DL951">
        <v>1.24</v>
      </c>
      <c r="DM951">
        <v>0.53</v>
      </c>
      <c r="DN951">
        <v>-70.3252175</v>
      </c>
      <c r="DO951">
        <v>-0.0820198874297507</v>
      </c>
      <c r="DP951">
        <v>0.27971447574938</v>
      </c>
      <c r="DQ951">
        <v>1</v>
      </c>
      <c r="DR951">
        <v>3.42373825</v>
      </c>
      <c r="DS951">
        <v>-0.538358611632283</v>
      </c>
      <c r="DT951">
        <v>0.0531041904602405</v>
      </c>
      <c r="DU951">
        <v>0</v>
      </c>
      <c r="DV951">
        <v>1</v>
      </c>
      <c r="DW951">
        <v>2</v>
      </c>
      <c r="DX951" t="s">
        <v>383</v>
      </c>
      <c r="DY951">
        <v>2.97394</v>
      </c>
      <c r="DZ951">
        <v>2.75436</v>
      </c>
      <c r="EA951">
        <v>0.177426</v>
      </c>
      <c r="EB951">
        <v>0.185299</v>
      </c>
      <c r="EC951">
        <v>0.0919516</v>
      </c>
      <c r="ED951">
        <v>0.0816999</v>
      </c>
      <c r="EE951">
        <v>32052</v>
      </c>
      <c r="EF951">
        <v>34623.4</v>
      </c>
      <c r="EG951">
        <v>35309.9</v>
      </c>
      <c r="EH951">
        <v>38541.9</v>
      </c>
      <c r="EI951">
        <v>45470.6</v>
      </c>
      <c r="EJ951">
        <v>51128.6</v>
      </c>
      <c r="EK951">
        <v>55196</v>
      </c>
      <c r="EL951">
        <v>61829</v>
      </c>
      <c r="EM951">
        <v>1.985</v>
      </c>
      <c r="EN951">
        <v>1.8314</v>
      </c>
      <c r="EO951">
        <v>0.0907481</v>
      </c>
      <c r="EP951">
        <v>0</v>
      </c>
      <c r="EQ951">
        <v>23.5087</v>
      </c>
      <c r="ER951">
        <v>999.9</v>
      </c>
      <c r="ES951">
        <v>41.985</v>
      </c>
      <c r="ET951">
        <v>29.839</v>
      </c>
      <c r="EU951">
        <v>19.5887</v>
      </c>
      <c r="EV951">
        <v>59.9694</v>
      </c>
      <c r="EW951">
        <v>49.1987</v>
      </c>
      <c r="EX951">
        <v>1</v>
      </c>
      <c r="EY951">
        <v>-0.043252</v>
      </c>
      <c r="EZ951">
        <v>1.3658</v>
      </c>
      <c r="FA951">
        <v>20.1427</v>
      </c>
      <c r="FB951">
        <v>5.19812</v>
      </c>
      <c r="FC951">
        <v>12.0064</v>
      </c>
      <c r="FD951">
        <v>4.9756</v>
      </c>
      <c r="FE951">
        <v>3.2936</v>
      </c>
      <c r="FF951">
        <v>9999</v>
      </c>
      <c r="FG951">
        <v>9999</v>
      </c>
      <c r="FH951">
        <v>704.9</v>
      </c>
      <c r="FI951">
        <v>9999</v>
      </c>
      <c r="FJ951">
        <v>1.86292</v>
      </c>
      <c r="FK951">
        <v>1.86783</v>
      </c>
      <c r="FL951">
        <v>1.86752</v>
      </c>
      <c r="FM951">
        <v>1.86871</v>
      </c>
      <c r="FN951">
        <v>1.86951</v>
      </c>
      <c r="FO951">
        <v>1.86554</v>
      </c>
      <c r="FP951">
        <v>1.86664</v>
      </c>
      <c r="FQ951">
        <v>1.86798</v>
      </c>
      <c r="FR951">
        <v>5</v>
      </c>
      <c r="FS951">
        <v>0</v>
      </c>
      <c r="FT951">
        <v>0</v>
      </c>
      <c r="FU951">
        <v>0</v>
      </c>
      <c r="FV951" t="s">
        <v>358</v>
      </c>
      <c r="FW951" t="s">
        <v>359</v>
      </c>
      <c r="FX951" t="s">
        <v>360</v>
      </c>
      <c r="FY951" t="s">
        <v>360</v>
      </c>
      <c r="FZ951" t="s">
        <v>360</v>
      </c>
      <c r="GA951" t="s">
        <v>360</v>
      </c>
      <c r="GB951">
        <v>0</v>
      </c>
      <c r="GC951">
        <v>100</v>
      </c>
      <c r="GD951">
        <v>100</v>
      </c>
      <c r="GE951">
        <v>10.46</v>
      </c>
      <c r="GF951">
        <v>0.3175</v>
      </c>
      <c r="GG951">
        <v>3.83412584298339</v>
      </c>
      <c r="GH951">
        <v>0.00658963167372077</v>
      </c>
      <c r="GI951">
        <v>-4.22092532282452e-07</v>
      </c>
      <c r="GJ951">
        <v>-7.06053572793055e-11</v>
      </c>
      <c r="GK951">
        <v>-0.0268881048355736</v>
      </c>
      <c r="GL951">
        <v>-0.0215699510358357</v>
      </c>
      <c r="GM951">
        <v>0.00246731695535422</v>
      </c>
      <c r="GN951">
        <v>-2.63680080038783e-05</v>
      </c>
      <c r="GO951">
        <v>-4</v>
      </c>
      <c r="GP951">
        <v>2079</v>
      </c>
      <c r="GQ951">
        <v>1</v>
      </c>
      <c r="GR951">
        <v>22</v>
      </c>
      <c r="GS951">
        <v>51751.4</v>
      </c>
      <c r="GT951">
        <v>51751.4</v>
      </c>
      <c r="GU951">
        <v>2.3584</v>
      </c>
      <c r="GV951">
        <v>2.61475</v>
      </c>
      <c r="GW951">
        <v>1.54785</v>
      </c>
      <c r="GX951">
        <v>2.30103</v>
      </c>
      <c r="GY951">
        <v>1.34644</v>
      </c>
      <c r="GZ951">
        <v>2.31323</v>
      </c>
      <c r="HA951">
        <v>33.0875</v>
      </c>
      <c r="HB951">
        <v>14.0007</v>
      </c>
      <c r="HC951">
        <v>18</v>
      </c>
      <c r="HD951">
        <v>500.12</v>
      </c>
      <c r="HE951">
        <v>402.554</v>
      </c>
      <c r="HF951">
        <v>20.2431</v>
      </c>
      <c r="HG951">
        <v>26.6102</v>
      </c>
      <c r="HH951">
        <v>29.9985</v>
      </c>
      <c r="HI951">
        <v>26.603</v>
      </c>
      <c r="HJ951">
        <v>26.5529</v>
      </c>
      <c r="HK951">
        <v>47.1913</v>
      </c>
      <c r="HL951">
        <v>13.3576</v>
      </c>
      <c r="HM951">
        <v>1.16654</v>
      </c>
      <c r="HN951">
        <v>20.1971</v>
      </c>
      <c r="HO951">
        <v>1193.77</v>
      </c>
      <c r="HP951">
        <v>17.0142</v>
      </c>
      <c r="HQ951">
        <v>102.39</v>
      </c>
      <c r="HR951">
        <v>102.909</v>
      </c>
    </row>
    <row r="952" spans="1:226">
      <c r="A952">
        <v>936</v>
      </c>
      <c r="B952">
        <v>1663782738</v>
      </c>
      <c r="C952">
        <v>10089.9000000954</v>
      </c>
      <c r="D952" t="s">
        <v>2240</v>
      </c>
      <c r="E952" t="s">
        <v>2241</v>
      </c>
      <c r="F952">
        <v>5</v>
      </c>
      <c r="G952" t="s">
        <v>2099</v>
      </c>
      <c r="H952" t="s">
        <v>354</v>
      </c>
      <c r="I952">
        <v>1663782730.21429</v>
      </c>
      <c r="J952">
        <f>(K952)/1000</f>
        <v>0</v>
      </c>
      <c r="K952">
        <f>IF(BF952, AN952, AH952)</f>
        <v>0</v>
      </c>
      <c r="L952">
        <f>IF(BF952, AI952, AG952)</f>
        <v>0</v>
      </c>
      <c r="M952">
        <f>BH952 - IF(AU952&gt;1, L952*BB952*100.0/(AW952*BV952), 0)</f>
        <v>0</v>
      </c>
      <c r="N952">
        <f>((T952-J952/2)*M952-L952)/(T952+J952/2)</f>
        <v>0</v>
      </c>
      <c r="O952">
        <f>N952*(BO952+BP952)/1000.0</f>
        <v>0</v>
      </c>
      <c r="P952">
        <f>(BH952 - IF(AU952&gt;1, L952*BB952*100.0/(AW952*BV952), 0))*(BO952+BP952)/1000.0</f>
        <v>0</v>
      </c>
      <c r="Q952">
        <f>2.0/((1/S952-1/R952)+SIGN(S952)*SQRT((1/S952-1/R952)*(1/S952-1/R952) + 4*BC952/((BC952+1)*(BC952+1))*(2*1/S952*1/R952-1/R952*1/R952)))</f>
        <v>0</v>
      </c>
      <c r="R952">
        <f>IF(LEFT(BD952,1)&lt;&gt;"0",IF(LEFT(BD952,1)="1",3.0,BE952),$D$5+$E$5*(BV952*BO952/($K$5*1000))+$F$5*(BV952*BO952/($K$5*1000))*MAX(MIN(BB952,$J$5),$I$5)*MAX(MIN(BB952,$J$5),$I$5)+$G$5*MAX(MIN(BB952,$J$5),$I$5)*(BV952*BO952/($K$5*1000))+$H$5*(BV952*BO952/($K$5*1000))*(BV952*BO952/($K$5*1000)))</f>
        <v>0</v>
      </c>
      <c r="S952">
        <f>J952*(1000-(1000*0.61365*exp(17.502*W952/(240.97+W952))/(BO952+BP952)+BJ952)/2)/(1000*0.61365*exp(17.502*W952/(240.97+W952))/(BO952+BP952)-BJ952)</f>
        <v>0</v>
      </c>
      <c r="T952">
        <f>1/((BC952+1)/(Q952/1.6)+1/(R952/1.37)) + BC952/((BC952+1)/(Q952/1.6) + BC952/(R952/1.37))</f>
        <v>0</v>
      </c>
      <c r="U952">
        <f>(AX952*BA952)</f>
        <v>0</v>
      </c>
      <c r="V952">
        <f>(BQ952+(U952+2*0.95*5.67E-8*(((BQ952+$B$7)+273)^4-(BQ952+273)^4)-44100*J952)/(1.84*29.3*R952+8*0.95*5.67E-8*(BQ952+273)^3))</f>
        <v>0</v>
      </c>
      <c r="W952">
        <f>($C$7*BR952+$D$7*BS952+$E$7*V952)</f>
        <v>0</v>
      </c>
      <c r="X952">
        <f>0.61365*exp(17.502*W952/(240.97+W952))</f>
        <v>0</v>
      </c>
      <c r="Y952">
        <f>(Z952/AA952*100)</f>
        <v>0</v>
      </c>
      <c r="Z952">
        <f>BJ952*(BO952+BP952)/1000</f>
        <v>0</v>
      </c>
      <c r="AA952">
        <f>0.61365*exp(17.502*BQ952/(240.97+BQ952))</f>
        <v>0</v>
      </c>
      <c r="AB952">
        <f>(X952-BJ952*(BO952+BP952)/1000)</f>
        <v>0</v>
      </c>
      <c r="AC952">
        <f>(-J952*44100)</f>
        <v>0</v>
      </c>
      <c r="AD952">
        <f>2*29.3*R952*0.92*(BQ952-W952)</f>
        <v>0</v>
      </c>
      <c r="AE952">
        <f>2*0.95*5.67E-8*(((BQ952+$B$7)+273)^4-(W952+273)^4)</f>
        <v>0</v>
      </c>
      <c r="AF952">
        <f>U952+AE952+AC952+AD952</f>
        <v>0</v>
      </c>
      <c r="AG952">
        <f>BN952*AU952*(BI952-BH952*(1000-AU952*BK952)/(1000-AU952*BJ952))/(100*BB952)</f>
        <v>0</v>
      </c>
      <c r="AH952">
        <f>1000*BN952*AU952*(BJ952-BK952)/(100*BB952*(1000-AU952*BJ952))</f>
        <v>0</v>
      </c>
      <c r="AI952">
        <f>(AJ952 - AK952 - BO952*1E3/(8.314*(BQ952+273.15)) * AM952/BN952 * AL952) * BN952/(100*BB952) * (1000 - BK952)/1000</f>
        <v>0</v>
      </c>
      <c r="AJ952">
        <v>1205.87686976738</v>
      </c>
      <c r="AK952">
        <v>1145.34363636364</v>
      </c>
      <c r="AL952">
        <v>3.45577945606702</v>
      </c>
      <c r="AM952">
        <v>65.3013351817171</v>
      </c>
      <c r="AN952">
        <f>(AP952 - AO952 + BO952*1E3/(8.314*(BQ952+273.15)) * AR952/BN952 * AQ952) * BN952/(100*BB952) * 1000/(1000 - AP952)</f>
        <v>0</v>
      </c>
      <c r="AO952">
        <v>16.9488570588094</v>
      </c>
      <c r="AP952">
        <v>20.3372793939394</v>
      </c>
      <c r="AQ952">
        <v>0.0032518451878485</v>
      </c>
      <c r="AR952">
        <v>119.443241267606</v>
      </c>
      <c r="AS952">
        <v>0</v>
      </c>
      <c r="AT952">
        <v>0</v>
      </c>
      <c r="AU952">
        <f>IF(AS952*$H$13&gt;=AW952,1.0,(AW952/(AW952-AS952*$H$13)))</f>
        <v>0</v>
      </c>
      <c r="AV952">
        <f>(AU952-1)*100</f>
        <v>0</v>
      </c>
      <c r="AW952">
        <f>MAX(0,($B$13+$C$13*BV952)/(1+$D$13*BV952)*BO952/(BQ952+273)*$E$13)</f>
        <v>0</v>
      </c>
      <c r="AX952">
        <f>$B$11*BW952+$C$11*BX952+$F$11*CI952*(1-CL952)</f>
        <v>0</v>
      </c>
      <c r="AY952">
        <f>AX952*AZ952</f>
        <v>0</v>
      </c>
      <c r="AZ952">
        <f>($B$11*$D$9+$C$11*$D$9+$F$11*((CV952+CN952)/MAX(CV952+CN952+CW952, 0.1)*$I$9+CW952/MAX(CV952+CN952+CW952, 0.1)*$J$9))/($B$11+$C$11+$F$11)</f>
        <v>0</v>
      </c>
      <c r="BA952">
        <f>($B$11*$K$9+$C$11*$K$9+$F$11*((CV952+CN952)/MAX(CV952+CN952+CW952, 0.1)*$P$9+CW952/MAX(CV952+CN952+CW952, 0.1)*$Q$9))/($B$11+$C$11+$F$11)</f>
        <v>0</v>
      </c>
      <c r="BB952">
        <v>6</v>
      </c>
      <c r="BC952">
        <v>0.5</v>
      </c>
      <c r="BD952" t="s">
        <v>355</v>
      </c>
      <c r="BE952">
        <v>2</v>
      </c>
      <c r="BF952" t="b">
        <v>1</v>
      </c>
      <c r="BG952">
        <v>1663782730.21429</v>
      </c>
      <c r="BH952">
        <v>1097.60321428571</v>
      </c>
      <c r="BI952">
        <v>1168.02178571429</v>
      </c>
      <c r="BJ952">
        <v>20.2834571428571</v>
      </c>
      <c r="BK952">
        <v>16.9024642857143</v>
      </c>
      <c r="BL952">
        <v>1087.19464285714</v>
      </c>
      <c r="BM952">
        <v>19.9672535714286</v>
      </c>
      <c r="BN952">
        <v>500.084964285714</v>
      </c>
      <c r="BO952">
        <v>90.4658214285714</v>
      </c>
      <c r="BP952">
        <v>0.0999402857142857</v>
      </c>
      <c r="BQ952">
        <v>24.7075071428571</v>
      </c>
      <c r="BR952">
        <v>25.008625</v>
      </c>
      <c r="BS952">
        <v>999.9</v>
      </c>
      <c r="BT952">
        <v>0</v>
      </c>
      <c r="BU952">
        <v>0</v>
      </c>
      <c r="BV952">
        <v>10014.2857142857</v>
      </c>
      <c r="BW952">
        <v>0</v>
      </c>
      <c r="BX952">
        <v>10.9618571428571</v>
      </c>
      <c r="BY952">
        <v>-70.4192178571429</v>
      </c>
      <c r="BZ952">
        <v>1120.32821428571</v>
      </c>
      <c r="CA952">
        <v>1188.105</v>
      </c>
      <c r="CB952">
        <v>3.3809875</v>
      </c>
      <c r="CC952">
        <v>1168.02178571429</v>
      </c>
      <c r="CD952">
        <v>16.9024642857143</v>
      </c>
      <c r="CE952">
        <v>1.83495892857143</v>
      </c>
      <c r="CF952">
        <v>1.52909642857143</v>
      </c>
      <c r="CG952">
        <v>16.0878035714286</v>
      </c>
      <c r="CH952">
        <v>13.2621964285714</v>
      </c>
      <c r="CI952">
        <v>2000.01142857143</v>
      </c>
      <c r="CJ952">
        <v>0.979997178571429</v>
      </c>
      <c r="CK952">
        <v>0.0200026428571429</v>
      </c>
      <c r="CL952">
        <v>0</v>
      </c>
      <c r="CM952">
        <v>808.393714285714</v>
      </c>
      <c r="CN952">
        <v>5.00063</v>
      </c>
      <c r="CO952">
        <v>15979.7928571429</v>
      </c>
      <c r="CP952">
        <v>17256.9857142857</v>
      </c>
      <c r="CQ952">
        <v>38.3165</v>
      </c>
      <c r="CR952">
        <v>38.4505</v>
      </c>
      <c r="CS952">
        <v>37.875</v>
      </c>
      <c r="CT952">
        <v>37.75</v>
      </c>
      <c r="CU952">
        <v>39.125</v>
      </c>
      <c r="CV952">
        <v>1955.10142857143</v>
      </c>
      <c r="CW952">
        <v>39.9014285714286</v>
      </c>
      <c r="CX952">
        <v>0</v>
      </c>
      <c r="CY952">
        <v>1663782735.3</v>
      </c>
      <c r="CZ952">
        <v>0</v>
      </c>
      <c r="DA952">
        <v>0</v>
      </c>
      <c r="DB952" t="s">
        <v>356</v>
      </c>
      <c r="DC952">
        <v>1660677648.1</v>
      </c>
      <c r="DD952">
        <v>1660677649.1</v>
      </c>
      <c r="DE952">
        <v>0</v>
      </c>
      <c r="DF952">
        <v>-1.042</v>
      </c>
      <c r="DG952">
        <v>0.003</v>
      </c>
      <c r="DH952">
        <v>5.218</v>
      </c>
      <c r="DI952">
        <v>0.344</v>
      </c>
      <c r="DJ952">
        <v>417</v>
      </c>
      <c r="DK952">
        <v>22</v>
      </c>
      <c r="DL952">
        <v>1.24</v>
      </c>
      <c r="DM952">
        <v>0.53</v>
      </c>
      <c r="DN952">
        <v>-70.386756097561</v>
      </c>
      <c r="DO952">
        <v>-0.990641811846746</v>
      </c>
      <c r="DP952">
        <v>0.306892372529</v>
      </c>
      <c r="DQ952">
        <v>0</v>
      </c>
      <c r="DR952">
        <v>3.40015073170732</v>
      </c>
      <c r="DS952">
        <v>-0.302650034843201</v>
      </c>
      <c r="DT952">
        <v>0.0372412129685251</v>
      </c>
      <c r="DU952">
        <v>0</v>
      </c>
      <c r="DV952">
        <v>0</v>
      </c>
      <c r="DW952">
        <v>2</v>
      </c>
      <c r="DX952" t="s">
        <v>357</v>
      </c>
      <c r="DY952">
        <v>2.97343</v>
      </c>
      <c r="DZ952">
        <v>2.75388</v>
      </c>
      <c r="EA952">
        <v>0.179112</v>
      </c>
      <c r="EB952">
        <v>0.186979</v>
      </c>
      <c r="EC952">
        <v>0.0920336</v>
      </c>
      <c r="ED952">
        <v>0.0817402</v>
      </c>
      <c r="EE952">
        <v>31986.5</v>
      </c>
      <c r="EF952">
        <v>34552</v>
      </c>
      <c r="EG952">
        <v>35310</v>
      </c>
      <c r="EH952">
        <v>38541.8</v>
      </c>
      <c r="EI952">
        <v>45467.1</v>
      </c>
      <c r="EJ952">
        <v>51126.6</v>
      </c>
      <c r="EK952">
        <v>55196.7</v>
      </c>
      <c r="EL952">
        <v>61829.3</v>
      </c>
      <c r="EM952">
        <v>1.9866</v>
      </c>
      <c r="EN952">
        <v>1.8312</v>
      </c>
      <c r="EO952">
        <v>0.0943244</v>
      </c>
      <c r="EP952">
        <v>0</v>
      </c>
      <c r="EQ952">
        <v>23.5008</v>
      </c>
      <c r="ER952">
        <v>999.9</v>
      </c>
      <c r="ES952">
        <v>41.985</v>
      </c>
      <c r="ET952">
        <v>29.839</v>
      </c>
      <c r="EU952">
        <v>19.5897</v>
      </c>
      <c r="EV952">
        <v>60.0694</v>
      </c>
      <c r="EW952">
        <v>49.1306</v>
      </c>
      <c r="EX952">
        <v>1</v>
      </c>
      <c r="EY952">
        <v>-0.0423171</v>
      </c>
      <c r="EZ952">
        <v>1.85834</v>
      </c>
      <c r="FA952">
        <v>20.138</v>
      </c>
      <c r="FB952">
        <v>5.19932</v>
      </c>
      <c r="FC952">
        <v>12.0064</v>
      </c>
      <c r="FD952">
        <v>4.9756</v>
      </c>
      <c r="FE952">
        <v>3.2936</v>
      </c>
      <c r="FF952">
        <v>9999</v>
      </c>
      <c r="FG952">
        <v>9999</v>
      </c>
      <c r="FH952">
        <v>704.9</v>
      </c>
      <c r="FI952">
        <v>9999</v>
      </c>
      <c r="FJ952">
        <v>1.86295</v>
      </c>
      <c r="FK952">
        <v>1.86783</v>
      </c>
      <c r="FL952">
        <v>1.86752</v>
      </c>
      <c r="FM952">
        <v>1.86871</v>
      </c>
      <c r="FN952">
        <v>1.86951</v>
      </c>
      <c r="FO952">
        <v>1.86557</v>
      </c>
      <c r="FP952">
        <v>1.86664</v>
      </c>
      <c r="FQ952">
        <v>1.86798</v>
      </c>
      <c r="FR952">
        <v>5</v>
      </c>
      <c r="FS952">
        <v>0</v>
      </c>
      <c r="FT952">
        <v>0</v>
      </c>
      <c r="FU952">
        <v>0</v>
      </c>
      <c r="FV952" t="s">
        <v>358</v>
      </c>
      <c r="FW952" t="s">
        <v>359</v>
      </c>
      <c r="FX952" t="s">
        <v>360</v>
      </c>
      <c r="FY952" t="s">
        <v>360</v>
      </c>
      <c r="FZ952" t="s">
        <v>360</v>
      </c>
      <c r="GA952" t="s">
        <v>360</v>
      </c>
      <c r="GB952">
        <v>0</v>
      </c>
      <c r="GC952">
        <v>100</v>
      </c>
      <c r="GD952">
        <v>100</v>
      </c>
      <c r="GE952">
        <v>10.55</v>
      </c>
      <c r="GF952">
        <v>0.3187</v>
      </c>
      <c r="GG952">
        <v>3.83412584298339</v>
      </c>
      <c r="GH952">
        <v>0.00658963167372077</v>
      </c>
      <c r="GI952">
        <v>-4.22092532282452e-07</v>
      </c>
      <c r="GJ952">
        <v>-7.06053572793055e-11</v>
      </c>
      <c r="GK952">
        <v>-0.0268881048355736</v>
      </c>
      <c r="GL952">
        <v>-0.0215699510358357</v>
      </c>
      <c r="GM952">
        <v>0.00246731695535422</v>
      </c>
      <c r="GN952">
        <v>-2.63680080038783e-05</v>
      </c>
      <c r="GO952">
        <v>-4</v>
      </c>
      <c r="GP952">
        <v>2079</v>
      </c>
      <c r="GQ952">
        <v>1</v>
      </c>
      <c r="GR952">
        <v>22</v>
      </c>
      <c r="GS952">
        <v>51751.5</v>
      </c>
      <c r="GT952">
        <v>51751.5</v>
      </c>
      <c r="GU952">
        <v>2.38647</v>
      </c>
      <c r="GV952">
        <v>2.6001</v>
      </c>
      <c r="GW952">
        <v>1.54785</v>
      </c>
      <c r="GX952">
        <v>2.30103</v>
      </c>
      <c r="GY952">
        <v>1.34644</v>
      </c>
      <c r="GZ952">
        <v>2.44629</v>
      </c>
      <c r="HA952">
        <v>33.0875</v>
      </c>
      <c r="HB952">
        <v>14.0095</v>
      </c>
      <c r="HC952">
        <v>18</v>
      </c>
      <c r="HD952">
        <v>501.176</v>
      </c>
      <c r="HE952">
        <v>402.443</v>
      </c>
      <c r="HF952">
        <v>20.2657</v>
      </c>
      <c r="HG952">
        <v>26.6102</v>
      </c>
      <c r="HH952">
        <v>30.0002</v>
      </c>
      <c r="HI952">
        <v>26.603</v>
      </c>
      <c r="HJ952">
        <v>26.5529</v>
      </c>
      <c r="HK952">
        <v>47.7712</v>
      </c>
      <c r="HL952">
        <v>13.3576</v>
      </c>
      <c r="HM952">
        <v>1.16654</v>
      </c>
      <c r="HN952">
        <v>20.1846</v>
      </c>
      <c r="HO952">
        <v>1207.2</v>
      </c>
      <c r="HP952">
        <v>17.0224</v>
      </c>
      <c r="HQ952">
        <v>102.391</v>
      </c>
      <c r="HR952">
        <v>102.91</v>
      </c>
    </row>
    <row r="953" spans="1:226">
      <c r="A953">
        <v>937</v>
      </c>
      <c r="B953">
        <v>1663782743</v>
      </c>
      <c r="C953">
        <v>10094.9000000954</v>
      </c>
      <c r="D953" t="s">
        <v>2242</v>
      </c>
      <c r="E953" t="s">
        <v>2243</v>
      </c>
      <c r="F953">
        <v>5</v>
      </c>
      <c r="G953" t="s">
        <v>2099</v>
      </c>
      <c r="H953" t="s">
        <v>354</v>
      </c>
      <c r="I953">
        <v>1663782735.5</v>
      </c>
      <c r="J953">
        <f>(K953)/1000</f>
        <v>0</v>
      </c>
      <c r="K953">
        <f>IF(BF953, AN953, AH953)</f>
        <v>0</v>
      </c>
      <c r="L953">
        <f>IF(BF953, AI953, AG953)</f>
        <v>0</v>
      </c>
      <c r="M953">
        <f>BH953 - IF(AU953&gt;1, L953*BB953*100.0/(AW953*BV953), 0)</f>
        <v>0</v>
      </c>
      <c r="N953">
        <f>((T953-J953/2)*M953-L953)/(T953+J953/2)</f>
        <v>0</v>
      </c>
      <c r="O953">
        <f>N953*(BO953+BP953)/1000.0</f>
        <v>0</v>
      </c>
      <c r="P953">
        <f>(BH953 - IF(AU953&gt;1, L953*BB953*100.0/(AW953*BV953), 0))*(BO953+BP953)/1000.0</f>
        <v>0</v>
      </c>
      <c r="Q953">
        <f>2.0/((1/S953-1/R953)+SIGN(S953)*SQRT((1/S953-1/R953)*(1/S953-1/R953) + 4*BC953/((BC953+1)*(BC953+1))*(2*1/S953*1/R953-1/R953*1/R953)))</f>
        <v>0</v>
      </c>
      <c r="R953">
        <f>IF(LEFT(BD953,1)&lt;&gt;"0",IF(LEFT(BD953,1)="1",3.0,BE953),$D$5+$E$5*(BV953*BO953/($K$5*1000))+$F$5*(BV953*BO953/($K$5*1000))*MAX(MIN(BB953,$J$5),$I$5)*MAX(MIN(BB953,$J$5),$I$5)+$G$5*MAX(MIN(BB953,$J$5),$I$5)*(BV953*BO953/($K$5*1000))+$H$5*(BV953*BO953/($K$5*1000))*(BV953*BO953/($K$5*1000)))</f>
        <v>0</v>
      </c>
      <c r="S953">
        <f>J953*(1000-(1000*0.61365*exp(17.502*W953/(240.97+W953))/(BO953+BP953)+BJ953)/2)/(1000*0.61365*exp(17.502*W953/(240.97+W953))/(BO953+BP953)-BJ953)</f>
        <v>0</v>
      </c>
      <c r="T953">
        <f>1/((BC953+1)/(Q953/1.6)+1/(R953/1.37)) + BC953/((BC953+1)/(Q953/1.6) + BC953/(R953/1.37))</f>
        <v>0</v>
      </c>
      <c r="U953">
        <f>(AX953*BA953)</f>
        <v>0</v>
      </c>
      <c r="V953">
        <f>(BQ953+(U953+2*0.95*5.67E-8*(((BQ953+$B$7)+273)^4-(BQ953+273)^4)-44100*J953)/(1.84*29.3*R953+8*0.95*5.67E-8*(BQ953+273)^3))</f>
        <v>0</v>
      </c>
      <c r="W953">
        <f>($C$7*BR953+$D$7*BS953+$E$7*V953)</f>
        <v>0</v>
      </c>
      <c r="X953">
        <f>0.61365*exp(17.502*W953/(240.97+W953))</f>
        <v>0</v>
      </c>
      <c r="Y953">
        <f>(Z953/AA953*100)</f>
        <v>0</v>
      </c>
      <c r="Z953">
        <f>BJ953*(BO953+BP953)/1000</f>
        <v>0</v>
      </c>
      <c r="AA953">
        <f>0.61365*exp(17.502*BQ953/(240.97+BQ953))</f>
        <v>0</v>
      </c>
      <c r="AB953">
        <f>(X953-BJ953*(BO953+BP953)/1000)</f>
        <v>0</v>
      </c>
      <c r="AC953">
        <f>(-J953*44100)</f>
        <v>0</v>
      </c>
      <c r="AD953">
        <f>2*29.3*R953*0.92*(BQ953-W953)</f>
        <v>0</v>
      </c>
      <c r="AE953">
        <f>2*0.95*5.67E-8*(((BQ953+$B$7)+273)^4-(W953+273)^4)</f>
        <v>0</v>
      </c>
      <c r="AF953">
        <f>U953+AE953+AC953+AD953</f>
        <v>0</v>
      </c>
      <c r="AG953">
        <f>BN953*AU953*(BI953-BH953*(1000-AU953*BK953)/(1000-AU953*BJ953))/(100*BB953)</f>
        <v>0</v>
      </c>
      <c r="AH953">
        <f>1000*BN953*AU953*(BJ953-BK953)/(100*BB953*(1000-AU953*BJ953))</f>
        <v>0</v>
      </c>
      <c r="AI953">
        <f>(AJ953 - AK953 - BO953*1E3/(8.314*(BQ953+273.15)) * AM953/BN953 * AL953) * BN953/(100*BB953) * (1000 - BK953)/1000</f>
        <v>0</v>
      </c>
      <c r="AJ953">
        <v>1222.66754538238</v>
      </c>
      <c r="AK953">
        <v>1162.30272727273</v>
      </c>
      <c r="AL953">
        <v>3.40850027230932</v>
      </c>
      <c r="AM953">
        <v>65.3013351817171</v>
      </c>
      <c r="AN953">
        <f>(AP953 - AO953 + BO953*1E3/(8.314*(BQ953+273.15)) * AR953/BN953 * AQ953) * BN953/(100*BB953) * 1000/(1000 - AP953)</f>
        <v>0</v>
      </c>
      <c r="AO953">
        <v>16.9564558755428</v>
      </c>
      <c r="AP953">
        <v>20.3203860606061</v>
      </c>
      <c r="AQ953">
        <v>-0.0010774338513636</v>
      </c>
      <c r="AR953">
        <v>119.443241267606</v>
      </c>
      <c r="AS953">
        <v>0</v>
      </c>
      <c r="AT953">
        <v>0</v>
      </c>
      <c r="AU953">
        <f>IF(AS953*$H$13&gt;=AW953,1.0,(AW953/(AW953-AS953*$H$13)))</f>
        <v>0</v>
      </c>
      <c r="AV953">
        <f>(AU953-1)*100</f>
        <v>0</v>
      </c>
      <c r="AW953">
        <f>MAX(0,($B$13+$C$13*BV953)/(1+$D$13*BV953)*BO953/(BQ953+273)*$E$13)</f>
        <v>0</v>
      </c>
      <c r="AX953">
        <f>$B$11*BW953+$C$11*BX953+$F$11*CI953*(1-CL953)</f>
        <v>0</v>
      </c>
      <c r="AY953">
        <f>AX953*AZ953</f>
        <v>0</v>
      </c>
      <c r="AZ953">
        <f>($B$11*$D$9+$C$11*$D$9+$F$11*((CV953+CN953)/MAX(CV953+CN953+CW953, 0.1)*$I$9+CW953/MAX(CV953+CN953+CW953, 0.1)*$J$9))/($B$11+$C$11+$F$11)</f>
        <v>0</v>
      </c>
      <c r="BA953">
        <f>($B$11*$K$9+$C$11*$K$9+$F$11*((CV953+CN953)/MAX(CV953+CN953+CW953, 0.1)*$P$9+CW953/MAX(CV953+CN953+CW953, 0.1)*$Q$9))/($B$11+$C$11+$F$11)</f>
        <v>0</v>
      </c>
      <c r="BB953">
        <v>6</v>
      </c>
      <c r="BC953">
        <v>0.5</v>
      </c>
      <c r="BD953" t="s">
        <v>355</v>
      </c>
      <c r="BE953">
        <v>2</v>
      </c>
      <c r="BF953" t="b">
        <v>1</v>
      </c>
      <c r="BG953">
        <v>1663782735.5</v>
      </c>
      <c r="BH953">
        <v>1115.28407407407</v>
      </c>
      <c r="BI953">
        <v>1185.85333333333</v>
      </c>
      <c r="BJ953">
        <v>20.3146925925926</v>
      </c>
      <c r="BK953">
        <v>16.9406777777778</v>
      </c>
      <c r="BL953">
        <v>1104.78111111111</v>
      </c>
      <c r="BM953">
        <v>19.9971296296296</v>
      </c>
      <c r="BN953">
        <v>500.111074074074</v>
      </c>
      <c r="BO953">
        <v>90.4657925925926</v>
      </c>
      <c r="BP953">
        <v>0.100031759259259</v>
      </c>
      <c r="BQ953">
        <v>24.7135222222222</v>
      </c>
      <c r="BR953">
        <v>25.021937037037</v>
      </c>
      <c r="BS953">
        <v>999.9</v>
      </c>
      <c r="BT953">
        <v>0</v>
      </c>
      <c r="BU953">
        <v>0</v>
      </c>
      <c r="BV953">
        <v>9999.81481481482</v>
      </c>
      <c r="BW953">
        <v>0</v>
      </c>
      <c r="BX953">
        <v>10.9580074074074</v>
      </c>
      <c r="BY953">
        <v>-70.5690962962963</v>
      </c>
      <c r="BZ953">
        <v>1138.41111111111</v>
      </c>
      <c r="CA953">
        <v>1206.28962962963</v>
      </c>
      <c r="CB953">
        <v>3.37400666666667</v>
      </c>
      <c r="CC953">
        <v>1185.85333333333</v>
      </c>
      <c r="CD953">
        <v>16.9406777777778</v>
      </c>
      <c r="CE953">
        <v>1.83778444444444</v>
      </c>
      <c r="CF953">
        <v>1.53255296296296</v>
      </c>
      <c r="CG953">
        <v>16.1119185185185</v>
      </c>
      <c r="CH953">
        <v>13.2968444444444</v>
      </c>
      <c r="CI953">
        <v>1999.98777777778</v>
      </c>
      <c r="CJ953">
        <v>0.979997222222222</v>
      </c>
      <c r="CK953">
        <v>0.0200025962962963</v>
      </c>
      <c r="CL953">
        <v>0</v>
      </c>
      <c r="CM953">
        <v>807.511296296296</v>
      </c>
      <c r="CN953">
        <v>5.00063</v>
      </c>
      <c r="CO953">
        <v>15963.137037037</v>
      </c>
      <c r="CP953">
        <v>17256.7888888889</v>
      </c>
      <c r="CQ953">
        <v>38.312</v>
      </c>
      <c r="CR953">
        <v>38.4533333333333</v>
      </c>
      <c r="CS953">
        <v>37.875</v>
      </c>
      <c r="CT953">
        <v>37.75</v>
      </c>
      <c r="CU953">
        <v>39.125</v>
      </c>
      <c r="CV953">
        <v>1955.07814814815</v>
      </c>
      <c r="CW953">
        <v>39.9007407407407</v>
      </c>
      <c r="CX953">
        <v>0</v>
      </c>
      <c r="CY953">
        <v>1663782740.1</v>
      </c>
      <c r="CZ953">
        <v>0</v>
      </c>
      <c r="DA953">
        <v>0</v>
      </c>
      <c r="DB953" t="s">
        <v>356</v>
      </c>
      <c r="DC953">
        <v>1660677648.1</v>
      </c>
      <c r="DD953">
        <v>1660677649.1</v>
      </c>
      <c r="DE953">
        <v>0</v>
      </c>
      <c r="DF953">
        <v>-1.042</v>
      </c>
      <c r="DG953">
        <v>0.003</v>
      </c>
      <c r="DH953">
        <v>5.218</v>
      </c>
      <c r="DI953">
        <v>0.344</v>
      </c>
      <c r="DJ953">
        <v>417</v>
      </c>
      <c r="DK953">
        <v>22</v>
      </c>
      <c r="DL953">
        <v>1.24</v>
      </c>
      <c r="DM953">
        <v>0.53</v>
      </c>
      <c r="DN953">
        <v>-70.46436</v>
      </c>
      <c r="DO953">
        <v>-1.65612382739204</v>
      </c>
      <c r="DP953">
        <v>0.317921000250062</v>
      </c>
      <c r="DQ953">
        <v>0</v>
      </c>
      <c r="DR953">
        <v>3.3824775</v>
      </c>
      <c r="DS953">
        <v>-0.0644024015009439</v>
      </c>
      <c r="DT953">
        <v>0.0182546152725825</v>
      </c>
      <c r="DU953">
        <v>1</v>
      </c>
      <c r="DV953">
        <v>1</v>
      </c>
      <c r="DW953">
        <v>2</v>
      </c>
      <c r="DX953" t="s">
        <v>383</v>
      </c>
      <c r="DY953">
        <v>2.97328</v>
      </c>
      <c r="DZ953">
        <v>2.75367</v>
      </c>
      <c r="EA953">
        <v>0.180795</v>
      </c>
      <c r="EB953">
        <v>0.188554</v>
      </c>
      <c r="EC953">
        <v>0.0919754</v>
      </c>
      <c r="ED953">
        <v>0.0818224</v>
      </c>
      <c r="EE953">
        <v>31920.8</v>
      </c>
      <c r="EF953">
        <v>34484.9</v>
      </c>
      <c r="EG953">
        <v>35309.8</v>
      </c>
      <c r="EH953">
        <v>38541.5</v>
      </c>
      <c r="EI953">
        <v>45469.6</v>
      </c>
      <c r="EJ953">
        <v>51121.3</v>
      </c>
      <c r="EK953">
        <v>55196.1</v>
      </c>
      <c r="EL953">
        <v>61828.4</v>
      </c>
      <c r="EM953">
        <v>1.9862</v>
      </c>
      <c r="EN953">
        <v>1.8326</v>
      </c>
      <c r="EO953">
        <v>0.0937283</v>
      </c>
      <c r="EP953">
        <v>0</v>
      </c>
      <c r="EQ953">
        <v>23.4929</v>
      </c>
      <c r="ER953">
        <v>999.9</v>
      </c>
      <c r="ES953">
        <v>41.985</v>
      </c>
      <c r="ET953">
        <v>29.829</v>
      </c>
      <c r="EU953">
        <v>19.5791</v>
      </c>
      <c r="EV953">
        <v>60.3494</v>
      </c>
      <c r="EW953">
        <v>49.4551</v>
      </c>
      <c r="EX953">
        <v>1</v>
      </c>
      <c r="EY953">
        <v>-0.0405691</v>
      </c>
      <c r="EZ953">
        <v>2.25906</v>
      </c>
      <c r="FA953">
        <v>20.1335</v>
      </c>
      <c r="FB953">
        <v>5.19932</v>
      </c>
      <c r="FC953">
        <v>12.0064</v>
      </c>
      <c r="FD953">
        <v>4.9756</v>
      </c>
      <c r="FE953">
        <v>3.294</v>
      </c>
      <c r="FF953">
        <v>9999</v>
      </c>
      <c r="FG953">
        <v>9999</v>
      </c>
      <c r="FH953">
        <v>704.9</v>
      </c>
      <c r="FI953">
        <v>9999</v>
      </c>
      <c r="FJ953">
        <v>1.86295</v>
      </c>
      <c r="FK953">
        <v>1.8678</v>
      </c>
      <c r="FL953">
        <v>1.86752</v>
      </c>
      <c r="FM953">
        <v>1.86865</v>
      </c>
      <c r="FN953">
        <v>1.86951</v>
      </c>
      <c r="FO953">
        <v>1.86563</v>
      </c>
      <c r="FP953">
        <v>1.86661</v>
      </c>
      <c r="FQ953">
        <v>1.86804</v>
      </c>
      <c r="FR953">
        <v>5</v>
      </c>
      <c r="FS953">
        <v>0</v>
      </c>
      <c r="FT953">
        <v>0</v>
      </c>
      <c r="FU953">
        <v>0</v>
      </c>
      <c r="FV953" t="s">
        <v>358</v>
      </c>
      <c r="FW953" t="s">
        <v>359</v>
      </c>
      <c r="FX953" t="s">
        <v>360</v>
      </c>
      <c r="FY953" t="s">
        <v>360</v>
      </c>
      <c r="FZ953" t="s">
        <v>360</v>
      </c>
      <c r="GA953" t="s">
        <v>360</v>
      </c>
      <c r="GB953">
        <v>0</v>
      </c>
      <c r="GC953">
        <v>100</v>
      </c>
      <c r="GD953">
        <v>100</v>
      </c>
      <c r="GE953">
        <v>10.64</v>
      </c>
      <c r="GF953">
        <v>0.3178</v>
      </c>
      <c r="GG953">
        <v>3.83412584298339</v>
      </c>
      <c r="GH953">
        <v>0.00658963167372077</v>
      </c>
      <c r="GI953">
        <v>-4.22092532282452e-07</v>
      </c>
      <c r="GJ953">
        <v>-7.06053572793055e-11</v>
      </c>
      <c r="GK953">
        <v>-0.0268881048355736</v>
      </c>
      <c r="GL953">
        <v>-0.0215699510358357</v>
      </c>
      <c r="GM953">
        <v>0.00246731695535422</v>
      </c>
      <c r="GN953">
        <v>-2.63680080038783e-05</v>
      </c>
      <c r="GO953">
        <v>-4</v>
      </c>
      <c r="GP953">
        <v>2079</v>
      </c>
      <c r="GQ953">
        <v>1</v>
      </c>
      <c r="GR953">
        <v>22</v>
      </c>
      <c r="GS953">
        <v>51751.6</v>
      </c>
      <c r="GT953">
        <v>51751.6</v>
      </c>
      <c r="GU953">
        <v>2.41089</v>
      </c>
      <c r="GV953">
        <v>2.60376</v>
      </c>
      <c r="GW953">
        <v>1.54785</v>
      </c>
      <c r="GX953">
        <v>2.30103</v>
      </c>
      <c r="GY953">
        <v>1.34644</v>
      </c>
      <c r="GZ953">
        <v>2.36938</v>
      </c>
      <c r="HA953">
        <v>33.1099</v>
      </c>
      <c r="HB953">
        <v>14.0007</v>
      </c>
      <c r="HC953">
        <v>18</v>
      </c>
      <c r="HD953">
        <v>500.911</v>
      </c>
      <c r="HE953">
        <v>403.219</v>
      </c>
      <c r="HF953">
        <v>20.2293</v>
      </c>
      <c r="HG953">
        <v>26.6102</v>
      </c>
      <c r="HH953">
        <v>30.001</v>
      </c>
      <c r="HI953">
        <v>26.603</v>
      </c>
      <c r="HJ953">
        <v>26.5529</v>
      </c>
      <c r="HK953">
        <v>48.2585</v>
      </c>
      <c r="HL953">
        <v>12.4836</v>
      </c>
      <c r="HM953">
        <v>1.63013</v>
      </c>
      <c r="HN953">
        <v>20.1451</v>
      </c>
      <c r="HO953">
        <v>1220.58</v>
      </c>
      <c r="HP953">
        <v>17.1682</v>
      </c>
      <c r="HQ953">
        <v>102.39</v>
      </c>
      <c r="HR953">
        <v>102.908</v>
      </c>
    </row>
    <row r="954" spans="1:226">
      <c r="A954">
        <v>938</v>
      </c>
      <c r="B954">
        <v>1663782748</v>
      </c>
      <c r="C954">
        <v>10099.9000000954</v>
      </c>
      <c r="D954" t="s">
        <v>2244</v>
      </c>
      <c r="E954" t="s">
        <v>2245</v>
      </c>
      <c r="F954">
        <v>5</v>
      </c>
      <c r="G954" t="s">
        <v>2099</v>
      </c>
      <c r="H954" t="s">
        <v>354</v>
      </c>
      <c r="I954">
        <v>1663782740.21429</v>
      </c>
      <c r="J954">
        <f>(K954)/1000</f>
        <v>0</v>
      </c>
      <c r="K954">
        <f>IF(BF954, AN954, AH954)</f>
        <v>0</v>
      </c>
      <c r="L954">
        <f>IF(BF954, AI954, AG954)</f>
        <v>0</v>
      </c>
      <c r="M954">
        <f>BH954 - IF(AU954&gt;1, L954*BB954*100.0/(AW954*BV954), 0)</f>
        <v>0</v>
      </c>
      <c r="N954">
        <f>((T954-J954/2)*M954-L954)/(T954+J954/2)</f>
        <v>0</v>
      </c>
      <c r="O954">
        <f>N954*(BO954+BP954)/1000.0</f>
        <v>0</v>
      </c>
      <c r="P954">
        <f>(BH954 - IF(AU954&gt;1, L954*BB954*100.0/(AW954*BV954), 0))*(BO954+BP954)/1000.0</f>
        <v>0</v>
      </c>
      <c r="Q954">
        <f>2.0/((1/S954-1/R954)+SIGN(S954)*SQRT((1/S954-1/R954)*(1/S954-1/R954) + 4*BC954/((BC954+1)*(BC954+1))*(2*1/S954*1/R954-1/R954*1/R954)))</f>
        <v>0</v>
      </c>
      <c r="R954">
        <f>IF(LEFT(BD954,1)&lt;&gt;"0",IF(LEFT(BD954,1)="1",3.0,BE954),$D$5+$E$5*(BV954*BO954/($K$5*1000))+$F$5*(BV954*BO954/($K$5*1000))*MAX(MIN(BB954,$J$5),$I$5)*MAX(MIN(BB954,$J$5),$I$5)+$G$5*MAX(MIN(BB954,$J$5),$I$5)*(BV954*BO954/($K$5*1000))+$H$5*(BV954*BO954/($K$5*1000))*(BV954*BO954/($K$5*1000)))</f>
        <v>0</v>
      </c>
      <c r="S954">
        <f>J954*(1000-(1000*0.61365*exp(17.502*W954/(240.97+W954))/(BO954+BP954)+BJ954)/2)/(1000*0.61365*exp(17.502*W954/(240.97+W954))/(BO954+BP954)-BJ954)</f>
        <v>0</v>
      </c>
      <c r="T954">
        <f>1/((BC954+1)/(Q954/1.6)+1/(R954/1.37)) + BC954/((BC954+1)/(Q954/1.6) + BC954/(R954/1.37))</f>
        <v>0</v>
      </c>
      <c r="U954">
        <f>(AX954*BA954)</f>
        <v>0</v>
      </c>
      <c r="V954">
        <f>(BQ954+(U954+2*0.95*5.67E-8*(((BQ954+$B$7)+273)^4-(BQ954+273)^4)-44100*J954)/(1.84*29.3*R954+8*0.95*5.67E-8*(BQ954+273)^3))</f>
        <v>0</v>
      </c>
      <c r="W954">
        <f>($C$7*BR954+$D$7*BS954+$E$7*V954)</f>
        <v>0</v>
      </c>
      <c r="X954">
        <f>0.61365*exp(17.502*W954/(240.97+W954))</f>
        <v>0</v>
      </c>
      <c r="Y954">
        <f>(Z954/AA954*100)</f>
        <v>0</v>
      </c>
      <c r="Z954">
        <f>BJ954*(BO954+BP954)/1000</f>
        <v>0</v>
      </c>
      <c r="AA954">
        <f>0.61365*exp(17.502*BQ954/(240.97+BQ954))</f>
        <v>0</v>
      </c>
      <c r="AB954">
        <f>(X954-BJ954*(BO954+BP954)/1000)</f>
        <v>0</v>
      </c>
      <c r="AC954">
        <f>(-J954*44100)</f>
        <v>0</v>
      </c>
      <c r="AD954">
        <f>2*29.3*R954*0.92*(BQ954-W954)</f>
        <v>0</v>
      </c>
      <c r="AE954">
        <f>2*0.95*5.67E-8*(((BQ954+$B$7)+273)^4-(W954+273)^4)</f>
        <v>0</v>
      </c>
      <c r="AF954">
        <f>U954+AE954+AC954+AD954</f>
        <v>0</v>
      </c>
      <c r="AG954">
        <f>BN954*AU954*(BI954-BH954*(1000-AU954*BK954)/(1000-AU954*BJ954))/(100*BB954)</f>
        <v>0</v>
      </c>
      <c r="AH954">
        <f>1000*BN954*AU954*(BJ954-BK954)/(100*BB954*(1000-AU954*BJ954))</f>
        <v>0</v>
      </c>
      <c r="AI954">
        <f>(AJ954 - AK954 - BO954*1E3/(8.314*(BQ954+273.15)) * AM954/BN954 * AL954) * BN954/(100*BB954) * (1000 - BK954)/1000</f>
        <v>0</v>
      </c>
      <c r="AJ954">
        <v>1240.31525186596</v>
      </c>
      <c r="AK954">
        <v>1179.60339393939</v>
      </c>
      <c r="AL954">
        <v>3.44646633989511</v>
      </c>
      <c r="AM954">
        <v>65.3013351817171</v>
      </c>
      <c r="AN954">
        <f>(AP954 - AO954 + BO954*1E3/(8.314*(BQ954+273.15)) * AR954/BN954 * AQ954) * BN954/(100*BB954) * 1000/(1000 - AP954)</f>
        <v>0</v>
      </c>
      <c r="AO954">
        <v>17.0520753529497</v>
      </c>
      <c r="AP954">
        <v>20.3048236363636</v>
      </c>
      <c r="AQ954">
        <v>-0.00214322095965758</v>
      </c>
      <c r="AR954">
        <v>119.443241267606</v>
      </c>
      <c r="AS954">
        <v>0</v>
      </c>
      <c r="AT954">
        <v>0</v>
      </c>
      <c r="AU954">
        <f>IF(AS954*$H$13&gt;=AW954,1.0,(AW954/(AW954-AS954*$H$13)))</f>
        <v>0</v>
      </c>
      <c r="AV954">
        <f>(AU954-1)*100</f>
        <v>0</v>
      </c>
      <c r="AW954">
        <f>MAX(0,($B$13+$C$13*BV954)/(1+$D$13*BV954)*BO954/(BQ954+273)*$E$13)</f>
        <v>0</v>
      </c>
      <c r="AX954">
        <f>$B$11*BW954+$C$11*BX954+$F$11*CI954*(1-CL954)</f>
        <v>0</v>
      </c>
      <c r="AY954">
        <f>AX954*AZ954</f>
        <v>0</v>
      </c>
      <c r="AZ954">
        <f>($B$11*$D$9+$C$11*$D$9+$F$11*((CV954+CN954)/MAX(CV954+CN954+CW954, 0.1)*$I$9+CW954/MAX(CV954+CN954+CW954, 0.1)*$J$9))/($B$11+$C$11+$F$11)</f>
        <v>0</v>
      </c>
      <c r="BA954">
        <f>($B$11*$K$9+$C$11*$K$9+$F$11*((CV954+CN954)/MAX(CV954+CN954+CW954, 0.1)*$P$9+CW954/MAX(CV954+CN954+CW954, 0.1)*$Q$9))/($B$11+$C$11+$F$11)</f>
        <v>0</v>
      </c>
      <c r="BB954">
        <v>6</v>
      </c>
      <c r="BC954">
        <v>0.5</v>
      </c>
      <c r="BD954" t="s">
        <v>355</v>
      </c>
      <c r="BE954">
        <v>2</v>
      </c>
      <c r="BF954" t="b">
        <v>1</v>
      </c>
      <c r="BG954">
        <v>1663782740.21429</v>
      </c>
      <c r="BH954">
        <v>1131.09464285714</v>
      </c>
      <c r="BI954">
        <v>1201.75821428571</v>
      </c>
      <c r="BJ954">
        <v>20.3243892857143</v>
      </c>
      <c r="BK954">
        <v>16.9801642857143</v>
      </c>
      <c r="BL954">
        <v>1120.50678571429</v>
      </c>
      <c r="BM954">
        <v>20.0064107142857</v>
      </c>
      <c r="BN954">
        <v>500.127571428571</v>
      </c>
      <c r="BO954">
        <v>90.4665071428571</v>
      </c>
      <c r="BP954">
        <v>0.100037146428571</v>
      </c>
      <c r="BQ954">
        <v>24.7240392857143</v>
      </c>
      <c r="BR954">
        <v>25.0326428571429</v>
      </c>
      <c r="BS954">
        <v>999.9</v>
      </c>
      <c r="BT954">
        <v>0</v>
      </c>
      <c r="BU954">
        <v>0</v>
      </c>
      <c r="BV954">
        <v>10001.0714285714</v>
      </c>
      <c r="BW954">
        <v>0</v>
      </c>
      <c r="BX954">
        <v>10.9528035714286</v>
      </c>
      <c r="BY954">
        <v>-70.6634</v>
      </c>
      <c r="BZ954">
        <v>1154.56071428571</v>
      </c>
      <c r="CA954">
        <v>1222.51821428571</v>
      </c>
      <c r="CB954">
        <v>3.34422714285714</v>
      </c>
      <c r="CC954">
        <v>1201.75821428571</v>
      </c>
      <c r="CD954">
        <v>16.9801642857143</v>
      </c>
      <c r="CE954">
        <v>1.8386775</v>
      </c>
      <c r="CF954">
        <v>1.53613714285714</v>
      </c>
      <c r="CG954">
        <v>16.1195392857143</v>
      </c>
      <c r="CH954">
        <v>13.3326142857143</v>
      </c>
      <c r="CI954">
        <v>1999.9925</v>
      </c>
      <c r="CJ954">
        <v>0.979997285714286</v>
      </c>
      <c r="CK954">
        <v>0.0200025285714286</v>
      </c>
      <c r="CL954">
        <v>0</v>
      </c>
      <c r="CM954">
        <v>806.755071428571</v>
      </c>
      <c r="CN954">
        <v>5.00063</v>
      </c>
      <c r="CO954">
        <v>15947.0642857143</v>
      </c>
      <c r="CP954">
        <v>17256.8285714286</v>
      </c>
      <c r="CQ954">
        <v>38.312</v>
      </c>
      <c r="CR954">
        <v>38.45275</v>
      </c>
      <c r="CS954">
        <v>37.875</v>
      </c>
      <c r="CT954">
        <v>37.75</v>
      </c>
      <c r="CU954">
        <v>39.125</v>
      </c>
      <c r="CV954">
        <v>1955.08285714286</v>
      </c>
      <c r="CW954">
        <v>39.9007142857143</v>
      </c>
      <c r="CX954">
        <v>0</v>
      </c>
      <c r="CY954">
        <v>1663782744.9</v>
      </c>
      <c r="CZ954">
        <v>0</v>
      </c>
      <c r="DA954">
        <v>0</v>
      </c>
      <c r="DB954" t="s">
        <v>356</v>
      </c>
      <c r="DC954">
        <v>1660677648.1</v>
      </c>
      <c r="DD954">
        <v>1660677649.1</v>
      </c>
      <c r="DE954">
        <v>0</v>
      </c>
      <c r="DF954">
        <v>-1.042</v>
      </c>
      <c r="DG954">
        <v>0.003</v>
      </c>
      <c r="DH954">
        <v>5.218</v>
      </c>
      <c r="DI954">
        <v>0.344</v>
      </c>
      <c r="DJ954">
        <v>417</v>
      </c>
      <c r="DK954">
        <v>22</v>
      </c>
      <c r="DL954">
        <v>1.24</v>
      </c>
      <c r="DM954">
        <v>0.53</v>
      </c>
      <c r="DN954">
        <v>-70.5839875</v>
      </c>
      <c r="DO954">
        <v>-0.962864915572183</v>
      </c>
      <c r="DP954">
        <v>0.34894006590495</v>
      </c>
      <c r="DQ954">
        <v>0</v>
      </c>
      <c r="DR954">
        <v>3.34949275</v>
      </c>
      <c r="DS954">
        <v>-0.31786120075047</v>
      </c>
      <c r="DT954">
        <v>0.0483960199803403</v>
      </c>
      <c r="DU954">
        <v>0</v>
      </c>
      <c r="DV954">
        <v>0</v>
      </c>
      <c r="DW954">
        <v>2</v>
      </c>
      <c r="DX954" t="s">
        <v>357</v>
      </c>
      <c r="DY954">
        <v>2.97405</v>
      </c>
      <c r="DZ954">
        <v>2.75358</v>
      </c>
      <c r="EA954">
        <v>0.182469</v>
      </c>
      <c r="EB954">
        <v>0.190133</v>
      </c>
      <c r="EC954">
        <v>0.0919227</v>
      </c>
      <c r="ED954">
        <v>0.0822209</v>
      </c>
      <c r="EE954">
        <v>31855.2</v>
      </c>
      <c r="EF954">
        <v>34418.2</v>
      </c>
      <c r="EG954">
        <v>35309.4</v>
      </c>
      <c r="EH954">
        <v>38542</v>
      </c>
      <c r="EI954">
        <v>45471.7</v>
      </c>
      <c r="EJ954">
        <v>51099.8</v>
      </c>
      <c r="EK954">
        <v>55195.4</v>
      </c>
      <c r="EL954">
        <v>61829.2</v>
      </c>
      <c r="EM954">
        <v>1.9856</v>
      </c>
      <c r="EN954">
        <v>1.8324</v>
      </c>
      <c r="EO954">
        <v>0.0947714</v>
      </c>
      <c r="EP954">
        <v>0</v>
      </c>
      <c r="EQ954">
        <v>23.487</v>
      </c>
      <c r="ER954">
        <v>999.9</v>
      </c>
      <c r="ES954">
        <v>41.985</v>
      </c>
      <c r="ET954">
        <v>29.839</v>
      </c>
      <c r="EU954">
        <v>19.5904</v>
      </c>
      <c r="EV954">
        <v>60.3894</v>
      </c>
      <c r="EW954">
        <v>48.7861</v>
      </c>
      <c r="EX954">
        <v>1</v>
      </c>
      <c r="EY954">
        <v>-0.039939</v>
      </c>
      <c r="EZ954">
        <v>2.39081</v>
      </c>
      <c r="FA954">
        <v>20.1312</v>
      </c>
      <c r="FB954">
        <v>5.19932</v>
      </c>
      <c r="FC954">
        <v>12.0064</v>
      </c>
      <c r="FD954">
        <v>4.9756</v>
      </c>
      <c r="FE954">
        <v>3.294</v>
      </c>
      <c r="FF954">
        <v>9999</v>
      </c>
      <c r="FG954">
        <v>9999</v>
      </c>
      <c r="FH954">
        <v>704.9</v>
      </c>
      <c r="FI954">
        <v>9999</v>
      </c>
      <c r="FJ954">
        <v>1.86292</v>
      </c>
      <c r="FK954">
        <v>1.86783</v>
      </c>
      <c r="FL954">
        <v>1.86752</v>
      </c>
      <c r="FM954">
        <v>1.86871</v>
      </c>
      <c r="FN954">
        <v>1.86951</v>
      </c>
      <c r="FO954">
        <v>1.86554</v>
      </c>
      <c r="FP954">
        <v>1.86664</v>
      </c>
      <c r="FQ954">
        <v>1.86801</v>
      </c>
      <c r="FR954">
        <v>5</v>
      </c>
      <c r="FS954">
        <v>0</v>
      </c>
      <c r="FT954">
        <v>0</v>
      </c>
      <c r="FU954">
        <v>0</v>
      </c>
      <c r="FV954" t="s">
        <v>358</v>
      </c>
      <c r="FW954" t="s">
        <v>359</v>
      </c>
      <c r="FX954" t="s">
        <v>360</v>
      </c>
      <c r="FY954" t="s">
        <v>360</v>
      </c>
      <c r="FZ954" t="s">
        <v>360</v>
      </c>
      <c r="GA954" t="s">
        <v>360</v>
      </c>
      <c r="GB954">
        <v>0</v>
      </c>
      <c r="GC954">
        <v>100</v>
      </c>
      <c r="GD954">
        <v>100</v>
      </c>
      <c r="GE954">
        <v>10.73</v>
      </c>
      <c r="GF954">
        <v>0.3171</v>
      </c>
      <c r="GG954">
        <v>3.83412584298339</v>
      </c>
      <c r="GH954">
        <v>0.00658963167372077</v>
      </c>
      <c r="GI954">
        <v>-4.22092532282452e-07</v>
      </c>
      <c r="GJ954">
        <v>-7.06053572793055e-11</v>
      </c>
      <c r="GK954">
        <v>-0.0268881048355736</v>
      </c>
      <c r="GL954">
        <v>-0.0215699510358357</v>
      </c>
      <c r="GM954">
        <v>0.00246731695535422</v>
      </c>
      <c r="GN954">
        <v>-2.63680080038783e-05</v>
      </c>
      <c r="GO954">
        <v>-4</v>
      </c>
      <c r="GP954">
        <v>2079</v>
      </c>
      <c r="GQ954">
        <v>1</v>
      </c>
      <c r="GR954">
        <v>22</v>
      </c>
      <c r="GS954">
        <v>51751.7</v>
      </c>
      <c r="GT954">
        <v>51751.6</v>
      </c>
      <c r="GU954">
        <v>2.43774</v>
      </c>
      <c r="GV954">
        <v>2.60742</v>
      </c>
      <c r="GW954">
        <v>1.54785</v>
      </c>
      <c r="GX954">
        <v>2.2998</v>
      </c>
      <c r="GY954">
        <v>1.34644</v>
      </c>
      <c r="GZ954">
        <v>2.37793</v>
      </c>
      <c r="HA954">
        <v>33.0875</v>
      </c>
      <c r="HB954">
        <v>13.9919</v>
      </c>
      <c r="HC954">
        <v>18</v>
      </c>
      <c r="HD954">
        <v>500.516</v>
      </c>
      <c r="HE954">
        <v>403.108</v>
      </c>
      <c r="HF954">
        <v>20.1596</v>
      </c>
      <c r="HG954">
        <v>26.6102</v>
      </c>
      <c r="HH954">
        <v>30.0006</v>
      </c>
      <c r="HI954">
        <v>26.603</v>
      </c>
      <c r="HJ954">
        <v>26.5529</v>
      </c>
      <c r="HK954">
        <v>48.7926</v>
      </c>
      <c r="HL954">
        <v>11.8601</v>
      </c>
      <c r="HM954">
        <v>2.01657</v>
      </c>
      <c r="HN954">
        <v>20.1084</v>
      </c>
      <c r="HO954">
        <v>1241.02</v>
      </c>
      <c r="HP954">
        <v>17.2598</v>
      </c>
      <c r="HQ954">
        <v>102.388</v>
      </c>
      <c r="HR954">
        <v>102.91</v>
      </c>
    </row>
    <row r="955" spans="1:226">
      <c r="A955">
        <v>939</v>
      </c>
      <c r="B955">
        <v>1663782753</v>
      </c>
      <c r="C955">
        <v>10104.9000000954</v>
      </c>
      <c r="D955" t="s">
        <v>2246</v>
      </c>
      <c r="E955" t="s">
        <v>2247</v>
      </c>
      <c r="F955">
        <v>5</v>
      </c>
      <c r="G955" t="s">
        <v>2099</v>
      </c>
      <c r="H955" t="s">
        <v>354</v>
      </c>
      <c r="I955">
        <v>1663782745.5</v>
      </c>
      <c r="J955">
        <f>(K955)/1000</f>
        <v>0</v>
      </c>
      <c r="K955">
        <f>IF(BF955, AN955, AH955)</f>
        <v>0</v>
      </c>
      <c r="L955">
        <f>IF(BF955, AI955, AG955)</f>
        <v>0</v>
      </c>
      <c r="M955">
        <f>BH955 - IF(AU955&gt;1, L955*BB955*100.0/(AW955*BV955), 0)</f>
        <v>0</v>
      </c>
      <c r="N955">
        <f>((T955-J955/2)*M955-L955)/(T955+J955/2)</f>
        <v>0</v>
      </c>
      <c r="O955">
        <f>N955*(BO955+BP955)/1000.0</f>
        <v>0</v>
      </c>
      <c r="P955">
        <f>(BH955 - IF(AU955&gt;1, L955*BB955*100.0/(AW955*BV955), 0))*(BO955+BP955)/1000.0</f>
        <v>0</v>
      </c>
      <c r="Q955">
        <f>2.0/((1/S955-1/R955)+SIGN(S955)*SQRT((1/S955-1/R955)*(1/S955-1/R955) + 4*BC955/((BC955+1)*(BC955+1))*(2*1/S955*1/R955-1/R955*1/R955)))</f>
        <v>0</v>
      </c>
      <c r="R955">
        <f>IF(LEFT(BD955,1)&lt;&gt;"0",IF(LEFT(BD955,1)="1",3.0,BE955),$D$5+$E$5*(BV955*BO955/($K$5*1000))+$F$5*(BV955*BO955/($K$5*1000))*MAX(MIN(BB955,$J$5),$I$5)*MAX(MIN(BB955,$J$5),$I$5)+$G$5*MAX(MIN(BB955,$J$5),$I$5)*(BV955*BO955/($K$5*1000))+$H$5*(BV955*BO955/($K$5*1000))*(BV955*BO955/($K$5*1000)))</f>
        <v>0</v>
      </c>
      <c r="S955">
        <f>J955*(1000-(1000*0.61365*exp(17.502*W955/(240.97+W955))/(BO955+BP955)+BJ955)/2)/(1000*0.61365*exp(17.502*W955/(240.97+W955))/(BO955+BP955)-BJ955)</f>
        <v>0</v>
      </c>
      <c r="T955">
        <f>1/((BC955+1)/(Q955/1.6)+1/(R955/1.37)) + BC955/((BC955+1)/(Q955/1.6) + BC955/(R955/1.37))</f>
        <v>0</v>
      </c>
      <c r="U955">
        <f>(AX955*BA955)</f>
        <v>0</v>
      </c>
      <c r="V955">
        <f>(BQ955+(U955+2*0.95*5.67E-8*(((BQ955+$B$7)+273)^4-(BQ955+273)^4)-44100*J955)/(1.84*29.3*R955+8*0.95*5.67E-8*(BQ955+273)^3))</f>
        <v>0</v>
      </c>
      <c r="W955">
        <f>($C$7*BR955+$D$7*BS955+$E$7*V955)</f>
        <v>0</v>
      </c>
      <c r="X955">
        <f>0.61365*exp(17.502*W955/(240.97+W955))</f>
        <v>0</v>
      </c>
      <c r="Y955">
        <f>(Z955/AA955*100)</f>
        <v>0</v>
      </c>
      <c r="Z955">
        <f>BJ955*(BO955+BP955)/1000</f>
        <v>0</v>
      </c>
      <c r="AA955">
        <f>0.61365*exp(17.502*BQ955/(240.97+BQ955))</f>
        <v>0</v>
      </c>
      <c r="AB955">
        <f>(X955-BJ955*(BO955+BP955)/1000)</f>
        <v>0</v>
      </c>
      <c r="AC955">
        <f>(-J955*44100)</f>
        <v>0</v>
      </c>
      <c r="AD955">
        <f>2*29.3*R955*0.92*(BQ955-W955)</f>
        <v>0</v>
      </c>
      <c r="AE955">
        <f>2*0.95*5.67E-8*(((BQ955+$B$7)+273)^4-(W955+273)^4)</f>
        <v>0</v>
      </c>
      <c r="AF955">
        <f>U955+AE955+AC955+AD955</f>
        <v>0</v>
      </c>
      <c r="AG955">
        <f>BN955*AU955*(BI955-BH955*(1000-AU955*BK955)/(1000-AU955*BJ955))/(100*BB955)</f>
        <v>0</v>
      </c>
      <c r="AH955">
        <f>1000*BN955*AU955*(BJ955-BK955)/(100*BB955*(1000-AU955*BJ955))</f>
        <v>0</v>
      </c>
      <c r="AI955">
        <f>(AJ955 - AK955 - BO955*1E3/(8.314*(BQ955+273.15)) * AM955/BN955 * AL955) * BN955/(100*BB955) * (1000 - BK955)/1000</f>
        <v>0</v>
      </c>
      <c r="AJ955">
        <v>1255.98051076781</v>
      </c>
      <c r="AK955">
        <v>1196.28684848485</v>
      </c>
      <c r="AL955">
        <v>3.35746688451428</v>
      </c>
      <c r="AM955">
        <v>65.3013351817171</v>
      </c>
      <c r="AN955">
        <f>(AP955 - AO955 + BO955*1E3/(8.314*(BQ955+273.15)) * AR955/BN955 * AQ955) * BN955/(100*BB955) * 1000/(1000 - AP955)</f>
        <v>0</v>
      </c>
      <c r="AO955">
        <v>17.1356995572529</v>
      </c>
      <c r="AP955">
        <v>20.2948224242424</v>
      </c>
      <c r="AQ955">
        <v>-0.000472728495989891</v>
      </c>
      <c r="AR955">
        <v>119.443241267606</v>
      </c>
      <c r="AS955">
        <v>0</v>
      </c>
      <c r="AT955">
        <v>0</v>
      </c>
      <c r="AU955">
        <f>IF(AS955*$H$13&gt;=AW955,1.0,(AW955/(AW955-AS955*$H$13)))</f>
        <v>0</v>
      </c>
      <c r="AV955">
        <f>(AU955-1)*100</f>
        <v>0</v>
      </c>
      <c r="AW955">
        <f>MAX(0,($B$13+$C$13*BV955)/(1+$D$13*BV955)*BO955/(BQ955+273)*$E$13)</f>
        <v>0</v>
      </c>
      <c r="AX955">
        <f>$B$11*BW955+$C$11*BX955+$F$11*CI955*(1-CL955)</f>
        <v>0</v>
      </c>
      <c r="AY955">
        <f>AX955*AZ955</f>
        <v>0</v>
      </c>
      <c r="AZ955">
        <f>($B$11*$D$9+$C$11*$D$9+$F$11*((CV955+CN955)/MAX(CV955+CN955+CW955, 0.1)*$I$9+CW955/MAX(CV955+CN955+CW955, 0.1)*$J$9))/($B$11+$C$11+$F$11)</f>
        <v>0</v>
      </c>
      <c r="BA955">
        <f>($B$11*$K$9+$C$11*$K$9+$F$11*((CV955+CN955)/MAX(CV955+CN955+CW955, 0.1)*$P$9+CW955/MAX(CV955+CN955+CW955, 0.1)*$Q$9))/($B$11+$C$11+$F$11)</f>
        <v>0</v>
      </c>
      <c r="BB955">
        <v>6</v>
      </c>
      <c r="BC955">
        <v>0.5</v>
      </c>
      <c r="BD955" t="s">
        <v>355</v>
      </c>
      <c r="BE955">
        <v>2</v>
      </c>
      <c r="BF955" t="b">
        <v>1</v>
      </c>
      <c r="BG955">
        <v>1663782745.5</v>
      </c>
      <c r="BH955">
        <v>1148.77111111111</v>
      </c>
      <c r="BI955">
        <v>1219.15407407407</v>
      </c>
      <c r="BJ955">
        <v>20.3139148148148</v>
      </c>
      <c r="BK955">
        <v>17.0426481481481</v>
      </c>
      <c r="BL955">
        <v>1138.08888888889</v>
      </c>
      <c r="BM955">
        <v>19.9963888888889</v>
      </c>
      <c r="BN955">
        <v>500.121333333333</v>
      </c>
      <c r="BO955">
        <v>90.4665037037037</v>
      </c>
      <c r="BP955">
        <v>0.100086348148148</v>
      </c>
      <c r="BQ955">
        <v>24.729862962963</v>
      </c>
      <c r="BR955">
        <v>25.0417</v>
      </c>
      <c r="BS955">
        <v>999.9</v>
      </c>
      <c r="BT955">
        <v>0</v>
      </c>
      <c r="BU955">
        <v>0</v>
      </c>
      <c r="BV955">
        <v>9994.81481481482</v>
      </c>
      <c r="BW955">
        <v>0</v>
      </c>
      <c r="BX955">
        <v>10.9482111111111</v>
      </c>
      <c r="BY955">
        <v>-70.3839444444444</v>
      </c>
      <c r="BZ955">
        <v>1172.59111111111</v>
      </c>
      <c r="CA955">
        <v>1240.29481481481</v>
      </c>
      <c r="CB955">
        <v>3.27127814814815</v>
      </c>
      <c r="CC955">
        <v>1219.15407407407</v>
      </c>
      <c r="CD955">
        <v>17.0426481481481</v>
      </c>
      <c r="CE955">
        <v>1.83772962962963</v>
      </c>
      <c r="CF955">
        <v>1.54178851851852</v>
      </c>
      <c r="CG955">
        <v>16.1114518518519</v>
      </c>
      <c r="CH955">
        <v>13.3888592592593</v>
      </c>
      <c r="CI955">
        <v>2000.02185185185</v>
      </c>
      <c r="CJ955">
        <v>0.979997666666667</v>
      </c>
      <c r="CK955">
        <v>0.0200021222222222</v>
      </c>
      <c r="CL955">
        <v>0</v>
      </c>
      <c r="CM955">
        <v>805.89237037037</v>
      </c>
      <c r="CN955">
        <v>5.00063</v>
      </c>
      <c r="CO955">
        <v>15930.1777777778</v>
      </c>
      <c r="CP955">
        <v>17257.0777777778</v>
      </c>
      <c r="CQ955">
        <v>38.312</v>
      </c>
      <c r="CR955">
        <v>38.444</v>
      </c>
      <c r="CS955">
        <v>37.875</v>
      </c>
      <c r="CT955">
        <v>37.75</v>
      </c>
      <c r="CU955">
        <v>39.125</v>
      </c>
      <c r="CV955">
        <v>1955.11222222222</v>
      </c>
      <c r="CW955">
        <v>39.9003703703704</v>
      </c>
      <c r="CX955">
        <v>0</v>
      </c>
      <c r="CY955">
        <v>1663782750.3</v>
      </c>
      <c r="CZ955">
        <v>0</v>
      </c>
      <c r="DA955">
        <v>0</v>
      </c>
      <c r="DB955" t="s">
        <v>356</v>
      </c>
      <c r="DC955">
        <v>1660677648.1</v>
      </c>
      <c r="DD955">
        <v>1660677649.1</v>
      </c>
      <c r="DE955">
        <v>0</v>
      </c>
      <c r="DF955">
        <v>-1.042</v>
      </c>
      <c r="DG955">
        <v>0.003</v>
      </c>
      <c r="DH955">
        <v>5.218</v>
      </c>
      <c r="DI955">
        <v>0.344</v>
      </c>
      <c r="DJ955">
        <v>417</v>
      </c>
      <c r="DK955">
        <v>22</v>
      </c>
      <c r="DL955">
        <v>1.24</v>
      </c>
      <c r="DM955">
        <v>0.53</v>
      </c>
      <c r="DN955">
        <v>-70.477215</v>
      </c>
      <c r="DO955">
        <v>2.45407654784254</v>
      </c>
      <c r="DP955">
        <v>0.469216505224402</v>
      </c>
      <c r="DQ955">
        <v>0</v>
      </c>
      <c r="DR955">
        <v>3.31465275</v>
      </c>
      <c r="DS955">
        <v>-0.767038311444665</v>
      </c>
      <c r="DT955">
        <v>0.0816999305381437</v>
      </c>
      <c r="DU955">
        <v>0</v>
      </c>
      <c r="DV955">
        <v>0</v>
      </c>
      <c r="DW955">
        <v>2</v>
      </c>
      <c r="DX955" t="s">
        <v>357</v>
      </c>
      <c r="DY955">
        <v>2.9732</v>
      </c>
      <c r="DZ955">
        <v>2.75384</v>
      </c>
      <c r="EA955">
        <v>0.184055</v>
      </c>
      <c r="EB955">
        <v>0.191653</v>
      </c>
      <c r="EC955">
        <v>0.0918918</v>
      </c>
      <c r="ED955">
        <v>0.0825043</v>
      </c>
      <c r="EE955">
        <v>31793.3</v>
      </c>
      <c r="EF955">
        <v>34353.2</v>
      </c>
      <c r="EG955">
        <v>35309.3</v>
      </c>
      <c r="EH955">
        <v>38541.4</v>
      </c>
      <c r="EI955">
        <v>45472.9</v>
      </c>
      <c r="EJ955">
        <v>51082.9</v>
      </c>
      <c r="EK955">
        <v>55194.9</v>
      </c>
      <c r="EL955">
        <v>61827.9</v>
      </c>
      <c r="EM955">
        <v>1.986</v>
      </c>
      <c r="EN955">
        <v>1.8322</v>
      </c>
      <c r="EO955">
        <v>0.0968575</v>
      </c>
      <c r="EP955">
        <v>0</v>
      </c>
      <c r="EQ955">
        <v>23.481</v>
      </c>
      <c r="ER955">
        <v>999.9</v>
      </c>
      <c r="ES955">
        <v>41.985</v>
      </c>
      <c r="ET955">
        <v>29.829</v>
      </c>
      <c r="EU955">
        <v>19.5797</v>
      </c>
      <c r="EV955">
        <v>60.1594</v>
      </c>
      <c r="EW955">
        <v>49.4311</v>
      </c>
      <c r="EX955">
        <v>1</v>
      </c>
      <c r="EY955">
        <v>-0.0391463</v>
      </c>
      <c r="EZ955">
        <v>2.46231</v>
      </c>
      <c r="FA955">
        <v>20.1303</v>
      </c>
      <c r="FB955">
        <v>5.19932</v>
      </c>
      <c r="FC955">
        <v>12.0076</v>
      </c>
      <c r="FD955">
        <v>4.976</v>
      </c>
      <c r="FE955">
        <v>3.2938</v>
      </c>
      <c r="FF955">
        <v>9999</v>
      </c>
      <c r="FG955">
        <v>9999</v>
      </c>
      <c r="FH955">
        <v>704.9</v>
      </c>
      <c r="FI955">
        <v>9999</v>
      </c>
      <c r="FJ955">
        <v>1.86295</v>
      </c>
      <c r="FK955">
        <v>1.86783</v>
      </c>
      <c r="FL955">
        <v>1.86752</v>
      </c>
      <c r="FM955">
        <v>1.86868</v>
      </c>
      <c r="FN955">
        <v>1.86951</v>
      </c>
      <c r="FO955">
        <v>1.86557</v>
      </c>
      <c r="FP955">
        <v>1.86661</v>
      </c>
      <c r="FQ955">
        <v>1.86804</v>
      </c>
      <c r="FR955">
        <v>5</v>
      </c>
      <c r="FS955">
        <v>0</v>
      </c>
      <c r="FT955">
        <v>0</v>
      </c>
      <c r="FU955">
        <v>0</v>
      </c>
      <c r="FV955" t="s">
        <v>358</v>
      </c>
      <c r="FW955" t="s">
        <v>359</v>
      </c>
      <c r="FX955" t="s">
        <v>360</v>
      </c>
      <c r="FY955" t="s">
        <v>360</v>
      </c>
      <c r="FZ955" t="s">
        <v>360</v>
      </c>
      <c r="GA955" t="s">
        <v>360</v>
      </c>
      <c r="GB955">
        <v>0</v>
      </c>
      <c r="GC955">
        <v>100</v>
      </c>
      <c r="GD955">
        <v>100</v>
      </c>
      <c r="GE955">
        <v>10.81</v>
      </c>
      <c r="GF955">
        <v>0.3167</v>
      </c>
      <c r="GG955">
        <v>3.83412584298339</v>
      </c>
      <c r="GH955">
        <v>0.00658963167372077</v>
      </c>
      <c r="GI955">
        <v>-4.22092532282452e-07</v>
      </c>
      <c r="GJ955">
        <v>-7.06053572793055e-11</v>
      </c>
      <c r="GK955">
        <v>-0.0268881048355736</v>
      </c>
      <c r="GL955">
        <v>-0.0215699510358357</v>
      </c>
      <c r="GM955">
        <v>0.00246731695535422</v>
      </c>
      <c r="GN955">
        <v>-2.63680080038783e-05</v>
      </c>
      <c r="GO955">
        <v>-4</v>
      </c>
      <c r="GP955">
        <v>2079</v>
      </c>
      <c r="GQ955">
        <v>1</v>
      </c>
      <c r="GR955">
        <v>22</v>
      </c>
      <c r="GS955">
        <v>51751.7</v>
      </c>
      <c r="GT955">
        <v>51751.7</v>
      </c>
      <c r="GU955">
        <v>2.46216</v>
      </c>
      <c r="GV955">
        <v>2.59644</v>
      </c>
      <c r="GW955">
        <v>1.54785</v>
      </c>
      <c r="GX955">
        <v>2.2998</v>
      </c>
      <c r="GY955">
        <v>1.34644</v>
      </c>
      <c r="GZ955">
        <v>2.40967</v>
      </c>
      <c r="HA955">
        <v>33.0875</v>
      </c>
      <c r="HB955">
        <v>14.0007</v>
      </c>
      <c r="HC955">
        <v>18</v>
      </c>
      <c r="HD955">
        <v>500.78</v>
      </c>
      <c r="HE955">
        <v>402.997</v>
      </c>
      <c r="HF955">
        <v>20.0982</v>
      </c>
      <c r="HG955">
        <v>26.6102</v>
      </c>
      <c r="HH955">
        <v>30.0005</v>
      </c>
      <c r="HI955">
        <v>26.603</v>
      </c>
      <c r="HJ955">
        <v>26.5529</v>
      </c>
      <c r="HK955">
        <v>49.2903</v>
      </c>
      <c r="HL955">
        <v>11.2542</v>
      </c>
      <c r="HM955">
        <v>2.01657</v>
      </c>
      <c r="HN955">
        <v>20.0655</v>
      </c>
      <c r="HO955">
        <v>1254.52</v>
      </c>
      <c r="HP955">
        <v>17.3485</v>
      </c>
      <c r="HQ955">
        <v>102.388</v>
      </c>
      <c r="HR955">
        <v>102.908</v>
      </c>
    </row>
    <row r="956" spans="1:226">
      <c r="A956">
        <v>940</v>
      </c>
      <c r="B956">
        <v>1663782758</v>
      </c>
      <c r="C956">
        <v>10109.9000000954</v>
      </c>
      <c r="D956" t="s">
        <v>2248</v>
      </c>
      <c r="E956" t="s">
        <v>2249</v>
      </c>
      <c r="F956">
        <v>5</v>
      </c>
      <c r="G956" t="s">
        <v>2099</v>
      </c>
      <c r="H956" t="s">
        <v>354</v>
      </c>
      <c r="I956">
        <v>1663782750.21429</v>
      </c>
      <c r="J956">
        <f>(K956)/1000</f>
        <v>0</v>
      </c>
      <c r="K956">
        <f>IF(BF956, AN956, AH956)</f>
        <v>0</v>
      </c>
      <c r="L956">
        <f>IF(BF956, AI956, AG956)</f>
        <v>0</v>
      </c>
      <c r="M956">
        <f>BH956 - IF(AU956&gt;1, L956*BB956*100.0/(AW956*BV956), 0)</f>
        <v>0</v>
      </c>
      <c r="N956">
        <f>((T956-J956/2)*M956-L956)/(T956+J956/2)</f>
        <v>0</v>
      </c>
      <c r="O956">
        <f>N956*(BO956+BP956)/1000.0</f>
        <v>0</v>
      </c>
      <c r="P956">
        <f>(BH956 - IF(AU956&gt;1, L956*BB956*100.0/(AW956*BV956), 0))*(BO956+BP956)/1000.0</f>
        <v>0</v>
      </c>
      <c r="Q956">
        <f>2.0/((1/S956-1/R956)+SIGN(S956)*SQRT((1/S956-1/R956)*(1/S956-1/R956) + 4*BC956/((BC956+1)*(BC956+1))*(2*1/S956*1/R956-1/R956*1/R956)))</f>
        <v>0</v>
      </c>
      <c r="R956">
        <f>IF(LEFT(BD956,1)&lt;&gt;"0",IF(LEFT(BD956,1)="1",3.0,BE956),$D$5+$E$5*(BV956*BO956/($K$5*1000))+$F$5*(BV956*BO956/($K$5*1000))*MAX(MIN(BB956,$J$5),$I$5)*MAX(MIN(BB956,$J$5),$I$5)+$G$5*MAX(MIN(BB956,$J$5),$I$5)*(BV956*BO956/($K$5*1000))+$H$5*(BV956*BO956/($K$5*1000))*(BV956*BO956/($K$5*1000)))</f>
        <v>0</v>
      </c>
      <c r="S956">
        <f>J956*(1000-(1000*0.61365*exp(17.502*W956/(240.97+W956))/(BO956+BP956)+BJ956)/2)/(1000*0.61365*exp(17.502*W956/(240.97+W956))/(BO956+BP956)-BJ956)</f>
        <v>0</v>
      </c>
      <c r="T956">
        <f>1/((BC956+1)/(Q956/1.6)+1/(R956/1.37)) + BC956/((BC956+1)/(Q956/1.6) + BC956/(R956/1.37))</f>
        <v>0</v>
      </c>
      <c r="U956">
        <f>(AX956*BA956)</f>
        <v>0</v>
      </c>
      <c r="V956">
        <f>(BQ956+(U956+2*0.95*5.67E-8*(((BQ956+$B$7)+273)^4-(BQ956+273)^4)-44100*J956)/(1.84*29.3*R956+8*0.95*5.67E-8*(BQ956+273)^3))</f>
        <v>0</v>
      </c>
      <c r="W956">
        <f>($C$7*BR956+$D$7*BS956+$E$7*V956)</f>
        <v>0</v>
      </c>
      <c r="X956">
        <f>0.61365*exp(17.502*W956/(240.97+W956))</f>
        <v>0</v>
      </c>
      <c r="Y956">
        <f>(Z956/AA956*100)</f>
        <v>0</v>
      </c>
      <c r="Z956">
        <f>BJ956*(BO956+BP956)/1000</f>
        <v>0</v>
      </c>
      <c r="AA956">
        <f>0.61365*exp(17.502*BQ956/(240.97+BQ956))</f>
        <v>0</v>
      </c>
      <c r="AB956">
        <f>(X956-BJ956*(BO956+BP956)/1000)</f>
        <v>0</v>
      </c>
      <c r="AC956">
        <f>(-J956*44100)</f>
        <v>0</v>
      </c>
      <c r="AD956">
        <f>2*29.3*R956*0.92*(BQ956-W956)</f>
        <v>0</v>
      </c>
      <c r="AE956">
        <f>2*0.95*5.67E-8*(((BQ956+$B$7)+273)^4-(W956+273)^4)</f>
        <v>0</v>
      </c>
      <c r="AF956">
        <f>U956+AE956+AC956+AD956</f>
        <v>0</v>
      </c>
      <c r="AG956">
        <f>BN956*AU956*(BI956-BH956*(1000-AU956*BK956)/(1000-AU956*BJ956))/(100*BB956)</f>
        <v>0</v>
      </c>
      <c r="AH956">
        <f>1000*BN956*AU956*(BJ956-BK956)/(100*BB956*(1000-AU956*BJ956))</f>
        <v>0</v>
      </c>
      <c r="AI956">
        <f>(AJ956 - AK956 - BO956*1E3/(8.314*(BQ956+273.15)) * AM956/BN956 * AL956) * BN956/(100*BB956) * (1000 - BK956)/1000</f>
        <v>0</v>
      </c>
      <c r="AJ956">
        <v>1272.79317100967</v>
      </c>
      <c r="AK956">
        <v>1212.75593939394</v>
      </c>
      <c r="AL956">
        <v>3.30751945583824</v>
      </c>
      <c r="AM956">
        <v>65.3013351817171</v>
      </c>
      <c r="AN956">
        <f>(AP956 - AO956 + BO956*1E3/(8.314*(BQ956+273.15)) * AR956/BN956 * AQ956) * BN956/(100*BB956) * 1000/(1000 - AP956)</f>
        <v>0</v>
      </c>
      <c r="AO956">
        <v>17.2239287550217</v>
      </c>
      <c r="AP956">
        <v>20.2928848484849</v>
      </c>
      <c r="AQ956">
        <v>-0.000107389511526432</v>
      </c>
      <c r="AR956">
        <v>119.443241267606</v>
      </c>
      <c r="AS956">
        <v>0</v>
      </c>
      <c r="AT956">
        <v>0</v>
      </c>
      <c r="AU956">
        <f>IF(AS956*$H$13&gt;=AW956,1.0,(AW956/(AW956-AS956*$H$13)))</f>
        <v>0</v>
      </c>
      <c r="AV956">
        <f>(AU956-1)*100</f>
        <v>0</v>
      </c>
      <c r="AW956">
        <f>MAX(0,($B$13+$C$13*BV956)/(1+$D$13*BV956)*BO956/(BQ956+273)*$E$13)</f>
        <v>0</v>
      </c>
      <c r="AX956">
        <f>$B$11*BW956+$C$11*BX956+$F$11*CI956*(1-CL956)</f>
        <v>0</v>
      </c>
      <c r="AY956">
        <f>AX956*AZ956</f>
        <v>0</v>
      </c>
      <c r="AZ956">
        <f>($B$11*$D$9+$C$11*$D$9+$F$11*((CV956+CN956)/MAX(CV956+CN956+CW956, 0.1)*$I$9+CW956/MAX(CV956+CN956+CW956, 0.1)*$J$9))/($B$11+$C$11+$F$11)</f>
        <v>0</v>
      </c>
      <c r="BA956">
        <f>($B$11*$K$9+$C$11*$K$9+$F$11*((CV956+CN956)/MAX(CV956+CN956+CW956, 0.1)*$P$9+CW956/MAX(CV956+CN956+CW956, 0.1)*$Q$9))/($B$11+$C$11+$F$11)</f>
        <v>0</v>
      </c>
      <c r="BB956">
        <v>6</v>
      </c>
      <c r="BC956">
        <v>0.5</v>
      </c>
      <c r="BD956" t="s">
        <v>355</v>
      </c>
      <c r="BE956">
        <v>2</v>
      </c>
      <c r="BF956" t="b">
        <v>1</v>
      </c>
      <c r="BG956">
        <v>1663782750.21429</v>
      </c>
      <c r="BH956">
        <v>1164.37214285714</v>
      </c>
      <c r="BI956">
        <v>1234.42714285714</v>
      </c>
      <c r="BJ956">
        <v>20.301175</v>
      </c>
      <c r="BK956">
        <v>17.1235785714286</v>
      </c>
      <c r="BL956">
        <v>1153.60607142857</v>
      </c>
      <c r="BM956">
        <v>19.9842071428571</v>
      </c>
      <c r="BN956">
        <v>500.098142857143</v>
      </c>
      <c r="BO956">
        <v>90.4661535714286</v>
      </c>
      <c r="BP956">
        <v>0.100119385714286</v>
      </c>
      <c r="BQ956">
        <v>24.7288928571429</v>
      </c>
      <c r="BR956">
        <v>25.055975</v>
      </c>
      <c r="BS956">
        <v>999.9</v>
      </c>
      <c r="BT956">
        <v>0</v>
      </c>
      <c r="BU956">
        <v>0</v>
      </c>
      <c r="BV956">
        <v>9996.25</v>
      </c>
      <c r="BW956">
        <v>0</v>
      </c>
      <c r="BX956">
        <v>10.9441428571429</v>
      </c>
      <c r="BY956">
        <v>-70.0558892857143</v>
      </c>
      <c r="BZ956">
        <v>1188.49964285714</v>
      </c>
      <c r="CA956">
        <v>1255.93571428571</v>
      </c>
      <c r="CB956">
        <v>3.17760892857143</v>
      </c>
      <c r="CC956">
        <v>1234.42714285714</v>
      </c>
      <c r="CD956">
        <v>17.1235785714286</v>
      </c>
      <c r="CE956">
        <v>1.83657</v>
      </c>
      <c r="CF956">
        <v>1.54910464285714</v>
      </c>
      <c r="CG956">
        <v>16.1015678571429</v>
      </c>
      <c r="CH956">
        <v>13.4614785714286</v>
      </c>
      <c r="CI956">
        <v>2000.02785714286</v>
      </c>
      <c r="CJ956">
        <v>0.979997607142857</v>
      </c>
      <c r="CK956">
        <v>0.0200021857142857</v>
      </c>
      <c r="CL956">
        <v>0</v>
      </c>
      <c r="CM956">
        <v>805.287928571428</v>
      </c>
      <c r="CN956">
        <v>5.00063</v>
      </c>
      <c r="CO956">
        <v>15918.525</v>
      </c>
      <c r="CP956">
        <v>17257.1285714286</v>
      </c>
      <c r="CQ956">
        <v>38.312</v>
      </c>
      <c r="CR956">
        <v>38.4415</v>
      </c>
      <c r="CS956">
        <v>37.875</v>
      </c>
      <c r="CT956">
        <v>37.75</v>
      </c>
      <c r="CU956">
        <v>39.125</v>
      </c>
      <c r="CV956">
        <v>1955.11785714286</v>
      </c>
      <c r="CW956">
        <v>39.9007142857143</v>
      </c>
      <c r="CX956">
        <v>0</v>
      </c>
      <c r="CY956">
        <v>1663782755.1</v>
      </c>
      <c r="CZ956">
        <v>0</v>
      </c>
      <c r="DA956">
        <v>0</v>
      </c>
      <c r="DB956" t="s">
        <v>356</v>
      </c>
      <c r="DC956">
        <v>1660677648.1</v>
      </c>
      <c r="DD956">
        <v>1660677649.1</v>
      </c>
      <c r="DE956">
        <v>0</v>
      </c>
      <c r="DF956">
        <v>-1.042</v>
      </c>
      <c r="DG956">
        <v>0.003</v>
      </c>
      <c r="DH956">
        <v>5.218</v>
      </c>
      <c r="DI956">
        <v>0.344</v>
      </c>
      <c r="DJ956">
        <v>417</v>
      </c>
      <c r="DK956">
        <v>22</v>
      </c>
      <c r="DL956">
        <v>1.24</v>
      </c>
      <c r="DM956">
        <v>0.53</v>
      </c>
      <c r="DN956">
        <v>-70.271435</v>
      </c>
      <c r="DO956">
        <v>3.9596397748596</v>
      </c>
      <c r="DP956">
        <v>0.551515509097433</v>
      </c>
      <c r="DQ956">
        <v>0</v>
      </c>
      <c r="DR956">
        <v>3.24393</v>
      </c>
      <c r="DS956">
        <v>-1.15209838649156</v>
      </c>
      <c r="DT956">
        <v>0.112011533490976</v>
      </c>
      <c r="DU956">
        <v>0</v>
      </c>
      <c r="DV956">
        <v>0</v>
      </c>
      <c r="DW956">
        <v>2</v>
      </c>
      <c r="DX956" t="s">
        <v>357</v>
      </c>
      <c r="DY956">
        <v>2.97461</v>
      </c>
      <c r="DZ956">
        <v>2.75404</v>
      </c>
      <c r="EA956">
        <v>0.185629</v>
      </c>
      <c r="EB956">
        <v>0.193167</v>
      </c>
      <c r="EC956">
        <v>0.0918877</v>
      </c>
      <c r="ED956">
        <v>0.082789</v>
      </c>
      <c r="EE956">
        <v>31732.3</v>
      </c>
      <c r="EF956">
        <v>34288</v>
      </c>
      <c r="EG956">
        <v>35309.6</v>
      </c>
      <c r="EH956">
        <v>38540.4</v>
      </c>
      <c r="EI956">
        <v>45474</v>
      </c>
      <c r="EJ956">
        <v>51066.6</v>
      </c>
      <c r="EK956">
        <v>55195.9</v>
      </c>
      <c r="EL956">
        <v>61827.4</v>
      </c>
      <c r="EM956">
        <v>1.9848</v>
      </c>
      <c r="EN956">
        <v>1.8326</v>
      </c>
      <c r="EO956">
        <v>0.0983477</v>
      </c>
      <c r="EP956">
        <v>0</v>
      </c>
      <c r="EQ956">
        <v>23.4731</v>
      </c>
      <c r="ER956">
        <v>999.9</v>
      </c>
      <c r="ES956">
        <v>41.985</v>
      </c>
      <c r="ET956">
        <v>29.839</v>
      </c>
      <c r="EU956">
        <v>19.5906</v>
      </c>
      <c r="EV956">
        <v>60.5594</v>
      </c>
      <c r="EW956">
        <v>48.9503</v>
      </c>
      <c r="EX956">
        <v>1</v>
      </c>
      <c r="EY956">
        <v>-0.0390854</v>
      </c>
      <c r="EZ956">
        <v>2.62089</v>
      </c>
      <c r="FA956">
        <v>20.1272</v>
      </c>
      <c r="FB956">
        <v>5.19932</v>
      </c>
      <c r="FC956">
        <v>12.0064</v>
      </c>
      <c r="FD956">
        <v>4.9756</v>
      </c>
      <c r="FE956">
        <v>3.294</v>
      </c>
      <c r="FF956">
        <v>9999</v>
      </c>
      <c r="FG956">
        <v>9999</v>
      </c>
      <c r="FH956">
        <v>704.9</v>
      </c>
      <c r="FI956">
        <v>9999</v>
      </c>
      <c r="FJ956">
        <v>1.86295</v>
      </c>
      <c r="FK956">
        <v>1.86777</v>
      </c>
      <c r="FL956">
        <v>1.86752</v>
      </c>
      <c r="FM956">
        <v>1.86874</v>
      </c>
      <c r="FN956">
        <v>1.86951</v>
      </c>
      <c r="FO956">
        <v>1.86557</v>
      </c>
      <c r="FP956">
        <v>1.86661</v>
      </c>
      <c r="FQ956">
        <v>1.86804</v>
      </c>
      <c r="FR956">
        <v>5</v>
      </c>
      <c r="FS956">
        <v>0</v>
      </c>
      <c r="FT956">
        <v>0</v>
      </c>
      <c r="FU956">
        <v>0</v>
      </c>
      <c r="FV956" t="s">
        <v>358</v>
      </c>
      <c r="FW956" t="s">
        <v>359</v>
      </c>
      <c r="FX956" t="s">
        <v>360</v>
      </c>
      <c r="FY956" t="s">
        <v>360</v>
      </c>
      <c r="FZ956" t="s">
        <v>360</v>
      </c>
      <c r="GA956" t="s">
        <v>360</v>
      </c>
      <c r="GB956">
        <v>0</v>
      </c>
      <c r="GC956">
        <v>100</v>
      </c>
      <c r="GD956">
        <v>100</v>
      </c>
      <c r="GE956">
        <v>10.9</v>
      </c>
      <c r="GF956">
        <v>0.3167</v>
      </c>
      <c r="GG956">
        <v>3.83412584298339</v>
      </c>
      <c r="GH956">
        <v>0.00658963167372077</v>
      </c>
      <c r="GI956">
        <v>-4.22092532282452e-07</v>
      </c>
      <c r="GJ956">
        <v>-7.06053572793055e-11</v>
      </c>
      <c r="GK956">
        <v>-0.0268881048355736</v>
      </c>
      <c r="GL956">
        <v>-0.0215699510358357</v>
      </c>
      <c r="GM956">
        <v>0.00246731695535422</v>
      </c>
      <c r="GN956">
        <v>-2.63680080038783e-05</v>
      </c>
      <c r="GO956">
        <v>-4</v>
      </c>
      <c r="GP956">
        <v>2079</v>
      </c>
      <c r="GQ956">
        <v>1</v>
      </c>
      <c r="GR956">
        <v>22</v>
      </c>
      <c r="GS956">
        <v>51751.8</v>
      </c>
      <c r="GT956">
        <v>51751.8</v>
      </c>
      <c r="GU956">
        <v>2.49146</v>
      </c>
      <c r="GV956">
        <v>2.60864</v>
      </c>
      <c r="GW956">
        <v>1.54785</v>
      </c>
      <c r="GX956">
        <v>2.30103</v>
      </c>
      <c r="GY956">
        <v>1.34644</v>
      </c>
      <c r="GZ956">
        <v>2.29492</v>
      </c>
      <c r="HA956">
        <v>33.1099</v>
      </c>
      <c r="HB956">
        <v>13.9832</v>
      </c>
      <c r="HC956">
        <v>18</v>
      </c>
      <c r="HD956">
        <v>499.988</v>
      </c>
      <c r="HE956">
        <v>403.219</v>
      </c>
      <c r="HF956">
        <v>20.0317</v>
      </c>
      <c r="HG956">
        <v>26.6102</v>
      </c>
      <c r="HH956">
        <v>30.0003</v>
      </c>
      <c r="HI956">
        <v>26.603</v>
      </c>
      <c r="HJ956">
        <v>26.5529</v>
      </c>
      <c r="HK956">
        <v>49.8517</v>
      </c>
      <c r="HL956">
        <v>10.6425</v>
      </c>
      <c r="HM956">
        <v>2.38857</v>
      </c>
      <c r="HN956">
        <v>19.9917</v>
      </c>
      <c r="HO956">
        <v>1274.62</v>
      </c>
      <c r="HP956">
        <v>17.4352</v>
      </c>
      <c r="HQ956">
        <v>102.389</v>
      </c>
      <c r="HR956">
        <v>102.906</v>
      </c>
    </row>
    <row r="957" spans="1:226">
      <c r="A957">
        <v>941</v>
      </c>
      <c r="B957">
        <v>1663782763</v>
      </c>
      <c r="C957">
        <v>10114.9000000954</v>
      </c>
      <c r="D957" t="s">
        <v>2250</v>
      </c>
      <c r="E957" t="s">
        <v>2251</v>
      </c>
      <c r="F957">
        <v>5</v>
      </c>
      <c r="G957" t="s">
        <v>2099</v>
      </c>
      <c r="H957" t="s">
        <v>354</v>
      </c>
      <c r="I957">
        <v>1663782755.5</v>
      </c>
      <c r="J957">
        <f>(K957)/1000</f>
        <v>0</v>
      </c>
      <c r="K957">
        <f>IF(BF957, AN957, AH957)</f>
        <v>0</v>
      </c>
      <c r="L957">
        <f>IF(BF957, AI957, AG957)</f>
        <v>0</v>
      </c>
      <c r="M957">
        <f>BH957 - IF(AU957&gt;1, L957*BB957*100.0/(AW957*BV957), 0)</f>
        <v>0</v>
      </c>
      <c r="N957">
        <f>((T957-J957/2)*M957-L957)/(T957+J957/2)</f>
        <v>0</v>
      </c>
      <c r="O957">
        <f>N957*(BO957+BP957)/1000.0</f>
        <v>0</v>
      </c>
      <c r="P957">
        <f>(BH957 - IF(AU957&gt;1, L957*BB957*100.0/(AW957*BV957), 0))*(BO957+BP957)/1000.0</f>
        <v>0</v>
      </c>
      <c r="Q957">
        <f>2.0/((1/S957-1/R957)+SIGN(S957)*SQRT((1/S957-1/R957)*(1/S957-1/R957) + 4*BC957/((BC957+1)*(BC957+1))*(2*1/S957*1/R957-1/R957*1/R957)))</f>
        <v>0</v>
      </c>
      <c r="R957">
        <f>IF(LEFT(BD957,1)&lt;&gt;"0",IF(LEFT(BD957,1)="1",3.0,BE957),$D$5+$E$5*(BV957*BO957/($K$5*1000))+$F$5*(BV957*BO957/($K$5*1000))*MAX(MIN(BB957,$J$5),$I$5)*MAX(MIN(BB957,$J$5),$I$5)+$G$5*MAX(MIN(BB957,$J$5),$I$5)*(BV957*BO957/($K$5*1000))+$H$5*(BV957*BO957/($K$5*1000))*(BV957*BO957/($K$5*1000)))</f>
        <v>0</v>
      </c>
      <c r="S957">
        <f>J957*(1000-(1000*0.61365*exp(17.502*W957/(240.97+W957))/(BO957+BP957)+BJ957)/2)/(1000*0.61365*exp(17.502*W957/(240.97+W957))/(BO957+BP957)-BJ957)</f>
        <v>0</v>
      </c>
      <c r="T957">
        <f>1/((BC957+1)/(Q957/1.6)+1/(R957/1.37)) + BC957/((BC957+1)/(Q957/1.6) + BC957/(R957/1.37))</f>
        <v>0</v>
      </c>
      <c r="U957">
        <f>(AX957*BA957)</f>
        <v>0</v>
      </c>
      <c r="V957">
        <f>(BQ957+(U957+2*0.95*5.67E-8*(((BQ957+$B$7)+273)^4-(BQ957+273)^4)-44100*J957)/(1.84*29.3*R957+8*0.95*5.67E-8*(BQ957+273)^3))</f>
        <v>0</v>
      </c>
      <c r="W957">
        <f>($C$7*BR957+$D$7*BS957+$E$7*V957)</f>
        <v>0</v>
      </c>
      <c r="X957">
        <f>0.61365*exp(17.502*W957/(240.97+W957))</f>
        <v>0</v>
      </c>
      <c r="Y957">
        <f>(Z957/AA957*100)</f>
        <v>0</v>
      </c>
      <c r="Z957">
        <f>BJ957*(BO957+BP957)/1000</f>
        <v>0</v>
      </c>
      <c r="AA957">
        <f>0.61365*exp(17.502*BQ957/(240.97+BQ957))</f>
        <v>0</v>
      </c>
      <c r="AB957">
        <f>(X957-BJ957*(BO957+BP957)/1000)</f>
        <v>0</v>
      </c>
      <c r="AC957">
        <f>(-J957*44100)</f>
        <v>0</v>
      </c>
      <c r="AD957">
        <f>2*29.3*R957*0.92*(BQ957-W957)</f>
        <v>0</v>
      </c>
      <c r="AE957">
        <f>2*0.95*5.67E-8*(((BQ957+$B$7)+273)^4-(W957+273)^4)</f>
        <v>0</v>
      </c>
      <c r="AF957">
        <f>U957+AE957+AC957+AD957</f>
        <v>0</v>
      </c>
      <c r="AG957">
        <f>BN957*AU957*(BI957-BH957*(1000-AU957*BK957)/(1000-AU957*BJ957))/(100*BB957)</f>
        <v>0</v>
      </c>
      <c r="AH957">
        <f>1000*BN957*AU957*(BJ957-BK957)/(100*BB957*(1000-AU957*BJ957))</f>
        <v>0</v>
      </c>
      <c r="AI957">
        <f>(AJ957 - AK957 - BO957*1E3/(8.314*(BQ957+273.15)) * AM957/BN957 * AL957) * BN957/(100*BB957) * (1000 - BK957)/1000</f>
        <v>0</v>
      </c>
      <c r="AJ957">
        <v>1290.41163919608</v>
      </c>
      <c r="AK957">
        <v>1229.56218181818</v>
      </c>
      <c r="AL957">
        <v>3.41878759183296</v>
      </c>
      <c r="AM957">
        <v>65.3013351817171</v>
      </c>
      <c r="AN957">
        <f>(AP957 - AO957 + BO957*1E3/(8.314*(BQ957+273.15)) * AR957/BN957 * AQ957) * BN957/(100*BB957) * 1000/(1000 - AP957)</f>
        <v>0</v>
      </c>
      <c r="AO957">
        <v>17.3160137826879</v>
      </c>
      <c r="AP957">
        <v>20.2926151515151</v>
      </c>
      <c r="AQ957">
        <v>3.27942756296735e-05</v>
      </c>
      <c r="AR957">
        <v>119.443241267606</v>
      </c>
      <c r="AS957">
        <v>0</v>
      </c>
      <c r="AT957">
        <v>0</v>
      </c>
      <c r="AU957">
        <f>IF(AS957*$H$13&gt;=AW957,1.0,(AW957/(AW957-AS957*$H$13)))</f>
        <v>0</v>
      </c>
      <c r="AV957">
        <f>(AU957-1)*100</f>
        <v>0</v>
      </c>
      <c r="AW957">
        <f>MAX(0,($B$13+$C$13*BV957)/(1+$D$13*BV957)*BO957/(BQ957+273)*$E$13)</f>
        <v>0</v>
      </c>
      <c r="AX957">
        <f>$B$11*BW957+$C$11*BX957+$F$11*CI957*(1-CL957)</f>
        <v>0</v>
      </c>
      <c r="AY957">
        <f>AX957*AZ957</f>
        <v>0</v>
      </c>
      <c r="AZ957">
        <f>($B$11*$D$9+$C$11*$D$9+$F$11*((CV957+CN957)/MAX(CV957+CN957+CW957, 0.1)*$I$9+CW957/MAX(CV957+CN957+CW957, 0.1)*$J$9))/($B$11+$C$11+$F$11)</f>
        <v>0</v>
      </c>
      <c r="BA957">
        <f>($B$11*$K$9+$C$11*$K$9+$F$11*((CV957+CN957)/MAX(CV957+CN957+CW957, 0.1)*$P$9+CW957/MAX(CV957+CN957+CW957, 0.1)*$Q$9))/($B$11+$C$11+$F$11)</f>
        <v>0</v>
      </c>
      <c r="BB957">
        <v>6</v>
      </c>
      <c r="BC957">
        <v>0.5</v>
      </c>
      <c r="BD957" t="s">
        <v>355</v>
      </c>
      <c r="BE957">
        <v>2</v>
      </c>
      <c r="BF957" t="b">
        <v>1</v>
      </c>
      <c r="BG957">
        <v>1663782755.5</v>
      </c>
      <c r="BH957">
        <v>1181.66962962963</v>
      </c>
      <c r="BI957">
        <v>1251.71925925926</v>
      </c>
      <c r="BJ957">
        <v>20.2948148148148</v>
      </c>
      <c r="BK957">
        <v>17.2191407407407</v>
      </c>
      <c r="BL957">
        <v>1170.81259259259</v>
      </c>
      <c r="BM957">
        <v>19.9781185185185</v>
      </c>
      <c r="BN957">
        <v>500.155666666667</v>
      </c>
      <c r="BO957">
        <v>90.4660851851852</v>
      </c>
      <c r="BP957">
        <v>0.10010892962963</v>
      </c>
      <c r="BQ957">
        <v>24.7260592592593</v>
      </c>
      <c r="BR957">
        <v>25.0743444444445</v>
      </c>
      <c r="BS957">
        <v>999.9</v>
      </c>
      <c r="BT957">
        <v>0</v>
      </c>
      <c r="BU957">
        <v>0</v>
      </c>
      <c r="BV957">
        <v>9996.11111111111</v>
      </c>
      <c r="BW957">
        <v>0</v>
      </c>
      <c r="BX957">
        <v>10.9400481481482</v>
      </c>
      <c r="BY957">
        <v>-70.0483777777778</v>
      </c>
      <c r="BZ957">
        <v>1206.14888888889</v>
      </c>
      <c r="CA957">
        <v>1273.65185185185</v>
      </c>
      <c r="CB957">
        <v>3.07568518518519</v>
      </c>
      <c r="CC957">
        <v>1251.71925925926</v>
      </c>
      <c r="CD957">
        <v>17.2191407407407</v>
      </c>
      <c r="CE957">
        <v>1.83599259259259</v>
      </c>
      <c r="CF957">
        <v>1.55774777777778</v>
      </c>
      <c r="CG957">
        <v>16.0966444444444</v>
      </c>
      <c r="CH957">
        <v>13.546937037037</v>
      </c>
      <c r="CI957">
        <v>2000.05296296296</v>
      </c>
      <c r="CJ957">
        <v>0.979997777777778</v>
      </c>
      <c r="CK957">
        <v>0.0200020037037037</v>
      </c>
      <c r="CL957">
        <v>0</v>
      </c>
      <c r="CM957">
        <v>804.736333333333</v>
      </c>
      <c r="CN957">
        <v>5.00063</v>
      </c>
      <c r="CO957">
        <v>15908.2037037037</v>
      </c>
      <c r="CP957">
        <v>17257.3407407407</v>
      </c>
      <c r="CQ957">
        <v>38.312</v>
      </c>
      <c r="CR957">
        <v>38.437</v>
      </c>
      <c r="CS957">
        <v>37.875</v>
      </c>
      <c r="CT957">
        <v>37.75</v>
      </c>
      <c r="CU957">
        <v>39.125</v>
      </c>
      <c r="CV957">
        <v>1955.14296296296</v>
      </c>
      <c r="CW957">
        <v>39.9011111111111</v>
      </c>
      <c r="CX957">
        <v>0</v>
      </c>
      <c r="CY957">
        <v>1663782759.9</v>
      </c>
      <c r="CZ957">
        <v>0</v>
      </c>
      <c r="DA957">
        <v>0</v>
      </c>
      <c r="DB957" t="s">
        <v>356</v>
      </c>
      <c r="DC957">
        <v>1660677648.1</v>
      </c>
      <c r="DD957">
        <v>1660677649.1</v>
      </c>
      <c r="DE957">
        <v>0</v>
      </c>
      <c r="DF957">
        <v>-1.042</v>
      </c>
      <c r="DG957">
        <v>0.003</v>
      </c>
      <c r="DH957">
        <v>5.218</v>
      </c>
      <c r="DI957">
        <v>0.344</v>
      </c>
      <c r="DJ957">
        <v>417</v>
      </c>
      <c r="DK957">
        <v>22</v>
      </c>
      <c r="DL957">
        <v>1.24</v>
      </c>
      <c r="DM957">
        <v>0.53</v>
      </c>
      <c r="DN957">
        <v>-70.1821425</v>
      </c>
      <c r="DO957">
        <v>1.6404979362101</v>
      </c>
      <c r="DP957">
        <v>0.609970281197166</v>
      </c>
      <c r="DQ957">
        <v>0</v>
      </c>
      <c r="DR957">
        <v>3.15060125</v>
      </c>
      <c r="DS957">
        <v>-1.17920634146342</v>
      </c>
      <c r="DT957">
        <v>0.11393284518056</v>
      </c>
      <c r="DU957">
        <v>0</v>
      </c>
      <c r="DV957">
        <v>0</v>
      </c>
      <c r="DW957">
        <v>2</v>
      </c>
      <c r="DX957" t="s">
        <v>357</v>
      </c>
      <c r="DY957">
        <v>2.97272</v>
      </c>
      <c r="DZ957">
        <v>2.75399</v>
      </c>
      <c r="EA957">
        <v>0.187251</v>
      </c>
      <c r="EB957">
        <v>0.194801</v>
      </c>
      <c r="EC957">
        <v>0.0918895</v>
      </c>
      <c r="ED957">
        <v>0.0831955</v>
      </c>
      <c r="EE957">
        <v>31668.9</v>
      </c>
      <c r="EF957">
        <v>34219.1</v>
      </c>
      <c r="EG957">
        <v>35309.3</v>
      </c>
      <c r="EH957">
        <v>38540.8</v>
      </c>
      <c r="EI957">
        <v>45473.3</v>
      </c>
      <c r="EJ957">
        <v>51044.1</v>
      </c>
      <c r="EK957">
        <v>55195.1</v>
      </c>
      <c r="EL957">
        <v>61827.5</v>
      </c>
      <c r="EM957">
        <v>1.9852</v>
      </c>
      <c r="EN957">
        <v>1.833</v>
      </c>
      <c r="EO957">
        <v>0.0987947</v>
      </c>
      <c r="EP957">
        <v>0</v>
      </c>
      <c r="EQ957">
        <v>23.4672</v>
      </c>
      <c r="ER957">
        <v>999.9</v>
      </c>
      <c r="ES957">
        <v>41.985</v>
      </c>
      <c r="ET957">
        <v>29.839</v>
      </c>
      <c r="EU957">
        <v>19.5908</v>
      </c>
      <c r="EV957">
        <v>60.4194</v>
      </c>
      <c r="EW957">
        <v>48.8301</v>
      </c>
      <c r="EX957">
        <v>1</v>
      </c>
      <c r="EY957">
        <v>-0.0384959</v>
      </c>
      <c r="EZ957">
        <v>2.77867</v>
      </c>
      <c r="FA957">
        <v>20.1248</v>
      </c>
      <c r="FB957">
        <v>5.19812</v>
      </c>
      <c r="FC957">
        <v>12.0052</v>
      </c>
      <c r="FD957">
        <v>4.9756</v>
      </c>
      <c r="FE957">
        <v>3.2938</v>
      </c>
      <c r="FF957">
        <v>9999</v>
      </c>
      <c r="FG957">
        <v>9999</v>
      </c>
      <c r="FH957">
        <v>704.9</v>
      </c>
      <c r="FI957">
        <v>9999</v>
      </c>
      <c r="FJ957">
        <v>1.86295</v>
      </c>
      <c r="FK957">
        <v>1.86774</v>
      </c>
      <c r="FL957">
        <v>1.86752</v>
      </c>
      <c r="FM957">
        <v>1.86865</v>
      </c>
      <c r="FN957">
        <v>1.86951</v>
      </c>
      <c r="FO957">
        <v>1.8656</v>
      </c>
      <c r="FP957">
        <v>1.86661</v>
      </c>
      <c r="FQ957">
        <v>1.86801</v>
      </c>
      <c r="FR957">
        <v>5</v>
      </c>
      <c r="FS957">
        <v>0</v>
      </c>
      <c r="FT957">
        <v>0</v>
      </c>
      <c r="FU957">
        <v>0</v>
      </c>
      <c r="FV957" t="s">
        <v>358</v>
      </c>
      <c r="FW957" t="s">
        <v>359</v>
      </c>
      <c r="FX957" t="s">
        <v>360</v>
      </c>
      <c r="FY957" t="s">
        <v>360</v>
      </c>
      <c r="FZ957" t="s">
        <v>360</v>
      </c>
      <c r="GA957" t="s">
        <v>360</v>
      </c>
      <c r="GB957">
        <v>0</v>
      </c>
      <c r="GC957">
        <v>100</v>
      </c>
      <c r="GD957">
        <v>100</v>
      </c>
      <c r="GE957">
        <v>10.99</v>
      </c>
      <c r="GF957">
        <v>0.3166</v>
      </c>
      <c r="GG957">
        <v>3.83412584298339</v>
      </c>
      <c r="GH957">
        <v>0.00658963167372077</v>
      </c>
      <c r="GI957">
        <v>-4.22092532282452e-07</v>
      </c>
      <c r="GJ957">
        <v>-7.06053572793055e-11</v>
      </c>
      <c r="GK957">
        <v>-0.0268881048355736</v>
      </c>
      <c r="GL957">
        <v>-0.0215699510358357</v>
      </c>
      <c r="GM957">
        <v>0.00246731695535422</v>
      </c>
      <c r="GN957">
        <v>-2.63680080038783e-05</v>
      </c>
      <c r="GO957">
        <v>-4</v>
      </c>
      <c r="GP957">
        <v>2079</v>
      </c>
      <c r="GQ957">
        <v>1</v>
      </c>
      <c r="GR957">
        <v>22</v>
      </c>
      <c r="GS957">
        <v>51751.9</v>
      </c>
      <c r="GT957">
        <v>51751.9</v>
      </c>
      <c r="GU957">
        <v>2.51587</v>
      </c>
      <c r="GV957">
        <v>2.60254</v>
      </c>
      <c r="GW957">
        <v>1.54785</v>
      </c>
      <c r="GX957">
        <v>2.2998</v>
      </c>
      <c r="GY957">
        <v>1.34644</v>
      </c>
      <c r="GZ957">
        <v>2.41943</v>
      </c>
      <c r="HA957">
        <v>33.1099</v>
      </c>
      <c r="HB957">
        <v>13.9919</v>
      </c>
      <c r="HC957">
        <v>18</v>
      </c>
      <c r="HD957">
        <v>500.231</v>
      </c>
      <c r="HE957">
        <v>403.425</v>
      </c>
      <c r="HF957">
        <v>19.9485</v>
      </c>
      <c r="HG957">
        <v>26.608</v>
      </c>
      <c r="HH957">
        <v>30.0005</v>
      </c>
      <c r="HI957">
        <v>26.6008</v>
      </c>
      <c r="HJ957">
        <v>26.5506</v>
      </c>
      <c r="HK957">
        <v>50.3437</v>
      </c>
      <c r="HL957">
        <v>9.23588</v>
      </c>
      <c r="HM957">
        <v>2.87637</v>
      </c>
      <c r="HN957">
        <v>19.9035</v>
      </c>
      <c r="HO957">
        <v>1288.08</v>
      </c>
      <c r="HP957">
        <v>17.6644</v>
      </c>
      <c r="HQ957">
        <v>102.388</v>
      </c>
      <c r="HR957">
        <v>102.907</v>
      </c>
    </row>
    <row r="958" spans="1:226">
      <c r="A958">
        <v>942</v>
      </c>
      <c r="B958">
        <v>1663782768</v>
      </c>
      <c r="C958">
        <v>10119.9000000954</v>
      </c>
      <c r="D958" t="s">
        <v>2252</v>
      </c>
      <c r="E958" t="s">
        <v>2253</v>
      </c>
      <c r="F958">
        <v>5</v>
      </c>
      <c r="G958" t="s">
        <v>2099</v>
      </c>
      <c r="H958" t="s">
        <v>354</v>
      </c>
      <c r="I958">
        <v>1663782760.21429</v>
      </c>
      <c r="J958">
        <f>(K958)/1000</f>
        <v>0</v>
      </c>
      <c r="K958">
        <f>IF(BF958, AN958, AH958)</f>
        <v>0</v>
      </c>
      <c r="L958">
        <f>IF(BF958, AI958, AG958)</f>
        <v>0</v>
      </c>
      <c r="M958">
        <f>BH958 - IF(AU958&gt;1, L958*BB958*100.0/(AW958*BV958), 0)</f>
        <v>0</v>
      </c>
      <c r="N958">
        <f>((T958-J958/2)*M958-L958)/(T958+J958/2)</f>
        <v>0</v>
      </c>
      <c r="O958">
        <f>N958*(BO958+BP958)/1000.0</f>
        <v>0</v>
      </c>
      <c r="P958">
        <f>(BH958 - IF(AU958&gt;1, L958*BB958*100.0/(AW958*BV958), 0))*(BO958+BP958)/1000.0</f>
        <v>0</v>
      </c>
      <c r="Q958">
        <f>2.0/((1/S958-1/R958)+SIGN(S958)*SQRT((1/S958-1/R958)*(1/S958-1/R958) + 4*BC958/((BC958+1)*(BC958+1))*(2*1/S958*1/R958-1/R958*1/R958)))</f>
        <v>0</v>
      </c>
      <c r="R958">
        <f>IF(LEFT(BD958,1)&lt;&gt;"0",IF(LEFT(BD958,1)="1",3.0,BE958),$D$5+$E$5*(BV958*BO958/($K$5*1000))+$F$5*(BV958*BO958/($K$5*1000))*MAX(MIN(BB958,$J$5),$I$5)*MAX(MIN(BB958,$J$5),$I$5)+$G$5*MAX(MIN(BB958,$J$5),$I$5)*(BV958*BO958/($K$5*1000))+$H$5*(BV958*BO958/($K$5*1000))*(BV958*BO958/($K$5*1000)))</f>
        <v>0</v>
      </c>
      <c r="S958">
        <f>J958*(1000-(1000*0.61365*exp(17.502*W958/(240.97+W958))/(BO958+BP958)+BJ958)/2)/(1000*0.61365*exp(17.502*W958/(240.97+W958))/(BO958+BP958)-BJ958)</f>
        <v>0</v>
      </c>
      <c r="T958">
        <f>1/((BC958+1)/(Q958/1.6)+1/(R958/1.37)) + BC958/((BC958+1)/(Q958/1.6) + BC958/(R958/1.37))</f>
        <v>0</v>
      </c>
      <c r="U958">
        <f>(AX958*BA958)</f>
        <v>0</v>
      </c>
      <c r="V958">
        <f>(BQ958+(U958+2*0.95*5.67E-8*(((BQ958+$B$7)+273)^4-(BQ958+273)^4)-44100*J958)/(1.84*29.3*R958+8*0.95*5.67E-8*(BQ958+273)^3))</f>
        <v>0</v>
      </c>
      <c r="W958">
        <f>($C$7*BR958+$D$7*BS958+$E$7*V958)</f>
        <v>0</v>
      </c>
      <c r="X958">
        <f>0.61365*exp(17.502*W958/(240.97+W958))</f>
        <v>0</v>
      </c>
      <c r="Y958">
        <f>(Z958/AA958*100)</f>
        <v>0</v>
      </c>
      <c r="Z958">
        <f>BJ958*(BO958+BP958)/1000</f>
        <v>0</v>
      </c>
      <c r="AA958">
        <f>0.61365*exp(17.502*BQ958/(240.97+BQ958))</f>
        <v>0</v>
      </c>
      <c r="AB958">
        <f>(X958-BJ958*(BO958+BP958)/1000)</f>
        <v>0</v>
      </c>
      <c r="AC958">
        <f>(-J958*44100)</f>
        <v>0</v>
      </c>
      <c r="AD958">
        <f>2*29.3*R958*0.92*(BQ958-W958)</f>
        <v>0</v>
      </c>
      <c r="AE958">
        <f>2*0.95*5.67E-8*(((BQ958+$B$7)+273)^4-(W958+273)^4)</f>
        <v>0</v>
      </c>
      <c r="AF958">
        <f>U958+AE958+AC958+AD958</f>
        <v>0</v>
      </c>
      <c r="AG958">
        <f>BN958*AU958*(BI958-BH958*(1000-AU958*BK958)/(1000-AU958*BJ958))/(100*BB958)</f>
        <v>0</v>
      </c>
      <c r="AH958">
        <f>1000*BN958*AU958*(BJ958-BK958)/(100*BB958*(1000-AU958*BJ958))</f>
        <v>0</v>
      </c>
      <c r="AI958">
        <f>(AJ958 - AK958 - BO958*1E3/(8.314*(BQ958+273.15)) * AM958/BN958 * AL958) * BN958/(100*BB958) * (1000 - BK958)/1000</f>
        <v>0</v>
      </c>
      <c r="AJ958">
        <v>1306.98740395236</v>
      </c>
      <c r="AK958">
        <v>1246.82048484848</v>
      </c>
      <c r="AL958">
        <v>3.43384829892302</v>
      </c>
      <c r="AM958">
        <v>65.3013351817171</v>
      </c>
      <c r="AN958">
        <f>(AP958 - AO958 + BO958*1E3/(8.314*(BQ958+273.15)) * AR958/BN958 * AQ958) * BN958/(100*BB958) * 1000/(1000 - AP958)</f>
        <v>0</v>
      </c>
      <c r="AO958">
        <v>17.4617001388292</v>
      </c>
      <c r="AP958">
        <v>20.3194793939394</v>
      </c>
      <c r="AQ958">
        <v>0.00598340902682641</v>
      </c>
      <c r="AR958">
        <v>119.443241267606</v>
      </c>
      <c r="AS958">
        <v>0</v>
      </c>
      <c r="AT958">
        <v>0</v>
      </c>
      <c r="AU958">
        <f>IF(AS958*$H$13&gt;=AW958,1.0,(AW958/(AW958-AS958*$H$13)))</f>
        <v>0</v>
      </c>
      <c r="AV958">
        <f>(AU958-1)*100</f>
        <v>0</v>
      </c>
      <c r="AW958">
        <f>MAX(0,($B$13+$C$13*BV958)/(1+$D$13*BV958)*BO958/(BQ958+273)*$E$13)</f>
        <v>0</v>
      </c>
      <c r="AX958">
        <f>$B$11*BW958+$C$11*BX958+$F$11*CI958*(1-CL958)</f>
        <v>0</v>
      </c>
      <c r="AY958">
        <f>AX958*AZ958</f>
        <v>0</v>
      </c>
      <c r="AZ958">
        <f>($B$11*$D$9+$C$11*$D$9+$F$11*((CV958+CN958)/MAX(CV958+CN958+CW958, 0.1)*$I$9+CW958/MAX(CV958+CN958+CW958, 0.1)*$J$9))/($B$11+$C$11+$F$11)</f>
        <v>0</v>
      </c>
      <c r="BA958">
        <f>($B$11*$K$9+$C$11*$K$9+$F$11*((CV958+CN958)/MAX(CV958+CN958+CW958, 0.1)*$P$9+CW958/MAX(CV958+CN958+CW958, 0.1)*$Q$9))/($B$11+$C$11+$F$11)</f>
        <v>0</v>
      </c>
      <c r="BB958">
        <v>6</v>
      </c>
      <c r="BC958">
        <v>0.5</v>
      </c>
      <c r="BD958" t="s">
        <v>355</v>
      </c>
      <c r="BE958">
        <v>2</v>
      </c>
      <c r="BF958" t="b">
        <v>1</v>
      </c>
      <c r="BG958">
        <v>1663782760.21429</v>
      </c>
      <c r="BH958">
        <v>1197.18035714286</v>
      </c>
      <c r="BI958">
        <v>1267.31</v>
      </c>
      <c r="BJ958">
        <v>20.2963892857143</v>
      </c>
      <c r="BK958">
        <v>17.3208607142857</v>
      </c>
      <c r="BL958">
        <v>1186.24178571429</v>
      </c>
      <c r="BM958">
        <v>19.9796178571429</v>
      </c>
      <c r="BN958">
        <v>500.174214285714</v>
      </c>
      <c r="BO958">
        <v>90.4659785714286</v>
      </c>
      <c r="BP958">
        <v>0.0999916321428571</v>
      </c>
      <c r="BQ958">
        <v>24.7168464285714</v>
      </c>
      <c r="BR958">
        <v>25.0862714285714</v>
      </c>
      <c r="BS958">
        <v>999.9</v>
      </c>
      <c r="BT958">
        <v>0</v>
      </c>
      <c r="BU958">
        <v>0</v>
      </c>
      <c r="BV958">
        <v>10013.3928571429</v>
      </c>
      <c r="BW958">
        <v>0</v>
      </c>
      <c r="BX958">
        <v>10.9469035714286</v>
      </c>
      <c r="BY958">
        <v>-70.1286214285714</v>
      </c>
      <c r="BZ958">
        <v>1221.98321428571</v>
      </c>
      <c r="CA958">
        <v>1289.65</v>
      </c>
      <c r="CB958">
        <v>2.97553035714286</v>
      </c>
      <c r="CC958">
        <v>1267.31</v>
      </c>
      <c r="CD958">
        <v>17.3208607142857</v>
      </c>
      <c r="CE958">
        <v>1.8361325</v>
      </c>
      <c r="CF958">
        <v>1.56694857142857</v>
      </c>
      <c r="CG958">
        <v>16.0978428571429</v>
      </c>
      <c r="CH958">
        <v>13.637325</v>
      </c>
      <c r="CI958">
        <v>2000.01285714286</v>
      </c>
      <c r="CJ958">
        <v>0.9799975</v>
      </c>
      <c r="CK958">
        <v>0.0200023</v>
      </c>
      <c r="CL958">
        <v>0</v>
      </c>
      <c r="CM958">
        <v>804.289</v>
      </c>
      <c r="CN958">
        <v>5.00063</v>
      </c>
      <c r="CO958">
        <v>15899.2928571429</v>
      </c>
      <c r="CP958">
        <v>17256.9964285714</v>
      </c>
      <c r="CQ958">
        <v>38.312</v>
      </c>
      <c r="CR958">
        <v>38.437</v>
      </c>
      <c r="CS958">
        <v>37.875</v>
      </c>
      <c r="CT958">
        <v>37.75</v>
      </c>
      <c r="CU958">
        <v>39.125</v>
      </c>
      <c r="CV958">
        <v>1955.10464285714</v>
      </c>
      <c r="CW958">
        <v>39.9010714285714</v>
      </c>
      <c r="CX958">
        <v>0</v>
      </c>
      <c r="CY958">
        <v>1663782765.3</v>
      </c>
      <c r="CZ958">
        <v>0</v>
      </c>
      <c r="DA958">
        <v>0</v>
      </c>
      <c r="DB958" t="s">
        <v>356</v>
      </c>
      <c r="DC958">
        <v>1660677648.1</v>
      </c>
      <c r="DD958">
        <v>1660677649.1</v>
      </c>
      <c r="DE958">
        <v>0</v>
      </c>
      <c r="DF958">
        <v>-1.042</v>
      </c>
      <c r="DG958">
        <v>0.003</v>
      </c>
      <c r="DH958">
        <v>5.218</v>
      </c>
      <c r="DI958">
        <v>0.344</v>
      </c>
      <c r="DJ958">
        <v>417</v>
      </c>
      <c r="DK958">
        <v>22</v>
      </c>
      <c r="DL958">
        <v>1.24</v>
      </c>
      <c r="DM958">
        <v>0.53</v>
      </c>
      <c r="DN958">
        <v>-70.050355</v>
      </c>
      <c r="DO958">
        <v>-1.73049906191337</v>
      </c>
      <c r="DP958">
        <v>0.566882134552677</v>
      </c>
      <c r="DQ958">
        <v>0</v>
      </c>
      <c r="DR958">
        <v>3.02489375</v>
      </c>
      <c r="DS958">
        <v>-1.24807148217636</v>
      </c>
      <c r="DT958">
        <v>0.120579058042587</v>
      </c>
      <c r="DU958">
        <v>0</v>
      </c>
      <c r="DV958">
        <v>0</v>
      </c>
      <c r="DW958">
        <v>2</v>
      </c>
      <c r="DX958" t="s">
        <v>357</v>
      </c>
      <c r="DY958">
        <v>2.97248</v>
      </c>
      <c r="DZ958">
        <v>2.754</v>
      </c>
      <c r="EA958">
        <v>0.188842</v>
      </c>
      <c r="EB958">
        <v>0.196319</v>
      </c>
      <c r="EC958">
        <v>0.0919607</v>
      </c>
      <c r="ED958">
        <v>0.0837054</v>
      </c>
      <c r="EE958">
        <v>31607</v>
      </c>
      <c r="EF958">
        <v>34154.8</v>
      </c>
      <c r="EG958">
        <v>35309.4</v>
      </c>
      <c r="EH958">
        <v>38541.1</v>
      </c>
      <c r="EI958">
        <v>45470</v>
      </c>
      <c r="EJ958">
        <v>51015.9</v>
      </c>
      <c r="EK958">
        <v>55195.4</v>
      </c>
      <c r="EL958">
        <v>61827.8</v>
      </c>
      <c r="EM958">
        <v>1.9848</v>
      </c>
      <c r="EN958">
        <v>1.8334</v>
      </c>
      <c r="EO958">
        <v>0.0987947</v>
      </c>
      <c r="EP958">
        <v>0</v>
      </c>
      <c r="EQ958">
        <v>23.4613</v>
      </c>
      <c r="ER958">
        <v>999.9</v>
      </c>
      <c r="ES958">
        <v>41.985</v>
      </c>
      <c r="ET958">
        <v>29.829</v>
      </c>
      <c r="EU958">
        <v>19.5798</v>
      </c>
      <c r="EV958">
        <v>59.8594</v>
      </c>
      <c r="EW958">
        <v>49.4872</v>
      </c>
      <c r="EX958">
        <v>1</v>
      </c>
      <c r="EY958">
        <v>-0.0381301</v>
      </c>
      <c r="EZ958">
        <v>2.89902</v>
      </c>
      <c r="FA958">
        <v>20.1227</v>
      </c>
      <c r="FB958">
        <v>5.19932</v>
      </c>
      <c r="FC958">
        <v>12.0088</v>
      </c>
      <c r="FD958">
        <v>4.9756</v>
      </c>
      <c r="FE958">
        <v>3.2938</v>
      </c>
      <c r="FF958">
        <v>9999</v>
      </c>
      <c r="FG958">
        <v>9999</v>
      </c>
      <c r="FH958">
        <v>704.9</v>
      </c>
      <c r="FI958">
        <v>9999</v>
      </c>
      <c r="FJ958">
        <v>1.86282</v>
      </c>
      <c r="FK958">
        <v>1.86771</v>
      </c>
      <c r="FL958">
        <v>1.86752</v>
      </c>
      <c r="FM958">
        <v>1.86862</v>
      </c>
      <c r="FN958">
        <v>1.86951</v>
      </c>
      <c r="FO958">
        <v>1.86554</v>
      </c>
      <c r="FP958">
        <v>1.86661</v>
      </c>
      <c r="FQ958">
        <v>1.86801</v>
      </c>
      <c r="FR958">
        <v>5</v>
      </c>
      <c r="FS958">
        <v>0</v>
      </c>
      <c r="FT958">
        <v>0</v>
      </c>
      <c r="FU958">
        <v>0</v>
      </c>
      <c r="FV958" t="s">
        <v>358</v>
      </c>
      <c r="FW958" t="s">
        <v>359</v>
      </c>
      <c r="FX958" t="s">
        <v>360</v>
      </c>
      <c r="FY958" t="s">
        <v>360</v>
      </c>
      <c r="FZ958" t="s">
        <v>360</v>
      </c>
      <c r="GA958" t="s">
        <v>360</v>
      </c>
      <c r="GB958">
        <v>0</v>
      </c>
      <c r="GC958">
        <v>100</v>
      </c>
      <c r="GD958">
        <v>100</v>
      </c>
      <c r="GE958">
        <v>11.08</v>
      </c>
      <c r="GF958">
        <v>0.3177</v>
      </c>
      <c r="GG958">
        <v>3.83412584298339</v>
      </c>
      <c r="GH958">
        <v>0.00658963167372077</v>
      </c>
      <c r="GI958">
        <v>-4.22092532282452e-07</v>
      </c>
      <c r="GJ958">
        <v>-7.06053572793055e-11</v>
      </c>
      <c r="GK958">
        <v>-0.0268881048355736</v>
      </c>
      <c r="GL958">
        <v>-0.0215699510358357</v>
      </c>
      <c r="GM958">
        <v>0.00246731695535422</v>
      </c>
      <c r="GN958">
        <v>-2.63680080038783e-05</v>
      </c>
      <c r="GO958">
        <v>-4</v>
      </c>
      <c r="GP958">
        <v>2079</v>
      </c>
      <c r="GQ958">
        <v>1</v>
      </c>
      <c r="GR958">
        <v>22</v>
      </c>
      <c r="GS958">
        <v>51752</v>
      </c>
      <c r="GT958">
        <v>51752</v>
      </c>
      <c r="GU958">
        <v>2.54395</v>
      </c>
      <c r="GV958">
        <v>2.6001</v>
      </c>
      <c r="GW958">
        <v>1.54785</v>
      </c>
      <c r="GX958">
        <v>2.2998</v>
      </c>
      <c r="GY958">
        <v>1.34644</v>
      </c>
      <c r="GZ958">
        <v>2.35962</v>
      </c>
      <c r="HA958">
        <v>33.0875</v>
      </c>
      <c r="HB958">
        <v>13.9832</v>
      </c>
      <c r="HC958">
        <v>18</v>
      </c>
      <c r="HD958">
        <v>499.967</v>
      </c>
      <c r="HE958">
        <v>403.647</v>
      </c>
      <c r="HF958">
        <v>19.8519</v>
      </c>
      <c r="HG958">
        <v>26.608</v>
      </c>
      <c r="HH958">
        <v>30.0002</v>
      </c>
      <c r="HI958">
        <v>26.6008</v>
      </c>
      <c r="HJ958">
        <v>26.5506</v>
      </c>
      <c r="HK958">
        <v>50.9078</v>
      </c>
      <c r="HL958">
        <v>8.19798</v>
      </c>
      <c r="HM958">
        <v>3.27022</v>
      </c>
      <c r="HN958">
        <v>19.8089</v>
      </c>
      <c r="HO958">
        <v>1308.2</v>
      </c>
      <c r="HP958">
        <v>17.7763</v>
      </c>
      <c r="HQ958">
        <v>102.388</v>
      </c>
      <c r="HR958">
        <v>102.907</v>
      </c>
    </row>
    <row r="959" spans="1:226">
      <c r="A959">
        <v>943</v>
      </c>
      <c r="B959">
        <v>1663782773</v>
      </c>
      <c r="C959">
        <v>10124.9000000954</v>
      </c>
      <c r="D959" t="s">
        <v>2254</v>
      </c>
      <c r="E959" t="s">
        <v>2255</v>
      </c>
      <c r="F959">
        <v>5</v>
      </c>
      <c r="G959" t="s">
        <v>2099</v>
      </c>
      <c r="H959" t="s">
        <v>354</v>
      </c>
      <c r="I959">
        <v>1663782765.5</v>
      </c>
      <c r="J959">
        <f>(K959)/1000</f>
        <v>0</v>
      </c>
      <c r="K959">
        <f>IF(BF959, AN959, AH959)</f>
        <v>0</v>
      </c>
      <c r="L959">
        <f>IF(BF959, AI959, AG959)</f>
        <v>0</v>
      </c>
      <c r="M959">
        <f>BH959 - IF(AU959&gt;1, L959*BB959*100.0/(AW959*BV959), 0)</f>
        <v>0</v>
      </c>
      <c r="N959">
        <f>((T959-J959/2)*M959-L959)/(T959+J959/2)</f>
        <v>0</v>
      </c>
      <c r="O959">
        <f>N959*(BO959+BP959)/1000.0</f>
        <v>0</v>
      </c>
      <c r="P959">
        <f>(BH959 - IF(AU959&gt;1, L959*BB959*100.0/(AW959*BV959), 0))*(BO959+BP959)/1000.0</f>
        <v>0</v>
      </c>
      <c r="Q959">
        <f>2.0/((1/S959-1/R959)+SIGN(S959)*SQRT((1/S959-1/R959)*(1/S959-1/R959) + 4*BC959/((BC959+1)*(BC959+1))*(2*1/S959*1/R959-1/R959*1/R959)))</f>
        <v>0</v>
      </c>
      <c r="R959">
        <f>IF(LEFT(BD959,1)&lt;&gt;"0",IF(LEFT(BD959,1)="1",3.0,BE959),$D$5+$E$5*(BV959*BO959/($K$5*1000))+$F$5*(BV959*BO959/($K$5*1000))*MAX(MIN(BB959,$J$5),$I$5)*MAX(MIN(BB959,$J$5),$I$5)+$G$5*MAX(MIN(BB959,$J$5),$I$5)*(BV959*BO959/($K$5*1000))+$H$5*(BV959*BO959/($K$5*1000))*(BV959*BO959/($K$5*1000)))</f>
        <v>0</v>
      </c>
      <c r="S959">
        <f>J959*(1000-(1000*0.61365*exp(17.502*W959/(240.97+W959))/(BO959+BP959)+BJ959)/2)/(1000*0.61365*exp(17.502*W959/(240.97+W959))/(BO959+BP959)-BJ959)</f>
        <v>0</v>
      </c>
      <c r="T959">
        <f>1/((BC959+1)/(Q959/1.6)+1/(R959/1.37)) + BC959/((BC959+1)/(Q959/1.6) + BC959/(R959/1.37))</f>
        <v>0</v>
      </c>
      <c r="U959">
        <f>(AX959*BA959)</f>
        <v>0</v>
      </c>
      <c r="V959">
        <f>(BQ959+(U959+2*0.95*5.67E-8*(((BQ959+$B$7)+273)^4-(BQ959+273)^4)-44100*J959)/(1.84*29.3*R959+8*0.95*5.67E-8*(BQ959+273)^3))</f>
        <v>0</v>
      </c>
      <c r="W959">
        <f>($C$7*BR959+$D$7*BS959+$E$7*V959)</f>
        <v>0</v>
      </c>
      <c r="X959">
        <f>0.61365*exp(17.502*W959/(240.97+W959))</f>
        <v>0</v>
      </c>
      <c r="Y959">
        <f>(Z959/AA959*100)</f>
        <v>0</v>
      </c>
      <c r="Z959">
        <f>BJ959*(BO959+BP959)/1000</f>
        <v>0</v>
      </c>
      <c r="AA959">
        <f>0.61365*exp(17.502*BQ959/(240.97+BQ959))</f>
        <v>0</v>
      </c>
      <c r="AB959">
        <f>(X959-BJ959*(BO959+BP959)/1000)</f>
        <v>0</v>
      </c>
      <c r="AC959">
        <f>(-J959*44100)</f>
        <v>0</v>
      </c>
      <c r="AD959">
        <f>2*29.3*R959*0.92*(BQ959-W959)</f>
        <v>0</v>
      </c>
      <c r="AE959">
        <f>2*0.95*5.67E-8*(((BQ959+$B$7)+273)^4-(W959+273)^4)</f>
        <v>0</v>
      </c>
      <c r="AF959">
        <f>U959+AE959+AC959+AD959</f>
        <v>0</v>
      </c>
      <c r="AG959">
        <f>BN959*AU959*(BI959-BH959*(1000-AU959*BK959)/(1000-AU959*BJ959))/(100*BB959)</f>
        <v>0</v>
      </c>
      <c r="AH959">
        <f>1000*BN959*AU959*(BJ959-BK959)/(100*BB959*(1000-AU959*BJ959))</f>
        <v>0</v>
      </c>
      <c r="AI959">
        <f>(AJ959 - AK959 - BO959*1E3/(8.314*(BQ959+273.15)) * AM959/BN959 * AL959) * BN959/(100*BB959) * (1000 - BK959)/1000</f>
        <v>0</v>
      </c>
      <c r="AJ959">
        <v>1325.09979732762</v>
      </c>
      <c r="AK959">
        <v>1263.96703030303</v>
      </c>
      <c r="AL959">
        <v>3.5121668833707</v>
      </c>
      <c r="AM959">
        <v>65.3013351817171</v>
      </c>
      <c r="AN959">
        <f>(AP959 - AO959 + BO959*1E3/(8.314*(BQ959+273.15)) * AR959/BN959 * AQ959) * BN959/(100*BB959) * 1000/(1000 - AP959)</f>
        <v>0</v>
      </c>
      <c r="AO959">
        <v>17.5985035248665</v>
      </c>
      <c r="AP959">
        <v>20.3466103030303</v>
      </c>
      <c r="AQ959">
        <v>0.0066762866038618</v>
      </c>
      <c r="AR959">
        <v>119.443241267606</v>
      </c>
      <c r="AS959">
        <v>0</v>
      </c>
      <c r="AT959">
        <v>0</v>
      </c>
      <c r="AU959">
        <f>IF(AS959*$H$13&gt;=AW959,1.0,(AW959/(AW959-AS959*$H$13)))</f>
        <v>0</v>
      </c>
      <c r="AV959">
        <f>(AU959-1)*100</f>
        <v>0</v>
      </c>
      <c r="AW959">
        <f>MAX(0,($B$13+$C$13*BV959)/(1+$D$13*BV959)*BO959/(BQ959+273)*$E$13)</f>
        <v>0</v>
      </c>
      <c r="AX959">
        <f>$B$11*BW959+$C$11*BX959+$F$11*CI959*(1-CL959)</f>
        <v>0</v>
      </c>
      <c r="AY959">
        <f>AX959*AZ959</f>
        <v>0</v>
      </c>
      <c r="AZ959">
        <f>($B$11*$D$9+$C$11*$D$9+$F$11*((CV959+CN959)/MAX(CV959+CN959+CW959, 0.1)*$I$9+CW959/MAX(CV959+CN959+CW959, 0.1)*$J$9))/($B$11+$C$11+$F$11)</f>
        <v>0</v>
      </c>
      <c r="BA959">
        <f>($B$11*$K$9+$C$11*$K$9+$F$11*((CV959+CN959)/MAX(CV959+CN959+CW959, 0.1)*$P$9+CW959/MAX(CV959+CN959+CW959, 0.1)*$Q$9))/($B$11+$C$11+$F$11)</f>
        <v>0</v>
      </c>
      <c r="BB959">
        <v>6</v>
      </c>
      <c r="BC959">
        <v>0.5</v>
      </c>
      <c r="BD959" t="s">
        <v>355</v>
      </c>
      <c r="BE959">
        <v>2</v>
      </c>
      <c r="BF959" t="b">
        <v>1</v>
      </c>
      <c r="BG959">
        <v>1663782765.5</v>
      </c>
      <c r="BH959">
        <v>1214.67111111111</v>
      </c>
      <c r="BI959">
        <v>1285.27962962963</v>
      </c>
      <c r="BJ959">
        <v>20.3095148148148</v>
      </c>
      <c r="BK959">
        <v>17.4504074074074</v>
      </c>
      <c r="BL959">
        <v>1203.64111111111</v>
      </c>
      <c r="BM959">
        <v>19.9921740740741</v>
      </c>
      <c r="BN959">
        <v>500.220148148148</v>
      </c>
      <c r="BO959">
        <v>90.4654925925926</v>
      </c>
      <c r="BP959">
        <v>0.0999953481481481</v>
      </c>
      <c r="BQ959">
        <v>24.705937037037</v>
      </c>
      <c r="BR959">
        <v>25.0898</v>
      </c>
      <c r="BS959">
        <v>999.9</v>
      </c>
      <c r="BT959">
        <v>0</v>
      </c>
      <c r="BU959">
        <v>0</v>
      </c>
      <c r="BV959">
        <v>10013.3333333333</v>
      </c>
      <c r="BW959">
        <v>0</v>
      </c>
      <c r="BX959">
        <v>10.9580111111111</v>
      </c>
      <c r="BY959">
        <v>-70.6081296296296</v>
      </c>
      <c r="BZ959">
        <v>1239.85333333333</v>
      </c>
      <c r="CA959">
        <v>1308.10962962963</v>
      </c>
      <c r="CB959">
        <v>2.85911555555556</v>
      </c>
      <c r="CC959">
        <v>1285.27962962963</v>
      </c>
      <c r="CD959">
        <v>17.4504074074074</v>
      </c>
      <c r="CE959">
        <v>1.83731</v>
      </c>
      <c r="CF959">
        <v>1.57865814814815</v>
      </c>
      <c r="CG959">
        <v>16.1078777777778</v>
      </c>
      <c r="CH959">
        <v>13.7517481481481</v>
      </c>
      <c r="CI959">
        <v>2000.00518518519</v>
      </c>
      <c r="CJ959">
        <v>0.979997444444444</v>
      </c>
      <c r="CK959">
        <v>0.0200023592592593</v>
      </c>
      <c r="CL959">
        <v>0</v>
      </c>
      <c r="CM959">
        <v>803.766259259259</v>
      </c>
      <c r="CN959">
        <v>5.00063</v>
      </c>
      <c r="CO959">
        <v>15889.2518518519</v>
      </c>
      <c r="CP959">
        <v>17256.9407407407</v>
      </c>
      <c r="CQ959">
        <v>38.312</v>
      </c>
      <c r="CR959">
        <v>38.437</v>
      </c>
      <c r="CS959">
        <v>37.875</v>
      </c>
      <c r="CT959">
        <v>37.75</v>
      </c>
      <c r="CU959">
        <v>39.125</v>
      </c>
      <c r="CV959">
        <v>1955.09962962963</v>
      </c>
      <c r="CW959">
        <v>39.9014814814815</v>
      </c>
      <c r="CX959">
        <v>0</v>
      </c>
      <c r="CY959">
        <v>1663782770.1</v>
      </c>
      <c r="CZ959">
        <v>0</v>
      </c>
      <c r="DA959">
        <v>0</v>
      </c>
      <c r="DB959" t="s">
        <v>356</v>
      </c>
      <c r="DC959">
        <v>1660677648.1</v>
      </c>
      <c r="DD959">
        <v>1660677649.1</v>
      </c>
      <c r="DE959">
        <v>0</v>
      </c>
      <c r="DF959">
        <v>-1.042</v>
      </c>
      <c r="DG959">
        <v>0.003</v>
      </c>
      <c r="DH959">
        <v>5.218</v>
      </c>
      <c r="DI959">
        <v>0.344</v>
      </c>
      <c r="DJ959">
        <v>417</v>
      </c>
      <c r="DK959">
        <v>22</v>
      </c>
      <c r="DL959">
        <v>1.24</v>
      </c>
      <c r="DM959">
        <v>0.53</v>
      </c>
      <c r="DN959">
        <v>-70.27943</v>
      </c>
      <c r="DO959">
        <v>-3.33966303939938</v>
      </c>
      <c r="DP959">
        <v>0.655077148967967</v>
      </c>
      <c r="DQ959">
        <v>0</v>
      </c>
      <c r="DR959">
        <v>2.93934825</v>
      </c>
      <c r="DS959">
        <v>-1.33344213883678</v>
      </c>
      <c r="DT959">
        <v>0.128710320582452</v>
      </c>
      <c r="DU959">
        <v>0</v>
      </c>
      <c r="DV959">
        <v>0</v>
      </c>
      <c r="DW959">
        <v>2</v>
      </c>
      <c r="DX959" t="s">
        <v>357</v>
      </c>
      <c r="DY959">
        <v>2.97434</v>
      </c>
      <c r="DZ959">
        <v>2.75427</v>
      </c>
      <c r="EA959">
        <v>0.190461</v>
      </c>
      <c r="EB959">
        <v>0.197918</v>
      </c>
      <c r="EC959">
        <v>0.0920639</v>
      </c>
      <c r="ED959">
        <v>0.0841113</v>
      </c>
      <c r="EE959">
        <v>31543.5</v>
      </c>
      <c r="EF959">
        <v>34086.9</v>
      </c>
      <c r="EG959">
        <v>35308.9</v>
      </c>
      <c r="EH959">
        <v>38540.9</v>
      </c>
      <c r="EI959">
        <v>45464</v>
      </c>
      <c r="EJ959">
        <v>50993.6</v>
      </c>
      <c r="EK959">
        <v>55194.4</v>
      </c>
      <c r="EL959">
        <v>61828.2</v>
      </c>
      <c r="EM959">
        <v>1.9854</v>
      </c>
      <c r="EN959">
        <v>1.8332</v>
      </c>
      <c r="EO959">
        <v>0.0986457</v>
      </c>
      <c r="EP959">
        <v>0</v>
      </c>
      <c r="EQ959">
        <v>23.4534</v>
      </c>
      <c r="ER959">
        <v>999.9</v>
      </c>
      <c r="ES959">
        <v>42.01</v>
      </c>
      <c r="ET959">
        <v>29.839</v>
      </c>
      <c r="EU959">
        <v>19.602</v>
      </c>
      <c r="EV959">
        <v>60.3494</v>
      </c>
      <c r="EW959">
        <v>48.758</v>
      </c>
      <c r="EX959">
        <v>1</v>
      </c>
      <c r="EY959">
        <v>-0.037561</v>
      </c>
      <c r="EZ959">
        <v>2.92976</v>
      </c>
      <c r="FA959">
        <v>20.1229</v>
      </c>
      <c r="FB959">
        <v>5.19812</v>
      </c>
      <c r="FC959">
        <v>12.0064</v>
      </c>
      <c r="FD959">
        <v>4.9756</v>
      </c>
      <c r="FE959">
        <v>3.2938</v>
      </c>
      <c r="FF959">
        <v>9999</v>
      </c>
      <c r="FG959">
        <v>9999</v>
      </c>
      <c r="FH959">
        <v>704.9</v>
      </c>
      <c r="FI959">
        <v>9999</v>
      </c>
      <c r="FJ959">
        <v>1.86289</v>
      </c>
      <c r="FK959">
        <v>1.86777</v>
      </c>
      <c r="FL959">
        <v>1.86752</v>
      </c>
      <c r="FM959">
        <v>1.86859</v>
      </c>
      <c r="FN959">
        <v>1.86951</v>
      </c>
      <c r="FO959">
        <v>1.86554</v>
      </c>
      <c r="FP959">
        <v>1.86664</v>
      </c>
      <c r="FQ959">
        <v>1.86807</v>
      </c>
      <c r="FR959">
        <v>5</v>
      </c>
      <c r="FS959">
        <v>0</v>
      </c>
      <c r="FT959">
        <v>0</v>
      </c>
      <c r="FU959">
        <v>0</v>
      </c>
      <c r="FV959" t="s">
        <v>358</v>
      </c>
      <c r="FW959" t="s">
        <v>359</v>
      </c>
      <c r="FX959" t="s">
        <v>360</v>
      </c>
      <c r="FY959" t="s">
        <v>360</v>
      </c>
      <c r="FZ959" t="s">
        <v>360</v>
      </c>
      <c r="GA959" t="s">
        <v>360</v>
      </c>
      <c r="GB959">
        <v>0</v>
      </c>
      <c r="GC959">
        <v>100</v>
      </c>
      <c r="GD959">
        <v>100</v>
      </c>
      <c r="GE959">
        <v>11.17</v>
      </c>
      <c r="GF959">
        <v>0.3191</v>
      </c>
      <c r="GG959">
        <v>3.83412584298339</v>
      </c>
      <c r="GH959">
        <v>0.00658963167372077</v>
      </c>
      <c r="GI959">
        <v>-4.22092532282452e-07</v>
      </c>
      <c r="GJ959">
        <v>-7.06053572793055e-11</v>
      </c>
      <c r="GK959">
        <v>-0.0268881048355736</v>
      </c>
      <c r="GL959">
        <v>-0.0215699510358357</v>
      </c>
      <c r="GM959">
        <v>0.00246731695535422</v>
      </c>
      <c r="GN959">
        <v>-2.63680080038783e-05</v>
      </c>
      <c r="GO959">
        <v>-4</v>
      </c>
      <c r="GP959">
        <v>2079</v>
      </c>
      <c r="GQ959">
        <v>1</v>
      </c>
      <c r="GR959">
        <v>22</v>
      </c>
      <c r="GS959">
        <v>51752.1</v>
      </c>
      <c r="GT959">
        <v>51752.1</v>
      </c>
      <c r="GU959">
        <v>2.56836</v>
      </c>
      <c r="GV959">
        <v>2.60864</v>
      </c>
      <c r="GW959">
        <v>1.54785</v>
      </c>
      <c r="GX959">
        <v>2.2998</v>
      </c>
      <c r="GY959">
        <v>1.34644</v>
      </c>
      <c r="GZ959">
        <v>2.39014</v>
      </c>
      <c r="HA959">
        <v>33.1099</v>
      </c>
      <c r="HB959">
        <v>13.9832</v>
      </c>
      <c r="HC959">
        <v>18</v>
      </c>
      <c r="HD959">
        <v>500.363</v>
      </c>
      <c r="HE959">
        <v>403.552</v>
      </c>
      <c r="HF959">
        <v>19.7541</v>
      </c>
      <c r="HG959">
        <v>26.608</v>
      </c>
      <c r="HH959">
        <v>30.0006</v>
      </c>
      <c r="HI959">
        <v>26.6008</v>
      </c>
      <c r="HJ959">
        <v>26.5529</v>
      </c>
      <c r="HK959">
        <v>51.3953</v>
      </c>
      <c r="HL959">
        <v>7.02048</v>
      </c>
      <c r="HM959">
        <v>4.04396</v>
      </c>
      <c r="HN959">
        <v>19.724</v>
      </c>
      <c r="HO959">
        <v>1321.7</v>
      </c>
      <c r="HP959">
        <v>17.8795</v>
      </c>
      <c r="HQ959">
        <v>102.387</v>
      </c>
      <c r="HR959">
        <v>102.908</v>
      </c>
    </row>
    <row r="960" spans="1:226">
      <c r="A960">
        <v>944</v>
      </c>
      <c r="B960">
        <v>1663782777.5</v>
      </c>
      <c r="C960">
        <v>10129.4000000954</v>
      </c>
      <c r="D960" t="s">
        <v>2256</v>
      </c>
      <c r="E960" t="s">
        <v>2257</v>
      </c>
      <c r="F960">
        <v>5</v>
      </c>
      <c r="G960" t="s">
        <v>2099</v>
      </c>
      <c r="H960" t="s">
        <v>354</v>
      </c>
      <c r="I960">
        <v>1663782769.94444</v>
      </c>
      <c r="J960">
        <f>(K960)/1000</f>
        <v>0</v>
      </c>
      <c r="K960">
        <f>IF(BF960, AN960, AH960)</f>
        <v>0</v>
      </c>
      <c r="L960">
        <f>IF(BF960, AI960, AG960)</f>
        <v>0</v>
      </c>
      <c r="M960">
        <f>BH960 - IF(AU960&gt;1, L960*BB960*100.0/(AW960*BV960), 0)</f>
        <v>0</v>
      </c>
      <c r="N960">
        <f>((T960-J960/2)*M960-L960)/(T960+J960/2)</f>
        <v>0</v>
      </c>
      <c r="O960">
        <f>N960*(BO960+BP960)/1000.0</f>
        <v>0</v>
      </c>
      <c r="P960">
        <f>(BH960 - IF(AU960&gt;1, L960*BB960*100.0/(AW960*BV960), 0))*(BO960+BP960)/1000.0</f>
        <v>0</v>
      </c>
      <c r="Q960">
        <f>2.0/((1/S960-1/R960)+SIGN(S960)*SQRT((1/S960-1/R960)*(1/S960-1/R960) + 4*BC960/((BC960+1)*(BC960+1))*(2*1/S960*1/R960-1/R960*1/R960)))</f>
        <v>0</v>
      </c>
      <c r="R960">
        <f>IF(LEFT(BD960,1)&lt;&gt;"0",IF(LEFT(BD960,1)="1",3.0,BE960),$D$5+$E$5*(BV960*BO960/($K$5*1000))+$F$5*(BV960*BO960/($K$5*1000))*MAX(MIN(BB960,$J$5),$I$5)*MAX(MIN(BB960,$J$5),$I$5)+$G$5*MAX(MIN(BB960,$J$5),$I$5)*(BV960*BO960/($K$5*1000))+$H$5*(BV960*BO960/($K$5*1000))*(BV960*BO960/($K$5*1000)))</f>
        <v>0</v>
      </c>
      <c r="S960">
        <f>J960*(1000-(1000*0.61365*exp(17.502*W960/(240.97+W960))/(BO960+BP960)+BJ960)/2)/(1000*0.61365*exp(17.502*W960/(240.97+W960))/(BO960+BP960)-BJ960)</f>
        <v>0</v>
      </c>
      <c r="T960">
        <f>1/((BC960+1)/(Q960/1.6)+1/(R960/1.37)) + BC960/((BC960+1)/(Q960/1.6) + BC960/(R960/1.37))</f>
        <v>0</v>
      </c>
      <c r="U960">
        <f>(AX960*BA960)</f>
        <v>0</v>
      </c>
      <c r="V960">
        <f>(BQ960+(U960+2*0.95*5.67E-8*(((BQ960+$B$7)+273)^4-(BQ960+273)^4)-44100*J960)/(1.84*29.3*R960+8*0.95*5.67E-8*(BQ960+273)^3))</f>
        <v>0</v>
      </c>
      <c r="W960">
        <f>($C$7*BR960+$D$7*BS960+$E$7*V960)</f>
        <v>0</v>
      </c>
      <c r="X960">
        <f>0.61365*exp(17.502*W960/(240.97+W960))</f>
        <v>0</v>
      </c>
      <c r="Y960">
        <f>(Z960/AA960*100)</f>
        <v>0</v>
      </c>
      <c r="Z960">
        <f>BJ960*(BO960+BP960)/1000</f>
        <v>0</v>
      </c>
      <c r="AA960">
        <f>0.61365*exp(17.502*BQ960/(240.97+BQ960))</f>
        <v>0</v>
      </c>
      <c r="AB960">
        <f>(X960-BJ960*(BO960+BP960)/1000)</f>
        <v>0</v>
      </c>
      <c r="AC960">
        <f>(-J960*44100)</f>
        <v>0</v>
      </c>
      <c r="AD960">
        <f>2*29.3*R960*0.92*(BQ960-W960)</f>
        <v>0</v>
      </c>
      <c r="AE960">
        <f>2*0.95*5.67E-8*(((BQ960+$B$7)+273)^4-(W960+273)^4)</f>
        <v>0</v>
      </c>
      <c r="AF960">
        <f>U960+AE960+AC960+AD960</f>
        <v>0</v>
      </c>
      <c r="AG960">
        <f>BN960*AU960*(BI960-BH960*(1000-AU960*BK960)/(1000-AU960*BJ960))/(100*BB960)</f>
        <v>0</v>
      </c>
      <c r="AH960">
        <f>1000*BN960*AU960*(BJ960-BK960)/(100*BB960*(1000-AU960*BJ960))</f>
        <v>0</v>
      </c>
      <c r="AI960">
        <f>(AJ960 - AK960 - BO960*1E3/(8.314*(BQ960+273.15)) * AM960/BN960 * AL960) * BN960/(100*BB960) * (1000 - BK960)/1000</f>
        <v>0</v>
      </c>
      <c r="AJ960">
        <v>1340.3327528696</v>
      </c>
      <c r="AK960">
        <v>1279.56945454545</v>
      </c>
      <c r="AL960">
        <v>3.46763485712312</v>
      </c>
      <c r="AM960">
        <v>65.3013351817171</v>
      </c>
      <c r="AN960">
        <f>(AP960 - AO960 + BO960*1E3/(8.314*(BQ960+273.15)) * AR960/BN960 * AQ960) * BN960/(100*BB960) * 1000/(1000 - AP960)</f>
        <v>0</v>
      </c>
      <c r="AO960">
        <v>17.6923380063592</v>
      </c>
      <c r="AP960">
        <v>20.3760903030303</v>
      </c>
      <c r="AQ960">
        <v>0.00628345445701742</v>
      </c>
      <c r="AR960">
        <v>119.443241267606</v>
      </c>
      <c r="AS960">
        <v>0</v>
      </c>
      <c r="AT960">
        <v>0</v>
      </c>
      <c r="AU960">
        <f>IF(AS960*$H$13&gt;=AW960,1.0,(AW960/(AW960-AS960*$H$13)))</f>
        <v>0</v>
      </c>
      <c r="AV960">
        <f>(AU960-1)*100</f>
        <v>0</v>
      </c>
      <c r="AW960">
        <f>MAX(0,($B$13+$C$13*BV960)/(1+$D$13*BV960)*BO960/(BQ960+273)*$E$13)</f>
        <v>0</v>
      </c>
      <c r="AX960">
        <f>$B$11*BW960+$C$11*BX960+$F$11*CI960*(1-CL960)</f>
        <v>0</v>
      </c>
      <c r="AY960">
        <f>AX960*AZ960</f>
        <v>0</v>
      </c>
      <c r="AZ960">
        <f>($B$11*$D$9+$C$11*$D$9+$F$11*((CV960+CN960)/MAX(CV960+CN960+CW960, 0.1)*$I$9+CW960/MAX(CV960+CN960+CW960, 0.1)*$J$9))/($B$11+$C$11+$F$11)</f>
        <v>0</v>
      </c>
      <c r="BA960">
        <f>($B$11*$K$9+$C$11*$K$9+$F$11*((CV960+CN960)/MAX(CV960+CN960+CW960, 0.1)*$P$9+CW960/MAX(CV960+CN960+CW960, 0.1)*$Q$9))/($B$11+$C$11+$F$11)</f>
        <v>0</v>
      </c>
      <c r="BB960">
        <v>6</v>
      </c>
      <c r="BC960">
        <v>0.5</v>
      </c>
      <c r="BD960" t="s">
        <v>355</v>
      </c>
      <c r="BE960">
        <v>2</v>
      </c>
      <c r="BF960" t="b">
        <v>1</v>
      </c>
      <c r="BG960">
        <v>1663782769.94444</v>
      </c>
      <c r="BH960">
        <v>1229.63592592593</v>
      </c>
      <c r="BI960">
        <v>1300.09444444444</v>
      </c>
      <c r="BJ960">
        <v>20.3314851851852</v>
      </c>
      <c r="BK960">
        <v>17.5653</v>
      </c>
      <c r="BL960">
        <v>1218.52740740741</v>
      </c>
      <c r="BM960">
        <v>20.0131814814815</v>
      </c>
      <c r="BN960">
        <v>500.233111111111</v>
      </c>
      <c r="BO960">
        <v>90.4641333333333</v>
      </c>
      <c r="BP960">
        <v>0.100000533333333</v>
      </c>
      <c r="BQ960">
        <v>24.6935481481481</v>
      </c>
      <c r="BR960">
        <v>25.0921185185185</v>
      </c>
      <c r="BS960">
        <v>999.9</v>
      </c>
      <c r="BT960">
        <v>0</v>
      </c>
      <c r="BU960">
        <v>0</v>
      </c>
      <c r="BV960">
        <v>10015.9259259259</v>
      </c>
      <c r="BW960">
        <v>0</v>
      </c>
      <c r="BX960">
        <v>10.9543407407407</v>
      </c>
      <c r="BY960">
        <v>-70.4592444444444</v>
      </c>
      <c r="BZ960">
        <v>1255.15555555556</v>
      </c>
      <c r="CA960">
        <v>1323.34259259259</v>
      </c>
      <c r="CB960">
        <v>2.76618925925926</v>
      </c>
      <c r="CC960">
        <v>1300.09444444444</v>
      </c>
      <c r="CD960">
        <v>17.5653</v>
      </c>
      <c r="CE960">
        <v>1.83926888888889</v>
      </c>
      <c r="CF960">
        <v>1.58902851851852</v>
      </c>
      <c r="CG960">
        <v>16.1245740740741</v>
      </c>
      <c r="CH960">
        <v>13.8525703703704</v>
      </c>
      <c r="CI960">
        <v>1999.98407407407</v>
      </c>
      <c r="CJ960">
        <v>0.979997333333333</v>
      </c>
      <c r="CK960">
        <v>0.0200024777777778</v>
      </c>
      <c r="CL960">
        <v>0</v>
      </c>
      <c r="CM960">
        <v>803.271740740741</v>
      </c>
      <c r="CN960">
        <v>5.00063</v>
      </c>
      <c r="CO960">
        <v>15879.6888888889</v>
      </c>
      <c r="CP960">
        <v>17256.7555555556</v>
      </c>
      <c r="CQ960">
        <v>38.312</v>
      </c>
      <c r="CR960">
        <v>38.437</v>
      </c>
      <c r="CS960">
        <v>37.875</v>
      </c>
      <c r="CT960">
        <v>37.75</v>
      </c>
      <c r="CU960">
        <v>39.125</v>
      </c>
      <c r="CV960">
        <v>1955.08074074074</v>
      </c>
      <c r="CW960">
        <v>39.9014814814815</v>
      </c>
      <c r="CX960">
        <v>0</v>
      </c>
      <c r="CY960">
        <v>1663782774.9</v>
      </c>
      <c r="CZ960">
        <v>0</v>
      </c>
      <c r="DA960">
        <v>0</v>
      </c>
      <c r="DB960" t="s">
        <v>356</v>
      </c>
      <c r="DC960">
        <v>1660677648.1</v>
      </c>
      <c r="DD960">
        <v>1660677649.1</v>
      </c>
      <c r="DE960">
        <v>0</v>
      </c>
      <c r="DF960">
        <v>-1.042</v>
      </c>
      <c r="DG960">
        <v>0.003</v>
      </c>
      <c r="DH960">
        <v>5.218</v>
      </c>
      <c r="DI960">
        <v>0.344</v>
      </c>
      <c r="DJ960">
        <v>417</v>
      </c>
      <c r="DK960">
        <v>22</v>
      </c>
      <c r="DL960">
        <v>1.24</v>
      </c>
      <c r="DM960">
        <v>0.53</v>
      </c>
      <c r="DN960">
        <v>-70.4530125</v>
      </c>
      <c r="DO960">
        <v>-1.3419455909943</v>
      </c>
      <c r="DP960">
        <v>0.629619948535424</v>
      </c>
      <c r="DQ960">
        <v>0</v>
      </c>
      <c r="DR960">
        <v>2.83710175</v>
      </c>
      <c r="DS960">
        <v>-1.28843741088181</v>
      </c>
      <c r="DT960">
        <v>0.124744576072218</v>
      </c>
      <c r="DU960">
        <v>0</v>
      </c>
      <c r="DV960">
        <v>0</v>
      </c>
      <c r="DW960">
        <v>2</v>
      </c>
      <c r="DX960" t="s">
        <v>357</v>
      </c>
      <c r="DY960">
        <v>2.9734</v>
      </c>
      <c r="DZ960">
        <v>2.7539</v>
      </c>
      <c r="EA960">
        <v>0.19189</v>
      </c>
      <c r="EB960">
        <v>0.199209</v>
      </c>
      <c r="EC960">
        <v>0.092159</v>
      </c>
      <c r="ED960">
        <v>0.0844105</v>
      </c>
      <c r="EE960">
        <v>31488</v>
      </c>
      <c r="EF960">
        <v>34031.4</v>
      </c>
      <c r="EG960">
        <v>35309</v>
      </c>
      <c r="EH960">
        <v>38540.2</v>
      </c>
      <c r="EI960">
        <v>45459.2</v>
      </c>
      <c r="EJ960">
        <v>50976.5</v>
      </c>
      <c r="EK960">
        <v>55194.5</v>
      </c>
      <c r="EL960">
        <v>61827.7</v>
      </c>
      <c r="EM960">
        <v>1.985</v>
      </c>
      <c r="EN960">
        <v>1.8328</v>
      </c>
      <c r="EO960">
        <v>0.0995696</v>
      </c>
      <c r="EP960">
        <v>0</v>
      </c>
      <c r="EQ960">
        <v>23.4487</v>
      </c>
      <c r="ER960">
        <v>999.9</v>
      </c>
      <c r="ES960">
        <v>42.01</v>
      </c>
      <c r="ET960">
        <v>29.839</v>
      </c>
      <c r="EU960">
        <v>19.6017</v>
      </c>
      <c r="EV960">
        <v>60.0694</v>
      </c>
      <c r="EW960">
        <v>48.75</v>
      </c>
      <c r="EX960">
        <v>1</v>
      </c>
      <c r="EY960">
        <v>-0.0376829</v>
      </c>
      <c r="EZ960">
        <v>3.07492</v>
      </c>
      <c r="FA960">
        <v>20.1201</v>
      </c>
      <c r="FB960">
        <v>5.20052</v>
      </c>
      <c r="FC960">
        <v>12.0064</v>
      </c>
      <c r="FD960">
        <v>4.976</v>
      </c>
      <c r="FE960">
        <v>3.2938</v>
      </c>
      <c r="FF960">
        <v>9999</v>
      </c>
      <c r="FG960">
        <v>9999</v>
      </c>
      <c r="FH960">
        <v>704.9</v>
      </c>
      <c r="FI960">
        <v>9999</v>
      </c>
      <c r="FJ960">
        <v>1.86292</v>
      </c>
      <c r="FK960">
        <v>1.8678</v>
      </c>
      <c r="FL960">
        <v>1.86752</v>
      </c>
      <c r="FM960">
        <v>1.86874</v>
      </c>
      <c r="FN960">
        <v>1.86951</v>
      </c>
      <c r="FO960">
        <v>1.86554</v>
      </c>
      <c r="FP960">
        <v>1.86661</v>
      </c>
      <c r="FQ960">
        <v>1.86801</v>
      </c>
      <c r="FR960">
        <v>5</v>
      </c>
      <c r="FS960">
        <v>0</v>
      </c>
      <c r="FT960">
        <v>0</v>
      </c>
      <c r="FU960">
        <v>0</v>
      </c>
      <c r="FV960" t="s">
        <v>358</v>
      </c>
      <c r="FW960" t="s">
        <v>359</v>
      </c>
      <c r="FX960" t="s">
        <v>360</v>
      </c>
      <c r="FY960" t="s">
        <v>360</v>
      </c>
      <c r="FZ960" t="s">
        <v>360</v>
      </c>
      <c r="GA960" t="s">
        <v>360</v>
      </c>
      <c r="GB960">
        <v>0</v>
      </c>
      <c r="GC960">
        <v>100</v>
      </c>
      <c r="GD960">
        <v>100</v>
      </c>
      <c r="GE960">
        <v>11.24</v>
      </c>
      <c r="GF960">
        <v>0.3204</v>
      </c>
      <c r="GG960">
        <v>3.83412584298339</v>
      </c>
      <c r="GH960">
        <v>0.00658963167372077</v>
      </c>
      <c r="GI960">
        <v>-4.22092532282452e-07</v>
      </c>
      <c r="GJ960">
        <v>-7.06053572793055e-11</v>
      </c>
      <c r="GK960">
        <v>-0.0268881048355736</v>
      </c>
      <c r="GL960">
        <v>-0.0215699510358357</v>
      </c>
      <c r="GM960">
        <v>0.00246731695535422</v>
      </c>
      <c r="GN960">
        <v>-2.63680080038783e-05</v>
      </c>
      <c r="GO960">
        <v>-4</v>
      </c>
      <c r="GP960">
        <v>2079</v>
      </c>
      <c r="GQ960">
        <v>1</v>
      </c>
      <c r="GR960">
        <v>22</v>
      </c>
      <c r="GS960">
        <v>51752.2</v>
      </c>
      <c r="GT960">
        <v>51752.1</v>
      </c>
      <c r="GU960">
        <v>2.59033</v>
      </c>
      <c r="GV960">
        <v>2.6062</v>
      </c>
      <c r="GW960">
        <v>1.54785</v>
      </c>
      <c r="GX960">
        <v>2.30103</v>
      </c>
      <c r="GY960">
        <v>1.34644</v>
      </c>
      <c r="GZ960">
        <v>2.41333</v>
      </c>
      <c r="HA960">
        <v>33.1099</v>
      </c>
      <c r="HB960">
        <v>13.9919</v>
      </c>
      <c r="HC960">
        <v>18</v>
      </c>
      <c r="HD960">
        <v>500.1</v>
      </c>
      <c r="HE960">
        <v>403.314</v>
      </c>
      <c r="HF960">
        <v>19.6791</v>
      </c>
      <c r="HG960">
        <v>26.608</v>
      </c>
      <c r="HH960">
        <v>30.0001</v>
      </c>
      <c r="HI960">
        <v>26.6008</v>
      </c>
      <c r="HJ960">
        <v>26.5506</v>
      </c>
      <c r="HK960">
        <v>51.8473</v>
      </c>
      <c r="HL960">
        <v>6.45526</v>
      </c>
      <c r="HM960">
        <v>4.44567</v>
      </c>
      <c r="HN960">
        <v>19.6286</v>
      </c>
      <c r="HO960">
        <v>1341.84</v>
      </c>
      <c r="HP960">
        <v>17.9572</v>
      </c>
      <c r="HQ960">
        <v>102.387</v>
      </c>
      <c r="HR960">
        <v>102.906</v>
      </c>
    </row>
    <row r="961" spans="1:226">
      <c r="A961">
        <v>945</v>
      </c>
      <c r="B961">
        <v>1663782783</v>
      </c>
      <c r="C961">
        <v>10134.9000000954</v>
      </c>
      <c r="D961" t="s">
        <v>2258</v>
      </c>
      <c r="E961" t="s">
        <v>2259</v>
      </c>
      <c r="F961">
        <v>5</v>
      </c>
      <c r="G961" t="s">
        <v>2099</v>
      </c>
      <c r="H961" t="s">
        <v>354</v>
      </c>
      <c r="I961">
        <v>1663782775.23214</v>
      </c>
      <c r="J961">
        <f>(K961)/1000</f>
        <v>0</v>
      </c>
      <c r="K961">
        <f>IF(BF961, AN961, AH961)</f>
        <v>0</v>
      </c>
      <c r="L961">
        <f>IF(BF961, AI961, AG961)</f>
        <v>0</v>
      </c>
      <c r="M961">
        <f>BH961 - IF(AU961&gt;1, L961*BB961*100.0/(AW961*BV961), 0)</f>
        <v>0</v>
      </c>
      <c r="N961">
        <f>((T961-J961/2)*M961-L961)/(T961+J961/2)</f>
        <v>0</v>
      </c>
      <c r="O961">
        <f>N961*(BO961+BP961)/1000.0</f>
        <v>0</v>
      </c>
      <c r="P961">
        <f>(BH961 - IF(AU961&gt;1, L961*BB961*100.0/(AW961*BV961), 0))*(BO961+BP961)/1000.0</f>
        <v>0</v>
      </c>
      <c r="Q961">
        <f>2.0/((1/S961-1/R961)+SIGN(S961)*SQRT((1/S961-1/R961)*(1/S961-1/R961) + 4*BC961/((BC961+1)*(BC961+1))*(2*1/S961*1/R961-1/R961*1/R961)))</f>
        <v>0</v>
      </c>
      <c r="R961">
        <f>IF(LEFT(BD961,1)&lt;&gt;"0",IF(LEFT(BD961,1)="1",3.0,BE961),$D$5+$E$5*(BV961*BO961/($K$5*1000))+$F$5*(BV961*BO961/($K$5*1000))*MAX(MIN(BB961,$J$5),$I$5)*MAX(MIN(BB961,$J$5),$I$5)+$G$5*MAX(MIN(BB961,$J$5),$I$5)*(BV961*BO961/($K$5*1000))+$H$5*(BV961*BO961/($K$5*1000))*(BV961*BO961/($K$5*1000)))</f>
        <v>0</v>
      </c>
      <c r="S961">
        <f>J961*(1000-(1000*0.61365*exp(17.502*W961/(240.97+W961))/(BO961+BP961)+BJ961)/2)/(1000*0.61365*exp(17.502*W961/(240.97+W961))/(BO961+BP961)-BJ961)</f>
        <v>0</v>
      </c>
      <c r="T961">
        <f>1/((BC961+1)/(Q961/1.6)+1/(R961/1.37)) + BC961/((BC961+1)/(Q961/1.6) + BC961/(R961/1.37))</f>
        <v>0</v>
      </c>
      <c r="U961">
        <f>(AX961*BA961)</f>
        <v>0</v>
      </c>
      <c r="V961">
        <f>(BQ961+(U961+2*0.95*5.67E-8*(((BQ961+$B$7)+273)^4-(BQ961+273)^4)-44100*J961)/(1.84*29.3*R961+8*0.95*5.67E-8*(BQ961+273)^3))</f>
        <v>0</v>
      </c>
      <c r="W961">
        <f>($C$7*BR961+$D$7*BS961+$E$7*V961)</f>
        <v>0</v>
      </c>
      <c r="X961">
        <f>0.61365*exp(17.502*W961/(240.97+W961))</f>
        <v>0</v>
      </c>
      <c r="Y961">
        <f>(Z961/AA961*100)</f>
        <v>0</v>
      </c>
      <c r="Z961">
        <f>BJ961*(BO961+BP961)/1000</f>
        <v>0</v>
      </c>
      <c r="AA961">
        <f>0.61365*exp(17.502*BQ961/(240.97+BQ961))</f>
        <v>0</v>
      </c>
      <c r="AB961">
        <f>(X961-BJ961*(BO961+BP961)/1000)</f>
        <v>0</v>
      </c>
      <c r="AC961">
        <f>(-J961*44100)</f>
        <v>0</v>
      </c>
      <c r="AD961">
        <f>2*29.3*R961*0.92*(BQ961-W961)</f>
        <v>0</v>
      </c>
      <c r="AE961">
        <f>2*0.95*5.67E-8*(((BQ961+$B$7)+273)^4-(W961+273)^4)</f>
        <v>0</v>
      </c>
      <c r="AF961">
        <f>U961+AE961+AC961+AD961</f>
        <v>0</v>
      </c>
      <c r="AG961">
        <f>BN961*AU961*(BI961-BH961*(1000-AU961*BK961)/(1000-AU961*BJ961))/(100*BB961)</f>
        <v>0</v>
      </c>
      <c r="AH961">
        <f>1000*BN961*AU961*(BJ961-BK961)/(100*BB961*(1000-AU961*BJ961))</f>
        <v>0</v>
      </c>
      <c r="AI961">
        <f>(AJ961 - AK961 - BO961*1E3/(8.314*(BQ961+273.15)) * AM961/BN961 * AL961) * BN961/(100*BB961) * (1000 - BK961)/1000</f>
        <v>0</v>
      </c>
      <c r="AJ961">
        <v>1359.30476403889</v>
      </c>
      <c r="AK961">
        <v>1298.53933333333</v>
      </c>
      <c r="AL961">
        <v>3.53792108740835</v>
      </c>
      <c r="AM961">
        <v>65.3013351817171</v>
      </c>
      <c r="AN961">
        <f>(AP961 - AO961 + BO961*1E3/(8.314*(BQ961+273.15)) * AR961/BN961 * AQ961) * BN961/(100*BB961) * 1000/(1000 - AP961)</f>
        <v>0</v>
      </c>
      <c r="AO961">
        <v>17.7937005411327</v>
      </c>
      <c r="AP961">
        <v>20.4054715151515</v>
      </c>
      <c r="AQ961">
        <v>0.00387860677969231</v>
      </c>
      <c r="AR961">
        <v>119.443241267606</v>
      </c>
      <c r="AS961">
        <v>0</v>
      </c>
      <c r="AT961">
        <v>0</v>
      </c>
      <c r="AU961">
        <f>IF(AS961*$H$13&gt;=AW961,1.0,(AW961/(AW961-AS961*$H$13)))</f>
        <v>0</v>
      </c>
      <c r="AV961">
        <f>(AU961-1)*100</f>
        <v>0</v>
      </c>
      <c r="AW961">
        <f>MAX(0,($B$13+$C$13*BV961)/(1+$D$13*BV961)*BO961/(BQ961+273)*$E$13)</f>
        <v>0</v>
      </c>
      <c r="AX961">
        <f>$B$11*BW961+$C$11*BX961+$F$11*CI961*(1-CL961)</f>
        <v>0</v>
      </c>
      <c r="AY961">
        <f>AX961*AZ961</f>
        <v>0</v>
      </c>
      <c r="AZ961">
        <f>($B$11*$D$9+$C$11*$D$9+$F$11*((CV961+CN961)/MAX(CV961+CN961+CW961, 0.1)*$I$9+CW961/MAX(CV961+CN961+CW961, 0.1)*$J$9))/($B$11+$C$11+$F$11)</f>
        <v>0</v>
      </c>
      <c r="BA961">
        <f>($B$11*$K$9+$C$11*$K$9+$F$11*((CV961+CN961)/MAX(CV961+CN961+CW961, 0.1)*$P$9+CW961/MAX(CV961+CN961+CW961, 0.1)*$Q$9))/($B$11+$C$11+$F$11)</f>
        <v>0</v>
      </c>
      <c r="BB961">
        <v>6</v>
      </c>
      <c r="BC961">
        <v>0.5</v>
      </c>
      <c r="BD961" t="s">
        <v>355</v>
      </c>
      <c r="BE961">
        <v>2</v>
      </c>
      <c r="BF961" t="b">
        <v>1</v>
      </c>
      <c r="BG961">
        <v>1663782775.23214</v>
      </c>
      <c r="BH961">
        <v>1247.37928571429</v>
      </c>
      <c r="BI961">
        <v>1317.99821428571</v>
      </c>
      <c r="BJ961">
        <v>20.3639857142857</v>
      </c>
      <c r="BK961">
        <v>17.6845285714286</v>
      </c>
      <c r="BL961">
        <v>1236.17892857143</v>
      </c>
      <c r="BM961">
        <v>20.0442714285714</v>
      </c>
      <c r="BN961">
        <v>500.133357142857</v>
      </c>
      <c r="BO961">
        <v>90.4639214285714</v>
      </c>
      <c r="BP961">
        <v>0.100108028571429</v>
      </c>
      <c r="BQ961">
        <v>24.6794178571429</v>
      </c>
      <c r="BR961">
        <v>25.0974178571429</v>
      </c>
      <c r="BS961">
        <v>999.9</v>
      </c>
      <c r="BT961">
        <v>0</v>
      </c>
      <c r="BU961">
        <v>0</v>
      </c>
      <c r="BV961">
        <v>9992.85714285714</v>
      </c>
      <c r="BW961">
        <v>0</v>
      </c>
      <c r="BX961">
        <v>10.9492642857143</v>
      </c>
      <c r="BY961">
        <v>-70.6195607142857</v>
      </c>
      <c r="BZ961">
        <v>1273.30964285714</v>
      </c>
      <c r="CA961">
        <v>1341.72928571429</v>
      </c>
      <c r="CB961">
        <v>2.67946178571429</v>
      </c>
      <c r="CC961">
        <v>1317.99821428571</v>
      </c>
      <c r="CD961">
        <v>17.6845285714286</v>
      </c>
      <c r="CE961">
        <v>1.84220535714286</v>
      </c>
      <c r="CF961">
        <v>1.59981071428571</v>
      </c>
      <c r="CG961">
        <v>16.1495678571429</v>
      </c>
      <c r="CH961">
        <v>13.9568142857143</v>
      </c>
      <c r="CI961">
        <v>1999.99571428571</v>
      </c>
      <c r="CJ961">
        <v>0.979997392857143</v>
      </c>
      <c r="CK961">
        <v>0.0200024142857143</v>
      </c>
      <c r="CL961">
        <v>0</v>
      </c>
      <c r="CM961">
        <v>802.662107142857</v>
      </c>
      <c r="CN961">
        <v>5.00063</v>
      </c>
      <c r="CO961">
        <v>15867.8428571429</v>
      </c>
      <c r="CP961">
        <v>17256.8607142857</v>
      </c>
      <c r="CQ961">
        <v>38.312</v>
      </c>
      <c r="CR961">
        <v>38.437</v>
      </c>
      <c r="CS961">
        <v>37.875</v>
      </c>
      <c r="CT961">
        <v>37.75</v>
      </c>
      <c r="CU961">
        <v>39.125</v>
      </c>
      <c r="CV961">
        <v>1955.09357142857</v>
      </c>
      <c r="CW961">
        <v>39.9017857142857</v>
      </c>
      <c r="CX961">
        <v>0</v>
      </c>
      <c r="CY961">
        <v>1663782780.3</v>
      </c>
      <c r="CZ961">
        <v>0</v>
      </c>
      <c r="DA961">
        <v>0</v>
      </c>
      <c r="DB961" t="s">
        <v>356</v>
      </c>
      <c r="DC961">
        <v>1660677648.1</v>
      </c>
      <c r="DD961">
        <v>1660677649.1</v>
      </c>
      <c r="DE961">
        <v>0</v>
      </c>
      <c r="DF961">
        <v>-1.042</v>
      </c>
      <c r="DG961">
        <v>0.003</v>
      </c>
      <c r="DH961">
        <v>5.218</v>
      </c>
      <c r="DI961">
        <v>0.344</v>
      </c>
      <c r="DJ961">
        <v>417</v>
      </c>
      <c r="DK961">
        <v>22</v>
      </c>
      <c r="DL961">
        <v>1.24</v>
      </c>
      <c r="DM961">
        <v>0.53</v>
      </c>
      <c r="DN961">
        <v>-70.4831175</v>
      </c>
      <c r="DO961">
        <v>-0.918692307692255</v>
      </c>
      <c r="DP961">
        <v>0.583926014529025</v>
      </c>
      <c r="DQ961">
        <v>0</v>
      </c>
      <c r="DR961">
        <v>2.72354925</v>
      </c>
      <c r="DS961">
        <v>-0.973665928705444</v>
      </c>
      <c r="DT961">
        <v>0.0947642511548395</v>
      </c>
      <c r="DU961">
        <v>0</v>
      </c>
      <c r="DV961">
        <v>0</v>
      </c>
      <c r="DW961">
        <v>2</v>
      </c>
      <c r="DX961" t="s">
        <v>357</v>
      </c>
      <c r="DY961">
        <v>2.97411</v>
      </c>
      <c r="DZ961">
        <v>2.75401</v>
      </c>
      <c r="EA961">
        <v>0.193623</v>
      </c>
      <c r="EB961">
        <v>0.201027</v>
      </c>
      <c r="EC961">
        <v>0.0922446</v>
      </c>
      <c r="ED961">
        <v>0.0847007</v>
      </c>
      <c r="EE961">
        <v>31419.8</v>
      </c>
      <c r="EF961">
        <v>33954.1</v>
      </c>
      <c r="EG961">
        <v>35308.2</v>
      </c>
      <c r="EH961">
        <v>38540.2</v>
      </c>
      <c r="EI961">
        <v>45454.8</v>
      </c>
      <c r="EJ961">
        <v>50959.4</v>
      </c>
      <c r="EK961">
        <v>55194.3</v>
      </c>
      <c r="EL961">
        <v>61826.6</v>
      </c>
      <c r="EM961">
        <v>1.9854</v>
      </c>
      <c r="EN961">
        <v>1.8336</v>
      </c>
      <c r="EO961">
        <v>0.101328</v>
      </c>
      <c r="EP961">
        <v>0</v>
      </c>
      <c r="EQ961">
        <v>23.4416</v>
      </c>
      <c r="ER961">
        <v>999.9</v>
      </c>
      <c r="ES961">
        <v>42.01</v>
      </c>
      <c r="ET961">
        <v>29.839</v>
      </c>
      <c r="EU961">
        <v>19.6024</v>
      </c>
      <c r="EV961">
        <v>60.3094</v>
      </c>
      <c r="EW961">
        <v>49.1386</v>
      </c>
      <c r="EX961">
        <v>1</v>
      </c>
      <c r="EY961">
        <v>-0.0370122</v>
      </c>
      <c r="EZ961">
        <v>3.11211</v>
      </c>
      <c r="FA961">
        <v>20.1196</v>
      </c>
      <c r="FB961">
        <v>5.20052</v>
      </c>
      <c r="FC961">
        <v>12.0076</v>
      </c>
      <c r="FD961">
        <v>4.976</v>
      </c>
      <c r="FE961">
        <v>3.2938</v>
      </c>
      <c r="FF961">
        <v>9999</v>
      </c>
      <c r="FG961">
        <v>9999</v>
      </c>
      <c r="FH961">
        <v>704.9</v>
      </c>
      <c r="FI961">
        <v>9999</v>
      </c>
      <c r="FJ961">
        <v>1.86289</v>
      </c>
      <c r="FK961">
        <v>1.8678</v>
      </c>
      <c r="FL961">
        <v>1.86752</v>
      </c>
      <c r="FM961">
        <v>1.86871</v>
      </c>
      <c r="FN961">
        <v>1.86951</v>
      </c>
      <c r="FO961">
        <v>1.86554</v>
      </c>
      <c r="FP961">
        <v>1.86661</v>
      </c>
      <c r="FQ961">
        <v>1.86807</v>
      </c>
      <c r="FR961">
        <v>5</v>
      </c>
      <c r="FS961">
        <v>0</v>
      </c>
      <c r="FT961">
        <v>0</v>
      </c>
      <c r="FU961">
        <v>0</v>
      </c>
      <c r="FV961" t="s">
        <v>358</v>
      </c>
      <c r="FW961" t="s">
        <v>359</v>
      </c>
      <c r="FX961" t="s">
        <v>360</v>
      </c>
      <c r="FY961" t="s">
        <v>360</v>
      </c>
      <c r="FZ961" t="s">
        <v>360</v>
      </c>
      <c r="GA961" t="s">
        <v>360</v>
      </c>
      <c r="GB961">
        <v>0</v>
      </c>
      <c r="GC961">
        <v>100</v>
      </c>
      <c r="GD961">
        <v>100</v>
      </c>
      <c r="GE961">
        <v>11.34</v>
      </c>
      <c r="GF961">
        <v>0.3217</v>
      </c>
      <c r="GG961">
        <v>3.83412584298339</v>
      </c>
      <c r="GH961">
        <v>0.00658963167372077</v>
      </c>
      <c r="GI961">
        <v>-4.22092532282452e-07</v>
      </c>
      <c r="GJ961">
        <v>-7.06053572793055e-11</v>
      </c>
      <c r="GK961">
        <v>-0.0268881048355736</v>
      </c>
      <c r="GL961">
        <v>-0.0215699510358357</v>
      </c>
      <c r="GM961">
        <v>0.00246731695535422</v>
      </c>
      <c r="GN961">
        <v>-2.63680080038783e-05</v>
      </c>
      <c r="GO961">
        <v>-4</v>
      </c>
      <c r="GP961">
        <v>2079</v>
      </c>
      <c r="GQ961">
        <v>1</v>
      </c>
      <c r="GR961">
        <v>22</v>
      </c>
      <c r="GS961">
        <v>51752.2</v>
      </c>
      <c r="GT961">
        <v>51752.2</v>
      </c>
      <c r="GU961">
        <v>2.61963</v>
      </c>
      <c r="GV961">
        <v>2.59766</v>
      </c>
      <c r="GW961">
        <v>1.54785</v>
      </c>
      <c r="GX961">
        <v>2.2998</v>
      </c>
      <c r="GY961">
        <v>1.34644</v>
      </c>
      <c r="GZ961">
        <v>2.43652</v>
      </c>
      <c r="HA961">
        <v>33.1099</v>
      </c>
      <c r="HB961">
        <v>13.9832</v>
      </c>
      <c r="HC961">
        <v>18</v>
      </c>
      <c r="HD961">
        <v>500.362</v>
      </c>
      <c r="HE961">
        <v>403.758</v>
      </c>
      <c r="HF961">
        <v>19.5661</v>
      </c>
      <c r="HG961">
        <v>26.608</v>
      </c>
      <c r="HH961">
        <v>30.0005</v>
      </c>
      <c r="HI961">
        <v>26.6008</v>
      </c>
      <c r="HJ961">
        <v>26.5506</v>
      </c>
      <c r="HK961">
        <v>52.4443</v>
      </c>
      <c r="HL961">
        <v>5.38145</v>
      </c>
      <c r="HM961">
        <v>4.85767</v>
      </c>
      <c r="HN961">
        <v>19.5302</v>
      </c>
      <c r="HO961">
        <v>1355.25</v>
      </c>
      <c r="HP961">
        <v>18.0492</v>
      </c>
      <c r="HQ961">
        <v>102.386</v>
      </c>
      <c r="HR961">
        <v>102.905</v>
      </c>
    </row>
    <row r="962" spans="1:226">
      <c r="A962">
        <v>946</v>
      </c>
      <c r="B962">
        <v>1663782787.5</v>
      </c>
      <c r="C962">
        <v>10139.4000000954</v>
      </c>
      <c r="D962" t="s">
        <v>2260</v>
      </c>
      <c r="E962" t="s">
        <v>2261</v>
      </c>
      <c r="F962">
        <v>5</v>
      </c>
      <c r="G962" t="s">
        <v>2099</v>
      </c>
      <c r="H962" t="s">
        <v>354</v>
      </c>
      <c r="I962">
        <v>1663782779.67857</v>
      </c>
      <c r="J962">
        <f>(K962)/1000</f>
        <v>0</v>
      </c>
      <c r="K962">
        <f>IF(BF962, AN962, AH962)</f>
        <v>0</v>
      </c>
      <c r="L962">
        <f>IF(BF962, AI962, AG962)</f>
        <v>0</v>
      </c>
      <c r="M962">
        <f>BH962 - IF(AU962&gt;1, L962*BB962*100.0/(AW962*BV962), 0)</f>
        <v>0</v>
      </c>
      <c r="N962">
        <f>((T962-J962/2)*M962-L962)/(T962+J962/2)</f>
        <v>0</v>
      </c>
      <c r="O962">
        <f>N962*(BO962+BP962)/1000.0</f>
        <v>0</v>
      </c>
      <c r="P962">
        <f>(BH962 - IF(AU962&gt;1, L962*BB962*100.0/(AW962*BV962), 0))*(BO962+BP962)/1000.0</f>
        <v>0</v>
      </c>
      <c r="Q962">
        <f>2.0/((1/S962-1/R962)+SIGN(S962)*SQRT((1/S962-1/R962)*(1/S962-1/R962) + 4*BC962/((BC962+1)*(BC962+1))*(2*1/S962*1/R962-1/R962*1/R962)))</f>
        <v>0</v>
      </c>
      <c r="R962">
        <f>IF(LEFT(BD962,1)&lt;&gt;"0",IF(LEFT(BD962,1)="1",3.0,BE962),$D$5+$E$5*(BV962*BO962/($K$5*1000))+$F$5*(BV962*BO962/($K$5*1000))*MAX(MIN(BB962,$J$5),$I$5)*MAX(MIN(BB962,$J$5),$I$5)+$G$5*MAX(MIN(BB962,$J$5),$I$5)*(BV962*BO962/($K$5*1000))+$H$5*(BV962*BO962/($K$5*1000))*(BV962*BO962/($K$5*1000)))</f>
        <v>0</v>
      </c>
      <c r="S962">
        <f>J962*(1000-(1000*0.61365*exp(17.502*W962/(240.97+W962))/(BO962+BP962)+BJ962)/2)/(1000*0.61365*exp(17.502*W962/(240.97+W962))/(BO962+BP962)-BJ962)</f>
        <v>0</v>
      </c>
      <c r="T962">
        <f>1/((BC962+1)/(Q962/1.6)+1/(R962/1.37)) + BC962/((BC962+1)/(Q962/1.6) + BC962/(R962/1.37))</f>
        <v>0</v>
      </c>
      <c r="U962">
        <f>(AX962*BA962)</f>
        <v>0</v>
      </c>
      <c r="V962">
        <f>(BQ962+(U962+2*0.95*5.67E-8*(((BQ962+$B$7)+273)^4-(BQ962+273)^4)-44100*J962)/(1.84*29.3*R962+8*0.95*5.67E-8*(BQ962+273)^3))</f>
        <v>0</v>
      </c>
      <c r="W962">
        <f>($C$7*BR962+$D$7*BS962+$E$7*V962)</f>
        <v>0</v>
      </c>
      <c r="X962">
        <f>0.61365*exp(17.502*W962/(240.97+W962))</f>
        <v>0</v>
      </c>
      <c r="Y962">
        <f>(Z962/AA962*100)</f>
        <v>0</v>
      </c>
      <c r="Z962">
        <f>BJ962*(BO962+BP962)/1000</f>
        <v>0</v>
      </c>
      <c r="AA962">
        <f>0.61365*exp(17.502*BQ962/(240.97+BQ962))</f>
        <v>0</v>
      </c>
      <c r="AB962">
        <f>(X962-BJ962*(BO962+BP962)/1000)</f>
        <v>0</v>
      </c>
      <c r="AC962">
        <f>(-J962*44100)</f>
        <v>0</v>
      </c>
      <c r="AD962">
        <f>2*29.3*R962*0.92*(BQ962-W962)</f>
        <v>0</v>
      </c>
      <c r="AE962">
        <f>2*0.95*5.67E-8*(((BQ962+$B$7)+273)^4-(W962+273)^4)</f>
        <v>0</v>
      </c>
      <c r="AF962">
        <f>U962+AE962+AC962+AD962</f>
        <v>0</v>
      </c>
      <c r="AG962">
        <f>BN962*AU962*(BI962-BH962*(1000-AU962*BK962)/(1000-AU962*BJ962))/(100*BB962)</f>
        <v>0</v>
      </c>
      <c r="AH962">
        <f>1000*BN962*AU962*(BJ962-BK962)/(100*BB962*(1000-AU962*BJ962))</f>
        <v>0</v>
      </c>
      <c r="AI962">
        <f>(AJ962 - AK962 - BO962*1E3/(8.314*(BQ962+273.15)) * AM962/BN962 * AL962) * BN962/(100*BB962) * (1000 - BK962)/1000</f>
        <v>0</v>
      </c>
      <c r="AJ962">
        <v>1374.78866553524</v>
      </c>
      <c r="AK962">
        <v>1314.00042424242</v>
      </c>
      <c r="AL962">
        <v>3.46615042293728</v>
      </c>
      <c r="AM962">
        <v>65.3013351817171</v>
      </c>
      <c r="AN962">
        <f>(AP962 - AO962 + BO962*1E3/(8.314*(BQ962+273.15)) * AR962/BN962 * AQ962) * BN962/(100*BB962) * 1000/(1000 - AP962)</f>
        <v>0</v>
      </c>
      <c r="AO962">
        <v>17.8626422076564</v>
      </c>
      <c r="AP962">
        <v>20.4216793939394</v>
      </c>
      <c r="AQ962">
        <v>0.00117809637161779</v>
      </c>
      <c r="AR962">
        <v>119.443241267606</v>
      </c>
      <c r="AS962">
        <v>0</v>
      </c>
      <c r="AT962">
        <v>0</v>
      </c>
      <c r="AU962">
        <f>IF(AS962*$H$13&gt;=AW962,1.0,(AW962/(AW962-AS962*$H$13)))</f>
        <v>0</v>
      </c>
      <c r="AV962">
        <f>(AU962-1)*100</f>
        <v>0</v>
      </c>
      <c r="AW962">
        <f>MAX(0,($B$13+$C$13*BV962)/(1+$D$13*BV962)*BO962/(BQ962+273)*$E$13)</f>
        <v>0</v>
      </c>
      <c r="AX962">
        <f>$B$11*BW962+$C$11*BX962+$F$11*CI962*(1-CL962)</f>
        <v>0</v>
      </c>
      <c r="AY962">
        <f>AX962*AZ962</f>
        <v>0</v>
      </c>
      <c r="AZ962">
        <f>($B$11*$D$9+$C$11*$D$9+$F$11*((CV962+CN962)/MAX(CV962+CN962+CW962, 0.1)*$I$9+CW962/MAX(CV962+CN962+CW962, 0.1)*$J$9))/($B$11+$C$11+$F$11)</f>
        <v>0</v>
      </c>
      <c r="BA962">
        <f>($B$11*$K$9+$C$11*$K$9+$F$11*((CV962+CN962)/MAX(CV962+CN962+CW962, 0.1)*$P$9+CW962/MAX(CV962+CN962+CW962, 0.1)*$Q$9))/($B$11+$C$11+$F$11)</f>
        <v>0</v>
      </c>
      <c r="BB962">
        <v>6</v>
      </c>
      <c r="BC962">
        <v>0.5</v>
      </c>
      <c r="BD962" t="s">
        <v>355</v>
      </c>
      <c r="BE962">
        <v>2</v>
      </c>
      <c r="BF962" t="b">
        <v>1</v>
      </c>
      <c r="BG962">
        <v>1663782779.67857</v>
      </c>
      <c r="BH962">
        <v>1262.43857142857</v>
      </c>
      <c r="BI962">
        <v>1332.87285714286</v>
      </c>
      <c r="BJ962">
        <v>20.3889178571429</v>
      </c>
      <c r="BK962">
        <v>17.7678178571429</v>
      </c>
      <c r="BL962">
        <v>1251.16071428571</v>
      </c>
      <c r="BM962">
        <v>20.0681142857143</v>
      </c>
      <c r="BN962">
        <v>500.078964285714</v>
      </c>
      <c r="BO962">
        <v>90.4639607142857</v>
      </c>
      <c r="BP962">
        <v>0.100040967857143</v>
      </c>
      <c r="BQ962">
        <v>24.6649321428571</v>
      </c>
      <c r="BR962">
        <v>25.0916928571429</v>
      </c>
      <c r="BS962">
        <v>999.9</v>
      </c>
      <c r="BT962">
        <v>0</v>
      </c>
      <c r="BU962">
        <v>0</v>
      </c>
      <c r="BV962">
        <v>9988.57142857143</v>
      </c>
      <c r="BW962">
        <v>0</v>
      </c>
      <c r="BX962">
        <v>10.9374571428571</v>
      </c>
      <c r="BY962">
        <v>-70.4342357142857</v>
      </c>
      <c r="BZ962">
        <v>1288.71464285714</v>
      </c>
      <c r="CA962">
        <v>1356.98607142857</v>
      </c>
      <c r="CB962">
        <v>2.621095</v>
      </c>
      <c r="CC962">
        <v>1332.87285714286</v>
      </c>
      <c r="CD962">
        <v>17.7678178571429</v>
      </c>
      <c r="CE962">
        <v>1.84446178571429</v>
      </c>
      <c r="CF962">
        <v>1.60734714285714</v>
      </c>
      <c r="CG962">
        <v>16.1687642857143</v>
      </c>
      <c r="CH962">
        <v>14.0292928571429</v>
      </c>
      <c r="CI962">
        <v>2000.03</v>
      </c>
      <c r="CJ962">
        <v>0.9799975</v>
      </c>
      <c r="CK962">
        <v>0.0200023</v>
      </c>
      <c r="CL962">
        <v>0</v>
      </c>
      <c r="CM962">
        <v>802.190357142857</v>
      </c>
      <c r="CN962">
        <v>5.00063</v>
      </c>
      <c r="CO962">
        <v>15857.8892857143</v>
      </c>
      <c r="CP962">
        <v>17257.1535714286</v>
      </c>
      <c r="CQ962">
        <v>38.312</v>
      </c>
      <c r="CR962">
        <v>38.437</v>
      </c>
      <c r="CS962">
        <v>37.875</v>
      </c>
      <c r="CT962">
        <v>37.75</v>
      </c>
      <c r="CU962">
        <v>39.125</v>
      </c>
      <c r="CV962">
        <v>1955.12678571429</v>
      </c>
      <c r="CW962">
        <v>39.9025</v>
      </c>
      <c r="CX962">
        <v>0</v>
      </c>
      <c r="CY962">
        <v>1663782785.1</v>
      </c>
      <c r="CZ962">
        <v>0</v>
      </c>
      <c r="DA962">
        <v>0</v>
      </c>
      <c r="DB962" t="s">
        <v>356</v>
      </c>
      <c r="DC962">
        <v>1660677648.1</v>
      </c>
      <c r="DD962">
        <v>1660677649.1</v>
      </c>
      <c r="DE962">
        <v>0</v>
      </c>
      <c r="DF962">
        <v>-1.042</v>
      </c>
      <c r="DG962">
        <v>0.003</v>
      </c>
      <c r="DH962">
        <v>5.218</v>
      </c>
      <c r="DI962">
        <v>0.344</v>
      </c>
      <c r="DJ962">
        <v>417</v>
      </c>
      <c r="DK962">
        <v>22</v>
      </c>
      <c r="DL962">
        <v>1.24</v>
      </c>
      <c r="DM962">
        <v>0.53</v>
      </c>
      <c r="DN962">
        <v>-70.50655</v>
      </c>
      <c r="DO962">
        <v>0.596030769230841</v>
      </c>
      <c r="DP962">
        <v>0.621625985621579</v>
      </c>
      <c r="DQ962">
        <v>0</v>
      </c>
      <c r="DR962">
        <v>2.66169725</v>
      </c>
      <c r="DS962">
        <v>-0.804151857410885</v>
      </c>
      <c r="DT962">
        <v>0.0777642926730354</v>
      </c>
      <c r="DU962">
        <v>0</v>
      </c>
      <c r="DV962">
        <v>0</v>
      </c>
      <c r="DW962">
        <v>2</v>
      </c>
      <c r="DX962" t="s">
        <v>357</v>
      </c>
      <c r="DY962">
        <v>2.97316</v>
      </c>
      <c r="DZ962">
        <v>2.75393</v>
      </c>
      <c r="EA962">
        <v>0.195039</v>
      </c>
      <c r="EB962">
        <v>0.202263</v>
      </c>
      <c r="EC962">
        <v>0.0923085</v>
      </c>
      <c r="ED962">
        <v>0.0849648</v>
      </c>
      <c r="EE962">
        <v>31365.5</v>
      </c>
      <c r="EF962">
        <v>33901.5</v>
      </c>
      <c r="EG962">
        <v>35309.1</v>
      </c>
      <c r="EH962">
        <v>38540</v>
      </c>
      <c r="EI962">
        <v>45452.1</v>
      </c>
      <c r="EJ962">
        <v>50944.5</v>
      </c>
      <c r="EK962">
        <v>55195</v>
      </c>
      <c r="EL962">
        <v>61826.3</v>
      </c>
      <c r="EM962">
        <v>1.984</v>
      </c>
      <c r="EN962">
        <v>1.8342</v>
      </c>
      <c r="EO962">
        <v>0.100583</v>
      </c>
      <c r="EP962">
        <v>0</v>
      </c>
      <c r="EQ962">
        <v>23.4345</v>
      </c>
      <c r="ER962">
        <v>999.9</v>
      </c>
      <c r="ES962">
        <v>42.034</v>
      </c>
      <c r="ET962">
        <v>29.839</v>
      </c>
      <c r="EU962">
        <v>19.6151</v>
      </c>
      <c r="EV962">
        <v>60.3594</v>
      </c>
      <c r="EW962">
        <v>49.3189</v>
      </c>
      <c r="EX962">
        <v>1</v>
      </c>
      <c r="EY962">
        <v>-0.0372561</v>
      </c>
      <c r="EZ962">
        <v>3.17214</v>
      </c>
      <c r="FA962">
        <v>20.1182</v>
      </c>
      <c r="FB962">
        <v>5.19932</v>
      </c>
      <c r="FC962">
        <v>12.0088</v>
      </c>
      <c r="FD962">
        <v>4.9756</v>
      </c>
      <c r="FE962">
        <v>3.2938</v>
      </c>
      <c r="FF962">
        <v>9999</v>
      </c>
      <c r="FG962">
        <v>9999</v>
      </c>
      <c r="FH962">
        <v>704.9</v>
      </c>
      <c r="FI962">
        <v>9999</v>
      </c>
      <c r="FJ962">
        <v>1.86285</v>
      </c>
      <c r="FK962">
        <v>1.86771</v>
      </c>
      <c r="FL962">
        <v>1.86752</v>
      </c>
      <c r="FM962">
        <v>1.86865</v>
      </c>
      <c r="FN962">
        <v>1.86951</v>
      </c>
      <c r="FO962">
        <v>1.86554</v>
      </c>
      <c r="FP962">
        <v>1.86661</v>
      </c>
      <c r="FQ962">
        <v>1.86798</v>
      </c>
      <c r="FR962">
        <v>5</v>
      </c>
      <c r="FS962">
        <v>0</v>
      </c>
      <c r="FT962">
        <v>0</v>
      </c>
      <c r="FU962">
        <v>0</v>
      </c>
      <c r="FV962" t="s">
        <v>358</v>
      </c>
      <c r="FW962" t="s">
        <v>359</v>
      </c>
      <c r="FX962" t="s">
        <v>360</v>
      </c>
      <c r="FY962" t="s">
        <v>360</v>
      </c>
      <c r="FZ962" t="s">
        <v>360</v>
      </c>
      <c r="GA962" t="s">
        <v>360</v>
      </c>
      <c r="GB962">
        <v>0</v>
      </c>
      <c r="GC962">
        <v>100</v>
      </c>
      <c r="GD962">
        <v>100</v>
      </c>
      <c r="GE962">
        <v>11.42</v>
      </c>
      <c r="GF962">
        <v>0.3225</v>
      </c>
      <c r="GG962">
        <v>3.83412584298339</v>
      </c>
      <c r="GH962">
        <v>0.00658963167372077</v>
      </c>
      <c r="GI962">
        <v>-4.22092532282452e-07</v>
      </c>
      <c r="GJ962">
        <v>-7.06053572793055e-11</v>
      </c>
      <c r="GK962">
        <v>-0.0268881048355736</v>
      </c>
      <c r="GL962">
        <v>-0.0215699510358357</v>
      </c>
      <c r="GM962">
        <v>0.00246731695535422</v>
      </c>
      <c r="GN962">
        <v>-2.63680080038783e-05</v>
      </c>
      <c r="GO962">
        <v>-4</v>
      </c>
      <c r="GP962">
        <v>2079</v>
      </c>
      <c r="GQ962">
        <v>1</v>
      </c>
      <c r="GR962">
        <v>22</v>
      </c>
      <c r="GS962">
        <v>51752.3</v>
      </c>
      <c r="GT962">
        <v>51752.3</v>
      </c>
      <c r="GU962">
        <v>2.64282</v>
      </c>
      <c r="GV962">
        <v>2.59521</v>
      </c>
      <c r="GW962">
        <v>1.54785</v>
      </c>
      <c r="GX962">
        <v>2.2998</v>
      </c>
      <c r="GY962">
        <v>1.34644</v>
      </c>
      <c r="GZ962">
        <v>2.4353</v>
      </c>
      <c r="HA962">
        <v>33.1099</v>
      </c>
      <c r="HB962">
        <v>13.9832</v>
      </c>
      <c r="HC962">
        <v>18</v>
      </c>
      <c r="HD962">
        <v>499.441</v>
      </c>
      <c r="HE962">
        <v>404.091</v>
      </c>
      <c r="HF962">
        <v>19.4841</v>
      </c>
      <c r="HG962">
        <v>26.6057</v>
      </c>
      <c r="HH962">
        <v>29.9999</v>
      </c>
      <c r="HI962">
        <v>26.6008</v>
      </c>
      <c r="HJ962">
        <v>26.5506</v>
      </c>
      <c r="HK962">
        <v>52.8938</v>
      </c>
      <c r="HL962">
        <v>4.4529</v>
      </c>
      <c r="HM962">
        <v>5.23451</v>
      </c>
      <c r="HN962">
        <v>19.4446</v>
      </c>
      <c r="HO962">
        <v>1375.44</v>
      </c>
      <c r="HP962">
        <v>18.1229</v>
      </c>
      <c r="HQ962">
        <v>102.388</v>
      </c>
      <c r="HR962">
        <v>102.905</v>
      </c>
    </row>
    <row r="963" spans="1:226">
      <c r="A963">
        <v>947</v>
      </c>
      <c r="B963">
        <v>1663782793</v>
      </c>
      <c r="C963">
        <v>10144.9000000954</v>
      </c>
      <c r="D963" t="s">
        <v>2262</v>
      </c>
      <c r="E963" t="s">
        <v>2263</v>
      </c>
      <c r="F963">
        <v>5</v>
      </c>
      <c r="G963" t="s">
        <v>2099</v>
      </c>
      <c r="H963" t="s">
        <v>354</v>
      </c>
      <c r="I963">
        <v>1663782785.25</v>
      </c>
      <c r="J963">
        <f>(K963)/1000</f>
        <v>0</v>
      </c>
      <c r="K963">
        <f>IF(BF963, AN963, AH963)</f>
        <v>0</v>
      </c>
      <c r="L963">
        <f>IF(BF963, AI963, AG963)</f>
        <v>0</v>
      </c>
      <c r="M963">
        <f>BH963 - IF(AU963&gt;1, L963*BB963*100.0/(AW963*BV963), 0)</f>
        <v>0</v>
      </c>
      <c r="N963">
        <f>((T963-J963/2)*M963-L963)/(T963+J963/2)</f>
        <v>0</v>
      </c>
      <c r="O963">
        <f>N963*(BO963+BP963)/1000.0</f>
        <v>0</v>
      </c>
      <c r="P963">
        <f>(BH963 - IF(AU963&gt;1, L963*BB963*100.0/(AW963*BV963), 0))*(BO963+BP963)/1000.0</f>
        <v>0</v>
      </c>
      <c r="Q963">
        <f>2.0/((1/S963-1/R963)+SIGN(S963)*SQRT((1/S963-1/R963)*(1/S963-1/R963) + 4*BC963/((BC963+1)*(BC963+1))*(2*1/S963*1/R963-1/R963*1/R963)))</f>
        <v>0</v>
      </c>
      <c r="R963">
        <f>IF(LEFT(BD963,1)&lt;&gt;"0",IF(LEFT(BD963,1)="1",3.0,BE963),$D$5+$E$5*(BV963*BO963/($K$5*1000))+$F$5*(BV963*BO963/($K$5*1000))*MAX(MIN(BB963,$J$5),$I$5)*MAX(MIN(BB963,$J$5),$I$5)+$G$5*MAX(MIN(BB963,$J$5),$I$5)*(BV963*BO963/($K$5*1000))+$H$5*(BV963*BO963/($K$5*1000))*(BV963*BO963/($K$5*1000)))</f>
        <v>0</v>
      </c>
      <c r="S963">
        <f>J963*(1000-(1000*0.61365*exp(17.502*W963/(240.97+W963))/(BO963+BP963)+BJ963)/2)/(1000*0.61365*exp(17.502*W963/(240.97+W963))/(BO963+BP963)-BJ963)</f>
        <v>0</v>
      </c>
      <c r="T963">
        <f>1/((BC963+1)/(Q963/1.6)+1/(R963/1.37)) + BC963/((BC963+1)/(Q963/1.6) + BC963/(R963/1.37))</f>
        <v>0</v>
      </c>
      <c r="U963">
        <f>(AX963*BA963)</f>
        <v>0</v>
      </c>
      <c r="V963">
        <f>(BQ963+(U963+2*0.95*5.67E-8*(((BQ963+$B$7)+273)^4-(BQ963+273)^4)-44100*J963)/(1.84*29.3*R963+8*0.95*5.67E-8*(BQ963+273)^3))</f>
        <v>0</v>
      </c>
      <c r="W963">
        <f>($C$7*BR963+$D$7*BS963+$E$7*V963)</f>
        <v>0</v>
      </c>
      <c r="X963">
        <f>0.61365*exp(17.502*W963/(240.97+W963))</f>
        <v>0</v>
      </c>
      <c r="Y963">
        <f>(Z963/AA963*100)</f>
        <v>0</v>
      </c>
      <c r="Z963">
        <f>BJ963*(BO963+BP963)/1000</f>
        <v>0</v>
      </c>
      <c r="AA963">
        <f>0.61365*exp(17.502*BQ963/(240.97+BQ963))</f>
        <v>0</v>
      </c>
      <c r="AB963">
        <f>(X963-BJ963*(BO963+BP963)/1000)</f>
        <v>0</v>
      </c>
      <c r="AC963">
        <f>(-J963*44100)</f>
        <v>0</v>
      </c>
      <c r="AD963">
        <f>2*29.3*R963*0.92*(BQ963-W963)</f>
        <v>0</v>
      </c>
      <c r="AE963">
        <f>2*0.95*5.67E-8*(((BQ963+$B$7)+273)^4-(W963+273)^4)</f>
        <v>0</v>
      </c>
      <c r="AF963">
        <f>U963+AE963+AC963+AD963</f>
        <v>0</v>
      </c>
      <c r="AG963">
        <f>BN963*AU963*(BI963-BH963*(1000-AU963*BK963)/(1000-AU963*BJ963))/(100*BB963)</f>
        <v>0</v>
      </c>
      <c r="AH963">
        <f>1000*BN963*AU963*(BJ963-BK963)/(100*BB963*(1000-AU963*BJ963))</f>
        <v>0</v>
      </c>
      <c r="AI963">
        <f>(AJ963 - AK963 - BO963*1E3/(8.314*(BQ963+273.15)) * AM963/BN963 * AL963) * BN963/(100*BB963) * (1000 - BK963)/1000</f>
        <v>0</v>
      </c>
      <c r="AJ963">
        <v>1393.94382140545</v>
      </c>
      <c r="AK963">
        <v>1332.77872727273</v>
      </c>
      <c r="AL963">
        <v>3.44585096641304</v>
      </c>
      <c r="AM963">
        <v>65.3013351817171</v>
      </c>
      <c r="AN963">
        <f>(AP963 - AO963 + BO963*1E3/(8.314*(BQ963+273.15)) * AR963/BN963 * AQ963) * BN963/(100*BB963) * 1000/(1000 - AP963)</f>
        <v>0</v>
      </c>
      <c r="AO963">
        <v>17.9467254415068</v>
      </c>
      <c r="AP963">
        <v>20.4460115151515</v>
      </c>
      <c r="AQ963">
        <v>0.00140695821510506</v>
      </c>
      <c r="AR963">
        <v>119.443241267606</v>
      </c>
      <c r="AS963">
        <v>0</v>
      </c>
      <c r="AT963">
        <v>0</v>
      </c>
      <c r="AU963">
        <f>IF(AS963*$H$13&gt;=AW963,1.0,(AW963/(AW963-AS963*$H$13)))</f>
        <v>0</v>
      </c>
      <c r="AV963">
        <f>(AU963-1)*100</f>
        <v>0</v>
      </c>
      <c r="AW963">
        <f>MAX(0,($B$13+$C$13*BV963)/(1+$D$13*BV963)*BO963/(BQ963+273)*$E$13)</f>
        <v>0</v>
      </c>
      <c r="AX963">
        <f>$B$11*BW963+$C$11*BX963+$F$11*CI963*(1-CL963)</f>
        <v>0</v>
      </c>
      <c r="AY963">
        <f>AX963*AZ963</f>
        <v>0</v>
      </c>
      <c r="AZ963">
        <f>($B$11*$D$9+$C$11*$D$9+$F$11*((CV963+CN963)/MAX(CV963+CN963+CW963, 0.1)*$I$9+CW963/MAX(CV963+CN963+CW963, 0.1)*$J$9))/($B$11+$C$11+$F$11)</f>
        <v>0</v>
      </c>
      <c r="BA963">
        <f>($B$11*$K$9+$C$11*$K$9+$F$11*((CV963+CN963)/MAX(CV963+CN963+CW963, 0.1)*$P$9+CW963/MAX(CV963+CN963+CW963, 0.1)*$Q$9))/($B$11+$C$11+$F$11)</f>
        <v>0</v>
      </c>
      <c r="BB963">
        <v>6</v>
      </c>
      <c r="BC963">
        <v>0.5</v>
      </c>
      <c r="BD963" t="s">
        <v>355</v>
      </c>
      <c r="BE963">
        <v>2</v>
      </c>
      <c r="BF963" t="b">
        <v>1</v>
      </c>
      <c r="BG963">
        <v>1663782785.25</v>
      </c>
      <c r="BH963">
        <v>1281.16821428571</v>
      </c>
      <c r="BI963">
        <v>1351.70035714286</v>
      </c>
      <c r="BJ963">
        <v>20.4159071428571</v>
      </c>
      <c r="BK963">
        <v>17.8603964285714</v>
      </c>
      <c r="BL963">
        <v>1269.79357142857</v>
      </c>
      <c r="BM963">
        <v>20.0939321428571</v>
      </c>
      <c r="BN963">
        <v>500.021464285714</v>
      </c>
      <c r="BO963">
        <v>90.4640857142857</v>
      </c>
      <c r="BP963">
        <v>0.0999969178571429</v>
      </c>
      <c r="BQ963">
        <v>24.6462392857143</v>
      </c>
      <c r="BR963">
        <v>25.0858714285714</v>
      </c>
      <c r="BS963">
        <v>999.9</v>
      </c>
      <c r="BT963">
        <v>0</v>
      </c>
      <c r="BU963">
        <v>0</v>
      </c>
      <c r="BV963">
        <v>9989.82142857143</v>
      </c>
      <c r="BW963">
        <v>0</v>
      </c>
      <c r="BX963">
        <v>10.9343071428571</v>
      </c>
      <c r="BY963">
        <v>-70.531575</v>
      </c>
      <c r="BZ963">
        <v>1307.87071428571</v>
      </c>
      <c r="CA963">
        <v>1376.28321428571</v>
      </c>
      <c r="CB963">
        <v>2.55550642857143</v>
      </c>
      <c r="CC963">
        <v>1351.70035714286</v>
      </c>
      <c r="CD963">
        <v>17.8603964285714</v>
      </c>
      <c r="CE963">
        <v>1.84690607142857</v>
      </c>
      <c r="CF963">
        <v>1.61572464285714</v>
      </c>
      <c r="CG963">
        <v>16.1895285714286</v>
      </c>
      <c r="CH963">
        <v>14.1094928571429</v>
      </c>
      <c r="CI963">
        <v>2000.01964285714</v>
      </c>
      <c r="CJ963">
        <v>0.979997607142857</v>
      </c>
      <c r="CK963">
        <v>0.0200021857142857</v>
      </c>
      <c r="CL963">
        <v>0</v>
      </c>
      <c r="CM963">
        <v>801.544107142857</v>
      </c>
      <c r="CN963">
        <v>5.00063</v>
      </c>
      <c r="CO963">
        <v>15845.3357142857</v>
      </c>
      <c r="CP963">
        <v>17257.0571428571</v>
      </c>
      <c r="CQ963">
        <v>38.312</v>
      </c>
      <c r="CR963">
        <v>38.437</v>
      </c>
      <c r="CS963">
        <v>37.875</v>
      </c>
      <c r="CT963">
        <v>37.75</v>
      </c>
      <c r="CU963">
        <v>39.1205</v>
      </c>
      <c r="CV963">
        <v>1955.11678571429</v>
      </c>
      <c r="CW963">
        <v>39.9017857142857</v>
      </c>
      <c r="CX963">
        <v>0</v>
      </c>
      <c r="CY963">
        <v>1663782789.9</v>
      </c>
      <c r="CZ963">
        <v>0</v>
      </c>
      <c r="DA963">
        <v>0</v>
      </c>
      <c r="DB963" t="s">
        <v>356</v>
      </c>
      <c r="DC963">
        <v>1660677648.1</v>
      </c>
      <c r="DD963">
        <v>1660677649.1</v>
      </c>
      <c r="DE963">
        <v>0</v>
      </c>
      <c r="DF963">
        <v>-1.042</v>
      </c>
      <c r="DG963">
        <v>0.003</v>
      </c>
      <c r="DH963">
        <v>5.218</v>
      </c>
      <c r="DI963">
        <v>0.344</v>
      </c>
      <c r="DJ963">
        <v>417</v>
      </c>
      <c r="DK963">
        <v>22</v>
      </c>
      <c r="DL963">
        <v>1.24</v>
      </c>
      <c r="DM963">
        <v>0.53</v>
      </c>
      <c r="DN963">
        <v>-70.44843</v>
      </c>
      <c r="DO963">
        <v>0.263061163227083</v>
      </c>
      <c r="DP963">
        <v>0.560833816384141</v>
      </c>
      <c r="DQ963">
        <v>0</v>
      </c>
      <c r="DR963">
        <v>2.59715575</v>
      </c>
      <c r="DS963">
        <v>-0.715973470919326</v>
      </c>
      <c r="DT963">
        <v>0.0689828049185991</v>
      </c>
      <c r="DU963">
        <v>0</v>
      </c>
      <c r="DV963">
        <v>0</v>
      </c>
      <c r="DW963">
        <v>2</v>
      </c>
      <c r="DX963" t="s">
        <v>357</v>
      </c>
      <c r="DY963">
        <v>2.97298</v>
      </c>
      <c r="DZ963">
        <v>2.75415</v>
      </c>
      <c r="EA963">
        <v>0.196766</v>
      </c>
      <c r="EB963">
        <v>0.204076</v>
      </c>
      <c r="EC963">
        <v>0.092359</v>
      </c>
      <c r="ED963">
        <v>0.0852146</v>
      </c>
      <c r="EE963">
        <v>31297.9</v>
      </c>
      <c r="EF963">
        <v>33825.1</v>
      </c>
      <c r="EG963">
        <v>35308.7</v>
      </c>
      <c r="EH963">
        <v>38540.6</v>
      </c>
      <c r="EI963">
        <v>45448.6</v>
      </c>
      <c r="EJ963">
        <v>50931.2</v>
      </c>
      <c r="EK963">
        <v>55193.9</v>
      </c>
      <c r="EL963">
        <v>61827</v>
      </c>
      <c r="EM963">
        <v>1.9856</v>
      </c>
      <c r="EN963">
        <v>1.834</v>
      </c>
      <c r="EO963">
        <v>0.101477</v>
      </c>
      <c r="EP963">
        <v>0</v>
      </c>
      <c r="EQ963">
        <v>23.4278</v>
      </c>
      <c r="ER963">
        <v>999.9</v>
      </c>
      <c r="ES963">
        <v>42.034</v>
      </c>
      <c r="ET963">
        <v>29.839</v>
      </c>
      <c r="EU963">
        <v>19.6144</v>
      </c>
      <c r="EV963">
        <v>60.4794</v>
      </c>
      <c r="EW963">
        <v>49.347</v>
      </c>
      <c r="EX963">
        <v>1</v>
      </c>
      <c r="EY963">
        <v>-0.0371138</v>
      </c>
      <c r="EZ963">
        <v>3.13074</v>
      </c>
      <c r="FA963">
        <v>20.1192</v>
      </c>
      <c r="FB963">
        <v>5.20052</v>
      </c>
      <c r="FC963">
        <v>12.0076</v>
      </c>
      <c r="FD963">
        <v>4.976</v>
      </c>
      <c r="FE963">
        <v>3.2938</v>
      </c>
      <c r="FF963">
        <v>9999</v>
      </c>
      <c r="FG963">
        <v>9999</v>
      </c>
      <c r="FH963">
        <v>704.9</v>
      </c>
      <c r="FI963">
        <v>9999</v>
      </c>
      <c r="FJ963">
        <v>1.86292</v>
      </c>
      <c r="FK963">
        <v>1.86783</v>
      </c>
      <c r="FL963">
        <v>1.86752</v>
      </c>
      <c r="FM963">
        <v>1.86862</v>
      </c>
      <c r="FN963">
        <v>1.86951</v>
      </c>
      <c r="FO963">
        <v>1.86554</v>
      </c>
      <c r="FP963">
        <v>1.86661</v>
      </c>
      <c r="FQ963">
        <v>1.86801</v>
      </c>
      <c r="FR963">
        <v>5</v>
      </c>
      <c r="FS963">
        <v>0</v>
      </c>
      <c r="FT963">
        <v>0</v>
      </c>
      <c r="FU963">
        <v>0</v>
      </c>
      <c r="FV963" t="s">
        <v>358</v>
      </c>
      <c r="FW963" t="s">
        <v>359</v>
      </c>
      <c r="FX963" t="s">
        <v>360</v>
      </c>
      <c r="FY963" t="s">
        <v>360</v>
      </c>
      <c r="FZ963" t="s">
        <v>360</v>
      </c>
      <c r="GA963" t="s">
        <v>360</v>
      </c>
      <c r="GB963">
        <v>0</v>
      </c>
      <c r="GC963">
        <v>100</v>
      </c>
      <c r="GD963">
        <v>100</v>
      </c>
      <c r="GE963">
        <v>11.51</v>
      </c>
      <c r="GF963">
        <v>0.3233</v>
      </c>
      <c r="GG963">
        <v>3.83412584298339</v>
      </c>
      <c r="GH963">
        <v>0.00658963167372077</v>
      </c>
      <c r="GI963">
        <v>-4.22092532282452e-07</v>
      </c>
      <c r="GJ963">
        <v>-7.06053572793055e-11</v>
      </c>
      <c r="GK963">
        <v>-0.0268881048355736</v>
      </c>
      <c r="GL963">
        <v>-0.0215699510358357</v>
      </c>
      <c r="GM963">
        <v>0.00246731695535422</v>
      </c>
      <c r="GN963">
        <v>-2.63680080038783e-05</v>
      </c>
      <c r="GO963">
        <v>-4</v>
      </c>
      <c r="GP963">
        <v>2079</v>
      </c>
      <c r="GQ963">
        <v>1</v>
      </c>
      <c r="GR963">
        <v>22</v>
      </c>
      <c r="GS963">
        <v>51752.4</v>
      </c>
      <c r="GT963">
        <v>51752.4</v>
      </c>
      <c r="GU963">
        <v>2.67334</v>
      </c>
      <c r="GV963">
        <v>2.60254</v>
      </c>
      <c r="GW963">
        <v>1.54785</v>
      </c>
      <c r="GX963">
        <v>2.2998</v>
      </c>
      <c r="GY963">
        <v>1.34644</v>
      </c>
      <c r="GZ963">
        <v>2.37915</v>
      </c>
      <c r="HA963">
        <v>33.1099</v>
      </c>
      <c r="HB963">
        <v>13.9832</v>
      </c>
      <c r="HC963">
        <v>18</v>
      </c>
      <c r="HD963">
        <v>500.494</v>
      </c>
      <c r="HE963">
        <v>403.98</v>
      </c>
      <c r="HF963">
        <v>19.3852</v>
      </c>
      <c r="HG963">
        <v>26.6057</v>
      </c>
      <c r="HH963">
        <v>30</v>
      </c>
      <c r="HI963">
        <v>26.6008</v>
      </c>
      <c r="HJ963">
        <v>26.5506</v>
      </c>
      <c r="HK963">
        <v>53.4883</v>
      </c>
      <c r="HL963">
        <v>3.43921</v>
      </c>
      <c r="HM963">
        <v>5.61019</v>
      </c>
      <c r="HN963">
        <v>19.3645</v>
      </c>
      <c r="HO963">
        <v>1388.89</v>
      </c>
      <c r="HP963">
        <v>18.1999</v>
      </c>
      <c r="HQ963">
        <v>102.386</v>
      </c>
      <c r="HR963">
        <v>102.906</v>
      </c>
    </row>
    <row r="964" spans="1:226">
      <c r="A964">
        <v>948</v>
      </c>
      <c r="B964">
        <v>1663782798</v>
      </c>
      <c r="C964">
        <v>10149.9000000954</v>
      </c>
      <c r="D964" t="s">
        <v>2264</v>
      </c>
      <c r="E964" t="s">
        <v>2265</v>
      </c>
      <c r="F964">
        <v>5</v>
      </c>
      <c r="G964" t="s">
        <v>2099</v>
      </c>
      <c r="H964" t="s">
        <v>354</v>
      </c>
      <c r="I964">
        <v>1663782790.51852</v>
      </c>
      <c r="J964">
        <f>(K964)/1000</f>
        <v>0</v>
      </c>
      <c r="K964">
        <f>IF(BF964, AN964, AH964)</f>
        <v>0</v>
      </c>
      <c r="L964">
        <f>IF(BF964, AI964, AG964)</f>
        <v>0</v>
      </c>
      <c r="M964">
        <f>BH964 - IF(AU964&gt;1, L964*BB964*100.0/(AW964*BV964), 0)</f>
        <v>0</v>
      </c>
      <c r="N964">
        <f>((T964-J964/2)*M964-L964)/(T964+J964/2)</f>
        <v>0</v>
      </c>
      <c r="O964">
        <f>N964*(BO964+BP964)/1000.0</f>
        <v>0</v>
      </c>
      <c r="P964">
        <f>(BH964 - IF(AU964&gt;1, L964*BB964*100.0/(AW964*BV964), 0))*(BO964+BP964)/1000.0</f>
        <v>0</v>
      </c>
      <c r="Q964">
        <f>2.0/((1/S964-1/R964)+SIGN(S964)*SQRT((1/S964-1/R964)*(1/S964-1/R964) + 4*BC964/((BC964+1)*(BC964+1))*(2*1/S964*1/R964-1/R964*1/R964)))</f>
        <v>0</v>
      </c>
      <c r="R964">
        <f>IF(LEFT(BD964,1)&lt;&gt;"0",IF(LEFT(BD964,1)="1",3.0,BE964),$D$5+$E$5*(BV964*BO964/($K$5*1000))+$F$5*(BV964*BO964/($K$5*1000))*MAX(MIN(BB964,$J$5),$I$5)*MAX(MIN(BB964,$J$5),$I$5)+$G$5*MAX(MIN(BB964,$J$5),$I$5)*(BV964*BO964/($K$5*1000))+$H$5*(BV964*BO964/($K$5*1000))*(BV964*BO964/($K$5*1000)))</f>
        <v>0</v>
      </c>
      <c r="S964">
        <f>J964*(1000-(1000*0.61365*exp(17.502*W964/(240.97+W964))/(BO964+BP964)+BJ964)/2)/(1000*0.61365*exp(17.502*W964/(240.97+W964))/(BO964+BP964)-BJ964)</f>
        <v>0</v>
      </c>
      <c r="T964">
        <f>1/((BC964+1)/(Q964/1.6)+1/(R964/1.37)) + BC964/((BC964+1)/(Q964/1.6) + BC964/(R964/1.37))</f>
        <v>0</v>
      </c>
      <c r="U964">
        <f>(AX964*BA964)</f>
        <v>0</v>
      </c>
      <c r="V964">
        <f>(BQ964+(U964+2*0.95*5.67E-8*(((BQ964+$B$7)+273)^4-(BQ964+273)^4)-44100*J964)/(1.84*29.3*R964+8*0.95*5.67E-8*(BQ964+273)^3))</f>
        <v>0</v>
      </c>
      <c r="W964">
        <f>($C$7*BR964+$D$7*BS964+$E$7*V964)</f>
        <v>0</v>
      </c>
      <c r="X964">
        <f>0.61365*exp(17.502*W964/(240.97+W964))</f>
        <v>0</v>
      </c>
      <c r="Y964">
        <f>(Z964/AA964*100)</f>
        <v>0</v>
      </c>
      <c r="Z964">
        <f>BJ964*(BO964+BP964)/1000</f>
        <v>0</v>
      </c>
      <c r="AA964">
        <f>0.61365*exp(17.502*BQ964/(240.97+BQ964))</f>
        <v>0</v>
      </c>
      <c r="AB964">
        <f>(X964-BJ964*(BO964+BP964)/1000)</f>
        <v>0</v>
      </c>
      <c r="AC964">
        <f>(-J964*44100)</f>
        <v>0</v>
      </c>
      <c r="AD964">
        <f>2*29.3*R964*0.92*(BQ964-W964)</f>
        <v>0</v>
      </c>
      <c r="AE964">
        <f>2*0.95*5.67E-8*(((BQ964+$B$7)+273)^4-(W964+273)^4)</f>
        <v>0</v>
      </c>
      <c r="AF964">
        <f>U964+AE964+AC964+AD964</f>
        <v>0</v>
      </c>
      <c r="AG964">
        <f>BN964*AU964*(BI964-BH964*(1000-AU964*BK964)/(1000-AU964*BJ964))/(100*BB964)</f>
        <v>0</v>
      </c>
      <c r="AH964">
        <f>1000*BN964*AU964*(BJ964-BK964)/(100*BB964*(1000-AU964*BJ964))</f>
        <v>0</v>
      </c>
      <c r="AI964">
        <f>(AJ964 - AK964 - BO964*1E3/(8.314*(BQ964+273.15)) * AM964/BN964 * AL964) * BN964/(100*BB964) * (1000 - BK964)/1000</f>
        <v>0</v>
      </c>
      <c r="AJ964">
        <v>1411.06418725347</v>
      </c>
      <c r="AK964">
        <v>1350.56733333333</v>
      </c>
      <c r="AL964">
        <v>3.53798185010372</v>
      </c>
      <c r="AM964">
        <v>65.3013351817171</v>
      </c>
      <c r="AN964">
        <f>(AP964 - AO964 + BO964*1E3/(8.314*(BQ964+273.15)) * AR964/BN964 * AQ964) * BN964/(100*BB964) * 1000/(1000 - AP964)</f>
        <v>0</v>
      </c>
      <c r="AO964">
        <v>18.0098629999593</v>
      </c>
      <c r="AP964">
        <v>20.4541072727273</v>
      </c>
      <c r="AQ964">
        <v>0.000316864809699927</v>
      </c>
      <c r="AR964">
        <v>119.443241267606</v>
      </c>
      <c r="AS964">
        <v>0</v>
      </c>
      <c r="AT964">
        <v>0</v>
      </c>
      <c r="AU964">
        <f>IF(AS964*$H$13&gt;=AW964,1.0,(AW964/(AW964-AS964*$H$13)))</f>
        <v>0</v>
      </c>
      <c r="AV964">
        <f>(AU964-1)*100</f>
        <v>0</v>
      </c>
      <c r="AW964">
        <f>MAX(0,($B$13+$C$13*BV964)/(1+$D$13*BV964)*BO964/(BQ964+273)*$E$13)</f>
        <v>0</v>
      </c>
      <c r="AX964">
        <f>$B$11*BW964+$C$11*BX964+$F$11*CI964*(1-CL964)</f>
        <v>0</v>
      </c>
      <c r="AY964">
        <f>AX964*AZ964</f>
        <v>0</v>
      </c>
      <c r="AZ964">
        <f>($B$11*$D$9+$C$11*$D$9+$F$11*((CV964+CN964)/MAX(CV964+CN964+CW964, 0.1)*$I$9+CW964/MAX(CV964+CN964+CW964, 0.1)*$J$9))/($B$11+$C$11+$F$11)</f>
        <v>0</v>
      </c>
      <c r="BA964">
        <f>($B$11*$K$9+$C$11*$K$9+$F$11*((CV964+CN964)/MAX(CV964+CN964+CW964, 0.1)*$P$9+CW964/MAX(CV964+CN964+CW964, 0.1)*$Q$9))/($B$11+$C$11+$F$11)</f>
        <v>0</v>
      </c>
      <c r="BB964">
        <v>6</v>
      </c>
      <c r="BC964">
        <v>0.5</v>
      </c>
      <c r="BD964" t="s">
        <v>355</v>
      </c>
      <c r="BE964">
        <v>2</v>
      </c>
      <c r="BF964" t="b">
        <v>1</v>
      </c>
      <c r="BG964">
        <v>1663782790.51852</v>
      </c>
      <c r="BH964">
        <v>1299.04814814815</v>
      </c>
      <c r="BI964">
        <v>1369.38740740741</v>
      </c>
      <c r="BJ964">
        <v>20.4359</v>
      </c>
      <c r="BK964">
        <v>17.9378666666667</v>
      </c>
      <c r="BL964">
        <v>1287.58148148148</v>
      </c>
      <c r="BM964">
        <v>20.1130518518518</v>
      </c>
      <c r="BN964">
        <v>500.033</v>
      </c>
      <c r="BO964">
        <v>90.4633592592592</v>
      </c>
      <c r="BP964">
        <v>0.0999209407407407</v>
      </c>
      <c r="BQ964">
        <v>24.6299555555556</v>
      </c>
      <c r="BR964">
        <v>25.0816666666667</v>
      </c>
      <c r="BS964">
        <v>999.9</v>
      </c>
      <c r="BT964">
        <v>0</v>
      </c>
      <c r="BU964">
        <v>0</v>
      </c>
      <c r="BV964">
        <v>9996.11111111111</v>
      </c>
      <c r="BW964">
        <v>0</v>
      </c>
      <c r="BX964">
        <v>10.9347444444444</v>
      </c>
      <c r="BY964">
        <v>-70.3378444444444</v>
      </c>
      <c r="BZ964">
        <v>1326.15037037037</v>
      </c>
      <c r="CA964">
        <v>1394.40074074074</v>
      </c>
      <c r="CB964">
        <v>2.49803481481482</v>
      </c>
      <c r="CC964">
        <v>1369.38740740741</v>
      </c>
      <c r="CD964">
        <v>17.9378666666667</v>
      </c>
      <c r="CE964">
        <v>1.8487</v>
      </c>
      <c r="CF964">
        <v>1.62272</v>
      </c>
      <c r="CG964">
        <v>16.2047555555556</v>
      </c>
      <c r="CH964">
        <v>14.1761851851852</v>
      </c>
      <c r="CI964">
        <v>2000.02407407407</v>
      </c>
      <c r="CJ964">
        <v>0.979997777777778</v>
      </c>
      <c r="CK964">
        <v>0.0200020037037037</v>
      </c>
      <c r="CL964">
        <v>0</v>
      </c>
      <c r="CM964">
        <v>800.970037037037</v>
      </c>
      <c r="CN964">
        <v>5.00063</v>
      </c>
      <c r="CO964">
        <v>15833.8481481481</v>
      </c>
      <c r="CP964">
        <v>17257.0962962963</v>
      </c>
      <c r="CQ964">
        <v>38.312</v>
      </c>
      <c r="CR964">
        <v>38.437</v>
      </c>
      <c r="CS964">
        <v>37.875</v>
      </c>
      <c r="CT964">
        <v>37.75</v>
      </c>
      <c r="CU964">
        <v>39.1156666666667</v>
      </c>
      <c r="CV964">
        <v>1955.12185185185</v>
      </c>
      <c r="CW964">
        <v>39.9014814814815</v>
      </c>
      <c r="CX964">
        <v>0</v>
      </c>
      <c r="CY964">
        <v>1663782795.3</v>
      </c>
      <c r="CZ964">
        <v>0</v>
      </c>
      <c r="DA964">
        <v>0</v>
      </c>
      <c r="DB964" t="s">
        <v>356</v>
      </c>
      <c r="DC964">
        <v>1660677648.1</v>
      </c>
      <c r="DD964">
        <v>1660677649.1</v>
      </c>
      <c r="DE964">
        <v>0</v>
      </c>
      <c r="DF964">
        <v>-1.042</v>
      </c>
      <c r="DG964">
        <v>0.003</v>
      </c>
      <c r="DH964">
        <v>5.218</v>
      </c>
      <c r="DI964">
        <v>0.344</v>
      </c>
      <c r="DJ964">
        <v>417</v>
      </c>
      <c r="DK964">
        <v>22</v>
      </c>
      <c r="DL964">
        <v>1.24</v>
      </c>
      <c r="DM964">
        <v>0.53</v>
      </c>
      <c r="DN964">
        <v>-70.46345</v>
      </c>
      <c r="DO964">
        <v>-0.444045028142608</v>
      </c>
      <c r="DP964">
        <v>0.574716003779258</v>
      </c>
      <c r="DQ964">
        <v>0</v>
      </c>
      <c r="DR964">
        <v>2.5401665</v>
      </c>
      <c r="DS964">
        <v>-0.660908667917453</v>
      </c>
      <c r="DT964">
        <v>0.063718660592875</v>
      </c>
      <c r="DU964">
        <v>0</v>
      </c>
      <c r="DV964">
        <v>0</v>
      </c>
      <c r="DW964">
        <v>2</v>
      </c>
      <c r="DX964" t="s">
        <v>357</v>
      </c>
      <c r="DY964">
        <v>2.97282</v>
      </c>
      <c r="DZ964">
        <v>2.75327</v>
      </c>
      <c r="EA964">
        <v>0.198352</v>
      </c>
      <c r="EB964">
        <v>0.205414</v>
      </c>
      <c r="EC964">
        <v>0.0923992</v>
      </c>
      <c r="ED964">
        <v>0.0854385</v>
      </c>
      <c r="EE964">
        <v>31235.9</v>
      </c>
      <c r="EF964">
        <v>33767.8</v>
      </c>
      <c r="EG964">
        <v>35308.5</v>
      </c>
      <c r="EH964">
        <v>38540.1</v>
      </c>
      <c r="EI964">
        <v>45446.3</v>
      </c>
      <c r="EJ964">
        <v>50918.2</v>
      </c>
      <c r="EK964">
        <v>55193.5</v>
      </c>
      <c r="EL964">
        <v>61826.3</v>
      </c>
      <c r="EM964">
        <v>1.9846</v>
      </c>
      <c r="EN964">
        <v>1.8334</v>
      </c>
      <c r="EO964">
        <v>0.101626</v>
      </c>
      <c r="EP964">
        <v>0</v>
      </c>
      <c r="EQ964">
        <v>23.4199</v>
      </c>
      <c r="ER964">
        <v>999.9</v>
      </c>
      <c r="ES964">
        <v>42.058</v>
      </c>
      <c r="ET964">
        <v>29.839</v>
      </c>
      <c r="EU964">
        <v>19.6243</v>
      </c>
      <c r="EV964">
        <v>60.2494</v>
      </c>
      <c r="EW964">
        <v>48.8261</v>
      </c>
      <c r="EX964">
        <v>1</v>
      </c>
      <c r="EY964">
        <v>-0.0369512</v>
      </c>
      <c r="EZ964">
        <v>3.21815</v>
      </c>
      <c r="FA964">
        <v>20.1171</v>
      </c>
      <c r="FB964">
        <v>5.19932</v>
      </c>
      <c r="FC964">
        <v>12.0099</v>
      </c>
      <c r="FD964">
        <v>4.976</v>
      </c>
      <c r="FE964">
        <v>3.2938</v>
      </c>
      <c r="FF964">
        <v>9999</v>
      </c>
      <c r="FG964">
        <v>9999</v>
      </c>
      <c r="FH964">
        <v>704.9</v>
      </c>
      <c r="FI964">
        <v>9999</v>
      </c>
      <c r="FJ964">
        <v>1.86282</v>
      </c>
      <c r="FK964">
        <v>1.86777</v>
      </c>
      <c r="FL964">
        <v>1.86752</v>
      </c>
      <c r="FM964">
        <v>1.86865</v>
      </c>
      <c r="FN964">
        <v>1.86951</v>
      </c>
      <c r="FO964">
        <v>1.86554</v>
      </c>
      <c r="FP964">
        <v>1.86661</v>
      </c>
      <c r="FQ964">
        <v>1.86798</v>
      </c>
      <c r="FR964">
        <v>5</v>
      </c>
      <c r="FS964">
        <v>0</v>
      </c>
      <c r="FT964">
        <v>0</v>
      </c>
      <c r="FU964">
        <v>0</v>
      </c>
      <c r="FV964" t="s">
        <v>358</v>
      </c>
      <c r="FW964" t="s">
        <v>359</v>
      </c>
      <c r="FX964" t="s">
        <v>360</v>
      </c>
      <c r="FY964" t="s">
        <v>360</v>
      </c>
      <c r="FZ964" t="s">
        <v>360</v>
      </c>
      <c r="GA964" t="s">
        <v>360</v>
      </c>
      <c r="GB964">
        <v>0</v>
      </c>
      <c r="GC964">
        <v>100</v>
      </c>
      <c r="GD964">
        <v>100</v>
      </c>
      <c r="GE964">
        <v>11.6</v>
      </c>
      <c r="GF964">
        <v>0.3237</v>
      </c>
      <c r="GG964">
        <v>3.83412584298339</v>
      </c>
      <c r="GH964">
        <v>0.00658963167372077</v>
      </c>
      <c r="GI964">
        <v>-4.22092532282452e-07</v>
      </c>
      <c r="GJ964">
        <v>-7.06053572793055e-11</v>
      </c>
      <c r="GK964">
        <v>-0.0268881048355736</v>
      </c>
      <c r="GL964">
        <v>-0.0215699510358357</v>
      </c>
      <c r="GM964">
        <v>0.00246731695535422</v>
      </c>
      <c r="GN964">
        <v>-2.63680080038783e-05</v>
      </c>
      <c r="GO964">
        <v>-4</v>
      </c>
      <c r="GP964">
        <v>2079</v>
      </c>
      <c r="GQ964">
        <v>1</v>
      </c>
      <c r="GR964">
        <v>22</v>
      </c>
      <c r="GS964">
        <v>51752.5</v>
      </c>
      <c r="GT964">
        <v>51752.5</v>
      </c>
      <c r="GU964">
        <v>2.69409</v>
      </c>
      <c r="GV964">
        <v>2.59644</v>
      </c>
      <c r="GW964">
        <v>1.54785</v>
      </c>
      <c r="GX964">
        <v>2.2998</v>
      </c>
      <c r="GY964">
        <v>1.34644</v>
      </c>
      <c r="GZ964">
        <v>2.41943</v>
      </c>
      <c r="HA964">
        <v>33.1099</v>
      </c>
      <c r="HB964">
        <v>13.9832</v>
      </c>
      <c r="HC964">
        <v>18</v>
      </c>
      <c r="HD964">
        <v>499.836</v>
      </c>
      <c r="HE964">
        <v>403.647</v>
      </c>
      <c r="HF964">
        <v>19.3039</v>
      </c>
      <c r="HG964">
        <v>26.6057</v>
      </c>
      <c r="HH964">
        <v>30.0002</v>
      </c>
      <c r="HI964">
        <v>26.6008</v>
      </c>
      <c r="HJ964">
        <v>26.5506</v>
      </c>
      <c r="HK964">
        <v>53.9239</v>
      </c>
      <c r="HL964">
        <v>2.57685</v>
      </c>
      <c r="HM964">
        <v>6.39431</v>
      </c>
      <c r="HN964">
        <v>19.2735</v>
      </c>
      <c r="HO964">
        <v>1409.02</v>
      </c>
      <c r="HP964">
        <v>18.275</v>
      </c>
      <c r="HQ964">
        <v>102.385</v>
      </c>
      <c r="HR964">
        <v>102.905</v>
      </c>
    </row>
    <row r="965" spans="1:226">
      <c r="A965">
        <v>949</v>
      </c>
      <c r="B965">
        <v>1663782803</v>
      </c>
      <c r="C965">
        <v>10154.9000000954</v>
      </c>
      <c r="D965" t="s">
        <v>2266</v>
      </c>
      <c r="E965" t="s">
        <v>2267</v>
      </c>
      <c r="F965">
        <v>5</v>
      </c>
      <c r="G965" t="s">
        <v>2099</v>
      </c>
      <c r="H965" t="s">
        <v>354</v>
      </c>
      <c r="I965">
        <v>1663782795.23214</v>
      </c>
      <c r="J965">
        <f>(K965)/1000</f>
        <v>0</v>
      </c>
      <c r="K965">
        <f>IF(BF965, AN965, AH965)</f>
        <v>0</v>
      </c>
      <c r="L965">
        <f>IF(BF965, AI965, AG965)</f>
        <v>0</v>
      </c>
      <c r="M965">
        <f>BH965 - IF(AU965&gt;1, L965*BB965*100.0/(AW965*BV965), 0)</f>
        <v>0</v>
      </c>
      <c r="N965">
        <f>((T965-J965/2)*M965-L965)/(T965+J965/2)</f>
        <v>0</v>
      </c>
      <c r="O965">
        <f>N965*(BO965+BP965)/1000.0</f>
        <v>0</v>
      </c>
      <c r="P965">
        <f>(BH965 - IF(AU965&gt;1, L965*BB965*100.0/(AW965*BV965), 0))*(BO965+BP965)/1000.0</f>
        <v>0</v>
      </c>
      <c r="Q965">
        <f>2.0/((1/S965-1/R965)+SIGN(S965)*SQRT((1/S965-1/R965)*(1/S965-1/R965) + 4*BC965/((BC965+1)*(BC965+1))*(2*1/S965*1/R965-1/R965*1/R965)))</f>
        <v>0</v>
      </c>
      <c r="R965">
        <f>IF(LEFT(BD965,1)&lt;&gt;"0",IF(LEFT(BD965,1)="1",3.0,BE965),$D$5+$E$5*(BV965*BO965/($K$5*1000))+$F$5*(BV965*BO965/($K$5*1000))*MAX(MIN(BB965,$J$5),$I$5)*MAX(MIN(BB965,$J$5),$I$5)+$G$5*MAX(MIN(BB965,$J$5),$I$5)*(BV965*BO965/($K$5*1000))+$H$5*(BV965*BO965/($K$5*1000))*(BV965*BO965/($K$5*1000)))</f>
        <v>0</v>
      </c>
      <c r="S965">
        <f>J965*(1000-(1000*0.61365*exp(17.502*W965/(240.97+W965))/(BO965+BP965)+BJ965)/2)/(1000*0.61365*exp(17.502*W965/(240.97+W965))/(BO965+BP965)-BJ965)</f>
        <v>0</v>
      </c>
      <c r="T965">
        <f>1/((BC965+1)/(Q965/1.6)+1/(R965/1.37)) + BC965/((BC965+1)/(Q965/1.6) + BC965/(R965/1.37))</f>
        <v>0</v>
      </c>
      <c r="U965">
        <f>(AX965*BA965)</f>
        <v>0</v>
      </c>
      <c r="V965">
        <f>(BQ965+(U965+2*0.95*5.67E-8*(((BQ965+$B$7)+273)^4-(BQ965+273)^4)-44100*J965)/(1.84*29.3*R965+8*0.95*5.67E-8*(BQ965+273)^3))</f>
        <v>0</v>
      </c>
      <c r="W965">
        <f>($C$7*BR965+$D$7*BS965+$E$7*V965)</f>
        <v>0</v>
      </c>
      <c r="X965">
        <f>0.61365*exp(17.502*W965/(240.97+W965))</f>
        <v>0</v>
      </c>
      <c r="Y965">
        <f>(Z965/AA965*100)</f>
        <v>0</v>
      </c>
      <c r="Z965">
        <f>BJ965*(BO965+BP965)/1000</f>
        <v>0</v>
      </c>
      <c r="AA965">
        <f>0.61365*exp(17.502*BQ965/(240.97+BQ965))</f>
        <v>0</v>
      </c>
      <c r="AB965">
        <f>(X965-BJ965*(BO965+BP965)/1000)</f>
        <v>0</v>
      </c>
      <c r="AC965">
        <f>(-J965*44100)</f>
        <v>0</v>
      </c>
      <c r="AD965">
        <f>2*29.3*R965*0.92*(BQ965-W965)</f>
        <v>0</v>
      </c>
      <c r="AE965">
        <f>2*0.95*5.67E-8*(((BQ965+$B$7)+273)^4-(W965+273)^4)</f>
        <v>0</v>
      </c>
      <c r="AF965">
        <f>U965+AE965+AC965+AD965</f>
        <v>0</v>
      </c>
      <c r="AG965">
        <f>BN965*AU965*(BI965-BH965*(1000-AU965*BK965)/(1000-AU965*BJ965))/(100*BB965)</f>
        <v>0</v>
      </c>
      <c r="AH965">
        <f>1000*BN965*AU965*(BJ965-BK965)/(100*BB965*(1000-AU965*BJ965))</f>
        <v>0</v>
      </c>
      <c r="AI965">
        <f>(AJ965 - AK965 - BO965*1E3/(8.314*(BQ965+273.15)) * AM965/BN965 * AL965) * BN965/(100*BB965) * (1000 - BK965)/1000</f>
        <v>0</v>
      </c>
      <c r="AJ965">
        <v>1427.26808651515</v>
      </c>
      <c r="AK965">
        <v>1367.03212121212</v>
      </c>
      <c r="AL965">
        <v>3.36562302023425</v>
      </c>
      <c r="AM965">
        <v>65.3013351817171</v>
      </c>
      <c r="AN965">
        <f>(AP965 - AO965 + BO965*1E3/(8.314*(BQ965+273.15)) * AR965/BN965 * AQ965) * BN965/(100*BB965) * 1000/(1000 - AP965)</f>
        <v>0</v>
      </c>
      <c r="AO965">
        <v>18.0683189534899</v>
      </c>
      <c r="AP965">
        <v>20.4676048484849</v>
      </c>
      <c r="AQ965">
        <v>0.000258286796138325</v>
      </c>
      <c r="AR965">
        <v>119.443241267606</v>
      </c>
      <c r="AS965">
        <v>0</v>
      </c>
      <c r="AT965">
        <v>0</v>
      </c>
      <c r="AU965">
        <f>IF(AS965*$H$13&gt;=AW965,1.0,(AW965/(AW965-AS965*$H$13)))</f>
        <v>0</v>
      </c>
      <c r="AV965">
        <f>(AU965-1)*100</f>
        <v>0</v>
      </c>
      <c r="AW965">
        <f>MAX(0,($B$13+$C$13*BV965)/(1+$D$13*BV965)*BO965/(BQ965+273)*$E$13)</f>
        <v>0</v>
      </c>
      <c r="AX965">
        <f>$B$11*BW965+$C$11*BX965+$F$11*CI965*(1-CL965)</f>
        <v>0</v>
      </c>
      <c r="AY965">
        <f>AX965*AZ965</f>
        <v>0</v>
      </c>
      <c r="AZ965">
        <f>($B$11*$D$9+$C$11*$D$9+$F$11*((CV965+CN965)/MAX(CV965+CN965+CW965, 0.1)*$I$9+CW965/MAX(CV965+CN965+CW965, 0.1)*$J$9))/($B$11+$C$11+$F$11)</f>
        <v>0</v>
      </c>
      <c r="BA965">
        <f>($B$11*$K$9+$C$11*$K$9+$F$11*((CV965+CN965)/MAX(CV965+CN965+CW965, 0.1)*$P$9+CW965/MAX(CV965+CN965+CW965, 0.1)*$Q$9))/($B$11+$C$11+$F$11)</f>
        <v>0</v>
      </c>
      <c r="BB965">
        <v>6</v>
      </c>
      <c r="BC965">
        <v>0.5</v>
      </c>
      <c r="BD965" t="s">
        <v>355</v>
      </c>
      <c r="BE965">
        <v>2</v>
      </c>
      <c r="BF965" t="b">
        <v>1</v>
      </c>
      <c r="BG965">
        <v>1663782795.23214</v>
      </c>
      <c r="BH965">
        <v>1314.855</v>
      </c>
      <c r="BI965">
        <v>1385.00535714286</v>
      </c>
      <c r="BJ965">
        <v>20.4506428571428</v>
      </c>
      <c r="BK965">
        <v>18.0006321428571</v>
      </c>
      <c r="BL965">
        <v>1303.30571428571</v>
      </c>
      <c r="BM965">
        <v>20.1271464285714</v>
      </c>
      <c r="BN965">
        <v>500.046178571428</v>
      </c>
      <c r="BO965">
        <v>90.4639607142857</v>
      </c>
      <c r="BP965">
        <v>0.0998654857142857</v>
      </c>
      <c r="BQ965">
        <v>24.6151964285714</v>
      </c>
      <c r="BR965">
        <v>25.081075</v>
      </c>
      <c r="BS965">
        <v>999.9</v>
      </c>
      <c r="BT965">
        <v>0</v>
      </c>
      <c r="BU965">
        <v>0</v>
      </c>
      <c r="BV965">
        <v>10012.1428571429</v>
      </c>
      <c r="BW965">
        <v>0</v>
      </c>
      <c r="BX965">
        <v>10.9433607142857</v>
      </c>
      <c r="BY965">
        <v>-70.1503464285714</v>
      </c>
      <c r="BZ965">
        <v>1342.30607142857</v>
      </c>
      <c r="CA965">
        <v>1410.39428571429</v>
      </c>
      <c r="CB965">
        <v>2.45000821428571</v>
      </c>
      <c r="CC965">
        <v>1385.00535714286</v>
      </c>
      <c r="CD965">
        <v>18.0006321428571</v>
      </c>
      <c r="CE965">
        <v>1.85004535714286</v>
      </c>
      <c r="CF965">
        <v>1.62840892857143</v>
      </c>
      <c r="CG965">
        <v>16.2161678571429</v>
      </c>
      <c r="CH965">
        <v>14.2302321428571</v>
      </c>
      <c r="CI965">
        <v>2000</v>
      </c>
      <c r="CJ965">
        <v>0.979997821428571</v>
      </c>
      <c r="CK965">
        <v>0.0200019571428571</v>
      </c>
      <c r="CL965">
        <v>0</v>
      </c>
      <c r="CM965">
        <v>800.507857142857</v>
      </c>
      <c r="CN965">
        <v>5.00063</v>
      </c>
      <c r="CO965">
        <v>15823.6321428571</v>
      </c>
      <c r="CP965">
        <v>17256.8857142857</v>
      </c>
      <c r="CQ965">
        <v>38.312</v>
      </c>
      <c r="CR965">
        <v>38.437</v>
      </c>
      <c r="CS965">
        <v>37.875</v>
      </c>
      <c r="CT965">
        <v>37.75</v>
      </c>
      <c r="CU965">
        <v>39.116</v>
      </c>
      <c r="CV965">
        <v>1955.09892857143</v>
      </c>
      <c r="CW965">
        <v>39.9007142857143</v>
      </c>
      <c r="CX965">
        <v>0</v>
      </c>
      <c r="CY965">
        <v>1663782800.1</v>
      </c>
      <c r="CZ965">
        <v>0</v>
      </c>
      <c r="DA965">
        <v>0</v>
      </c>
      <c r="DB965" t="s">
        <v>356</v>
      </c>
      <c r="DC965">
        <v>1660677648.1</v>
      </c>
      <c r="DD965">
        <v>1660677649.1</v>
      </c>
      <c r="DE965">
        <v>0</v>
      </c>
      <c r="DF965">
        <v>-1.042</v>
      </c>
      <c r="DG965">
        <v>0.003</v>
      </c>
      <c r="DH965">
        <v>5.218</v>
      </c>
      <c r="DI965">
        <v>0.344</v>
      </c>
      <c r="DJ965">
        <v>417</v>
      </c>
      <c r="DK965">
        <v>22</v>
      </c>
      <c r="DL965">
        <v>1.24</v>
      </c>
      <c r="DM965">
        <v>0.53</v>
      </c>
      <c r="DN965">
        <v>-70.247745</v>
      </c>
      <c r="DO965">
        <v>3.3023707317075</v>
      </c>
      <c r="DP965">
        <v>0.661032247303412</v>
      </c>
      <c r="DQ965">
        <v>0</v>
      </c>
      <c r="DR965">
        <v>2.48626</v>
      </c>
      <c r="DS965">
        <v>-0.628126378986871</v>
      </c>
      <c r="DT965">
        <v>0.060594976813264</v>
      </c>
      <c r="DU965">
        <v>0</v>
      </c>
      <c r="DV965">
        <v>0</v>
      </c>
      <c r="DW965">
        <v>2</v>
      </c>
      <c r="DX965" t="s">
        <v>357</v>
      </c>
      <c r="DY965">
        <v>2.97391</v>
      </c>
      <c r="DZ965">
        <v>2.75436</v>
      </c>
      <c r="EA965">
        <v>0.199823</v>
      </c>
      <c r="EB965">
        <v>0.2069</v>
      </c>
      <c r="EC965">
        <v>0.0924443</v>
      </c>
      <c r="ED965">
        <v>0.0856065</v>
      </c>
      <c r="EE965">
        <v>31178.8</v>
      </c>
      <c r="EF965">
        <v>33705</v>
      </c>
      <c r="EG965">
        <v>35308.6</v>
      </c>
      <c r="EH965">
        <v>38540.4</v>
      </c>
      <c r="EI965">
        <v>45444.8</v>
      </c>
      <c r="EJ965">
        <v>50909.2</v>
      </c>
      <c r="EK965">
        <v>55194.4</v>
      </c>
      <c r="EL965">
        <v>61826.7</v>
      </c>
      <c r="EM965">
        <v>1.9848</v>
      </c>
      <c r="EN965">
        <v>1.8346</v>
      </c>
      <c r="EO965">
        <v>0.100732</v>
      </c>
      <c r="EP965">
        <v>0</v>
      </c>
      <c r="EQ965">
        <v>23.4139</v>
      </c>
      <c r="ER965">
        <v>999.9</v>
      </c>
      <c r="ES965">
        <v>42.083</v>
      </c>
      <c r="ET965">
        <v>29.839</v>
      </c>
      <c r="EU965">
        <v>19.6347</v>
      </c>
      <c r="EV965">
        <v>60.1994</v>
      </c>
      <c r="EW965">
        <v>48.746</v>
      </c>
      <c r="EX965">
        <v>1</v>
      </c>
      <c r="EY965">
        <v>-0.0367683</v>
      </c>
      <c r="EZ965">
        <v>3.22468</v>
      </c>
      <c r="FA965">
        <v>20.1176</v>
      </c>
      <c r="FB965">
        <v>5.20052</v>
      </c>
      <c r="FC965">
        <v>12.0076</v>
      </c>
      <c r="FD965">
        <v>4.9756</v>
      </c>
      <c r="FE965">
        <v>3.2936</v>
      </c>
      <c r="FF965">
        <v>9999</v>
      </c>
      <c r="FG965">
        <v>9999</v>
      </c>
      <c r="FH965">
        <v>704.9</v>
      </c>
      <c r="FI965">
        <v>9999</v>
      </c>
      <c r="FJ965">
        <v>1.86285</v>
      </c>
      <c r="FK965">
        <v>1.86777</v>
      </c>
      <c r="FL965">
        <v>1.86752</v>
      </c>
      <c r="FM965">
        <v>1.86868</v>
      </c>
      <c r="FN965">
        <v>1.86951</v>
      </c>
      <c r="FO965">
        <v>1.86554</v>
      </c>
      <c r="FP965">
        <v>1.86661</v>
      </c>
      <c r="FQ965">
        <v>1.86798</v>
      </c>
      <c r="FR965">
        <v>5</v>
      </c>
      <c r="FS965">
        <v>0</v>
      </c>
      <c r="FT965">
        <v>0</v>
      </c>
      <c r="FU965">
        <v>0</v>
      </c>
      <c r="FV965" t="s">
        <v>358</v>
      </c>
      <c r="FW965" t="s">
        <v>359</v>
      </c>
      <c r="FX965" t="s">
        <v>360</v>
      </c>
      <c r="FY965" t="s">
        <v>360</v>
      </c>
      <c r="FZ965" t="s">
        <v>360</v>
      </c>
      <c r="GA965" t="s">
        <v>360</v>
      </c>
      <c r="GB965">
        <v>0</v>
      </c>
      <c r="GC965">
        <v>100</v>
      </c>
      <c r="GD965">
        <v>100</v>
      </c>
      <c r="GE965">
        <v>11.68</v>
      </c>
      <c r="GF965">
        <v>0.3243</v>
      </c>
      <c r="GG965">
        <v>3.83412584298339</v>
      </c>
      <c r="GH965">
        <v>0.00658963167372077</v>
      </c>
      <c r="GI965">
        <v>-4.22092532282452e-07</v>
      </c>
      <c r="GJ965">
        <v>-7.06053572793055e-11</v>
      </c>
      <c r="GK965">
        <v>-0.0268881048355736</v>
      </c>
      <c r="GL965">
        <v>-0.0215699510358357</v>
      </c>
      <c r="GM965">
        <v>0.00246731695535422</v>
      </c>
      <c r="GN965">
        <v>-2.63680080038783e-05</v>
      </c>
      <c r="GO965">
        <v>-4</v>
      </c>
      <c r="GP965">
        <v>2079</v>
      </c>
      <c r="GQ965">
        <v>1</v>
      </c>
      <c r="GR965">
        <v>22</v>
      </c>
      <c r="GS965">
        <v>51752.6</v>
      </c>
      <c r="GT965">
        <v>51752.6</v>
      </c>
      <c r="GU965">
        <v>2.72217</v>
      </c>
      <c r="GV965">
        <v>2.61353</v>
      </c>
      <c r="GW965">
        <v>1.54785</v>
      </c>
      <c r="GX965">
        <v>2.2998</v>
      </c>
      <c r="GY965">
        <v>1.34644</v>
      </c>
      <c r="GZ965">
        <v>2.25708</v>
      </c>
      <c r="HA965">
        <v>33.1099</v>
      </c>
      <c r="HB965">
        <v>13.9657</v>
      </c>
      <c r="HC965">
        <v>18</v>
      </c>
      <c r="HD965">
        <v>499.968</v>
      </c>
      <c r="HE965">
        <v>404.314</v>
      </c>
      <c r="HF965">
        <v>19.2173</v>
      </c>
      <c r="HG965">
        <v>26.6057</v>
      </c>
      <c r="HH965">
        <v>30.0002</v>
      </c>
      <c r="HI965">
        <v>26.6008</v>
      </c>
      <c r="HJ965">
        <v>26.5506</v>
      </c>
      <c r="HK965">
        <v>54.4687</v>
      </c>
      <c r="HL965">
        <v>1.31073</v>
      </c>
      <c r="HM965">
        <v>6.8002</v>
      </c>
      <c r="HN965">
        <v>19.1949</v>
      </c>
      <c r="HO965">
        <v>1422.62</v>
      </c>
      <c r="HP965">
        <v>18.3466</v>
      </c>
      <c r="HQ965">
        <v>102.386</v>
      </c>
      <c r="HR965">
        <v>102.906</v>
      </c>
    </row>
    <row r="966" spans="1:226">
      <c r="A966">
        <v>950</v>
      </c>
      <c r="B966">
        <v>1663782808</v>
      </c>
      <c r="C966">
        <v>10159.9000000954</v>
      </c>
      <c r="D966" t="s">
        <v>2268</v>
      </c>
      <c r="E966" t="s">
        <v>2269</v>
      </c>
      <c r="F966">
        <v>5</v>
      </c>
      <c r="G966" t="s">
        <v>2099</v>
      </c>
      <c r="H966" t="s">
        <v>354</v>
      </c>
      <c r="I966">
        <v>1663782800.5</v>
      </c>
      <c r="J966">
        <f>(K966)/1000</f>
        <v>0</v>
      </c>
      <c r="K966">
        <f>IF(BF966, AN966, AH966)</f>
        <v>0</v>
      </c>
      <c r="L966">
        <f>IF(BF966, AI966, AG966)</f>
        <v>0</v>
      </c>
      <c r="M966">
        <f>BH966 - IF(AU966&gt;1, L966*BB966*100.0/(AW966*BV966), 0)</f>
        <v>0</v>
      </c>
      <c r="N966">
        <f>((T966-J966/2)*M966-L966)/(T966+J966/2)</f>
        <v>0</v>
      </c>
      <c r="O966">
        <f>N966*(BO966+BP966)/1000.0</f>
        <v>0</v>
      </c>
      <c r="P966">
        <f>(BH966 - IF(AU966&gt;1, L966*BB966*100.0/(AW966*BV966), 0))*(BO966+BP966)/1000.0</f>
        <v>0</v>
      </c>
      <c r="Q966">
        <f>2.0/((1/S966-1/R966)+SIGN(S966)*SQRT((1/S966-1/R966)*(1/S966-1/R966) + 4*BC966/((BC966+1)*(BC966+1))*(2*1/S966*1/R966-1/R966*1/R966)))</f>
        <v>0</v>
      </c>
      <c r="R966">
        <f>IF(LEFT(BD966,1)&lt;&gt;"0",IF(LEFT(BD966,1)="1",3.0,BE966),$D$5+$E$5*(BV966*BO966/($K$5*1000))+$F$5*(BV966*BO966/($K$5*1000))*MAX(MIN(BB966,$J$5),$I$5)*MAX(MIN(BB966,$J$5),$I$5)+$G$5*MAX(MIN(BB966,$J$5),$I$5)*(BV966*BO966/($K$5*1000))+$H$5*(BV966*BO966/($K$5*1000))*(BV966*BO966/($K$5*1000)))</f>
        <v>0</v>
      </c>
      <c r="S966">
        <f>J966*(1000-(1000*0.61365*exp(17.502*W966/(240.97+W966))/(BO966+BP966)+BJ966)/2)/(1000*0.61365*exp(17.502*W966/(240.97+W966))/(BO966+BP966)-BJ966)</f>
        <v>0</v>
      </c>
      <c r="T966">
        <f>1/((BC966+1)/(Q966/1.6)+1/(R966/1.37)) + BC966/((BC966+1)/(Q966/1.6) + BC966/(R966/1.37))</f>
        <v>0</v>
      </c>
      <c r="U966">
        <f>(AX966*BA966)</f>
        <v>0</v>
      </c>
      <c r="V966">
        <f>(BQ966+(U966+2*0.95*5.67E-8*(((BQ966+$B$7)+273)^4-(BQ966+273)^4)-44100*J966)/(1.84*29.3*R966+8*0.95*5.67E-8*(BQ966+273)^3))</f>
        <v>0</v>
      </c>
      <c r="W966">
        <f>($C$7*BR966+$D$7*BS966+$E$7*V966)</f>
        <v>0</v>
      </c>
      <c r="X966">
        <f>0.61365*exp(17.502*W966/(240.97+W966))</f>
        <v>0</v>
      </c>
      <c r="Y966">
        <f>(Z966/AA966*100)</f>
        <v>0</v>
      </c>
      <c r="Z966">
        <f>BJ966*(BO966+BP966)/1000</f>
        <v>0</v>
      </c>
      <c r="AA966">
        <f>0.61365*exp(17.502*BQ966/(240.97+BQ966))</f>
        <v>0</v>
      </c>
      <c r="AB966">
        <f>(X966-BJ966*(BO966+BP966)/1000)</f>
        <v>0</v>
      </c>
      <c r="AC966">
        <f>(-J966*44100)</f>
        <v>0</v>
      </c>
      <c r="AD966">
        <f>2*29.3*R966*0.92*(BQ966-W966)</f>
        <v>0</v>
      </c>
      <c r="AE966">
        <f>2*0.95*5.67E-8*(((BQ966+$B$7)+273)^4-(W966+273)^4)</f>
        <v>0</v>
      </c>
      <c r="AF966">
        <f>U966+AE966+AC966+AD966</f>
        <v>0</v>
      </c>
      <c r="AG966">
        <f>BN966*AU966*(BI966-BH966*(1000-AU966*BK966)/(1000-AU966*BJ966))/(100*BB966)</f>
        <v>0</v>
      </c>
      <c r="AH966">
        <f>1000*BN966*AU966*(BJ966-BK966)/(100*BB966*(1000-AU966*BJ966))</f>
        <v>0</v>
      </c>
      <c r="AI966">
        <f>(AJ966 - AK966 - BO966*1E3/(8.314*(BQ966+273.15)) * AM966/BN966 * AL966) * BN966/(100*BB966) * (1000 - BK966)/1000</f>
        <v>0</v>
      </c>
      <c r="AJ966">
        <v>1444.01850194897</v>
      </c>
      <c r="AK966">
        <v>1383.68072727273</v>
      </c>
      <c r="AL966">
        <v>3.32456655888641</v>
      </c>
      <c r="AM966">
        <v>65.3013351817171</v>
      </c>
      <c r="AN966">
        <f>(AP966 - AO966 + BO966*1E3/(8.314*(BQ966+273.15)) * AR966/BN966 * AQ966) * BN966/(100*BB966) * 1000/(1000 - AP966)</f>
        <v>0</v>
      </c>
      <c r="AO966">
        <v>18.1167212846755</v>
      </c>
      <c r="AP966">
        <v>20.4690242424242</v>
      </c>
      <c r="AQ966">
        <v>-6.17022150951587e-06</v>
      </c>
      <c r="AR966">
        <v>119.443241267606</v>
      </c>
      <c r="AS966">
        <v>0</v>
      </c>
      <c r="AT966">
        <v>0</v>
      </c>
      <c r="AU966">
        <f>IF(AS966*$H$13&gt;=AW966,1.0,(AW966/(AW966-AS966*$H$13)))</f>
        <v>0</v>
      </c>
      <c r="AV966">
        <f>(AU966-1)*100</f>
        <v>0</v>
      </c>
      <c r="AW966">
        <f>MAX(0,($B$13+$C$13*BV966)/(1+$D$13*BV966)*BO966/(BQ966+273)*$E$13)</f>
        <v>0</v>
      </c>
      <c r="AX966">
        <f>$B$11*BW966+$C$11*BX966+$F$11*CI966*(1-CL966)</f>
        <v>0</v>
      </c>
      <c r="AY966">
        <f>AX966*AZ966</f>
        <v>0</v>
      </c>
      <c r="AZ966">
        <f>($B$11*$D$9+$C$11*$D$9+$F$11*((CV966+CN966)/MAX(CV966+CN966+CW966, 0.1)*$I$9+CW966/MAX(CV966+CN966+CW966, 0.1)*$J$9))/($B$11+$C$11+$F$11)</f>
        <v>0</v>
      </c>
      <c r="BA966">
        <f>($B$11*$K$9+$C$11*$K$9+$F$11*((CV966+CN966)/MAX(CV966+CN966+CW966, 0.1)*$P$9+CW966/MAX(CV966+CN966+CW966, 0.1)*$Q$9))/($B$11+$C$11+$F$11)</f>
        <v>0</v>
      </c>
      <c r="BB966">
        <v>6</v>
      </c>
      <c r="BC966">
        <v>0.5</v>
      </c>
      <c r="BD966" t="s">
        <v>355</v>
      </c>
      <c r="BE966">
        <v>2</v>
      </c>
      <c r="BF966" t="b">
        <v>1</v>
      </c>
      <c r="BG966">
        <v>1663782800.5</v>
      </c>
      <c r="BH966">
        <v>1332.45074074074</v>
      </c>
      <c r="BI966">
        <v>1402.24037037037</v>
      </c>
      <c r="BJ966">
        <v>20.4614851851852</v>
      </c>
      <c r="BK966">
        <v>18.0611740740741</v>
      </c>
      <c r="BL966">
        <v>1320.81222222222</v>
      </c>
      <c r="BM966">
        <v>20.1375074074074</v>
      </c>
      <c r="BN966">
        <v>500.069037037037</v>
      </c>
      <c r="BO966">
        <v>90.4649555555556</v>
      </c>
      <c r="BP966">
        <v>0.0999450814814815</v>
      </c>
      <c r="BQ966">
        <v>24.5962407407407</v>
      </c>
      <c r="BR966">
        <v>25.0726814814815</v>
      </c>
      <c r="BS966">
        <v>999.9</v>
      </c>
      <c r="BT966">
        <v>0</v>
      </c>
      <c r="BU966">
        <v>0</v>
      </c>
      <c r="BV966">
        <v>10006.6666666667</v>
      </c>
      <c r="BW966">
        <v>0</v>
      </c>
      <c r="BX966">
        <v>10.954337037037</v>
      </c>
      <c r="BY966">
        <v>-69.7895518518519</v>
      </c>
      <c r="BZ966">
        <v>1360.28407407407</v>
      </c>
      <c r="CA966">
        <v>1428.03259259259</v>
      </c>
      <c r="CB966">
        <v>2.40030703703704</v>
      </c>
      <c r="CC966">
        <v>1402.24037037037</v>
      </c>
      <c r="CD966">
        <v>18.0611740740741</v>
      </c>
      <c r="CE966">
        <v>1.8510462962963</v>
      </c>
      <c r="CF966">
        <v>1.63390333333333</v>
      </c>
      <c r="CG966">
        <v>16.2246555555556</v>
      </c>
      <c r="CH966">
        <v>14.2822814814815</v>
      </c>
      <c r="CI966">
        <v>2000.00037037037</v>
      </c>
      <c r="CJ966">
        <v>0.979998</v>
      </c>
      <c r="CK966">
        <v>0.0200017666666667</v>
      </c>
      <c r="CL966">
        <v>0</v>
      </c>
      <c r="CM966">
        <v>799.946888888889</v>
      </c>
      <c r="CN966">
        <v>5.00063</v>
      </c>
      <c r="CO966">
        <v>15812.7</v>
      </c>
      <c r="CP966">
        <v>17256.9</v>
      </c>
      <c r="CQ966">
        <v>38.312</v>
      </c>
      <c r="CR966">
        <v>38.4393333333333</v>
      </c>
      <c r="CS966">
        <v>37.875</v>
      </c>
      <c r="CT966">
        <v>37.7406666666667</v>
      </c>
      <c r="CU966">
        <v>39.1203333333333</v>
      </c>
      <c r="CV966">
        <v>1955.1</v>
      </c>
      <c r="CW966">
        <v>39.9003703703704</v>
      </c>
      <c r="CX966">
        <v>0</v>
      </c>
      <c r="CY966">
        <v>1663782805.5</v>
      </c>
      <c r="CZ966">
        <v>0</v>
      </c>
      <c r="DA966">
        <v>0</v>
      </c>
      <c r="DB966" t="s">
        <v>356</v>
      </c>
      <c r="DC966">
        <v>1660677648.1</v>
      </c>
      <c r="DD966">
        <v>1660677649.1</v>
      </c>
      <c r="DE966">
        <v>0</v>
      </c>
      <c r="DF966">
        <v>-1.042</v>
      </c>
      <c r="DG966">
        <v>0.003</v>
      </c>
      <c r="DH966">
        <v>5.218</v>
      </c>
      <c r="DI966">
        <v>0.344</v>
      </c>
      <c r="DJ966">
        <v>417</v>
      </c>
      <c r="DK966">
        <v>22</v>
      </c>
      <c r="DL966">
        <v>1.24</v>
      </c>
      <c r="DM966">
        <v>0.53</v>
      </c>
      <c r="DN966">
        <v>-70.02388</v>
      </c>
      <c r="DO966">
        <v>4.38897636022516</v>
      </c>
      <c r="DP966">
        <v>0.62944189136091</v>
      </c>
      <c r="DQ966">
        <v>0</v>
      </c>
      <c r="DR966">
        <v>2.42677675</v>
      </c>
      <c r="DS966">
        <v>-0.567125966228897</v>
      </c>
      <c r="DT966">
        <v>0.0546952854178265</v>
      </c>
      <c r="DU966">
        <v>0</v>
      </c>
      <c r="DV966">
        <v>0</v>
      </c>
      <c r="DW966">
        <v>2</v>
      </c>
      <c r="DX966" t="s">
        <v>357</v>
      </c>
      <c r="DY966">
        <v>2.9745</v>
      </c>
      <c r="DZ966">
        <v>2.75365</v>
      </c>
      <c r="EA966">
        <v>0.201309</v>
      </c>
      <c r="EB966">
        <v>0.208397</v>
      </c>
      <c r="EC966">
        <v>0.0924321</v>
      </c>
      <c r="ED966">
        <v>0.0857359</v>
      </c>
      <c r="EE966">
        <v>31121</v>
      </c>
      <c r="EF966">
        <v>33641.7</v>
      </c>
      <c r="EG966">
        <v>35308.7</v>
      </c>
      <c r="EH966">
        <v>38540.7</v>
      </c>
      <c r="EI966">
        <v>45445</v>
      </c>
      <c r="EJ966">
        <v>50902.2</v>
      </c>
      <c r="EK966">
        <v>55193.8</v>
      </c>
      <c r="EL966">
        <v>61826.9</v>
      </c>
      <c r="EM966">
        <v>1.985</v>
      </c>
      <c r="EN966">
        <v>1.8344</v>
      </c>
      <c r="EO966">
        <v>0.0998378</v>
      </c>
      <c r="EP966">
        <v>0</v>
      </c>
      <c r="EQ966">
        <v>23.4061</v>
      </c>
      <c r="ER966">
        <v>999.9</v>
      </c>
      <c r="ES966">
        <v>42.107</v>
      </c>
      <c r="ET966">
        <v>29.839</v>
      </c>
      <c r="EU966">
        <v>19.6499</v>
      </c>
      <c r="EV966">
        <v>60.2694</v>
      </c>
      <c r="EW966">
        <v>48.8141</v>
      </c>
      <c r="EX966">
        <v>1</v>
      </c>
      <c r="EY966">
        <v>-0.0365854</v>
      </c>
      <c r="EZ966">
        <v>3.1741</v>
      </c>
      <c r="FA966">
        <v>20.1186</v>
      </c>
      <c r="FB966">
        <v>5.20052</v>
      </c>
      <c r="FC966">
        <v>12.0088</v>
      </c>
      <c r="FD966">
        <v>4.9756</v>
      </c>
      <c r="FE966">
        <v>3.2936</v>
      </c>
      <c r="FF966">
        <v>9999</v>
      </c>
      <c r="FG966">
        <v>9999</v>
      </c>
      <c r="FH966">
        <v>704.9</v>
      </c>
      <c r="FI966">
        <v>9999</v>
      </c>
      <c r="FJ966">
        <v>1.86295</v>
      </c>
      <c r="FK966">
        <v>1.8678</v>
      </c>
      <c r="FL966">
        <v>1.86752</v>
      </c>
      <c r="FM966">
        <v>1.86868</v>
      </c>
      <c r="FN966">
        <v>1.86951</v>
      </c>
      <c r="FO966">
        <v>1.86554</v>
      </c>
      <c r="FP966">
        <v>1.86661</v>
      </c>
      <c r="FQ966">
        <v>1.86801</v>
      </c>
      <c r="FR966">
        <v>5</v>
      </c>
      <c r="FS966">
        <v>0</v>
      </c>
      <c r="FT966">
        <v>0</v>
      </c>
      <c r="FU966">
        <v>0</v>
      </c>
      <c r="FV966" t="s">
        <v>358</v>
      </c>
      <c r="FW966" t="s">
        <v>359</v>
      </c>
      <c r="FX966" t="s">
        <v>360</v>
      </c>
      <c r="FY966" t="s">
        <v>360</v>
      </c>
      <c r="FZ966" t="s">
        <v>360</v>
      </c>
      <c r="GA966" t="s">
        <v>360</v>
      </c>
      <c r="GB966">
        <v>0</v>
      </c>
      <c r="GC966">
        <v>100</v>
      </c>
      <c r="GD966">
        <v>100</v>
      </c>
      <c r="GE966">
        <v>11.76</v>
      </c>
      <c r="GF966">
        <v>0.3243</v>
      </c>
      <c r="GG966">
        <v>3.83412584298339</v>
      </c>
      <c r="GH966">
        <v>0.00658963167372077</v>
      </c>
      <c r="GI966">
        <v>-4.22092532282452e-07</v>
      </c>
      <c r="GJ966">
        <v>-7.06053572793055e-11</v>
      </c>
      <c r="GK966">
        <v>-0.0268881048355736</v>
      </c>
      <c r="GL966">
        <v>-0.0215699510358357</v>
      </c>
      <c r="GM966">
        <v>0.00246731695535422</v>
      </c>
      <c r="GN966">
        <v>-2.63680080038783e-05</v>
      </c>
      <c r="GO966">
        <v>-4</v>
      </c>
      <c r="GP966">
        <v>2079</v>
      </c>
      <c r="GQ966">
        <v>1</v>
      </c>
      <c r="GR966">
        <v>22</v>
      </c>
      <c r="GS966">
        <v>51752.7</v>
      </c>
      <c r="GT966">
        <v>51752.6</v>
      </c>
      <c r="GU966">
        <v>2.74658</v>
      </c>
      <c r="GV966">
        <v>2.60132</v>
      </c>
      <c r="GW966">
        <v>1.54785</v>
      </c>
      <c r="GX966">
        <v>2.30103</v>
      </c>
      <c r="GY966">
        <v>1.34644</v>
      </c>
      <c r="GZ966">
        <v>2.38403</v>
      </c>
      <c r="HA966">
        <v>33.1099</v>
      </c>
      <c r="HB966">
        <v>13.9744</v>
      </c>
      <c r="HC966">
        <v>18</v>
      </c>
      <c r="HD966">
        <v>500.1</v>
      </c>
      <c r="HE966">
        <v>404.202</v>
      </c>
      <c r="HF966">
        <v>19.1474</v>
      </c>
      <c r="HG966">
        <v>26.6035</v>
      </c>
      <c r="HH966">
        <v>29.9999</v>
      </c>
      <c r="HI966">
        <v>26.6008</v>
      </c>
      <c r="HJ966">
        <v>26.5506</v>
      </c>
      <c r="HK966">
        <v>54.9516</v>
      </c>
      <c r="HL966">
        <v>0.234413</v>
      </c>
      <c r="HM966">
        <v>7.21983</v>
      </c>
      <c r="HN966">
        <v>19.1363</v>
      </c>
      <c r="HO966">
        <v>1442.93</v>
      </c>
      <c r="HP966">
        <v>18.4215</v>
      </c>
      <c r="HQ966">
        <v>102.386</v>
      </c>
      <c r="HR966">
        <v>102.906</v>
      </c>
    </row>
    <row r="967" spans="1:226">
      <c r="A967">
        <v>951</v>
      </c>
      <c r="B967">
        <v>1663782813</v>
      </c>
      <c r="C967">
        <v>10164.9000000954</v>
      </c>
      <c r="D967" t="s">
        <v>2270</v>
      </c>
      <c r="E967" t="s">
        <v>2271</v>
      </c>
      <c r="F967">
        <v>5</v>
      </c>
      <c r="G967" t="s">
        <v>2099</v>
      </c>
      <c r="H967" t="s">
        <v>354</v>
      </c>
      <c r="I967">
        <v>1663782805.21429</v>
      </c>
      <c r="J967">
        <f>(K967)/1000</f>
        <v>0</v>
      </c>
      <c r="K967">
        <f>IF(BF967, AN967, AH967)</f>
        <v>0</v>
      </c>
      <c r="L967">
        <f>IF(BF967, AI967, AG967)</f>
        <v>0</v>
      </c>
      <c r="M967">
        <f>BH967 - IF(AU967&gt;1, L967*BB967*100.0/(AW967*BV967), 0)</f>
        <v>0</v>
      </c>
      <c r="N967">
        <f>((T967-J967/2)*M967-L967)/(T967+J967/2)</f>
        <v>0</v>
      </c>
      <c r="O967">
        <f>N967*(BO967+BP967)/1000.0</f>
        <v>0</v>
      </c>
      <c r="P967">
        <f>(BH967 - IF(AU967&gt;1, L967*BB967*100.0/(AW967*BV967), 0))*(BO967+BP967)/1000.0</f>
        <v>0</v>
      </c>
      <c r="Q967">
        <f>2.0/((1/S967-1/R967)+SIGN(S967)*SQRT((1/S967-1/R967)*(1/S967-1/R967) + 4*BC967/((BC967+1)*(BC967+1))*(2*1/S967*1/R967-1/R967*1/R967)))</f>
        <v>0</v>
      </c>
      <c r="R967">
        <f>IF(LEFT(BD967,1)&lt;&gt;"0",IF(LEFT(BD967,1)="1",3.0,BE967),$D$5+$E$5*(BV967*BO967/($K$5*1000))+$F$5*(BV967*BO967/($K$5*1000))*MAX(MIN(BB967,$J$5),$I$5)*MAX(MIN(BB967,$J$5),$I$5)+$G$5*MAX(MIN(BB967,$J$5),$I$5)*(BV967*BO967/($K$5*1000))+$H$5*(BV967*BO967/($K$5*1000))*(BV967*BO967/($K$5*1000)))</f>
        <v>0</v>
      </c>
      <c r="S967">
        <f>J967*(1000-(1000*0.61365*exp(17.502*W967/(240.97+W967))/(BO967+BP967)+BJ967)/2)/(1000*0.61365*exp(17.502*W967/(240.97+W967))/(BO967+BP967)-BJ967)</f>
        <v>0</v>
      </c>
      <c r="T967">
        <f>1/((BC967+1)/(Q967/1.6)+1/(R967/1.37)) + BC967/((BC967+1)/(Q967/1.6) + BC967/(R967/1.37))</f>
        <v>0</v>
      </c>
      <c r="U967">
        <f>(AX967*BA967)</f>
        <v>0</v>
      </c>
      <c r="V967">
        <f>(BQ967+(U967+2*0.95*5.67E-8*(((BQ967+$B$7)+273)^4-(BQ967+273)^4)-44100*J967)/(1.84*29.3*R967+8*0.95*5.67E-8*(BQ967+273)^3))</f>
        <v>0</v>
      </c>
      <c r="W967">
        <f>($C$7*BR967+$D$7*BS967+$E$7*V967)</f>
        <v>0</v>
      </c>
      <c r="X967">
        <f>0.61365*exp(17.502*W967/(240.97+W967))</f>
        <v>0</v>
      </c>
      <c r="Y967">
        <f>(Z967/AA967*100)</f>
        <v>0</v>
      </c>
      <c r="Z967">
        <f>BJ967*(BO967+BP967)/1000</f>
        <v>0</v>
      </c>
      <c r="AA967">
        <f>0.61365*exp(17.502*BQ967/(240.97+BQ967))</f>
        <v>0</v>
      </c>
      <c r="AB967">
        <f>(X967-BJ967*(BO967+BP967)/1000)</f>
        <v>0</v>
      </c>
      <c r="AC967">
        <f>(-J967*44100)</f>
        <v>0</v>
      </c>
      <c r="AD967">
        <f>2*29.3*R967*0.92*(BQ967-W967)</f>
        <v>0</v>
      </c>
      <c r="AE967">
        <f>2*0.95*5.67E-8*(((BQ967+$B$7)+273)^4-(W967+273)^4)</f>
        <v>0</v>
      </c>
      <c r="AF967">
        <f>U967+AE967+AC967+AD967</f>
        <v>0</v>
      </c>
      <c r="AG967">
        <f>BN967*AU967*(BI967-BH967*(1000-AU967*BK967)/(1000-AU967*BJ967))/(100*BB967)</f>
        <v>0</v>
      </c>
      <c r="AH967">
        <f>1000*BN967*AU967*(BJ967-BK967)/(100*BB967*(1000-AU967*BJ967))</f>
        <v>0</v>
      </c>
      <c r="AI967">
        <f>(AJ967 - AK967 - BO967*1E3/(8.314*(BQ967+273.15)) * AM967/BN967 * AL967) * BN967/(100*BB967) * (1000 - BK967)/1000</f>
        <v>0</v>
      </c>
      <c r="AJ967">
        <v>1461.58263046693</v>
      </c>
      <c r="AK967">
        <v>1400.74739393939</v>
      </c>
      <c r="AL967">
        <v>3.36184307515369</v>
      </c>
      <c r="AM967">
        <v>65.3013351817171</v>
      </c>
      <c r="AN967">
        <f>(AP967 - AO967 + BO967*1E3/(8.314*(BQ967+273.15)) * AR967/BN967 * AQ967) * BN967/(100*BB967) * 1000/(1000 - AP967)</f>
        <v>0</v>
      </c>
      <c r="AO967">
        <v>18.1594013533844</v>
      </c>
      <c r="AP967">
        <v>20.4700133333333</v>
      </c>
      <c r="AQ967">
        <v>-6.62052498963885e-05</v>
      </c>
      <c r="AR967">
        <v>119.443241267606</v>
      </c>
      <c r="AS967">
        <v>0</v>
      </c>
      <c r="AT967">
        <v>0</v>
      </c>
      <c r="AU967">
        <f>IF(AS967*$H$13&gt;=AW967,1.0,(AW967/(AW967-AS967*$H$13)))</f>
        <v>0</v>
      </c>
      <c r="AV967">
        <f>(AU967-1)*100</f>
        <v>0</v>
      </c>
      <c r="AW967">
        <f>MAX(0,($B$13+$C$13*BV967)/(1+$D$13*BV967)*BO967/(BQ967+273)*$E$13)</f>
        <v>0</v>
      </c>
      <c r="AX967">
        <f>$B$11*BW967+$C$11*BX967+$F$11*CI967*(1-CL967)</f>
        <v>0</v>
      </c>
      <c r="AY967">
        <f>AX967*AZ967</f>
        <v>0</v>
      </c>
      <c r="AZ967">
        <f>($B$11*$D$9+$C$11*$D$9+$F$11*((CV967+CN967)/MAX(CV967+CN967+CW967, 0.1)*$I$9+CW967/MAX(CV967+CN967+CW967, 0.1)*$J$9))/($B$11+$C$11+$F$11)</f>
        <v>0</v>
      </c>
      <c r="BA967">
        <f>($B$11*$K$9+$C$11*$K$9+$F$11*((CV967+CN967)/MAX(CV967+CN967+CW967, 0.1)*$P$9+CW967/MAX(CV967+CN967+CW967, 0.1)*$Q$9))/($B$11+$C$11+$F$11)</f>
        <v>0</v>
      </c>
      <c r="BB967">
        <v>6</v>
      </c>
      <c r="BC967">
        <v>0.5</v>
      </c>
      <c r="BD967" t="s">
        <v>355</v>
      </c>
      <c r="BE967">
        <v>2</v>
      </c>
      <c r="BF967" t="b">
        <v>1</v>
      </c>
      <c r="BG967">
        <v>1663782805.21429</v>
      </c>
      <c r="BH967">
        <v>1348.0225</v>
      </c>
      <c r="BI967">
        <v>1417.8575</v>
      </c>
      <c r="BJ967">
        <v>20.4668714285714</v>
      </c>
      <c r="BK967">
        <v>18.108075</v>
      </c>
      <c r="BL967">
        <v>1336.30428571429</v>
      </c>
      <c r="BM967">
        <v>20.1426642857143</v>
      </c>
      <c r="BN967">
        <v>500.113714285714</v>
      </c>
      <c r="BO967">
        <v>90.4652035714286</v>
      </c>
      <c r="BP967">
        <v>0.099945175</v>
      </c>
      <c r="BQ967">
        <v>24.5745928571429</v>
      </c>
      <c r="BR967">
        <v>25.0535642857143</v>
      </c>
      <c r="BS967">
        <v>999.9</v>
      </c>
      <c r="BT967">
        <v>0</v>
      </c>
      <c r="BU967">
        <v>0</v>
      </c>
      <c r="BV967">
        <v>10002.3214285714</v>
      </c>
      <c r="BW967">
        <v>0</v>
      </c>
      <c r="BX967">
        <v>10.966975</v>
      </c>
      <c r="BY967">
        <v>-69.834975</v>
      </c>
      <c r="BZ967">
        <v>1376.18821428571</v>
      </c>
      <c r="CA967">
        <v>1444.00535714286</v>
      </c>
      <c r="CB967">
        <v>2.35879321428571</v>
      </c>
      <c r="CC967">
        <v>1417.8575</v>
      </c>
      <c r="CD967">
        <v>18.108075</v>
      </c>
      <c r="CE967">
        <v>1.85153857142857</v>
      </c>
      <c r="CF967">
        <v>1.63815</v>
      </c>
      <c r="CG967">
        <v>16.2288321428571</v>
      </c>
      <c r="CH967">
        <v>14.3224</v>
      </c>
      <c r="CI967">
        <v>1999.99964285714</v>
      </c>
      <c r="CJ967">
        <v>0.979998035714286</v>
      </c>
      <c r="CK967">
        <v>0.0200017285714286</v>
      </c>
      <c r="CL967">
        <v>0</v>
      </c>
      <c r="CM967">
        <v>799.490571428571</v>
      </c>
      <c r="CN967">
        <v>5.00063</v>
      </c>
      <c r="CO967">
        <v>15802.7321428571</v>
      </c>
      <c r="CP967">
        <v>17256.8928571429</v>
      </c>
      <c r="CQ967">
        <v>38.312</v>
      </c>
      <c r="CR967">
        <v>38.43925</v>
      </c>
      <c r="CS967">
        <v>37.875</v>
      </c>
      <c r="CT967">
        <v>37.741</v>
      </c>
      <c r="CU967">
        <v>39.125</v>
      </c>
      <c r="CV967">
        <v>1955.09928571429</v>
      </c>
      <c r="CW967">
        <v>39.9003571428571</v>
      </c>
      <c r="CX967">
        <v>0</v>
      </c>
      <c r="CY967">
        <v>1663782810.3</v>
      </c>
      <c r="CZ967">
        <v>0</v>
      </c>
      <c r="DA967">
        <v>0</v>
      </c>
      <c r="DB967" t="s">
        <v>356</v>
      </c>
      <c r="DC967">
        <v>1660677648.1</v>
      </c>
      <c r="DD967">
        <v>1660677649.1</v>
      </c>
      <c r="DE967">
        <v>0</v>
      </c>
      <c r="DF967">
        <v>-1.042</v>
      </c>
      <c r="DG967">
        <v>0.003</v>
      </c>
      <c r="DH967">
        <v>5.218</v>
      </c>
      <c r="DI967">
        <v>0.344</v>
      </c>
      <c r="DJ967">
        <v>417</v>
      </c>
      <c r="DK967">
        <v>22</v>
      </c>
      <c r="DL967">
        <v>1.24</v>
      </c>
      <c r="DM967">
        <v>0.53</v>
      </c>
      <c r="DN967">
        <v>-69.962265</v>
      </c>
      <c r="DO967">
        <v>1.39593320825545</v>
      </c>
      <c r="DP967">
        <v>0.572407777091646</v>
      </c>
      <c r="DQ967">
        <v>0</v>
      </c>
      <c r="DR967">
        <v>2.39025</v>
      </c>
      <c r="DS967">
        <v>-0.536849380863044</v>
      </c>
      <c r="DT967">
        <v>0.0518127203010998</v>
      </c>
      <c r="DU967">
        <v>0</v>
      </c>
      <c r="DV967">
        <v>0</v>
      </c>
      <c r="DW967">
        <v>2</v>
      </c>
      <c r="DX967" t="s">
        <v>357</v>
      </c>
      <c r="DY967">
        <v>2.97457</v>
      </c>
      <c r="DZ967">
        <v>2.75365</v>
      </c>
      <c r="EA967">
        <v>0.202827</v>
      </c>
      <c r="EB967">
        <v>0.209884</v>
      </c>
      <c r="EC967">
        <v>0.092454</v>
      </c>
      <c r="ED967">
        <v>0.0859021</v>
      </c>
      <c r="EE967">
        <v>31062.2</v>
      </c>
      <c r="EF967">
        <v>33578.4</v>
      </c>
      <c r="EG967">
        <v>35309</v>
      </c>
      <c r="EH967">
        <v>38540.6</v>
      </c>
      <c r="EI967">
        <v>45444.5</v>
      </c>
      <c r="EJ967">
        <v>50893.4</v>
      </c>
      <c r="EK967">
        <v>55194.5</v>
      </c>
      <c r="EL967">
        <v>61827.4</v>
      </c>
      <c r="EM967">
        <v>1.9842</v>
      </c>
      <c r="EN967">
        <v>1.8344</v>
      </c>
      <c r="EO967">
        <v>0.0976026</v>
      </c>
      <c r="EP967">
        <v>0</v>
      </c>
      <c r="EQ967">
        <v>23.3982</v>
      </c>
      <c r="ER967">
        <v>999.9</v>
      </c>
      <c r="ES967">
        <v>42.132</v>
      </c>
      <c r="ET967">
        <v>29.839</v>
      </c>
      <c r="EU967">
        <v>19.6613</v>
      </c>
      <c r="EV967">
        <v>60.6094</v>
      </c>
      <c r="EW967">
        <v>49.1386</v>
      </c>
      <c r="EX967">
        <v>1</v>
      </c>
      <c r="EY967">
        <v>-0.0370122</v>
      </c>
      <c r="EZ967">
        <v>3.09133</v>
      </c>
      <c r="FA967">
        <v>20.1206</v>
      </c>
      <c r="FB967">
        <v>5.20291</v>
      </c>
      <c r="FC967">
        <v>12.0088</v>
      </c>
      <c r="FD967">
        <v>4.9756</v>
      </c>
      <c r="FE967">
        <v>3.2938</v>
      </c>
      <c r="FF967">
        <v>9999</v>
      </c>
      <c r="FG967">
        <v>9999</v>
      </c>
      <c r="FH967">
        <v>704.9</v>
      </c>
      <c r="FI967">
        <v>9999</v>
      </c>
      <c r="FJ967">
        <v>1.86295</v>
      </c>
      <c r="FK967">
        <v>1.86777</v>
      </c>
      <c r="FL967">
        <v>1.86749</v>
      </c>
      <c r="FM967">
        <v>1.86871</v>
      </c>
      <c r="FN967">
        <v>1.86951</v>
      </c>
      <c r="FO967">
        <v>1.86554</v>
      </c>
      <c r="FP967">
        <v>1.86661</v>
      </c>
      <c r="FQ967">
        <v>1.86798</v>
      </c>
      <c r="FR967">
        <v>5</v>
      </c>
      <c r="FS967">
        <v>0</v>
      </c>
      <c r="FT967">
        <v>0</v>
      </c>
      <c r="FU967">
        <v>0</v>
      </c>
      <c r="FV967" t="s">
        <v>358</v>
      </c>
      <c r="FW967" t="s">
        <v>359</v>
      </c>
      <c r="FX967" t="s">
        <v>360</v>
      </c>
      <c r="FY967" t="s">
        <v>360</v>
      </c>
      <c r="FZ967" t="s">
        <v>360</v>
      </c>
      <c r="GA967" t="s">
        <v>360</v>
      </c>
      <c r="GB967">
        <v>0</v>
      </c>
      <c r="GC967">
        <v>100</v>
      </c>
      <c r="GD967">
        <v>100</v>
      </c>
      <c r="GE967">
        <v>11.85</v>
      </c>
      <c r="GF967">
        <v>0.3245</v>
      </c>
      <c r="GG967">
        <v>3.83412584298339</v>
      </c>
      <c r="GH967">
        <v>0.00658963167372077</v>
      </c>
      <c r="GI967">
        <v>-4.22092532282452e-07</v>
      </c>
      <c r="GJ967">
        <v>-7.06053572793055e-11</v>
      </c>
      <c r="GK967">
        <v>-0.0268881048355736</v>
      </c>
      <c r="GL967">
        <v>-0.0215699510358357</v>
      </c>
      <c r="GM967">
        <v>0.00246731695535422</v>
      </c>
      <c r="GN967">
        <v>-2.63680080038783e-05</v>
      </c>
      <c r="GO967">
        <v>-4</v>
      </c>
      <c r="GP967">
        <v>2079</v>
      </c>
      <c r="GQ967">
        <v>1</v>
      </c>
      <c r="GR967">
        <v>22</v>
      </c>
      <c r="GS967">
        <v>51752.7</v>
      </c>
      <c r="GT967">
        <v>51752.7</v>
      </c>
      <c r="GU967">
        <v>2.77344</v>
      </c>
      <c r="GV967">
        <v>2.59155</v>
      </c>
      <c r="GW967">
        <v>1.54785</v>
      </c>
      <c r="GX967">
        <v>2.2998</v>
      </c>
      <c r="GY967">
        <v>1.34644</v>
      </c>
      <c r="GZ967">
        <v>2.45361</v>
      </c>
      <c r="HA967">
        <v>33.1099</v>
      </c>
      <c r="HB967">
        <v>13.9832</v>
      </c>
      <c r="HC967">
        <v>18</v>
      </c>
      <c r="HD967">
        <v>499.552</v>
      </c>
      <c r="HE967">
        <v>404.187</v>
      </c>
      <c r="HF967">
        <v>19.0916</v>
      </c>
      <c r="HG967">
        <v>26.6035</v>
      </c>
      <c r="HH967">
        <v>30.0001</v>
      </c>
      <c r="HI967">
        <v>26.5985</v>
      </c>
      <c r="HJ967">
        <v>26.5484</v>
      </c>
      <c r="HK967">
        <v>55.4941</v>
      </c>
      <c r="HL967">
        <v>0</v>
      </c>
      <c r="HM967">
        <v>7.64134</v>
      </c>
      <c r="HN967">
        <v>19.0911</v>
      </c>
      <c r="HO967">
        <v>1456.41</v>
      </c>
      <c r="HP967">
        <v>18.4942</v>
      </c>
      <c r="HQ967">
        <v>102.387</v>
      </c>
      <c r="HR967">
        <v>102.906</v>
      </c>
    </row>
    <row r="968" spans="1:226">
      <c r="A968">
        <v>952</v>
      </c>
      <c r="B968">
        <v>1663782818</v>
      </c>
      <c r="C968">
        <v>10169.9000000954</v>
      </c>
      <c r="D968" t="s">
        <v>2272</v>
      </c>
      <c r="E968" t="s">
        <v>2273</v>
      </c>
      <c r="F968">
        <v>5</v>
      </c>
      <c r="G968" t="s">
        <v>2099</v>
      </c>
      <c r="H968" t="s">
        <v>354</v>
      </c>
      <c r="I968">
        <v>1663782810.5</v>
      </c>
      <c r="J968">
        <f>(K968)/1000</f>
        <v>0</v>
      </c>
      <c r="K968">
        <f>IF(BF968, AN968, AH968)</f>
        <v>0</v>
      </c>
      <c r="L968">
        <f>IF(BF968, AI968, AG968)</f>
        <v>0</v>
      </c>
      <c r="M968">
        <f>BH968 - IF(AU968&gt;1, L968*BB968*100.0/(AW968*BV968), 0)</f>
        <v>0</v>
      </c>
      <c r="N968">
        <f>((T968-J968/2)*M968-L968)/(T968+J968/2)</f>
        <v>0</v>
      </c>
      <c r="O968">
        <f>N968*(BO968+BP968)/1000.0</f>
        <v>0</v>
      </c>
      <c r="P968">
        <f>(BH968 - IF(AU968&gt;1, L968*BB968*100.0/(AW968*BV968), 0))*(BO968+BP968)/1000.0</f>
        <v>0</v>
      </c>
      <c r="Q968">
        <f>2.0/((1/S968-1/R968)+SIGN(S968)*SQRT((1/S968-1/R968)*(1/S968-1/R968) + 4*BC968/((BC968+1)*(BC968+1))*(2*1/S968*1/R968-1/R968*1/R968)))</f>
        <v>0</v>
      </c>
      <c r="R968">
        <f>IF(LEFT(BD968,1)&lt;&gt;"0",IF(LEFT(BD968,1)="1",3.0,BE968),$D$5+$E$5*(BV968*BO968/($K$5*1000))+$F$5*(BV968*BO968/($K$5*1000))*MAX(MIN(BB968,$J$5),$I$5)*MAX(MIN(BB968,$J$5),$I$5)+$G$5*MAX(MIN(BB968,$J$5),$I$5)*(BV968*BO968/($K$5*1000))+$H$5*(BV968*BO968/($K$5*1000))*(BV968*BO968/($K$5*1000)))</f>
        <v>0</v>
      </c>
      <c r="S968">
        <f>J968*(1000-(1000*0.61365*exp(17.502*W968/(240.97+W968))/(BO968+BP968)+BJ968)/2)/(1000*0.61365*exp(17.502*W968/(240.97+W968))/(BO968+BP968)-BJ968)</f>
        <v>0</v>
      </c>
      <c r="T968">
        <f>1/((BC968+1)/(Q968/1.6)+1/(R968/1.37)) + BC968/((BC968+1)/(Q968/1.6) + BC968/(R968/1.37))</f>
        <v>0</v>
      </c>
      <c r="U968">
        <f>(AX968*BA968)</f>
        <v>0</v>
      </c>
      <c r="V968">
        <f>(BQ968+(U968+2*0.95*5.67E-8*(((BQ968+$B$7)+273)^4-(BQ968+273)^4)-44100*J968)/(1.84*29.3*R968+8*0.95*5.67E-8*(BQ968+273)^3))</f>
        <v>0</v>
      </c>
      <c r="W968">
        <f>($C$7*BR968+$D$7*BS968+$E$7*V968)</f>
        <v>0</v>
      </c>
      <c r="X968">
        <f>0.61365*exp(17.502*W968/(240.97+W968))</f>
        <v>0</v>
      </c>
      <c r="Y968">
        <f>(Z968/AA968*100)</f>
        <v>0</v>
      </c>
      <c r="Z968">
        <f>BJ968*(BO968+BP968)/1000</f>
        <v>0</v>
      </c>
      <c r="AA968">
        <f>0.61365*exp(17.502*BQ968/(240.97+BQ968))</f>
        <v>0</v>
      </c>
      <c r="AB968">
        <f>(X968-BJ968*(BO968+BP968)/1000)</f>
        <v>0</v>
      </c>
      <c r="AC968">
        <f>(-J968*44100)</f>
        <v>0</v>
      </c>
      <c r="AD968">
        <f>2*29.3*R968*0.92*(BQ968-W968)</f>
        <v>0</v>
      </c>
      <c r="AE968">
        <f>2*0.95*5.67E-8*(((BQ968+$B$7)+273)^4-(W968+273)^4)</f>
        <v>0</v>
      </c>
      <c r="AF968">
        <f>U968+AE968+AC968+AD968</f>
        <v>0</v>
      </c>
      <c r="AG968">
        <f>BN968*AU968*(BI968-BH968*(1000-AU968*BK968)/(1000-AU968*BJ968))/(100*BB968)</f>
        <v>0</v>
      </c>
      <c r="AH968">
        <f>1000*BN968*AU968*(BJ968-BK968)/(100*BB968*(1000-AU968*BJ968))</f>
        <v>0</v>
      </c>
      <c r="AI968">
        <f>(AJ968 - AK968 - BO968*1E3/(8.314*(BQ968+273.15)) * AM968/BN968 * AL968) * BN968/(100*BB968) * (1000 - BK968)/1000</f>
        <v>0</v>
      </c>
      <c r="AJ968">
        <v>1478.81850518094</v>
      </c>
      <c r="AK968">
        <v>1418.244</v>
      </c>
      <c r="AL968">
        <v>3.44924495123066</v>
      </c>
      <c r="AM968">
        <v>65.3013351817171</v>
      </c>
      <c r="AN968">
        <f>(AP968 - AO968 + BO968*1E3/(8.314*(BQ968+273.15)) * AR968/BN968 * AQ968) * BN968/(100*BB968) * 1000/(1000 - AP968)</f>
        <v>0</v>
      </c>
      <c r="AO968">
        <v>18.1971645892037</v>
      </c>
      <c r="AP968">
        <v>20.4771424242424</v>
      </c>
      <c r="AQ968">
        <v>5.68866670727105e-05</v>
      </c>
      <c r="AR968">
        <v>119.443241267606</v>
      </c>
      <c r="AS968">
        <v>0</v>
      </c>
      <c r="AT968">
        <v>0</v>
      </c>
      <c r="AU968">
        <f>IF(AS968*$H$13&gt;=AW968,1.0,(AW968/(AW968-AS968*$H$13)))</f>
        <v>0</v>
      </c>
      <c r="AV968">
        <f>(AU968-1)*100</f>
        <v>0</v>
      </c>
      <c r="AW968">
        <f>MAX(0,($B$13+$C$13*BV968)/(1+$D$13*BV968)*BO968/(BQ968+273)*$E$13)</f>
        <v>0</v>
      </c>
      <c r="AX968">
        <f>$B$11*BW968+$C$11*BX968+$F$11*CI968*(1-CL968)</f>
        <v>0</v>
      </c>
      <c r="AY968">
        <f>AX968*AZ968</f>
        <v>0</v>
      </c>
      <c r="AZ968">
        <f>($B$11*$D$9+$C$11*$D$9+$F$11*((CV968+CN968)/MAX(CV968+CN968+CW968, 0.1)*$I$9+CW968/MAX(CV968+CN968+CW968, 0.1)*$J$9))/($B$11+$C$11+$F$11)</f>
        <v>0</v>
      </c>
      <c r="BA968">
        <f>($B$11*$K$9+$C$11*$K$9+$F$11*((CV968+CN968)/MAX(CV968+CN968+CW968, 0.1)*$P$9+CW968/MAX(CV968+CN968+CW968, 0.1)*$Q$9))/($B$11+$C$11+$F$11)</f>
        <v>0</v>
      </c>
      <c r="BB968">
        <v>6</v>
      </c>
      <c r="BC968">
        <v>0.5</v>
      </c>
      <c r="BD968" t="s">
        <v>355</v>
      </c>
      <c r="BE968">
        <v>2</v>
      </c>
      <c r="BF968" t="b">
        <v>1</v>
      </c>
      <c r="BG968">
        <v>1663782810.5</v>
      </c>
      <c r="BH968">
        <v>1365.59666666667</v>
      </c>
      <c r="BI968">
        <v>1435.63185185185</v>
      </c>
      <c r="BJ968">
        <v>20.4714259259259</v>
      </c>
      <c r="BK968">
        <v>18.1546074074074</v>
      </c>
      <c r="BL968">
        <v>1353.79111111111</v>
      </c>
      <c r="BM968">
        <v>20.1470222222222</v>
      </c>
      <c r="BN968">
        <v>500.141666666667</v>
      </c>
      <c r="BO968">
        <v>90.4643888888889</v>
      </c>
      <c r="BP968">
        <v>0.100090992592593</v>
      </c>
      <c r="BQ968">
        <v>24.5534925925926</v>
      </c>
      <c r="BR968">
        <v>25.0325148148148</v>
      </c>
      <c r="BS968">
        <v>999.9</v>
      </c>
      <c r="BT968">
        <v>0</v>
      </c>
      <c r="BU968">
        <v>0</v>
      </c>
      <c r="BV968">
        <v>9981.85185185185</v>
      </c>
      <c r="BW968">
        <v>0</v>
      </c>
      <c r="BX968">
        <v>10.9735185185185</v>
      </c>
      <c r="BY968">
        <v>-70.0344518518519</v>
      </c>
      <c r="BZ968">
        <v>1394.13703703704</v>
      </c>
      <c r="CA968">
        <v>1462.17666666667</v>
      </c>
      <c r="CB968">
        <v>2.31681407407407</v>
      </c>
      <c r="CC968">
        <v>1435.63185185185</v>
      </c>
      <c r="CD968">
        <v>18.1546074074074</v>
      </c>
      <c r="CE968">
        <v>1.85193481481481</v>
      </c>
      <c r="CF968">
        <v>1.64234518518519</v>
      </c>
      <c r="CG968">
        <v>16.2321851851852</v>
      </c>
      <c r="CH968">
        <v>14.361937037037</v>
      </c>
      <c r="CI968">
        <v>1999.99333333333</v>
      </c>
      <c r="CJ968">
        <v>0.979997888888889</v>
      </c>
      <c r="CK968">
        <v>0.0200018851851852</v>
      </c>
      <c r="CL968">
        <v>0</v>
      </c>
      <c r="CM968">
        <v>798.896407407407</v>
      </c>
      <c r="CN968">
        <v>5.00063</v>
      </c>
      <c r="CO968">
        <v>15791.4666666667</v>
      </c>
      <c r="CP968">
        <v>17256.837037037</v>
      </c>
      <c r="CQ968">
        <v>38.312</v>
      </c>
      <c r="CR968">
        <v>38.4486666666667</v>
      </c>
      <c r="CS968">
        <v>37.875</v>
      </c>
      <c r="CT968">
        <v>37.7406666666667</v>
      </c>
      <c r="CU968">
        <v>39.118</v>
      </c>
      <c r="CV968">
        <v>1955.09259259259</v>
      </c>
      <c r="CW968">
        <v>39.9007407407407</v>
      </c>
      <c r="CX968">
        <v>0</v>
      </c>
      <c r="CY968">
        <v>1663782815.1</v>
      </c>
      <c r="CZ968">
        <v>0</v>
      </c>
      <c r="DA968">
        <v>0</v>
      </c>
      <c r="DB968" t="s">
        <v>356</v>
      </c>
      <c r="DC968">
        <v>1660677648.1</v>
      </c>
      <c r="DD968">
        <v>1660677649.1</v>
      </c>
      <c r="DE968">
        <v>0</v>
      </c>
      <c r="DF968">
        <v>-1.042</v>
      </c>
      <c r="DG968">
        <v>0.003</v>
      </c>
      <c r="DH968">
        <v>5.218</v>
      </c>
      <c r="DI968">
        <v>0.344</v>
      </c>
      <c r="DJ968">
        <v>417</v>
      </c>
      <c r="DK968">
        <v>22</v>
      </c>
      <c r="DL968">
        <v>1.24</v>
      </c>
      <c r="DM968">
        <v>0.53</v>
      </c>
      <c r="DN968">
        <v>-69.9269825</v>
      </c>
      <c r="DO968">
        <v>-2.95238161350818</v>
      </c>
      <c r="DP968">
        <v>0.414879419764043</v>
      </c>
      <c r="DQ968">
        <v>0</v>
      </c>
      <c r="DR968">
        <v>2.3392825</v>
      </c>
      <c r="DS968">
        <v>-0.479054859287052</v>
      </c>
      <c r="DT968">
        <v>0.0462182997713027</v>
      </c>
      <c r="DU968">
        <v>0</v>
      </c>
      <c r="DV968">
        <v>0</v>
      </c>
      <c r="DW968">
        <v>2</v>
      </c>
      <c r="DX968" t="s">
        <v>357</v>
      </c>
      <c r="DY968">
        <v>2.97358</v>
      </c>
      <c r="DZ968">
        <v>2.75359</v>
      </c>
      <c r="EA968">
        <v>0.204325</v>
      </c>
      <c r="EB968">
        <v>0.211306</v>
      </c>
      <c r="EC968">
        <v>0.0924551</v>
      </c>
      <c r="ED968">
        <v>0.0860241</v>
      </c>
      <c r="EE968">
        <v>31003.3</v>
      </c>
      <c r="EF968">
        <v>33518.6</v>
      </c>
      <c r="EG968">
        <v>35308.5</v>
      </c>
      <c r="EH968">
        <v>38541.1</v>
      </c>
      <c r="EI968">
        <v>45443.6</v>
      </c>
      <c r="EJ968">
        <v>50886.6</v>
      </c>
      <c r="EK968">
        <v>55193.4</v>
      </c>
      <c r="EL968">
        <v>61827.4</v>
      </c>
      <c r="EM968">
        <v>1.9848</v>
      </c>
      <c r="EN968">
        <v>1.8348</v>
      </c>
      <c r="EO968">
        <v>0.0984967</v>
      </c>
      <c r="EP968">
        <v>0</v>
      </c>
      <c r="EQ968">
        <v>23.3883</v>
      </c>
      <c r="ER968">
        <v>999.9</v>
      </c>
      <c r="ES968">
        <v>42.156</v>
      </c>
      <c r="ET968">
        <v>29.839</v>
      </c>
      <c r="EU968">
        <v>19.6737</v>
      </c>
      <c r="EV968">
        <v>60.6194</v>
      </c>
      <c r="EW968">
        <v>48.7139</v>
      </c>
      <c r="EX968">
        <v>1</v>
      </c>
      <c r="EY968">
        <v>-0.0372358</v>
      </c>
      <c r="EZ968">
        <v>2.95322</v>
      </c>
      <c r="FA968">
        <v>20.1228</v>
      </c>
      <c r="FB968">
        <v>5.19932</v>
      </c>
      <c r="FC968">
        <v>12.0076</v>
      </c>
      <c r="FD968">
        <v>4.9752</v>
      </c>
      <c r="FE968">
        <v>3.2936</v>
      </c>
      <c r="FF968">
        <v>9999</v>
      </c>
      <c r="FG968">
        <v>9999</v>
      </c>
      <c r="FH968">
        <v>704.9</v>
      </c>
      <c r="FI968">
        <v>9999</v>
      </c>
      <c r="FJ968">
        <v>1.86289</v>
      </c>
      <c r="FK968">
        <v>1.86783</v>
      </c>
      <c r="FL968">
        <v>1.86752</v>
      </c>
      <c r="FM968">
        <v>1.86868</v>
      </c>
      <c r="FN968">
        <v>1.86951</v>
      </c>
      <c r="FO968">
        <v>1.86554</v>
      </c>
      <c r="FP968">
        <v>1.86661</v>
      </c>
      <c r="FQ968">
        <v>1.86801</v>
      </c>
      <c r="FR968">
        <v>5</v>
      </c>
      <c r="FS968">
        <v>0</v>
      </c>
      <c r="FT968">
        <v>0</v>
      </c>
      <c r="FU968">
        <v>0</v>
      </c>
      <c r="FV968" t="s">
        <v>358</v>
      </c>
      <c r="FW968" t="s">
        <v>359</v>
      </c>
      <c r="FX968" t="s">
        <v>360</v>
      </c>
      <c r="FY968" t="s">
        <v>360</v>
      </c>
      <c r="FZ968" t="s">
        <v>360</v>
      </c>
      <c r="GA968" t="s">
        <v>360</v>
      </c>
      <c r="GB968">
        <v>0</v>
      </c>
      <c r="GC968">
        <v>100</v>
      </c>
      <c r="GD968">
        <v>100</v>
      </c>
      <c r="GE968">
        <v>11.93</v>
      </c>
      <c r="GF968">
        <v>0.3247</v>
      </c>
      <c r="GG968">
        <v>3.83412584298339</v>
      </c>
      <c r="GH968">
        <v>0.00658963167372077</v>
      </c>
      <c r="GI968">
        <v>-4.22092532282452e-07</v>
      </c>
      <c r="GJ968">
        <v>-7.06053572793055e-11</v>
      </c>
      <c r="GK968">
        <v>-0.0268881048355736</v>
      </c>
      <c r="GL968">
        <v>-0.0215699510358357</v>
      </c>
      <c r="GM968">
        <v>0.00246731695535422</v>
      </c>
      <c r="GN968">
        <v>-2.63680080038783e-05</v>
      </c>
      <c r="GO968">
        <v>-4</v>
      </c>
      <c r="GP968">
        <v>2079</v>
      </c>
      <c r="GQ968">
        <v>1</v>
      </c>
      <c r="GR968">
        <v>22</v>
      </c>
      <c r="GS968">
        <v>51752.8</v>
      </c>
      <c r="GT968">
        <v>51752.8</v>
      </c>
      <c r="GU968">
        <v>2.79663</v>
      </c>
      <c r="GV968">
        <v>2.60254</v>
      </c>
      <c r="GW968">
        <v>1.54785</v>
      </c>
      <c r="GX968">
        <v>2.30103</v>
      </c>
      <c r="GY968">
        <v>1.34644</v>
      </c>
      <c r="GZ968">
        <v>2.2644</v>
      </c>
      <c r="HA968">
        <v>33.1099</v>
      </c>
      <c r="HB968">
        <v>13.9744</v>
      </c>
      <c r="HC968">
        <v>18</v>
      </c>
      <c r="HD968">
        <v>499.947</v>
      </c>
      <c r="HE968">
        <v>404.409</v>
      </c>
      <c r="HF968">
        <v>19.0581</v>
      </c>
      <c r="HG968">
        <v>26.6035</v>
      </c>
      <c r="HH968">
        <v>29.9999</v>
      </c>
      <c r="HI968">
        <v>26.5985</v>
      </c>
      <c r="HJ968">
        <v>26.5484</v>
      </c>
      <c r="HK968">
        <v>55.9656</v>
      </c>
      <c r="HL968">
        <v>0</v>
      </c>
      <c r="HM968">
        <v>8.39829</v>
      </c>
      <c r="HN968">
        <v>19.0715</v>
      </c>
      <c r="HO968">
        <v>1476.53</v>
      </c>
      <c r="HP968">
        <v>18.5634</v>
      </c>
      <c r="HQ968">
        <v>102.385</v>
      </c>
      <c r="HR968">
        <v>102.907</v>
      </c>
    </row>
    <row r="969" spans="1:226">
      <c r="A969">
        <v>953</v>
      </c>
      <c r="B969">
        <v>1663782823</v>
      </c>
      <c r="C969">
        <v>10174.9000000954</v>
      </c>
      <c r="D969" t="s">
        <v>2274</v>
      </c>
      <c r="E969" t="s">
        <v>2275</v>
      </c>
      <c r="F969">
        <v>5</v>
      </c>
      <c r="G969" t="s">
        <v>2099</v>
      </c>
      <c r="H969" t="s">
        <v>354</v>
      </c>
      <c r="I969">
        <v>1663782815.21429</v>
      </c>
      <c r="J969">
        <f>(K969)/1000</f>
        <v>0</v>
      </c>
      <c r="K969">
        <f>IF(BF969, AN969, AH969)</f>
        <v>0</v>
      </c>
      <c r="L969">
        <f>IF(BF969, AI969, AG969)</f>
        <v>0</v>
      </c>
      <c r="M969">
        <f>BH969 - IF(AU969&gt;1, L969*BB969*100.0/(AW969*BV969), 0)</f>
        <v>0</v>
      </c>
      <c r="N969">
        <f>((T969-J969/2)*M969-L969)/(T969+J969/2)</f>
        <v>0</v>
      </c>
      <c r="O969">
        <f>N969*(BO969+BP969)/1000.0</f>
        <v>0</v>
      </c>
      <c r="P969">
        <f>(BH969 - IF(AU969&gt;1, L969*BB969*100.0/(AW969*BV969), 0))*(BO969+BP969)/1000.0</f>
        <v>0</v>
      </c>
      <c r="Q969">
        <f>2.0/((1/S969-1/R969)+SIGN(S969)*SQRT((1/S969-1/R969)*(1/S969-1/R969) + 4*BC969/((BC969+1)*(BC969+1))*(2*1/S969*1/R969-1/R969*1/R969)))</f>
        <v>0</v>
      </c>
      <c r="R969">
        <f>IF(LEFT(BD969,1)&lt;&gt;"0",IF(LEFT(BD969,1)="1",3.0,BE969),$D$5+$E$5*(BV969*BO969/($K$5*1000))+$F$5*(BV969*BO969/($K$5*1000))*MAX(MIN(BB969,$J$5),$I$5)*MAX(MIN(BB969,$J$5),$I$5)+$G$5*MAX(MIN(BB969,$J$5),$I$5)*(BV969*BO969/($K$5*1000))+$H$5*(BV969*BO969/($K$5*1000))*(BV969*BO969/($K$5*1000)))</f>
        <v>0</v>
      </c>
      <c r="S969">
        <f>J969*(1000-(1000*0.61365*exp(17.502*W969/(240.97+W969))/(BO969+BP969)+BJ969)/2)/(1000*0.61365*exp(17.502*W969/(240.97+W969))/(BO969+BP969)-BJ969)</f>
        <v>0</v>
      </c>
      <c r="T969">
        <f>1/((BC969+1)/(Q969/1.6)+1/(R969/1.37)) + BC969/((BC969+1)/(Q969/1.6) + BC969/(R969/1.37))</f>
        <v>0</v>
      </c>
      <c r="U969">
        <f>(AX969*BA969)</f>
        <v>0</v>
      </c>
      <c r="V969">
        <f>(BQ969+(U969+2*0.95*5.67E-8*(((BQ969+$B$7)+273)^4-(BQ969+273)^4)-44100*J969)/(1.84*29.3*R969+8*0.95*5.67E-8*(BQ969+273)^3))</f>
        <v>0</v>
      </c>
      <c r="W969">
        <f>($C$7*BR969+$D$7*BS969+$E$7*V969)</f>
        <v>0</v>
      </c>
      <c r="X969">
        <f>0.61365*exp(17.502*W969/(240.97+W969))</f>
        <v>0</v>
      </c>
      <c r="Y969">
        <f>(Z969/AA969*100)</f>
        <v>0</v>
      </c>
      <c r="Z969">
        <f>BJ969*(BO969+BP969)/1000</f>
        <v>0</v>
      </c>
      <c r="AA969">
        <f>0.61365*exp(17.502*BQ969/(240.97+BQ969))</f>
        <v>0</v>
      </c>
      <c r="AB969">
        <f>(X969-BJ969*(BO969+BP969)/1000)</f>
        <v>0</v>
      </c>
      <c r="AC969">
        <f>(-J969*44100)</f>
        <v>0</v>
      </c>
      <c r="AD969">
        <f>2*29.3*R969*0.92*(BQ969-W969)</f>
        <v>0</v>
      </c>
      <c r="AE969">
        <f>2*0.95*5.67E-8*(((BQ969+$B$7)+273)^4-(W969+273)^4)</f>
        <v>0</v>
      </c>
      <c r="AF969">
        <f>U969+AE969+AC969+AD969</f>
        <v>0</v>
      </c>
      <c r="AG969">
        <f>BN969*AU969*(BI969-BH969*(1000-AU969*BK969)/(1000-AU969*BJ969))/(100*BB969)</f>
        <v>0</v>
      </c>
      <c r="AH969">
        <f>1000*BN969*AU969*(BJ969-BK969)/(100*BB969*(1000-AU969*BJ969))</f>
        <v>0</v>
      </c>
      <c r="AI969">
        <f>(AJ969 - AK969 - BO969*1E3/(8.314*(BQ969+273.15)) * AM969/BN969 * AL969) * BN969/(100*BB969) * (1000 - BK969)/1000</f>
        <v>0</v>
      </c>
      <c r="AJ969">
        <v>1496.29390724983</v>
      </c>
      <c r="AK969">
        <v>1435.64903030303</v>
      </c>
      <c r="AL969">
        <v>3.51953257086629</v>
      </c>
      <c r="AM969">
        <v>65.3013351817171</v>
      </c>
      <c r="AN969">
        <f>(AP969 - AO969 + BO969*1E3/(8.314*(BQ969+273.15)) * AR969/BN969 * AQ969) * BN969/(100*BB969) * 1000/(1000 - AP969)</f>
        <v>0</v>
      </c>
      <c r="AO969">
        <v>18.2386829402553</v>
      </c>
      <c r="AP969">
        <v>20.4870987878788</v>
      </c>
      <c r="AQ969">
        <v>6.97586960246322e-05</v>
      </c>
      <c r="AR969">
        <v>119.443241267606</v>
      </c>
      <c r="AS969">
        <v>0</v>
      </c>
      <c r="AT969">
        <v>0</v>
      </c>
      <c r="AU969">
        <f>IF(AS969*$H$13&gt;=AW969,1.0,(AW969/(AW969-AS969*$H$13)))</f>
        <v>0</v>
      </c>
      <c r="AV969">
        <f>(AU969-1)*100</f>
        <v>0</v>
      </c>
      <c r="AW969">
        <f>MAX(0,($B$13+$C$13*BV969)/(1+$D$13*BV969)*BO969/(BQ969+273)*$E$13)</f>
        <v>0</v>
      </c>
      <c r="AX969">
        <f>$B$11*BW969+$C$11*BX969+$F$11*CI969*(1-CL969)</f>
        <v>0</v>
      </c>
      <c r="AY969">
        <f>AX969*AZ969</f>
        <v>0</v>
      </c>
      <c r="AZ969">
        <f>($B$11*$D$9+$C$11*$D$9+$F$11*((CV969+CN969)/MAX(CV969+CN969+CW969, 0.1)*$I$9+CW969/MAX(CV969+CN969+CW969, 0.1)*$J$9))/($B$11+$C$11+$F$11)</f>
        <v>0</v>
      </c>
      <c r="BA969">
        <f>($B$11*$K$9+$C$11*$K$9+$F$11*((CV969+CN969)/MAX(CV969+CN969+CW969, 0.1)*$P$9+CW969/MAX(CV969+CN969+CW969, 0.1)*$Q$9))/($B$11+$C$11+$F$11)</f>
        <v>0</v>
      </c>
      <c r="BB969">
        <v>6</v>
      </c>
      <c r="BC969">
        <v>0.5</v>
      </c>
      <c r="BD969" t="s">
        <v>355</v>
      </c>
      <c r="BE969">
        <v>2</v>
      </c>
      <c r="BF969" t="b">
        <v>1</v>
      </c>
      <c r="BG969">
        <v>1663782815.21429</v>
      </c>
      <c r="BH969">
        <v>1381.44214285714</v>
      </c>
      <c r="BI969">
        <v>1451.70821428571</v>
      </c>
      <c r="BJ969">
        <v>20.4757642857143</v>
      </c>
      <c r="BK969">
        <v>18.1931607142857</v>
      </c>
      <c r="BL969">
        <v>1369.55642857143</v>
      </c>
      <c r="BM969">
        <v>20.1511785714286</v>
      </c>
      <c r="BN969">
        <v>500.133964285714</v>
      </c>
      <c r="BO969">
        <v>90.4630428571429</v>
      </c>
      <c r="BP969">
        <v>0.100014489285714</v>
      </c>
      <c r="BQ969">
        <v>24.5321571428571</v>
      </c>
      <c r="BR969">
        <v>25.0102571428571</v>
      </c>
      <c r="BS969">
        <v>999.9</v>
      </c>
      <c r="BT969">
        <v>0</v>
      </c>
      <c r="BU969">
        <v>0</v>
      </c>
      <c r="BV969">
        <v>9988.03571428571</v>
      </c>
      <c r="BW969">
        <v>0</v>
      </c>
      <c r="BX969">
        <v>10.9736642857143</v>
      </c>
      <c r="BY969">
        <v>-70.2652678571428</v>
      </c>
      <c r="BZ969">
        <v>1410.31964285714</v>
      </c>
      <c r="CA969">
        <v>1478.60821428571</v>
      </c>
      <c r="CB969">
        <v>2.28259392857143</v>
      </c>
      <c r="CC969">
        <v>1451.70821428571</v>
      </c>
      <c r="CD969">
        <v>18.1931607142857</v>
      </c>
      <c r="CE969">
        <v>1.85229964285714</v>
      </c>
      <c r="CF969">
        <v>1.64580857142857</v>
      </c>
      <c r="CG969">
        <v>16.235275</v>
      </c>
      <c r="CH969">
        <v>14.3945035714286</v>
      </c>
      <c r="CI969">
        <v>1999.96285714286</v>
      </c>
      <c r="CJ969">
        <v>0.979997607142857</v>
      </c>
      <c r="CK969">
        <v>0.0200021857142857</v>
      </c>
      <c r="CL969">
        <v>0</v>
      </c>
      <c r="CM969">
        <v>798.361178571428</v>
      </c>
      <c r="CN969">
        <v>5.00063</v>
      </c>
      <c r="CO969">
        <v>15780.8214285714</v>
      </c>
      <c r="CP969">
        <v>17256.575</v>
      </c>
      <c r="CQ969">
        <v>38.312</v>
      </c>
      <c r="CR969">
        <v>38.446</v>
      </c>
      <c r="CS969">
        <v>37.875</v>
      </c>
      <c r="CT969">
        <v>37.74325</v>
      </c>
      <c r="CU969">
        <v>39.10925</v>
      </c>
      <c r="CV969">
        <v>1955.06214285714</v>
      </c>
      <c r="CW969">
        <v>39.9007142857143</v>
      </c>
      <c r="CX969">
        <v>0</v>
      </c>
      <c r="CY969">
        <v>1663782819.9</v>
      </c>
      <c r="CZ969">
        <v>0</v>
      </c>
      <c r="DA969">
        <v>0</v>
      </c>
      <c r="DB969" t="s">
        <v>356</v>
      </c>
      <c r="DC969">
        <v>1660677648.1</v>
      </c>
      <c r="DD969">
        <v>1660677649.1</v>
      </c>
      <c r="DE969">
        <v>0</v>
      </c>
      <c r="DF969">
        <v>-1.042</v>
      </c>
      <c r="DG969">
        <v>0.003</v>
      </c>
      <c r="DH969">
        <v>5.218</v>
      </c>
      <c r="DI969">
        <v>0.344</v>
      </c>
      <c r="DJ969">
        <v>417</v>
      </c>
      <c r="DK969">
        <v>22</v>
      </c>
      <c r="DL969">
        <v>1.24</v>
      </c>
      <c r="DM969">
        <v>0.53</v>
      </c>
      <c r="DN969">
        <v>-70.0931075</v>
      </c>
      <c r="DO969">
        <v>-2.85804540337702</v>
      </c>
      <c r="DP969">
        <v>0.407429385530486</v>
      </c>
      <c r="DQ969">
        <v>0</v>
      </c>
      <c r="DR969">
        <v>2.30853675</v>
      </c>
      <c r="DS969">
        <v>-0.451561463414633</v>
      </c>
      <c r="DT969">
        <v>0.0436028501010829</v>
      </c>
      <c r="DU969">
        <v>0</v>
      </c>
      <c r="DV969">
        <v>0</v>
      </c>
      <c r="DW969">
        <v>2</v>
      </c>
      <c r="DX969" t="s">
        <v>357</v>
      </c>
      <c r="DY969">
        <v>2.97284</v>
      </c>
      <c r="DZ969">
        <v>2.75435</v>
      </c>
      <c r="EA969">
        <v>0.205822</v>
      </c>
      <c r="EB969">
        <v>0.212772</v>
      </c>
      <c r="EC969">
        <v>0.0924993</v>
      </c>
      <c r="ED969">
        <v>0.0861536</v>
      </c>
      <c r="EE969">
        <v>30945.3</v>
      </c>
      <c r="EF969">
        <v>33455.8</v>
      </c>
      <c r="EG969">
        <v>35308.7</v>
      </c>
      <c r="EH969">
        <v>38540.5</v>
      </c>
      <c r="EI969">
        <v>45441.8</v>
      </c>
      <c r="EJ969">
        <v>50879.2</v>
      </c>
      <c r="EK969">
        <v>55194</v>
      </c>
      <c r="EL969">
        <v>61827.2</v>
      </c>
      <c r="EM969">
        <v>1.9858</v>
      </c>
      <c r="EN969">
        <v>1.835</v>
      </c>
      <c r="EO969">
        <v>0.0965595</v>
      </c>
      <c r="EP969">
        <v>0</v>
      </c>
      <c r="EQ969">
        <v>23.3805</v>
      </c>
      <c r="ER969">
        <v>999.9</v>
      </c>
      <c r="ES969">
        <v>42.205</v>
      </c>
      <c r="ET969">
        <v>29.86</v>
      </c>
      <c r="EU969">
        <v>19.7176</v>
      </c>
      <c r="EV969">
        <v>60.2094</v>
      </c>
      <c r="EW969">
        <v>49.3269</v>
      </c>
      <c r="EX969">
        <v>1</v>
      </c>
      <c r="EY969">
        <v>-0.0405285</v>
      </c>
      <c r="EZ969">
        <v>0.0209586</v>
      </c>
      <c r="FA969">
        <v>20.1462</v>
      </c>
      <c r="FB969">
        <v>5.19932</v>
      </c>
      <c r="FC969">
        <v>12.0076</v>
      </c>
      <c r="FD969">
        <v>4.9756</v>
      </c>
      <c r="FE969">
        <v>3.2934</v>
      </c>
      <c r="FF969">
        <v>9999</v>
      </c>
      <c r="FG969">
        <v>9999</v>
      </c>
      <c r="FH969">
        <v>704.9</v>
      </c>
      <c r="FI969">
        <v>9999</v>
      </c>
      <c r="FJ969">
        <v>1.86292</v>
      </c>
      <c r="FK969">
        <v>1.8678</v>
      </c>
      <c r="FL969">
        <v>1.86752</v>
      </c>
      <c r="FM969">
        <v>1.86874</v>
      </c>
      <c r="FN969">
        <v>1.86951</v>
      </c>
      <c r="FO969">
        <v>1.86557</v>
      </c>
      <c r="FP969">
        <v>1.86661</v>
      </c>
      <c r="FQ969">
        <v>1.86801</v>
      </c>
      <c r="FR969">
        <v>5</v>
      </c>
      <c r="FS969">
        <v>0</v>
      </c>
      <c r="FT969">
        <v>0</v>
      </c>
      <c r="FU969">
        <v>0</v>
      </c>
      <c r="FV969" t="s">
        <v>358</v>
      </c>
      <c r="FW969" t="s">
        <v>359</v>
      </c>
      <c r="FX969" t="s">
        <v>360</v>
      </c>
      <c r="FY969" t="s">
        <v>360</v>
      </c>
      <c r="FZ969" t="s">
        <v>360</v>
      </c>
      <c r="GA969" t="s">
        <v>360</v>
      </c>
      <c r="GB969">
        <v>0</v>
      </c>
      <c r="GC969">
        <v>100</v>
      </c>
      <c r="GD969">
        <v>100</v>
      </c>
      <c r="GE969">
        <v>12.02</v>
      </c>
      <c r="GF969">
        <v>0.3252</v>
      </c>
      <c r="GG969">
        <v>3.83412584298339</v>
      </c>
      <c r="GH969">
        <v>0.00658963167372077</v>
      </c>
      <c r="GI969">
        <v>-4.22092532282452e-07</v>
      </c>
      <c r="GJ969">
        <v>-7.06053572793055e-11</v>
      </c>
      <c r="GK969">
        <v>-0.0268881048355736</v>
      </c>
      <c r="GL969">
        <v>-0.0215699510358357</v>
      </c>
      <c r="GM969">
        <v>0.00246731695535422</v>
      </c>
      <c r="GN969">
        <v>-2.63680080038783e-05</v>
      </c>
      <c r="GO969">
        <v>-4</v>
      </c>
      <c r="GP969">
        <v>2079</v>
      </c>
      <c r="GQ969">
        <v>1</v>
      </c>
      <c r="GR969">
        <v>22</v>
      </c>
      <c r="GS969">
        <v>51752.9</v>
      </c>
      <c r="GT969">
        <v>51752.9</v>
      </c>
      <c r="GU969">
        <v>2.82349</v>
      </c>
      <c r="GV969">
        <v>2.60132</v>
      </c>
      <c r="GW969">
        <v>1.54785</v>
      </c>
      <c r="GX969">
        <v>2.2998</v>
      </c>
      <c r="GY969">
        <v>1.34644</v>
      </c>
      <c r="GZ969">
        <v>2.28882</v>
      </c>
      <c r="HA969">
        <v>33.1099</v>
      </c>
      <c r="HB969">
        <v>13.9919</v>
      </c>
      <c r="HC969">
        <v>18</v>
      </c>
      <c r="HD969">
        <v>500.607</v>
      </c>
      <c r="HE969">
        <v>404.52</v>
      </c>
      <c r="HF969">
        <v>19.1961</v>
      </c>
      <c r="HG969">
        <v>26.6035</v>
      </c>
      <c r="HH969">
        <v>29.9973</v>
      </c>
      <c r="HI969">
        <v>26.5985</v>
      </c>
      <c r="HJ969">
        <v>26.5484</v>
      </c>
      <c r="HK969">
        <v>56.5</v>
      </c>
      <c r="HL969">
        <v>0</v>
      </c>
      <c r="HM969">
        <v>8.77981</v>
      </c>
      <c r="HN969">
        <v>19.6227</v>
      </c>
      <c r="HO969">
        <v>1490.01</v>
      </c>
      <c r="HP969">
        <v>18.6298</v>
      </c>
      <c r="HQ969">
        <v>102.386</v>
      </c>
      <c r="HR969">
        <v>102.906</v>
      </c>
    </row>
    <row r="970" spans="1:226">
      <c r="A970">
        <v>954</v>
      </c>
      <c r="B970">
        <v>1663782828</v>
      </c>
      <c r="C970">
        <v>10179.9000000954</v>
      </c>
      <c r="D970" t="s">
        <v>2276</v>
      </c>
      <c r="E970" t="s">
        <v>2277</v>
      </c>
      <c r="F970">
        <v>5</v>
      </c>
      <c r="G970" t="s">
        <v>2099</v>
      </c>
      <c r="H970" t="s">
        <v>354</v>
      </c>
      <c r="I970">
        <v>1663782820.5</v>
      </c>
      <c r="J970">
        <f>(K970)/1000</f>
        <v>0</v>
      </c>
      <c r="K970">
        <f>IF(BF970, AN970, AH970)</f>
        <v>0</v>
      </c>
      <c r="L970">
        <f>IF(BF970, AI970, AG970)</f>
        <v>0</v>
      </c>
      <c r="M970">
        <f>BH970 - IF(AU970&gt;1, L970*BB970*100.0/(AW970*BV970), 0)</f>
        <v>0</v>
      </c>
      <c r="N970">
        <f>((T970-J970/2)*M970-L970)/(T970+J970/2)</f>
        <v>0</v>
      </c>
      <c r="O970">
        <f>N970*(BO970+BP970)/1000.0</f>
        <v>0</v>
      </c>
      <c r="P970">
        <f>(BH970 - IF(AU970&gt;1, L970*BB970*100.0/(AW970*BV970), 0))*(BO970+BP970)/1000.0</f>
        <v>0</v>
      </c>
      <c r="Q970">
        <f>2.0/((1/S970-1/R970)+SIGN(S970)*SQRT((1/S970-1/R970)*(1/S970-1/R970) + 4*BC970/((BC970+1)*(BC970+1))*(2*1/S970*1/R970-1/R970*1/R970)))</f>
        <v>0</v>
      </c>
      <c r="R970">
        <f>IF(LEFT(BD970,1)&lt;&gt;"0",IF(LEFT(BD970,1)="1",3.0,BE970),$D$5+$E$5*(BV970*BO970/($K$5*1000))+$F$5*(BV970*BO970/($K$5*1000))*MAX(MIN(BB970,$J$5),$I$5)*MAX(MIN(BB970,$J$5),$I$5)+$G$5*MAX(MIN(BB970,$J$5),$I$5)*(BV970*BO970/($K$5*1000))+$H$5*(BV970*BO970/($K$5*1000))*(BV970*BO970/($K$5*1000)))</f>
        <v>0</v>
      </c>
      <c r="S970">
        <f>J970*(1000-(1000*0.61365*exp(17.502*W970/(240.97+W970))/(BO970+BP970)+BJ970)/2)/(1000*0.61365*exp(17.502*W970/(240.97+W970))/(BO970+BP970)-BJ970)</f>
        <v>0</v>
      </c>
      <c r="T970">
        <f>1/((BC970+1)/(Q970/1.6)+1/(R970/1.37)) + BC970/((BC970+1)/(Q970/1.6) + BC970/(R970/1.37))</f>
        <v>0</v>
      </c>
      <c r="U970">
        <f>(AX970*BA970)</f>
        <v>0</v>
      </c>
      <c r="V970">
        <f>(BQ970+(U970+2*0.95*5.67E-8*(((BQ970+$B$7)+273)^4-(BQ970+273)^4)-44100*J970)/(1.84*29.3*R970+8*0.95*5.67E-8*(BQ970+273)^3))</f>
        <v>0</v>
      </c>
      <c r="W970">
        <f>($C$7*BR970+$D$7*BS970+$E$7*V970)</f>
        <v>0</v>
      </c>
      <c r="X970">
        <f>0.61365*exp(17.502*W970/(240.97+W970))</f>
        <v>0</v>
      </c>
      <c r="Y970">
        <f>(Z970/AA970*100)</f>
        <v>0</v>
      </c>
      <c r="Z970">
        <f>BJ970*(BO970+BP970)/1000</f>
        <v>0</v>
      </c>
      <c r="AA970">
        <f>0.61365*exp(17.502*BQ970/(240.97+BQ970))</f>
        <v>0</v>
      </c>
      <c r="AB970">
        <f>(X970-BJ970*(BO970+BP970)/1000)</f>
        <v>0</v>
      </c>
      <c r="AC970">
        <f>(-J970*44100)</f>
        <v>0</v>
      </c>
      <c r="AD970">
        <f>2*29.3*R970*0.92*(BQ970-W970)</f>
        <v>0</v>
      </c>
      <c r="AE970">
        <f>2*0.95*5.67E-8*(((BQ970+$B$7)+273)^4-(W970+273)^4)</f>
        <v>0</v>
      </c>
      <c r="AF970">
        <f>U970+AE970+AC970+AD970</f>
        <v>0</v>
      </c>
      <c r="AG970">
        <f>BN970*AU970*(BI970-BH970*(1000-AU970*BK970)/(1000-AU970*BJ970))/(100*BB970)</f>
        <v>0</v>
      </c>
      <c r="AH970">
        <f>1000*BN970*AU970*(BJ970-BK970)/(100*BB970*(1000-AU970*BJ970))</f>
        <v>0</v>
      </c>
      <c r="AI970">
        <f>(AJ970 - AK970 - BO970*1E3/(8.314*(BQ970+273.15)) * AM970/BN970 * AL970) * BN970/(100*BB970) * (1000 - BK970)/1000</f>
        <v>0</v>
      </c>
      <c r="AJ970">
        <v>1512.91845287746</v>
      </c>
      <c r="AK970">
        <v>1452.62866666667</v>
      </c>
      <c r="AL970">
        <v>3.41398500660751</v>
      </c>
      <c r="AM970">
        <v>65.3013351817171</v>
      </c>
      <c r="AN970">
        <f>(AP970 - AO970 + BO970*1E3/(8.314*(BQ970+273.15)) * AR970/BN970 * AQ970) * BN970/(100*BB970) * 1000/(1000 - AP970)</f>
        <v>0</v>
      </c>
      <c r="AO970">
        <v>18.2765017823075</v>
      </c>
      <c r="AP970">
        <v>20.5738606060606</v>
      </c>
      <c r="AQ970">
        <v>0.0194949286250669</v>
      </c>
      <c r="AR970">
        <v>119.443241267606</v>
      </c>
      <c r="AS970">
        <v>0</v>
      </c>
      <c r="AT970">
        <v>0</v>
      </c>
      <c r="AU970">
        <f>IF(AS970*$H$13&gt;=AW970,1.0,(AW970/(AW970-AS970*$H$13)))</f>
        <v>0</v>
      </c>
      <c r="AV970">
        <f>(AU970-1)*100</f>
        <v>0</v>
      </c>
      <c r="AW970">
        <f>MAX(0,($B$13+$C$13*BV970)/(1+$D$13*BV970)*BO970/(BQ970+273)*$E$13)</f>
        <v>0</v>
      </c>
      <c r="AX970">
        <f>$B$11*BW970+$C$11*BX970+$F$11*CI970*(1-CL970)</f>
        <v>0</v>
      </c>
      <c r="AY970">
        <f>AX970*AZ970</f>
        <v>0</v>
      </c>
      <c r="AZ970">
        <f>($B$11*$D$9+$C$11*$D$9+$F$11*((CV970+CN970)/MAX(CV970+CN970+CW970, 0.1)*$I$9+CW970/MAX(CV970+CN970+CW970, 0.1)*$J$9))/($B$11+$C$11+$F$11)</f>
        <v>0</v>
      </c>
      <c r="BA970">
        <f>($B$11*$K$9+$C$11*$K$9+$F$11*((CV970+CN970)/MAX(CV970+CN970+CW970, 0.1)*$P$9+CW970/MAX(CV970+CN970+CW970, 0.1)*$Q$9))/($B$11+$C$11+$F$11)</f>
        <v>0</v>
      </c>
      <c r="BB970">
        <v>6</v>
      </c>
      <c r="BC970">
        <v>0.5</v>
      </c>
      <c r="BD970" t="s">
        <v>355</v>
      </c>
      <c r="BE970">
        <v>2</v>
      </c>
      <c r="BF970" t="b">
        <v>1</v>
      </c>
      <c r="BG970">
        <v>1663782820.5</v>
      </c>
      <c r="BH970">
        <v>1399.27703703704</v>
      </c>
      <c r="BI970">
        <v>1469.42962962963</v>
      </c>
      <c r="BJ970">
        <v>20.4964444444444</v>
      </c>
      <c r="BK970">
        <v>18.2355666666667</v>
      </c>
      <c r="BL970">
        <v>1387.30222222222</v>
      </c>
      <c r="BM970">
        <v>20.1709444444444</v>
      </c>
      <c r="BN970">
        <v>500.075481481482</v>
      </c>
      <c r="BO970">
        <v>90.4612814814815</v>
      </c>
      <c r="BP970">
        <v>0.0998882814814815</v>
      </c>
      <c r="BQ970">
        <v>24.516762962963</v>
      </c>
      <c r="BR970">
        <v>24.9933592592593</v>
      </c>
      <c r="BS970">
        <v>999.9</v>
      </c>
      <c r="BT970">
        <v>0</v>
      </c>
      <c r="BU970">
        <v>0</v>
      </c>
      <c r="BV970">
        <v>10007.962962963</v>
      </c>
      <c r="BW970">
        <v>0</v>
      </c>
      <c r="BX970">
        <v>10.9559666666667</v>
      </c>
      <c r="BY970">
        <v>-70.1524259259259</v>
      </c>
      <c r="BZ970">
        <v>1428.55777777778</v>
      </c>
      <c r="CA970">
        <v>1496.72333333333</v>
      </c>
      <c r="CB970">
        <v>2.26086592592593</v>
      </c>
      <c r="CC970">
        <v>1469.42962962963</v>
      </c>
      <c r="CD970">
        <v>18.2355666666667</v>
      </c>
      <c r="CE970">
        <v>1.85413407407407</v>
      </c>
      <c r="CF970">
        <v>1.64961296296296</v>
      </c>
      <c r="CG970">
        <v>16.2507925925926</v>
      </c>
      <c r="CH970">
        <v>14.4302111111111</v>
      </c>
      <c r="CI970">
        <v>1999.98</v>
      </c>
      <c r="CJ970">
        <v>0.979997777777778</v>
      </c>
      <c r="CK970">
        <v>0.0200020037037037</v>
      </c>
      <c r="CL970">
        <v>0</v>
      </c>
      <c r="CM970">
        <v>797.732</v>
      </c>
      <c r="CN970">
        <v>5.00063</v>
      </c>
      <c r="CO970">
        <v>15769.6037037037</v>
      </c>
      <c r="CP970">
        <v>17256.7222222222</v>
      </c>
      <c r="CQ970">
        <v>38.312</v>
      </c>
      <c r="CR970">
        <v>38.4463333333333</v>
      </c>
      <c r="CS970">
        <v>37.875</v>
      </c>
      <c r="CT970">
        <v>37.7313333333333</v>
      </c>
      <c r="CU970">
        <v>39.104</v>
      </c>
      <c r="CV970">
        <v>1955.07925925926</v>
      </c>
      <c r="CW970">
        <v>39.9007407407407</v>
      </c>
      <c r="CX970">
        <v>0</v>
      </c>
      <c r="CY970">
        <v>1663782825.3</v>
      </c>
      <c r="CZ970">
        <v>0</v>
      </c>
      <c r="DA970">
        <v>0</v>
      </c>
      <c r="DB970" t="s">
        <v>356</v>
      </c>
      <c r="DC970">
        <v>1660677648.1</v>
      </c>
      <c r="DD970">
        <v>1660677649.1</v>
      </c>
      <c r="DE970">
        <v>0</v>
      </c>
      <c r="DF970">
        <v>-1.042</v>
      </c>
      <c r="DG970">
        <v>0.003</v>
      </c>
      <c r="DH970">
        <v>5.218</v>
      </c>
      <c r="DI970">
        <v>0.344</v>
      </c>
      <c r="DJ970">
        <v>417</v>
      </c>
      <c r="DK970">
        <v>22</v>
      </c>
      <c r="DL970">
        <v>1.24</v>
      </c>
      <c r="DM970">
        <v>0.53</v>
      </c>
      <c r="DN970">
        <v>-70.2124925</v>
      </c>
      <c r="DO970">
        <v>0.932675797373575</v>
      </c>
      <c r="DP970">
        <v>0.305685439126155</v>
      </c>
      <c r="DQ970">
        <v>0</v>
      </c>
      <c r="DR970">
        <v>2.2752745</v>
      </c>
      <c r="DS970">
        <v>-0.260916022514075</v>
      </c>
      <c r="DT970">
        <v>0.0304185987473125</v>
      </c>
      <c r="DU970">
        <v>0</v>
      </c>
      <c r="DV970">
        <v>0</v>
      </c>
      <c r="DW970">
        <v>2</v>
      </c>
      <c r="DX970" t="s">
        <v>357</v>
      </c>
      <c r="DY970">
        <v>2.97257</v>
      </c>
      <c r="DZ970">
        <v>2.75435</v>
      </c>
      <c r="EA970">
        <v>0.207301</v>
      </c>
      <c r="EB970">
        <v>0.214187</v>
      </c>
      <c r="EC970">
        <v>0.0927906</v>
      </c>
      <c r="ED970">
        <v>0.0862958</v>
      </c>
      <c r="EE970">
        <v>30888.5</v>
      </c>
      <c r="EF970">
        <v>33396.5</v>
      </c>
      <c r="EG970">
        <v>35309.7</v>
      </c>
      <c r="EH970">
        <v>38541.5</v>
      </c>
      <c r="EI970">
        <v>45428.4</v>
      </c>
      <c r="EJ970">
        <v>50872.3</v>
      </c>
      <c r="EK970">
        <v>55195.6</v>
      </c>
      <c r="EL970">
        <v>61828.4</v>
      </c>
      <c r="EM970">
        <v>1.9854</v>
      </c>
      <c r="EN970">
        <v>1.8344</v>
      </c>
      <c r="EO970">
        <v>0.0993907</v>
      </c>
      <c r="EP970">
        <v>0</v>
      </c>
      <c r="EQ970">
        <v>23.3726</v>
      </c>
      <c r="ER970">
        <v>999.9</v>
      </c>
      <c r="ES970">
        <v>42.235</v>
      </c>
      <c r="ET970">
        <v>29.829</v>
      </c>
      <c r="EU970">
        <v>19.6972</v>
      </c>
      <c r="EV970">
        <v>60.3394</v>
      </c>
      <c r="EW970">
        <v>49.1186</v>
      </c>
      <c r="EX970">
        <v>1</v>
      </c>
      <c r="EY970">
        <v>-0.0427439</v>
      </c>
      <c r="EZ970">
        <v>1.50004</v>
      </c>
      <c r="FA970">
        <v>20.142</v>
      </c>
      <c r="FB970">
        <v>5.19812</v>
      </c>
      <c r="FC970">
        <v>12.0076</v>
      </c>
      <c r="FD970">
        <v>4.9752</v>
      </c>
      <c r="FE970">
        <v>3.2938</v>
      </c>
      <c r="FF970">
        <v>9999</v>
      </c>
      <c r="FG970">
        <v>9999</v>
      </c>
      <c r="FH970">
        <v>704.9</v>
      </c>
      <c r="FI970">
        <v>9999</v>
      </c>
      <c r="FJ970">
        <v>1.86292</v>
      </c>
      <c r="FK970">
        <v>1.86783</v>
      </c>
      <c r="FL970">
        <v>1.86749</v>
      </c>
      <c r="FM970">
        <v>1.86871</v>
      </c>
      <c r="FN970">
        <v>1.86951</v>
      </c>
      <c r="FO970">
        <v>1.86554</v>
      </c>
      <c r="FP970">
        <v>1.86664</v>
      </c>
      <c r="FQ970">
        <v>1.86798</v>
      </c>
      <c r="FR970">
        <v>5</v>
      </c>
      <c r="FS970">
        <v>0</v>
      </c>
      <c r="FT970">
        <v>0</v>
      </c>
      <c r="FU970">
        <v>0</v>
      </c>
      <c r="FV970" t="s">
        <v>358</v>
      </c>
      <c r="FW970" t="s">
        <v>359</v>
      </c>
      <c r="FX970" t="s">
        <v>360</v>
      </c>
      <c r="FY970" t="s">
        <v>360</v>
      </c>
      <c r="FZ970" t="s">
        <v>360</v>
      </c>
      <c r="GA970" t="s">
        <v>360</v>
      </c>
      <c r="GB970">
        <v>0</v>
      </c>
      <c r="GC970">
        <v>100</v>
      </c>
      <c r="GD970">
        <v>100</v>
      </c>
      <c r="GE970">
        <v>12.1</v>
      </c>
      <c r="GF970">
        <v>0.3293</v>
      </c>
      <c r="GG970">
        <v>3.83412584298339</v>
      </c>
      <c r="GH970">
        <v>0.00658963167372077</v>
      </c>
      <c r="GI970">
        <v>-4.22092532282452e-07</v>
      </c>
      <c r="GJ970">
        <v>-7.06053572793055e-11</v>
      </c>
      <c r="GK970">
        <v>-0.0268881048355736</v>
      </c>
      <c r="GL970">
        <v>-0.0215699510358357</v>
      </c>
      <c r="GM970">
        <v>0.00246731695535422</v>
      </c>
      <c r="GN970">
        <v>-2.63680080038783e-05</v>
      </c>
      <c r="GO970">
        <v>-4</v>
      </c>
      <c r="GP970">
        <v>2079</v>
      </c>
      <c r="GQ970">
        <v>1</v>
      </c>
      <c r="GR970">
        <v>22</v>
      </c>
      <c r="GS970">
        <v>51753</v>
      </c>
      <c r="GT970">
        <v>51753</v>
      </c>
      <c r="GU970">
        <v>2.84668</v>
      </c>
      <c r="GV970">
        <v>2.6001</v>
      </c>
      <c r="GW970">
        <v>1.54785</v>
      </c>
      <c r="GX970">
        <v>2.2998</v>
      </c>
      <c r="GY970">
        <v>1.34644</v>
      </c>
      <c r="GZ970">
        <v>2.38403</v>
      </c>
      <c r="HA970">
        <v>33.1099</v>
      </c>
      <c r="HB970">
        <v>13.9919</v>
      </c>
      <c r="HC970">
        <v>18</v>
      </c>
      <c r="HD970">
        <v>500.342</v>
      </c>
      <c r="HE970">
        <v>404.187</v>
      </c>
      <c r="HF970">
        <v>19.6452</v>
      </c>
      <c r="HG970">
        <v>26.6035</v>
      </c>
      <c r="HH970">
        <v>29.9984</v>
      </c>
      <c r="HI970">
        <v>26.5985</v>
      </c>
      <c r="HJ970">
        <v>26.5484</v>
      </c>
      <c r="HK970">
        <v>56.9729</v>
      </c>
      <c r="HL970">
        <v>0</v>
      </c>
      <c r="HM970">
        <v>9.20057</v>
      </c>
      <c r="HN970">
        <v>19.6343</v>
      </c>
      <c r="HO970">
        <v>1510.21</v>
      </c>
      <c r="HP970">
        <v>18.6229</v>
      </c>
      <c r="HQ970">
        <v>102.389</v>
      </c>
      <c r="HR970">
        <v>102.908</v>
      </c>
    </row>
    <row r="971" spans="1:226">
      <c r="A971">
        <v>955</v>
      </c>
      <c r="B971">
        <v>1663782833</v>
      </c>
      <c r="C971">
        <v>10184.9000000954</v>
      </c>
      <c r="D971" t="s">
        <v>2278</v>
      </c>
      <c r="E971" t="s">
        <v>2279</v>
      </c>
      <c r="F971">
        <v>5</v>
      </c>
      <c r="G971" t="s">
        <v>2099</v>
      </c>
      <c r="H971" t="s">
        <v>354</v>
      </c>
      <c r="I971">
        <v>1663782825.21429</v>
      </c>
      <c r="J971">
        <f>(K971)/1000</f>
        <v>0</v>
      </c>
      <c r="K971">
        <f>IF(BF971, AN971, AH971)</f>
        <v>0</v>
      </c>
      <c r="L971">
        <f>IF(BF971, AI971, AG971)</f>
        <v>0</v>
      </c>
      <c r="M971">
        <f>BH971 - IF(AU971&gt;1, L971*BB971*100.0/(AW971*BV971), 0)</f>
        <v>0</v>
      </c>
      <c r="N971">
        <f>((T971-J971/2)*M971-L971)/(T971+J971/2)</f>
        <v>0</v>
      </c>
      <c r="O971">
        <f>N971*(BO971+BP971)/1000.0</f>
        <v>0</v>
      </c>
      <c r="P971">
        <f>(BH971 - IF(AU971&gt;1, L971*BB971*100.0/(AW971*BV971), 0))*(BO971+BP971)/1000.0</f>
        <v>0</v>
      </c>
      <c r="Q971">
        <f>2.0/((1/S971-1/R971)+SIGN(S971)*SQRT((1/S971-1/R971)*(1/S971-1/R971) + 4*BC971/((BC971+1)*(BC971+1))*(2*1/S971*1/R971-1/R971*1/R971)))</f>
        <v>0</v>
      </c>
      <c r="R971">
        <f>IF(LEFT(BD971,1)&lt;&gt;"0",IF(LEFT(BD971,1)="1",3.0,BE971),$D$5+$E$5*(BV971*BO971/($K$5*1000))+$F$5*(BV971*BO971/($K$5*1000))*MAX(MIN(BB971,$J$5),$I$5)*MAX(MIN(BB971,$J$5),$I$5)+$G$5*MAX(MIN(BB971,$J$5),$I$5)*(BV971*BO971/($K$5*1000))+$H$5*(BV971*BO971/($K$5*1000))*(BV971*BO971/($K$5*1000)))</f>
        <v>0</v>
      </c>
      <c r="S971">
        <f>J971*(1000-(1000*0.61365*exp(17.502*W971/(240.97+W971))/(BO971+BP971)+BJ971)/2)/(1000*0.61365*exp(17.502*W971/(240.97+W971))/(BO971+BP971)-BJ971)</f>
        <v>0</v>
      </c>
      <c r="T971">
        <f>1/((BC971+1)/(Q971/1.6)+1/(R971/1.37)) + BC971/((BC971+1)/(Q971/1.6) + BC971/(R971/1.37))</f>
        <v>0</v>
      </c>
      <c r="U971">
        <f>(AX971*BA971)</f>
        <v>0</v>
      </c>
      <c r="V971">
        <f>(BQ971+(U971+2*0.95*5.67E-8*(((BQ971+$B$7)+273)^4-(BQ971+273)^4)-44100*J971)/(1.84*29.3*R971+8*0.95*5.67E-8*(BQ971+273)^3))</f>
        <v>0</v>
      </c>
      <c r="W971">
        <f>($C$7*BR971+$D$7*BS971+$E$7*V971)</f>
        <v>0</v>
      </c>
      <c r="X971">
        <f>0.61365*exp(17.502*W971/(240.97+W971))</f>
        <v>0</v>
      </c>
      <c r="Y971">
        <f>(Z971/AA971*100)</f>
        <v>0</v>
      </c>
      <c r="Z971">
        <f>BJ971*(BO971+BP971)/1000</f>
        <v>0</v>
      </c>
      <c r="AA971">
        <f>0.61365*exp(17.502*BQ971/(240.97+BQ971))</f>
        <v>0</v>
      </c>
      <c r="AB971">
        <f>(X971-BJ971*(BO971+BP971)/1000)</f>
        <v>0</v>
      </c>
      <c r="AC971">
        <f>(-J971*44100)</f>
        <v>0</v>
      </c>
      <c r="AD971">
        <f>2*29.3*R971*0.92*(BQ971-W971)</f>
        <v>0</v>
      </c>
      <c r="AE971">
        <f>2*0.95*5.67E-8*(((BQ971+$B$7)+273)^4-(W971+273)^4)</f>
        <v>0</v>
      </c>
      <c r="AF971">
        <f>U971+AE971+AC971+AD971</f>
        <v>0</v>
      </c>
      <c r="AG971">
        <f>BN971*AU971*(BI971-BH971*(1000-AU971*BK971)/(1000-AU971*BJ971))/(100*BB971)</f>
        <v>0</v>
      </c>
      <c r="AH971">
        <f>1000*BN971*AU971*(BJ971-BK971)/(100*BB971*(1000-AU971*BJ971))</f>
        <v>0</v>
      </c>
      <c r="AI971">
        <f>(AJ971 - AK971 - BO971*1E3/(8.314*(BQ971+273.15)) * AM971/BN971 * AL971) * BN971/(100*BB971) * (1000 - BK971)/1000</f>
        <v>0</v>
      </c>
      <c r="AJ971">
        <v>1530.72894310477</v>
      </c>
      <c r="AK971">
        <v>1469.98727272727</v>
      </c>
      <c r="AL971">
        <v>3.47752497971951</v>
      </c>
      <c r="AM971">
        <v>65.3013351817171</v>
      </c>
      <c r="AN971">
        <f>(AP971 - AO971 + BO971*1E3/(8.314*(BQ971+273.15)) * AR971/BN971 * AQ971) * BN971/(100*BB971) * 1000/(1000 - AP971)</f>
        <v>0</v>
      </c>
      <c r="AO971">
        <v>18.3164923581527</v>
      </c>
      <c r="AP971">
        <v>20.6377454545455</v>
      </c>
      <c r="AQ971">
        <v>0.0124516139424125</v>
      </c>
      <c r="AR971">
        <v>119.443241267606</v>
      </c>
      <c r="AS971">
        <v>0</v>
      </c>
      <c r="AT971">
        <v>0</v>
      </c>
      <c r="AU971">
        <f>IF(AS971*$H$13&gt;=AW971,1.0,(AW971/(AW971-AS971*$H$13)))</f>
        <v>0</v>
      </c>
      <c r="AV971">
        <f>(AU971-1)*100</f>
        <v>0</v>
      </c>
      <c r="AW971">
        <f>MAX(0,($B$13+$C$13*BV971)/(1+$D$13*BV971)*BO971/(BQ971+273)*$E$13)</f>
        <v>0</v>
      </c>
      <c r="AX971">
        <f>$B$11*BW971+$C$11*BX971+$F$11*CI971*(1-CL971)</f>
        <v>0</v>
      </c>
      <c r="AY971">
        <f>AX971*AZ971</f>
        <v>0</v>
      </c>
      <c r="AZ971">
        <f>($B$11*$D$9+$C$11*$D$9+$F$11*((CV971+CN971)/MAX(CV971+CN971+CW971, 0.1)*$I$9+CW971/MAX(CV971+CN971+CW971, 0.1)*$J$9))/($B$11+$C$11+$F$11)</f>
        <v>0</v>
      </c>
      <c r="BA971">
        <f>($B$11*$K$9+$C$11*$K$9+$F$11*((CV971+CN971)/MAX(CV971+CN971+CW971, 0.1)*$P$9+CW971/MAX(CV971+CN971+CW971, 0.1)*$Q$9))/($B$11+$C$11+$F$11)</f>
        <v>0</v>
      </c>
      <c r="BB971">
        <v>6</v>
      </c>
      <c r="BC971">
        <v>0.5</v>
      </c>
      <c r="BD971" t="s">
        <v>355</v>
      </c>
      <c r="BE971">
        <v>2</v>
      </c>
      <c r="BF971" t="b">
        <v>1</v>
      </c>
      <c r="BG971">
        <v>1663782825.21429</v>
      </c>
      <c r="BH971">
        <v>1415.13928571429</v>
      </c>
      <c r="BI971">
        <v>1485.37428571429</v>
      </c>
      <c r="BJ971">
        <v>20.540975</v>
      </c>
      <c r="BK971">
        <v>18.2730714285714</v>
      </c>
      <c r="BL971">
        <v>1403.08535714286</v>
      </c>
      <c r="BM971">
        <v>20.213525</v>
      </c>
      <c r="BN971">
        <v>500.08975</v>
      </c>
      <c r="BO971">
        <v>90.4607357142857</v>
      </c>
      <c r="BP971">
        <v>0.0999851535714286</v>
      </c>
      <c r="BQ971">
        <v>24.5130107142857</v>
      </c>
      <c r="BR971">
        <v>24.9902</v>
      </c>
      <c r="BS971">
        <v>999.9</v>
      </c>
      <c r="BT971">
        <v>0</v>
      </c>
      <c r="BU971">
        <v>0</v>
      </c>
      <c r="BV971">
        <v>10001.4285714286</v>
      </c>
      <c r="BW971">
        <v>0</v>
      </c>
      <c r="BX971">
        <v>10.9350857142857</v>
      </c>
      <c r="BY971">
        <v>-70.2341214285714</v>
      </c>
      <c r="BZ971">
        <v>1444.81821428571</v>
      </c>
      <c r="CA971">
        <v>1513.02142857143</v>
      </c>
      <c r="CB971">
        <v>2.26789178571429</v>
      </c>
      <c r="CC971">
        <v>1485.37428571429</v>
      </c>
      <c r="CD971">
        <v>18.2730714285714</v>
      </c>
      <c r="CE971">
        <v>1.85815071428571</v>
      </c>
      <c r="CF971">
        <v>1.65299464285714</v>
      </c>
      <c r="CG971">
        <v>16.2847071428571</v>
      </c>
      <c r="CH971">
        <v>14.4618928571429</v>
      </c>
      <c r="CI971">
        <v>1999.95642857143</v>
      </c>
      <c r="CJ971">
        <v>0.979997607142857</v>
      </c>
      <c r="CK971">
        <v>0.0200021857142857</v>
      </c>
      <c r="CL971">
        <v>0</v>
      </c>
      <c r="CM971">
        <v>797.110071428571</v>
      </c>
      <c r="CN971">
        <v>5.00063</v>
      </c>
      <c r="CO971">
        <v>15758.6071428571</v>
      </c>
      <c r="CP971">
        <v>17256.5178571429</v>
      </c>
      <c r="CQ971">
        <v>38.312</v>
      </c>
      <c r="CR971">
        <v>38.44375</v>
      </c>
      <c r="CS971">
        <v>37.875</v>
      </c>
      <c r="CT971">
        <v>37.7275</v>
      </c>
      <c r="CU971">
        <v>39.098</v>
      </c>
      <c r="CV971">
        <v>1955.05571428571</v>
      </c>
      <c r="CW971">
        <v>39.9007142857143</v>
      </c>
      <c r="CX971">
        <v>0</v>
      </c>
      <c r="CY971">
        <v>1663782830.1</v>
      </c>
      <c r="CZ971">
        <v>0</v>
      </c>
      <c r="DA971">
        <v>0</v>
      </c>
      <c r="DB971" t="s">
        <v>356</v>
      </c>
      <c r="DC971">
        <v>1660677648.1</v>
      </c>
      <c r="DD971">
        <v>1660677649.1</v>
      </c>
      <c r="DE971">
        <v>0</v>
      </c>
      <c r="DF971">
        <v>-1.042</v>
      </c>
      <c r="DG971">
        <v>0.003</v>
      </c>
      <c r="DH971">
        <v>5.218</v>
      </c>
      <c r="DI971">
        <v>0.344</v>
      </c>
      <c r="DJ971">
        <v>417</v>
      </c>
      <c r="DK971">
        <v>22</v>
      </c>
      <c r="DL971">
        <v>1.24</v>
      </c>
      <c r="DM971">
        <v>0.53</v>
      </c>
      <c r="DN971">
        <v>-70.2489675</v>
      </c>
      <c r="DO971">
        <v>-0.0383043151970583</v>
      </c>
      <c r="DP971">
        <v>0.32449922911118</v>
      </c>
      <c r="DQ971">
        <v>1</v>
      </c>
      <c r="DR971">
        <v>2.27063825</v>
      </c>
      <c r="DS971">
        <v>0.0122934709193199</v>
      </c>
      <c r="DT971">
        <v>0.023816700011494</v>
      </c>
      <c r="DU971">
        <v>1</v>
      </c>
      <c r="DV971">
        <v>2</v>
      </c>
      <c r="DW971">
        <v>2</v>
      </c>
      <c r="DX971" t="s">
        <v>1260</v>
      </c>
      <c r="DY971">
        <v>2.97292</v>
      </c>
      <c r="DZ971">
        <v>2.75381</v>
      </c>
      <c r="EA971">
        <v>0.208782</v>
      </c>
      <c r="EB971">
        <v>0.21563</v>
      </c>
      <c r="EC971">
        <v>0.0929611</v>
      </c>
      <c r="ED971">
        <v>0.0864403</v>
      </c>
      <c r="EE971">
        <v>30831.1</v>
      </c>
      <c r="EF971">
        <v>33335</v>
      </c>
      <c r="EG971">
        <v>35309.9</v>
      </c>
      <c r="EH971">
        <v>38541.3</v>
      </c>
      <c r="EI971">
        <v>45419.9</v>
      </c>
      <c r="EJ971">
        <v>50863.9</v>
      </c>
      <c r="EK971">
        <v>55195.8</v>
      </c>
      <c r="EL971">
        <v>61827.9</v>
      </c>
      <c r="EM971">
        <v>1.9852</v>
      </c>
      <c r="EN971">
        <v>1.8346</v>
      </c>
      <c r="EO971">
        <v>0.0996888</v>
      </c>
      <c r="EP971">
        <v>0</v>
      </c>
      <c r="EQ971">
        <v>23.3628</v>
      </c>
      <c r="ER971">
        <v>999.9</v>
      </c>
      <c r="ES971">
        <v>42.284</v>
      </c>
      <c r="ET971">
        <v>29.839</v>
      </c>
      <c r="EU971">
        <v>19.7318</v>
      </c>
      <c r="EV971">
        <v>60.2894</v>
      </c>
      <c r="EW971">
        <v>48.8181</v>
      </c>
      <c r="EX971">
        <v>1</v>
      </c>
      <c r="EY971">
        <v>-0.0419106</v>
      </c>
      <c r="EZ971">
        <v>2.01362</v>
      </c>
      <c r="FA971">
        <v>20.1365</v>
      </c>
      <c r="FB971">
        <v>5.19932</v>
      </c>
      <c r="FC971">
        <v>12.0099</v>
      </c>
      <c r="FD971">
        <v>4.976</v>
      </c>
      <c r="FE971">
        <v>3.2938</v>
      </c>
      <c r="FF971">
        <v>9999</v>
      </c>
      <c r="FG971">
        <v>9999</v>
      </c>
      <c r="FH971">
        <v>704.9</v>
      </c>
      <c r="FI971">
        <v>9999</v>
      </c>
      <c r="FJ971">
        <v>1.86289</v>
      </c>
      <c r="FK971">
        <v>1.8678</v>
      </c>
      <c r="FL971">
        <v>1.86752</v>
      </c>
      <c r="FM971">
        <v>1.86868</v>
      </c>
      <c r="FN971">
        <v>1.86951</v>
      </c>
      <c r="FO971">
        <v>1.86554</v>
      </c>
      <c r="FP971">
        <v>1.86661</v>
      </c>
      <c r="FQ971">
        <v>1.86798</v>
      </c>
      <c r="FR971">
        <v>5</v>
      </c>
      <c r="FS971">
        <v>0</v>
      </c>
      <c r="FT971">
        <v>0</v>
      </c>
      <c r="FU971">
        <v>0</v>
      </c>
      <c r="FV971" t="s">
        <v>358</v>
      </c>
      <c r="FW971" t="s">
        <v>359</v>
      </c>
      <c r="FX971" t="s">
        <v>360</v>
      </c>
      <c r="FY971" t="s">
        <v>360</v>
      </c>
      <c r="FZ971" t="s">
        <v>360</v>
      </c>
      <c r="GA971" t="s">
        <v>360</v>
      </c>
      <c r="GB971">
        <v>0</v>
      </c>
      <c r="GC971">
        <v>100</v>
      </c>
      <c r="GD971">
        <v>100</v>
      </c>
      <c r="GE971">
        <v>12.19</v>
      </c>
      <c r="GF971">
        <v>0.3316</v>
      </c>
      <c r="GG971">
        <v>3.83412584298339</v>
      </c>
      <c r="GH971">
        <v>0.00658963167372077</v>
      </c>
      <c r="GI971">
        <v>-4.22092532282452e-07</v>
      </c>
      <c r="GJ971">
        <v>-7.06053572793055e-11</v>
      </c>
      <c r="GK971">
        <v>-0.0268881048355736</v>
      </c>
      <c r="GL971">
        <v>-0.0215699510358357</v>
      </c>
      <c r="GM971">
        <v>0.00246731695535422</v>
      </c>
      <c r="GN971">
        <v>-2.63680080038783e-05</v>
      </c>
      <c r="GO971">
        <v>-4</v>
      </c>
      <c r="GP971">
        <v>2079</v>
      </c>
      <c r="GQ971">
        <v>1</v>
      </c>
      <c r="GR971">
        <v>22</v>
      </c>
      <c r="GS971">
        <v>51753.1</v>
      </c>
      <c r="GT971">
        <v>51753.1</v>
      </c>
      <c r="GU971">
        <v>2.87476</v>
      </c>
      <c r="GV971">
        <v>2.59033</v>
      </c>
      <c r="GW971">
        <v>1.54785</v>
      </c>
      <c r="GX971">
        <v>2.2998</v>
      </c>
      <c r="GY971">
        <v>1.34644</v>
      </c>
      <c r="GZ971">
        <v>2.43164</v>
      </c>
      <c r="HA971">
        <v>33.1099</v>
      </c>
      <c r="HB971">
        <v>13.9832</v>
      </c>
      <c r="HC971">
        <v>18</v>
      </c>
      <c r="HD971">
        <v>500.211</v>
      </c>
      <c r="HE971">
        <v>404.299</v>
      </c>
      <c r="HF971">
        <v>19.7058</v>
      </c>
      <c r="HG971">
        <v>26.6035</v>
      </c>
      <c r="HH971">
        <v>30.0001</v>
      </c>
      <c r="HI971">
        <v>26.5985</v>
      </c>
      <c r="HJ971">
        <v>26.5484</v>
      </c>
      <c r="HK971">
        <v>57.5148</v>
      </c>
      <c r="HL971">
        <v>0</v>
      </c>
      <c r="HM971">
        <v>9.95789</v>
      </c>
      <c r="HN971">
        <v>19.6374</v>
      </c>
      <c r="HO971">
        <v>1523.63</v>
      </c>
      <c r="HP971">
        <v>18.6063</v>
      </c>
      <c r="HQ971">
        <v>102.389</v>
      </c>
      <c r="HR971">
        <v>102.908</v>
      </c>
    </row>
    <row r="972" spans="1:226">
      <c r="A972">
        <v>956</v>
      </c>
      <c r="B972">
        <v>1663782838</v>
      </c>
      <c r="C972">
        <v>10189.9000000954</v>
      </c>
      <c r="D972" t="s">
        <v>2280</v>
      </c>
      <c r="E972" t="s">
        <v>2281</v>
      </c>
      <c r="F972">
        <v>5</v>
      </c>
      <c r="G972" t="s">
        <v>2099</v>
      </c>
      <c r="H972" t="s">
        <v>354</v>
      </c>
      <c r="I972">
        <v>1663782830.5</v>
      </c>
      <c r="J972">
        <f>(K972)/1000</f>
        <v>0</v>
      </c>
      <c r="K972">
        <f>IF(BF972, AN972, AH972)</f>
        <v>0</v>
      </c>
      <c r="L972">
        <f>IF(BF972, AI972, AG972)</f>
        <v>0</v>
      </c>
      <c r="M972">
        <f>BH972 - IF(AU972&gt;1, L972*BB972*100.0/(AW972*BV972), 0)</f>
        <v>0</v>
      </c>
      <c r="N972">
        <f>((T972-J972/2)*M972-L972)/(T972+J972/2)</f>
        <v>0</v>
      </c>
      <c r="O972">
        <f>N972*(BO972+BP972)/1000.0</f>
        <v>0</v>
      </c>
      <c r="P972">
        <f>(BH972 - IF(AU972&gt;1, L972*BB972*100.0/(AW972*BV972), 0))*(BO972+BP972)/1000.0</f>
        <v>0</v>
      </c>
      <c r="Q972">
        <f>2.0/((1/S972-1/R972)+SIGN(S972)*SQRT((1/S972-1/R972)*(1/S972-1/R972) + 4*BC972/((BC972+1)*(BC972+1))*(2*1/S972*1/R972-1/R972*1/R972)))</f>
        <v>0</v>
      </c>
      <c r="R972">
        <f>IF(LEFT(BD972,1)&lt;&gt;"0",IF(LEFT(BD972,1)="1",3.0,BE972),$D$5+$E$5*(BV972*BO972/($K$5*1000))+$F$5*(BV972*BO972/($K$5*1000))*MAX(MIN(BB972,$J$5),$I$5)*MAX(MIN(BB972,$J$5),$I$5)+$G$5*MAX(MIN(BB972,$J$5),$I$5)*(BV972*BO972/($K$5*1000))+$H$5*(BV972*BO972/($K$5*1000))*(BV972*BO972/($K$5*1000)))</f>
        <v>0</v>
      </c>
      <c r="S972">
        <f>J972*(1000-(1000*0.61365*exp(17.502*W972/(240.97+W972))/(BO972+BP972)+BJ972)/2)/(1000*0.61365*exp(17.502*W972/(240.97+W972))/(BO972+BP972)-BJ972)</f>
        <v>0</v>
      </c>
      <c r="T972">
        <f>1/((BC972+1)/(Q972/1.6)+1/(R972/1.37)) + BC972/((BC972+1)/(Q972/1.6) + BC972/(R972/1.37))</f>
        <v>0</v>
      </c>
      <c r="U972">
        <f>(AX972*BA972)</f>
        <v>0</v>
      </c>
      <c r="V972">
        <f>(BQ972+(U972+2*0.95*5.67E-8*(((BQ972+$B$7)+273)^4-(BQ972+273)^4)-44100*J972)/(1.84*29.3*R972+8*0.95*5.67E-8*(BQ972+273)^3))</f>
        <v>0</v>
      </c>
      <c r="W972">
        <f>($C$7*BR972+$D$7*BS972+$E$7*V972)</f>
        <v>0</v>
      </c>
      <c r="X972">
        <f>0.61365*exp(17.502*W972/(240.97+W972))</f>
        <v>0</v>
      </c>
      <c r="Y972">
        <f>(Z972/AA972*100)</f>
        <v>0</v>
      </c>
      <c r="Z972">
        <f>BJ972*(BO972+BP972)/1000</f>
        <v>0</v>
      </c>
      <c r="AA972">
        <f>0.61365*exp(17.502*BQ972/(240.97+BQ972))</f>
        <v>0</v>
      </c>
      <c r="AB972">
        <f>(X972-BJ972*(BO972+BP972)/1000)</f>
        <v>0</v>
      </c>
      <c r="AC972">
        <f>(-J972*44100)</f>
        <v>0</v>
      </c>
      <c r="AD972">
        <f>2*29.3*R972*0.92*(BQ972-W972)</f>
        <v>0</v>
      </c>
      <c r="AE972">
        <f>2*0.95*5.67E-8*(((BQ972+$B$7)+273)^4-(W972+273)^4)</f>
        <v>0</v>
      </c>
      <c r="AF972">
        <f>U972+AE972+AC972+AD972</f>
        <v>0</v>
      </c>
      <c r="AG972">
        <f>BN972*AU972*(BI972-BH972*(1000-AU972*BK972)/(1000-AU972*BJ972))/(100*BB972)</f>
        <v>0</v>
      </c>
      <c r="AH972">
        <f>1000*BN972*AU972*(BJ972-BK972)/(100*BB972*(1000-AU972*BJ972))</f>
        <v>0</v>
      </c>
      <c r="AI972">
        <f>(AJ972 - AK972 - BO972*1E3/(8.314*(BQ972+273.15)) * AM972/BN972 * AL972) * BN972/(100*BB972) * (1000 - BK972)/1000</f>
        <v>0</v>
      </c>
      <c r="AJ972">
        <v>1547.66255166821</v>
      </c>
      <c r="AK972">
        <v>1486.94672727273</v>
      </c>
      <c r="AL972">
        <v>3.38987858581991</v>
      </c>
      <c r="AM972">
        <v>65.3013351817171</v>
      </c>
      <c r="AN972">
        <f>(AP972 - AO972 + BO972*1E3/(8.314*(BQ972+273.15)) * AR972/BN972 * AQ972) * BN972/(100*BB972) * 1000/(1000 - AP972)</f>
        <v>0</v>
      </c>
      <c r="AO972">
        <v>18.3559980110227</v>
      </c>
      <c r="AP972">
        <v>20.6451284848485</v>
      </c>
      <c r="AQ972">
        <v>0.000375523607457905</v>
      </c>
      <c r="AR972">
        <v>119.443241267606</v>
      </c>
      <c r="AS972">
        <v>0</v>
      </c>
      <c r="AT972">
        <v>0</v>
      </c>
      <c r="AU972">
        <f>IF(AS972*$H$13&gt;=AW972,1.0,(AW972/(AW972-AS972*$H$13)))</f>
        <v>0</v>
      </c>
      <c r="AV972">
        <f>(AU972-1)*100</f>
        <v>0</v>
      </c>
      <c r="AW972">
        <f>MAX(0,($B$13+$C$13*BV972)/(1+$D$13*BV972)*BO972/(BQ972+273)*$E$13)</f>
        <v>0</v>
      </c>
      <c r="AX972">
        <f>$B$11*BW972+$C$11*BX972+$F$11*CI972*(1-CL972)</f>
        <v>0</v>
      </c>
      <c r="AY972">
        <f>AX972*AZ972</f>
        <v>0</v>
      </c>
      <c r="AZ972">
        <f>($B$11*$D$9+$C$11*$D$9+$F$11*((CV972+CN972)/MAX(CV972+CN972+CW972, 0.1)*$I$9+CW972/MAX(CV972+CN972+CW972, 0.1)*$J$9))/($B$11+$C$11+$F$11)</f>
        <v>0</v>
      </c>
      <c r="BA972">
        <f>($B$11*$K$9+$C$11*$K$9+$F$11*((CV972+CN972)/MAX(CV972+CN972+CW972, 0.1)*$P$9+CW972/MAX(CV972+CN972+CW972, 0.1)*$Q$9))/($B$11+$C$11+$F$11)</f>
        <v>0</v>
      </c>
      <c r="BB972">
        <v>6</v>
      </c>
      <c r="BC972">
        <v>0.5</v>
      </c>
      <c r="BD972" t="s">
        <v>355</v>
      </c>
      <c r="BE972">
        <v>2</v>
      </c>
      <c r="BF972" t="b">
        <v>1</v>
      </c>
      <c r="BG972">
        <v>1663782830.5</v>
      </c>
      <c r="BH972">
        <v>1432.87518518519</v>
      </c>
      <c r="BI972">
        <v>1503.08148148148</v>
      </c>
      <c r="BJ972">
        <v>20.5971703703704</v>
      </c>
      <c r="BK972">
        <v>18.314937037037</v>
      </c>
      <c r="BL972">
        <v>1420.73407407407</v>
      </c>
      <c r="BM972">
        <v>20.2672481481482</v>
      </c>
      <c r="BN972">
        <v>500.076888888889</v>
      </c>
      <c r="BO972">
        <v>90.4606925925926</v>
      </c>
      <c r="BP972">
        <v>0.100030455555556</v>
      </c>
      <c r="BQ972">
        <v>24.5206592592593</v>
      </c>
      <c r="BR972">
        <v>25.0043481481481</v>
      </c>
      <c r="BS972">
        <v>999.9</v>
      </c>
      <c r="BT972">
        <v>0</v>
      </c>
      <c r="BU972">
        <v>0</v>
      </c>
      <c r="BV972">
        <v>9996.85185185185</v>
      </c>
      <c r="BW972">
        <v>0</v>
      </c>
      <c r="BX972">
        <v>10.9192259259259</v>
      </c>
      <c r="BY972">
        <v>-70.2059333333333</v>
      </c>
      <c r="BZ972">
        <v>1463.01037037037</v>
      </c>
      <c r="CA972">
        <v>1531.12481481481</v>
      </c>
      <c r="CB972">
        <v>2.28222555555556</v>
      </c>
      <c r="CC972">
        <v>1503.08148148148</v>
      </c>
      <c r="CD972">
        <v>18.314937037037</v>
      </c>
      <c r="CE972">
        <v>1.86323333333333</v>
      </c>
      <c r="CF972">
        <v>1.65678148148148</v>
      </c>
      <c r="CG972">
        <v>16.3275888888889</v>
      </c>
      <c r="CH972">
        <v>14.4973</v>
      </c>
      <c r="CI972">
        <v>1999.99851851852</v>
      </c>
      <c r="CJ972">
        <v>0.979998</v>
      </c>
      <c r="CK972">
        <v>0.0200017666666667</v>
      </c>
      <c r="CL972">
        <v>0</v>
      </c>
      <c r="CM972">
        <v>796.464666666667</v>
      </c>
      <c r="CN972">
        <v>5.00063</v>
      </c>
      <c r="CO972">
        <v>15746.4333333333</v>
      </c>
      <c r="CP972">
        <v>17256.8851851852</v>
      </c>
      <c r="CQ972">
        <v>38.312</v>
      </c>
      <c r="CR972">
        <v>38.4463333333333</v>
      </c>
      <c r="CS972">
        <v>37.875</v>
      </c>
      <c r="CT972">
        <v>37.722</v>
      </c>
      <c r="CU972">
        <v>39.0853333333333</v>
      </c>
      <c r="CV972">
        <v>1955.09740740741</v>
      </c>
      <c r="CW972">
        <v>39.9011111111111</v>
      </c>
      <c r="CX972">
        <v>0</v>
      </c>
      <c r="CY972">
        <v>1663782835.5</v>
      </c>
      <c r="CZ972">
        <v>0</v>
      </c>
      <c r="DA972">
        <v>0</v>
      </c>
      <c r="DB972" t="s">
        <v>356</v>
      </c>
      <c r="DC972">
        <v>1660677648.1</v>
      </c>
      <c r="DD972">
        <v>1660677649.1</v>
      </c>
      <c r="DE972">
        <v>0</v>
      </c>
      <c r="DF972">
        <v>-1.042</v>
      </c>
      <c r="DG972">
        <v>0.003</v>
      </c>
      <c r="DH972">
        <v>5.218</v>
      </c>
      <c r="DI972">
        <v>0.344</v>
      </c>
      <c r="DJ972">
        <v>417</v>
      </c>
      <c r="DK972">
        <v>22</v>
      </c>
      <c r="DL972">
        <v>1.24</v>
      </c>
      <c r="DM972">
        <v>0.53</v>
      </c>
      <c r="DN972">
        <v>-70.245525</v>
      </c>
      <c r="DO972">
        <v>-0.0184998123825547</v>
      </c>
      <c r="DP972">
        <v>0.330060516231494</v>
      </c>
      <c r="DQ972">
        <v>1</v>
      </c>
      <c r="DR972">
        <v>2.27300925</v>
      </c>
      <c r="DS972">
        <v>0.195067654784238</v>
      </c>
      <c r="DT972">
        <v>0.0253083865929359</v>
      </c>
      <c r="DU972">
        <v>0</v>
      </c>
      <c r="DV972">
        <v>1</v>
      </c>
      <c r="DW972">
        <v>2</v>
      </c>
      <c r="DX972" t="s">
        <v>383</v>
      </c>
      <c r="DY972">
        <v>2.97413</v>
      </c>
      <c r="DZ972">
        <v>2.75391</v>
      </c>
      <c r="EA972">
        <v>0.21024</v>
      </c>
      <c r="EB972">
        <v>0.21702</v>
      </c>
      <c r="EC972">
        <v>0.0929902</v>
      </c>
      <c r="ED972">
        <v>0.0865556</v>
      </c>
      <c r="EE972">
        <v>30774.2</v>
      </c>
      <c r="EF972">
        <v>33276.4</v>
      </c>
      <c r="EG972">
        <v>35309.8</v>
      </c>
      <c r="EH972">
        <v>38541.6</v>
      </c>
      <c r="EI972">
        <v>45418.4</v>
      </c>
      <c r="EJ972">
        <v>50857.6</v>
      </c>
      <c r="EK972">
        <v>55195.8</v>
      </c>
      <c r="EL972">
        <v>61828.1</v>
      </c>
      <c r="EM972">
        <v>1.9852</v>
      </c>
      <c r="EN972">
        <v>1.8358</v>
      </c>
      <c r="EO972">
        <v>0.101924</v>
      </c>
      <c r="EP972">
        <v>0</v>
      </c>
      <c r="EQ972">
        <v>23.353</v>
      </c>
      <c r="ER972">
        <v>999.9</v>
      </c>
      <c r="ES972">
        <v>42.333</v>
      </c>
      <c r="ET972">
        <v>29.839</v>
      </c>
      <c r="EU972">
        <v>19.7527</v>
      </c>
      <c r="EV972">
        <v>60.2994</v>
      </c>
      <c r="EW972">
        <v>48.758</v>
      </c>
      <c r="EX972">
        <v>1</v>
      </c>
      <c r="EY972">
        <v>-0.0406301</v>
      </c>
      <c r="EZ972">
        <v>2.15203</v>
      </c>
      <c r="FA972">
        <v>20.135</v>
      </c>
      <c r="FB972">
        <v>5.19932</v>
      </c>
      <c r="FC972">
        <v>12.0099</v>
      </c>
      <c r="FD972">
        <v>4.9756</v>
      </c>
      <c r="FE972">
        <v>3.294</v>
      </c>
      <c r="FF972">
        <v>9999</v>
      </c>
      <c r="FG972">
        <v>9999</v>
      </c>
      <c r="FH972">
        <v>704.9</v>
      </c>
      <c r="FI972">
        <v>9999</v>
      </c>
      <c r="FJ972">
        <v>1.86289</v>
      </c>
      <c r="FK972">
        <v>1.86783</v>
      </c>
      <c r="FL972">
        <v>1.86752</v>
      </c>
      <c r="FM972">
        <v>1.86865</v>
      </c>
      <c r="FN972">
        <v>1.86951</v>
      </c>
      <c r="FO972">
        <v>1.86554</v>
      </c>
      <c r="FP972">
        <v>1.86661</v>
      </c>
      <c r="FQ972">
        <v>1.86798</v>
      </c>
      <c r="FR972">
        <v>5</v>
      </c>
      <c r="FS972">
        <v>0</v>
      </c>
      <c r="FT972">
        <v>0</v>
      </c>
      <c r="FU972">
        <v>0</v>
      </c>
      <c r="FV972" t="s">
        <v>358</v>
      </c>
      <c r="FW972" t="s">
        <v>359</v>
      </c>
      <c r="FX972" t="s">
        <v>360</v>
      </c>
      <c r="FY972" t="s">
        <v>360</v>
      </c>
      <c r="FZ972" t="s">
        <v>360</v>
      </c>
      <c r="GA972" t="s">
        <v>360</v>
      </c>
      <c r="GB972">
        <v>0</v>
      </c>
      <c r="GC972">
        <v>100</v>
      </c>
      <c r="GD972">
        <v>100</v>
      </c>
      <c r="GE972">
        <v>12.26</v>
      </c>
      <c r="GF972">
        <v>0.332</v>
      </c>
      <c r="GG972">
        <v>3.83412584298339</v>
      </c>
      <c r="GH972">
        <v>0.00658963167372077</v>
      </c>
      <c r="GI972">
        <v>-4.22092532282452e-07</v>
      </c>
      <c r="GJ972">
        <v>-7.06053572793055e-11</v>
      </c>
      <c r="GK972">
        <v>-0.0268881048355736</v>
      </c>
      <c r="GL972">
        <v>-0.0215699510358357</v>
      </c>
      <c r="GM972">
        <v>0.00246731695535422</v>
      </c>
      <c r="GN972">
        <v>-2.63680080038783e-05</v>
      </c>
      <c r="GO972">
        <v>-4</v>
      </c>
      <c r="GP972">
        <v>2079</v>
      </c>
      <c r="GQ972">
        <v>1</v>
      </c>
      <c r="GR972">
        <v>22</v>
      </c>
      <c r="GS972">
        <v>51753.2</v>
      </c>
      <c r="GT972">
        <v>51753.1</v>
      </c>
      <c r="GU972">
        <v>2.89795</v>
      </c>
      <c r="GV972">
        <v>2.59766</v>
      </c>
      <c r="GW972">
        <v>1.54785</v>
      </c>
      <c r="GX972">
        <v>2.2998</v>
      </c>
      <c r="GY972">
        <v>1.34644</v>
      </c>
      <c r="GZ972">
        <v>2.37793</v>
      </c>
      <c r="HA972">
        <v>33.1099</v>
      </c>
      <c r="HB972">
        <v>13.9919</v>
      </c>
      <c r="HC972">
        <v>18</v>
      </c>
      <c r="HD972">
        <v>500.211</v>
      </c>
      <c r="HE972">
        <v>404.966</v>
      </c>
      <c r="HF972">
        <v>19.7018</v>
      </c>
      <c r="HG972">
        <v>26.6035</v>
      </c>
      <c r="HH972">
        <v>30.0009</v>
      </c>
      <c r="HI972">
        <v>26.5985</v>
      </c>
      <c r="HJ972">
        <v>26.5484</v>
      </c>
      <c r="HK972">
        <v>57.9815</v>
      </c>
      <c r="HL972">
        <v>0</v>
      </c>
      <c r="HM972">
        <v>10.3461</v>
      </c>
      <c r="HN972">
        <v>19.6638</v>
      </c>
      <c r="HO972">
        <v>1543.86</v>
      </c>
      <c r="HP972">
        <v>18.6179</v>
      </c>
      <c r="HQ972">
        <v>102.389</v>
      </c>
      <c r="HR972">
        <v>102.908</v>
      </c>
    </row>
    <row r="973" spans="1:226">
      <c r="A973">
        <v>957</v>
      </c>
      <c r="B973">
        <v>1663782843</v>
      </c>
      <c r="C973">
        <v>10194.9000000954</v>
      </c>
      <c r="D973" t="s">
        <v>2282</v>
      </c>
      <c r="E973" t="s">
        <v>2283</v>
      </c>
      <c r="F973">
        <v>5</v>
      </c>
      <c r="G973" t="s">
        <v>2099</v>
      </c>
      <c r="H973" t="s">
        <v>354</v>
      </c>
      <c r="I973">
        <v>1663782835.21429</v>
      </c>
      <c r="J973">
        <f>(K973)/1000</f>
        <v>0</v>
      </c>
      <c r="K973">
        <f>IF(BF973, AN973, AH973)</f>
        <v>0</v>
      </c>
      <c r="L973">
        <f>IF(BF973, AI973, AG973)</f>
        <v>0</v>
      </c>
      <c r="M973">
        <f>BH973 - IF(AU973&gt;1, L973*BB973*100.0/(AW973*BV973), 0)</f>
        <v>0</v>
      </c>
      <c r="N973">
        <f>((T973-J973/2)*M973-L973)/(T973+J973/2)</f>
        <v>0</v>
      </c>
      <c r="O973">
        <f>N973*(BO973+BP973)/1000.0</f>
        <v>0</v>
      </c>
      <c r="P973">
        <f>(BH973 - IF(AU973&gt;1, L973*BB973*100.0/(AW973*BV973), 0))*(BO973+BP973)/1000.0</f>
        <v>0</v>
      </c>
      <c r="Q973">
        <f>2.0/((1/S973-1/R973)+SIGN(S973)*SQRT((1/S973-1/R973)*(1/S973-1/R973) + 4*BC973/((BC973+1)*(BC973+1))*(2*1/S973*1/R973-1/R973*1/R973)))</f>
        <v>0</v>
      </c>
      <c r="R973">
        <f>IF(LEFT(BD973,1)&lt;&gt;"0",IF(LEFT(BD973,1)="1",3.0,BE973),$D$5+$E$5*(BV973*BO973/($K$5*1000))+$F$5*(BV973*BO973/($K$5*1000))*MAX(MIN(BB973,$J$5),$I$5)*MAX(MIN(BB973,$J$5),$I$5)+$G$5*MAX(MIN(BB973,$J$5),$I$5)*(BV973*BO973/($K$5*1000))+$H$5*(BV973*BO973/($K$5*1000))*(BV973*BO973/($K$5*1000)))</f>
        <v>0</v>
      </c>
      <c r="S973">
        <f>J973*(1000-(1000*0.61365*exp(17.502*W973/(240.97+W973))/(BO973+BP973)+BJ973)/2)/(1000*0.61365*exp(17.502*W973/(240.97+W973))/(BO973+BP973)-BJ973)</f>
        <v>0</v>
      </c>
      <c r="T973">
        <f>1/((BC973+1)/(Q973/1.6)+1/(R973/1.37)) + BC973/((BC973+1)/(Q973/1.6) + BC973/(R973/1.37))</f>
        <v>0</v>
      </c>
      <c r="U973">
        <f>(AX973*BA973)</f>
        <v>0</v>
      </c>
      <c r="V973">
        <f>(BQ973+(U973+2*0.95*5.67E-8*(((BQ973+$B$7)+273)^4-(BQ973+273)^4)-44100*J973)/(1.84*29.3*R973+8*0.95*5.67E-8*(BQ973+273)^3))</f>
        <v>0</v>
      </c>
      <c r="W973">
        <f>($C$7*BR973+$D$7*BS973+$E$7*V973)</f>
        <v>0</v>
      </c>
      <c r="X973">
        <f>0.61365*exp(17.502*W973/(240.97+W973))</f>
        <v>0</v>
      </c>
      <c r="Y973">
        <f>(Z973/AA973*100)</f>
        <v>0</v>
      </c>
      <c r="Z973">
        <f>BJ973*(BO973+BP973)/1000</f>
        <v>0</v>
      </c>
      <c r="AA973">
        <f>0.61365*exp(17.502*BQ973/(240.97+BQ973))</f>
        <v>0</v>
      </c>
      <c r="AB973">
        <f>(X973-BJ973*(BO973+BP973)/1000)</f>
        <v>0</v>
      </c>
      <c r="AC973">
        <f>(-J973*44100)</f>
        <v>0</v>
      </c>
      <c r="AD973">
        <f>2*29.3*R973*0.92*(BQ973-W973)</f>
        <v>0</v>
      </c>
      <c r="AE973">
        <f>2*0.95*5.67E-8*(((BQ973+$B$7)+273)^4-(W973+273)^4)</f>
        <v>0</v>
      </c>
      <c r="AF973">
        <f>U973+AE973+AC973+AD973</f>
        <v>0</v>
      </c>
      <c r="AG973">
        <f>BN973*AU973*(BI973-BH973*(1000-AU973*BK973)/(1000-AU973*BJ973))/(100*BB973)</f>
        <v>0</v>
      </c>
      <c r="AH973">
        <f>1000*BN973*AU973*(BJ973-BK973)/(100*BB973*(1000-AU973*BJ973))</f>
        <v>0</v>
      </c>
      <c r="AI973">
        <f>(AJ973 - AK973 - BO973*1E3/(8.314*(BQ973+273.15)) * AM973/BN973 * AL973) * BN973/(100*BB973) * (1000 - BK973)/1000</f>
        <v>0</v>
      </c>
      <c r="AJ973">
        <v>1564.99774226465</v>
      </c>
      <c r="AK973">
        <v>1504.29684848485</v>
      </c>
      <c r="AL973">
        <v>3.44878127882551</v>
      </c>
      <c r="AM973">
        <v>65.3013351817171</v>
      </c>
      <c r="AN973">
        <f>(AP973 - AO973 + BO973*1E3/(8.314*(BQ973+273.15)) * AR973/BN973 * AQ973) * BN973/(100*BB973) * 1000/(1000 - AP973)</f>
        <v>0</v>
      </c>
      <c r="AO973">
        <v>18.4082998069322</v>
      </c>
      <c r="AP973">
        <v>20.6397157575758</v>
      </c>
      <c r="AQ973">
        <v>-7.84010493266442e-05</v>
      </c>
      <c r="AR973">
        <v>119.443241267606</v>
      </c>
      <c r="AS973">
        <v>0</v>
      </c>
      <c r="AT973">
        <v>0</v>
      </c>
      <c r="AU973">
        <f>IF(AS973*$H$13&gt;=AW973,1.0,(AW973/(AW973-AS973*$H$13)))</f>
        <v>0</v>
      </c>
      <c r="AV973">
        <f>(AU973-1)*100</f>
        <v>0</v>
      </c>
      <c r="AW973">
        <f>MAX(0,($B$13+$C$13*BV973)/(1+$D$13*BV973)*BO973/(BQ973+273)*$E$13)</f>
        <v>0</v>
      </c>
      <c r="AX973">
        <f>$B$11*BW973+$C$11*BX973+$F$11*CI973*(1-CL973)</f>
        <v>0</v>
      </c>
      <c r="AY973">
        <f>AX973*AZ973</f>
        <v>0</v>
      </c>
      <c r="AZ973">
        <f>($B$11*$D$9+$C$11*$D$9+$F$11*((CV973+CN973)/MAX(CV973+CN973+CW973, 0.1)*$I$9+CW973/MAX(CV973+CN973+CW973, 0.1)*$J$9))/($B$11+$C$11+$F$11)</f>
        <v>0</v>
      </c>
      <c r="BA973">
        <f>($B$11*$K$9+$C$11*$K$9+$F$11*((CV973+CN973)/MAX(CV973+CN973+CW973, 0.1)*$P$9+CW973/MAX(CV973+CN973+CW973, 0.1)*$Q$9))/($B$11+$C$11+$F$11)</f>
        <v>0</v>
      </c>
      <c r="BB973">
        <v>6</v>
      </c>
      <c r="BC973">
        <v>0.5</v>
      </c>
      <c r="BD973" t="s">
        <v>355</v>
      </c>
      <c r="BE973">
        <v>2</v>
      </c>
      <c r="BF973" t="b">
        <v>1</v>
      </c>
      <c r="BG973">
        <v>1663782835.21429</v>
      </c>
      <c r="BH973">
        <v>1448.70857142857</v>
      </c>
      <c r="BI973">
        <v>1519.04678571429</v>
      </c>
      <c r="BJ973">
        <v>20.6314285714286</v>
      </c>
      <c r="BK973">
        <v>18.3548357142857</v>
      </c>
      <c r="BL973">
        <v>1436.48857142857</v>
      </c>
      <c r="BM973">
        <v>20.3000035714286</v>
      </c>
      <c r="BN973">
        <v>500.082928571429</v>
      </c>
      <c r="BO973">
        <v>90.4621678571428</v>
      </c>
      <c r="BP973">
        <v>0.100093357142857</v>
      </c>
      <c r="BQ973">
        <v>24.5305392857143</v>
      </c>
      <c r="BR973">
        <v>25.0182678571429</v>
      </c>
      <c r="BS973">
        <v>999.9</v>
      </c>
      <c r="BT973">
        <v>0</v>
      </c>
      <c r="BU973">
        <v>0</v>
      </c>
      <c r="BV973">
        <v>9984.28571428571</v>
      </c>
      <c r="BW973">
        <v>0</v>
      </c>
      <c r="BX973">
        <v>10.9185571428571</v>
      </c>
      <c r="BY973">
        <v>-70.337775</v>
      </c>
      <c r="BZ973">
        <v>1479.22785714286</v>
      </c>
      <c r="CA973">
        <v>1547.45071428571</v>
      </c>
      <c r="CB973">
        <v>2.27658464285714</v>
      </c>
      <c r="CC973">
        <v>1519.04678571429</v>
      </c>
      <c r="CD973">
        <v>18.3548357142857</v>
      </c>
      <c r="CE973">
        <v>1.86636285714286</v>
      </c>
      <c r="CF973">
        <v>1.66041821428571</v>
      </c>
      <c r="CG973">
        <v>16.3539678571429</v>
      </c>
      <c r="CH973">
        <v>14.5312178571429</v>
      </c>
      <c r="CI973">
        <v>1999.97964285714</v>
      </c>
      <c r="CJ973">
        <v>0.979997928571429</v>
      </c>
      <c r="CK973">
        <v>0.0200018428571429</v>
      </c>
      <c r="CL973">
        <v>0</v>
      </c>
      <c r="CM973">
        <v>795.849142857143</v>
      </c>
      <c r="CN973">
        <v>5.00063</v>
      </c>
      <c r="CO973">
        <v>15734.2035714286</v>
      </c>
      <c r="CP973">
        <v>17256.7321428571</v>
      </c>
      <c r="CQ973">
        <v>38.312</v>
      </c>
      <c r="CR973">
        <v>38.455</v>
      </c>
      <c r="CS973">
        <v>37.875</v>
      </c>
      <c r="CT973">
        <v>37.732</v>
      </c>
      <c r="CU973">
        <v>39.07775</v>
      </c>
      <c r="CV973">
        <v>1955.07857142857</v>
      </c>
      <c r="CW973">
        <v>39.9010714285714</v>
      </c>
      <c r="CX973">
        <v>0</v>
      </c>
      <c r="CY973">
        <v>1663782840.3</v>
      </c>
      <c r="CZ973">
        <v>0</v>
      </c>
      <c r="DA973">
        <v>0</v>
      </c>
      <c r="DB973" t="s">
        <v>356</v>
      </c>
      <c r="DC973">
        <v>1660677648.1</v>
      </c>
      <c r="DD973">
        <v>1660677649.1</v>
      </c>
      <c r="DE973">
        <v>0</v>
      </c>
      <c r="DF973">
        <v>-1.042</v>
      </c>
      <c r="DG973">
        <v>0.003</v>
      </c>
      <c r="DH973">
        <v>5.218</v>
      </c>
      <c r="DI973">
        <v>0.344</v>
      </c>
      <c r="DJ973">
        <v>417</v>
      </c>
      <c r="DK973">
        <v>22</v>
      </c>
      <c r="DL973">
        <v>1.24</v>
      </c>
      <c r="DM973">
        <v>0.53</v>
      </c>
      <c r="DN973">
        <v>-70.2280756097561</v>
      </c>
      <c r="DO973">
        <v>-0.974458536585367</v>
      </c>
      <c r="DP973">
        <v>0.347665231312613</v>
      </c>
      <c r="DQ973">
        <v>0</v>
      </c>
      <c r="DR973">
        <v>2.27107073170732</v>
      </c>
      <c r="DS973">
        <v>-0.00011163763065836</v>
      </c>
      <c r="DT973">
        <v>0.0273528196602661</v>
      </c>
      <c r="DU973">
        <v>1</v>
      </c>
      <c r="DV973">
        <v>1</v>
      </c>
      <c r="DW973">
        <v>2</v>
      </c>
      <c r="DX973" t="s">
        <v>383</v>
      </c>
      <c r="DY973">
        <v>2.97485</v>
      </c>
      <c r="DZ973">
        <v>2.75373</v>
      </c>
      <c r="EA973">
        <v>0.211687</v>
      </c>
      <c r="EB973">
        <v>0.218477</v>
      </c>
      <c r="EC973">
        <v>0.0929782</v>
      </c>
      <c r="ED973">
        <v>0.0867199</v>
      </c>
      <c r="EE973">
        <v>30717.1</v>
      </c>
      <c r="EF973">
        <v>33213.7</v>
      </c>
      <c r="EG973">
        <v>35309</v>
      </c>
      <c r="EH973">
        <v>38540.7</v>
      </c>
      <c r="EI973">
        <v>45418.9</v>
      </c>
      <c r="EJ973">
        <v>50847.6</v>
      </c>
      <c r="EK973">
        <v>55195.6</v>
      </c>
      <c r="EL973">
        <v>61827.1</v>
      </c>
      <c r="EM973">
        <v>1.985</v>
      </c>
      <c r="EN973">
        <v>1.8354</v>
      </c>
      <c r="EO973">
        <v>0.102818</v>
      </c>
      <c r="EP973">
        <v>0</v>
      </c>
      <c r="EQ973">
        <v>23.347</v>
      </c>
      <c r="ER973">
        <v>999.9</v>
      </c>
      <c r="ES973">
        <v>42.382</v>
      </c>
      <c r="ET973">
        <v>29.839</v>
      </c>
      <c r="EU973">
        <v>19.7752</v>
      </c>
      <c r="EV973">
        <v>60.0994</v>
      </c>
      <c r="EW973">
        <v>48.9864</v>
      </c>
      <c r="EX973">
        <v>1</v>
      </c>
      <c r="EY973">
        <v>-0.0399593</v>
      </c>
      <c r="EZ973">
        <v>2.47373</v>
      </c>
      <c r="FA973">
        <v>20.13</v>
      </c>
      <c r="FB973">
        <v>5.19812</v>
      </c>
      <c r="FC973">
        <v>12.0076</v>
      </c>
      <c r="FD973">
        <v>4.9752</v>
      </c>
      <c r="FE973">
        <v>3.2936</v>
      </c>
      <c r="FF973">
        <v>9999</v>
      </c>
      <c r="FG973">
        <v>9999</v>
      </c>
      <c r="FH973">
        <v>704.9</v>
      </c>
      <c r="FI973">
        <v>9999</v>
      </c>
      <c r="FJ973">
        <v>1.86285</v>
      </c>
      <c r="FK973">
        <v>1.86783</v>
      </c>
      <c r="FL973">
        <v>1.86749</v>
      </c>
      <c r="FM973">
        <v>1.86865</v>
      </c>
      <c r="FN973">
        <v>1.86954</v>
      </c>
      <c r="FO973">
        <v>1.86557</v>
      </c>
      <c r="FP973">
        <v>1.86661</v>
      </c>
      <c r="FQ973">
        <v>1.86798</v>
      </c>
      <c r="FR973">
        <v>5</v>
      </c>
      <c r="FS973">
        <v>0</v>
      </c>
      <c r="FT973">
        <v>0</v>
      </c>
      <c r="FU973">
        <v>0</v>
      </c>
      <c r="FV973" t="s">
        <v>358</v>
      </c>
      <c r="FW973" t="s">
        <v>359</v>
      </c>
      <c r="FX973" t="s">
        <v>360</v>
      </c>
      <c r="FY973" t="s">
        <v>360</v>
      </c>
      <c r="FZ973" t="s">
        <v>360</v>
      </c>
      <c r="GA973" t="s">
        <v>360</v>
      </c>
      <c r="GB973">
        <v>0</v>
      </c>
      <c r="GC973">
        <v>100</v>
      </c>
      <c r="GD973">
        <v>100</v>
      </c>
      <c r="GE973">
        <v>12.35</v>
      </c>
      <c r="GF973">
        <v>0.3319</v>
      </c>
      <c r="GG973">
        <v>3.83412584298339</v>
      </c>
      <c r="GH973">
        <v>0.00658963167372077</v>
      </c>
      <c r="GI973">
        <v>-4.22092532282452e-07</v>
      </c>
      <c r="GJ973">
        <v>-7.06053572793055e-11</v>
      </c>
      <c r="GK973">
        <v>-0.0268881048355736</v>
      </c>
      <c r="GL973">
        <v>-0.0215699510358357</v>
      </c>
      <c r="GM973">
        <v>0.00246731695535422</v>
      </c>
      <c r="GN973">
        <v>-2.63680080038783e-05</v>
      </c>
      <c r="GO973">
        <v>-4</v>
      </c>
      <c r="GP973">
        <v>2079</v>
      </c>
      <c r="GQ973">
        <v>1</v>
      </c>
      <c r="GR973">
        <v>22</v>
      </c>
      <c r="GS973">
        <v>51753.2</v>
      </c>
      <c r="GT973">
        <v>51753.2</v>
      </c>
      <c r="GU973">
        <v>2.9248</v>
      </c>
      <c r="GV973">
        <v>2.6001</v>
      </c>
      <c r="GW973">
        <v>1.54785</v>
      </c>
      <c r="GX973">
        <v>2.30103</v>
      </c>
      <c r="GY973">
        <v>1.34644</v>
      </c>
      <c r="GZ973">
        <v>2.41333</v>
      </c>
      <c r="HA973">
        <v>33.1099</v>
      </c>
      <c r="HB973">
        <v>13.9832</v>
      </c>
      <c r="HC973">
        <v>18</v>
      </c>
      <c r="HD973">
        <v>500.079</v>
      </c>
      <c r="HE973">
        <v>404.743</v>
      </c>
      <c r="HF973">
        <v>19.6905</v>
      </c>
      <c r="HG973">
        <v>26.6035</v>
      </c>
      <c r="HH973">
        <v>30.0008</v>
      </c>
      <c r="HI973">
        <v>26.5985</v>
      </c>
      <c r="HJ973">
        <v>26.5484</v>
      </c>
      <c r="HK973">
        <v>58.5264</v>
      </c>
      <c r="HL973">
        <v>0</v>
      </c>
      <c r="HM973">
        <v>10.7234</v>
      </c>
      <c r="HN973">
        <v>19.6348</v>
      </c>
      <c r="HO973">
        <v>1557.29</v>
      </c>
      <c r="HP973">
        <v>18.6403</v>
      </c>
      <c r="HQ973">
        <v>102.388</v>
      </c>
      <c r="HR973">
        <v>102.906</v>
      </c>
    </row>
    <row r="974" spans="1:226">
      <c r="A974">
        <v>958</v>
      </c>
      <c r="B974">
        <v>1663782848</v>
      </c>
      <c r="C974">
        <v>10199.9000000954</v>
      </c>
      <c r="D974" t="s">
        <v>2284</v>
      </c>
      <c r="E974" t="s">
        <v>2285</v>
      </c>
      <c r="F974">
        <v>5</v>
      </c>
      <c r="G974" t="s">
        <v>2099</v>
      </c>
      <c r="H974" t="s">
        <v>354</v>
      </c>
      <c r="I974">
        <v>1663782840.5</v>
      </c>
      <c r="J974">
        <f>(K974)/1000</f>
        <v>0</v>
      </c>
      <c r="K974">
        <f>IF(BF974, AN974, AH974)</f>
        <v>0</v>
      </c>
      <c r="L974">
        <f>IF(BF974, AI974, AG974)</f>
        <v>0</v>
      </c>
      <c r="M974">
        <f>BH974 - IF(AU974&gt;1, L974*BB974*100.0/(AW974*BV974), 0)</f>
        <v>0</v>
      </c>
      <c r="N974">
        <f>((T974-J974/2)*M974-L974)/(T974+J974/2)</f>
        <v>0</v>
      </c>
      <c r="O974">
        <f>N974*(BO974+BP974)/1000.0</f>
        <v>0</v>
      </c>
      <c r="P974">
        <f>(BH974 - IF(AU974&gt;1, L974*BB974*100.0/(AW974*BV974), 0))*(BO974+BP974)/1000.0</f>
        <v>0</v>
      </c>
      <c r="Q974">
        <f>2.0/((1/S974-1/R974)+SIGN(S974)*SQRT((1/S974-1/R974)*(1/S974-1/R974) + 4*BC974/((BC974+1)*(BC974+1))*(2*1/S974*1/R974-1/R974*1/R974)))</f>
        <v>0</v>
      </c>
      <c r="R974">
        <f>IF(LEFT(BD974,1)&lt;&gt;"0",IF(LEFT(BD974,1)="1",3.0,BE974),$D$5+$E$5*(BV974*BO974/($K$5*1000))+$F$5*(BV974*BO974/($K$5*1000))*MAX(MIN(BB974,$J$5),$I$5)*MAX(MIN(BB974,$J$5),$I$5)+$G$5*MAX(MIN(BB974,$J$5),$I$5)*(BV974*BO974/($K$5*1000))+$H$5*(BV974*BO974/($K$5*1000))*(BV974*BO974/($K$5*1000)))</f>
        <v>0</v>
      </c>
      <c r="S974">
        <f>J974*(1000-(1000*0.61365*exp(17.502*W974/(240.97+W974))/(BO974+BP974)+BJ974)/2)/(1000*0.61365*exp(17.502*W974/(240.97+W974))/(BO974+BP974)-BJ974)</f>
        <v>0</v>
      </c>
      <c r="T974">
        <f>1/((BC974+1)/(Q974/1.6)+1/(R974/1.37)) + BC974/((BC974+1)/(Q974/1.6) + BC974/(R974/1.37))</f>
        <v>0</v>
      </c>
      <c r="U974">
        <f>(AX974*BA974)</f>
        <v>0</v>
      </c>
      <c r="V974">
        <f>(BQ974+(U974+2*0.95*5.67E-8*(((BQ974+$B$7)+273)^4-(BQ974+273)^4)-44100*J974)/(1.84*29.3*R974+8*0.95*5.67E-8*(BQ974+273)^3))</f>
        <v>0</v>
      </c>
      <c r="W974">
        <f>($C$7*BR974+$D$7*BS974+$E$7*V974)</f>
        <v>0</v>
      </c>
      <c r="X974">
        <f>0.61365*exp(17.502*W974/(240.97+W974))</f>
        <v>0</v>
      </c>
      <c r="Y974">
        <f>(Z974/AA974*100)</f>
        <v>0</v>
      </c>
      <c r="Z974">
        <f>BJ974*(BO974+BP974)/1000</f>
        <v>0</v>
      </c>
      <c r="AA974">
        <f>0.61365*exp(17.502*BQ974/(240.97+BQ974))</f>
        <v>0</v>
      </c>
      <c r="AB974">
        <f>(X974-BJ974*(BO974+BP974)/1000)</f>
        <v>0</v>
      </c>
      <c r="AC974">
        <f>(-J974*44100)</f>
        <v>0</v>
      </c>
      <c r="AD974">
        <f>2*29.3*R974*0.92*(BQ974-W974)</f>
        <v>0</v>
      </c>
      <c r="AE974">
        <f>2*0.95*5.67E-8*(((BQ974+$B$7)+273)^4-(W974+273)^4)</f>
        <v>0</v>
      </c>
      <c r="AF974">
        <f>U974+AE974+AC974+AD974</f>
        <v>0</v>
      </c>
      <c r="AG974">
        <f>BN974*AU974*(BI974-BH974*(1000-AU974*BK974)/(1000-AU974*BJ974))/(100*BB974)</f>
        <v>0</v>
      </c>
      <c r="AH974">
        <f>1000*BN974*AU974*(BJ974-BK974)/(100*BB974*(1000-AU974*BJ974))</f>
        <v>0</v>
      </c>
      <c r="AI974">
        <f>(AJ974 - AK974 - BO974*1E3/(8.314*(BQ974+273.15)) * AM974/BN974 * AL974) * BN974/(100*BB974) * (1000 - BK974)/1000</f>
        <v>0</v>
      </c>
      <c r="AJ974">
        <v>1581.84966874543</v>
      </c>
      <c r="AK974">
        <v>1521.58393939394</v>
      </c>
      <c r="AL974">
        <v>3.48485278917139</v>
      </c>
      <c r="AM974">
        <v>65.3013351817171</v>
      </c>
      <c r="AN974">
        <f>(AP974 - AO974 + BO974*1E3/(8.314*(BQ974+273.15)) * AR974/BN974 * AQ974) * BN974/(100*BB974) * 1000/(1000 - AP974)</f>
        <v>0</v>
      </c>
      <c r="AO974">
        <v>18.4594802586169</v>
      </c>
      <c r="AP974">
        <v>20.6318036363636</v>
      </c>
      <c r="AQ974">
        <v>-0.000253812362713058</v>
      </c>
      <c r="AR974">
        <v>119.443241267606</v>
      </c>
      <c r="AS974">
        <v>0</v>
      </c>
      <c r="AT974">
        <v>0</v>
      </c>
      <c r="AU974">
        <f>IF(AS974*$H$13&gt;=AW974,1.0,(AW974/(AW974-AS974*$H$13)))</f>
        <v>0</v>
      </c>
      <c r="AV974">
        <f>(AU974-1)*100</f>
        <v>0</v>
      </c>
      <c r="AW974">
        <f>MAX(0,($B$13+$C$13*BV974)/(1+$D$13*BV974)*BO974/(BQ974+273)*$E$13)</f>
        <v>0</v>
      </c>
      <c r="AX974">
        <f>$B$11*BW974+$C$11*BX974+$F$11*CI974*(1-CL974)</f>
        <v>0</v>
      </c>
      <c r="AY974">
        <f>AX974*AZ974</f>
        <v>0</v>
      </c>
      <c r="AZ974">
        <f>($B$11*$D$9+$C$11*$D$9+$F$11*((CV974+CN974)/MAX(CV974+CN974+CW974, 0.1)*$I$9+CW974/MAX(CV974+CN974+CW974, 0.1)*$J$9))/($B$11+$C$11+$F$11)</f>
        <v>0</v>
      </c>
      <c r="BA974">
        <f>($B$11*$K$9+$C$11*$K$9+$F$11*((CV974+CN974)/MAX(CV974+CN974+CW974, 0.1)*$P$9+CW974/MAX(CV974+CN974+CW974, 0.1)*$Q$9))/($B$11+$C$11+$F$11)</f>
        <v>0</v>
      </c>
      <c r="BB974">
        <v>6</v>
      </c>
      <c r="BC974">
        <v>0.5</v>
      </c>
      <c r="BD974" t="s">
        <v>355</v>
      </c>
      <c r="BE974">
        <v>2</v>
      </c>
      <c r="BF974" t="b">
        <v>1</v>
      </c>
      <c r="BG974">
        <v>1663782840.5</v>
      </c>
      <c r="BH974">
        <v>1466.49666666667</v>
      </c>
      <c r="BI974">
        <v>1536.70407407407</v>
      </c>
      <c r="BJ974">
        <v>20.6397</v>
      </c>
      <c r="BK974">
        <v>18.4037148148148</v>
      </c>
      <c r="BL974">
        <v>1454.19037037037</v>
      </c>
      <c r="BM974">
        <v>20.3079111111111</v>
      </c>
      <c r="BN974">
        <v>500.079444444444</v>
      </c>
      <c r="BO974">
        <v>90.4629962962963</v>
      </c>
      <c r="BP974">
        <v>0.0998936259259259</v>
      </c>
      <c r="BQ974">
        <v>24.5364333333333</v>
      </c>
      <c r="BR974">
        <v>25.0337037037037</v>
      </c>
      <c r="BS974">
        <v>999.9</v>
      </c>
      <c r="BT974">
        <v>0</v>
      </c>
      <c r="BU974">
        <v>0</v>
      </c>
      <c r="BV974">
        <v>10000.9259259259</v>
      </c>
      <c r="BW974">
        <v>0</v>
      </c>
      <c r="BX974">
        <v>10.9225</v>
      </c>
      <c r="BY974">
        <v>-70.2070407407407</v>
      </c>
      <c r="BZ974">
        <v>1497.40444444444</v>
      </c>
      <c r="CA974">
        <v>1565.51666666667</v>
      </c>
      <c r="CB974">
        <v>2.23597333333333</v>
      </c>
      <c r="CC974">
        <v>1536.70407407407</v>
      </c>
      <c r="CD974">
        <v>18.4037148148148</v>
      </c>
      <c r="CE974">
        <v>1.86712777777778</v>
      </c>
      <c r="CF974">
        <v>1.66485592592593</v>
      </c>
      <c r="CG974">
        <v>16.3604074074074</v>
      </c>
      <c r="CH974">
        <v>14.5725296296296</v>
      </c>
      <c r="CI974">
        <v>1999.99222222222</v>
      </c>
      <c r="CJ974">
        <v>0.979998222222222</v>
      </c>
      <c r="CK974">
        <v>0.0200015296296296</v>
      </c>
      <c r="CL974">
        <v>0</v>
      </c>
      <c r="CM974">
        <v>795.241481481482</v>
      </c>
      <c r="CN974">
        <v>5.00063</v>
      </c>
      <c r="CO974">
        <v>15720.6925925926</v>
      </c>
      <c r="CP974">
        <v>17256.8444444444</v>
      </c>
      <c r="CQ974">
        <v>38.312</v>
      </c>
      <c r="CR974">
        <v>38.458</v>
      </c>
      <c r="CS974">
        <v>37.875</v>
      </c>
      <c r="CT974">
        <v>37.7336666666667</v>
      </c>
      <c r="CU974">
        <v>39.083</v>
      </c>
      <c r="CV974">
        <v>1955.09148148148</v>
      </c>
      <c r="CW974">
        <v>39.9007407407407</v>
      </c>
      <c r="CX974">
        <v>0</v>
      </c>
      <c r="CY974">
        <v>1663782845.1</v>
      </c>
      <c r="CZ974">
        <v>0</v>
      </c>
      <c r="DA974">
        <v>0</v>
      </c>
      <c r="DB974" t="s">
        <v>356</v>
      </c>
      <c r="DC974">
        <v>1660677648.1</v>
      </c>
      <c r="DD974">
        <v>1660677649.1</v>
      </c>
      <c r="DE974">
        <v>0</v>
      </c>
      <c r="DF974">
        <v>-1.042</v>
      </c>
      <c r="DG974">
        <v>0.003</v>
      </c>
      <c r="DH974">
        <v>5.218</v>
      </c>
      <c r="DI974">
        <v>0.344</v>
      </c>
      <c r="DJ974">
        <v>417</v>
      </c>
      <c r="DK974">
        <v>22</v>
      </c>
      <c r="DL974">
        <v>1.24</v>
      </c>
      <c r="DM974">
        <v>0.53</v>
      </c>
      <c r="DN974">
        <v>-70.2765325</v>
      </c>
      <c r="DO974">
        <v>1.04020975609759</v>
      </c>
      <c r="DP974">
        <v>0.318800204977584</v>
      </c>
      <c r="DQ974">
        <v>0</v>
      </c>
      <c r="DR974">
        <v>2.2596575</v>
      </c>
      <c r="DS974">
        <v>-0.405044803001884</v>
      </c>
      <c r="DT974">
        <v>0.0435869516455326</v>
      </c>
      <c r="DU974">
        <v>0</v>
      </c>
      <c r="DV974">
        <v>0</v>
      </c>
      <c r="DW974">
        <v>2</v>
      </c>
      <c r="DX974" t="s">
        <v>357</v>
      </c>
      <c r="DY974">
        <v>2.97461</v>
      </c>
      <c r="DZ974">
        <v>2.75398</v>
      </c>
      <c r="EA974">
        <v>0.213144</v>
      </c>
      <c r="EB974">
        <v>0.219804</v>
      </c>
      <c r="EC974">
        <v>0.0929381</v>
      </c>
      <c r="ED974">
        <v>0.0869112</v>
      </c>
      <c r="EE974">
        <v>30660.5</v>
      </c>
      <c r="EF974">
        <v>33157</v>
      </c>
      <c r="EG974">
        <v>35309.1</v>
      </c>
      <c r="EH974">
        <v>38540.3</v>
      </c>
      <c r="EI974">
        <v>45420.3</v>
      </c>
      <c r="EJ974">
        <v>50837</v>
      </c>
      <c r="EK974">
        <v>55194.7</v>
      </c>
      <c r="EL974">
        <v>61827.1</v>
      </c>
      <c r="EM974">
        <v>1.9848</v>
      </c>
      <c r="EN974">
        <v>1.8354</v>
      </c>
      <c r="EO974">
        <v>0.103712</v>
      </c>
      <c r="EP974">
        <v>0</v>
      </c>
      <c r="EQ974">
        <v>23.3411</v>
      </c>
      <c r="ER974">
        <v>999.9</v>
      </c>
      <c r="ES974">
        <v>42.455</v>
      </c>
      <c r="ET974">
        <v>29.86</v>
      </c>
      <c r="EU974">
        <v>19.8342</v>
      </c>
      <c r="EV974">
        <v>60.2894</v>
      </c>
      <c r="EW974">
        <v>48.8181</v>
      </c>
      <c r="EX974">
        <v>1</v>
      </c>
      <c r="EY974">
        <v>-0.0390244</v>
      </c>
      <c r="EZ974">
        <v>2.63804</v>
      </c>
      <c r="FA974">
        <v>20.1273</v>
      </c>
      <c r="FB974">
        <v>5.20172</v>
      </c>
      <c r="FC974">
        <v>12.0064</v>
      </c>
      <c r="FD974">
        <v>4.9756</v>
      </c>
      <c r="FE974">
        <v>3.2934</v>
      </c>
      <c r="FF974">
        <v>9999</v>
      </c>
      <c r="FG974">
        <v>9999</v>
      </c>
      <c r="FH974">
        <v>704.9</v>
      </c>
      <c r="FI974">
        <v>9999</v>
      </c>
      <c r="FJ974">
        <v>1.86282</v>
      </c>
      <c r="FK974">
        <v>1.86783</v>
      </c>
      <c r="FL974">
        <v>1.86752</v>
      </c>
      <c r="FM974">
        <v>1.86868</v>
      </c>
      <c r="FN974">
        <v>1.86951</v>
      </c>
      <c r="FO974">
        <v>1.86554</v>
      </c>
      <c r="FP974">
        <v>1.86661</v>
      </c>
      <c r="FQ974">
        <v>1.86801</v>
      </c>
      <c r="FR974">
        <v>5</v>
      </c>
      <c r="FS974">
        <v>0</v>
      </c>
      <c r="FT974">
        <v>0</v>
      </c>
      <c r="FU974">
        <v>0</v>
      </c>
      <c r="FV974" t="s">
        <v>358</v>
      </c>
      <c r="FW974" t="s">
        <v>359</v>
      </c>
      <c r="FX974" t="s">
        <v>360</v>
      </c>
      <c r="FY974" t="s">
        <v>360</v>
      </c>
      <c r="FZ974" t="s">
        <v>360</v>
      </c>
      <c r="GA974" t="s">
        <v>360</v>
      </c>
      <c r="GB974">
        <v>0</v>
      </c>
      <c r="GC974">
        <v>100</v>
      </c>
      <c r="GD974">
        <v>100</v>
      </c>
      <c r="GE974">
        <v>12.43</v>
      </c>
      <c r="GF974">
        <v>0.3313</v>
      </c>
      <c r="GG974">
        <v>3.83412584298339</v>
      </c>
      <c r="GH974">
        <v>0.00658963167372077</v>
      </c>
      <c r="GI974">
        <v>-4.22092532282452e-07</v>
      </c>
      <c r="GJ974">
        <v>-7.06053572793055e-11</v>
      </c>
      <c r="GK974">
        <v>-0.0268881048355736</v>
      </c>
      <c r="GL974">
        <v>-0.0215699510358357</v>
      </c>
      <c r="GM974">
        <v>0.00246731695535422</v>
      </c>
      <c r="GN974">
        <v>-2.63680080038783e-05</v>
      </c>
      <c r="GO974">
        <v>-4</v>
      </c>
      <c r="GP974">
        <v>2079</v>
      </c>
      <c r="GQ974">
        <v>1</v>
      </c>
      <c r="GR974">
        <v>22</v>
      </c>
      <c r="GS974">
        <v>51753.3</v>
      </c>
      <c r="GT974">
        <v>51753.3</v>
      </c>
      <c r="GU974">
        <v>2.94556</v>
      </c>
      <c r="GV974">
        <v>2.59766</v>
      </c>
      <c r="GW974">
        <v>1.54785</v>
      </c>
      <c r="GX974">
        <v>2.30103</v>
      </c>
      <c r="GY974">
        <v>1.34644</v>
      </c>
      <c r="GZ974">
        <v>2.45117</v>
      </c>
      <c r="HA974">
        <v>33.1099</v>
      </c>
      <c r="HB974">
        <v>13.9832</v>
      </c>
      <c r="HC974">
        <v>18</v>
      </c>
      <c r="HD974">
        <v>499.947</v>
      </c>
      <c r="HE974">
        <v>404.727</v>
      </c>
      <c r="HF974">
        <v>19.6383</v>
      </c>
      <c r="HG974">
        <v>26.6035</v>
      </c>
      <c r="HH974">
        <v>30.0009</v>
      </c>
      <c r="HI974">
        <v>26.5985</v>
      </c>
      <c r="HJ974">
        <v>26.5462</v>
      </c>
      <c r="HK974">
        <v>58.9522</v>
      </c>
      <c r="HL974">
        <v>0</v>
      </c>
      <c r="HM974">
        <v>11.107</v>
      </c>
      <c r="HN974">
        <v>19.5929</v>
      </c>
      <c r="HO974">
        <v>1570.98</v>
      </c>
      <c r="HP974">
        <v>18.6668</v>
      </c>
      <c r="HQ974">
        <v>102.387</v>
      </c>
      <c r="HR974">
        <v>102.906</v>
      </c>
    </row>
    <row r="975" spans="1:226">
      <c r="A975">
        <v>959</v>
      </c>
      <c r="B975">
        <v>1663782853</v>
      </c>
      <c r="C975">
        <v>10204.9000000954</v>
      </c>
      <c r="D975" t="s">
        <v>2286</v>
      </c>
      <c r="E975" t="s">
        <v>2287</v>
      </c>
      <c r="F975">
        <v>5</v>
      </c>
      <c r="G975" t="s">
        <v>2099</v>
      </c>
      <c r="H975" t="s">
        <v>354</v>
      </c>
      <c r="I975">
        <v>1663782845.21429</v>
      </c>
      <c r="J975">
        <f>(K975)/1000</f>
        <v>0</v>
      </c>
      <c r="K975">
        <f>IF(BF975, AN975, AH975)</f>
        <v>0</v>
      </c>
      <c r="L975">
        <f>IF(BF975, AI975, AG975)</f>
        <v>0</v>
      </c>
      <c r="M975">
        <f>BH975 - IF(AU975&gt;1, L975*BB975*100.0/(AW975*BV975), 0)</f>
        <v>0</v>
      </c>
      <c r="N975">
        <f>((T975-J975/2)*M975-L975)/(T975+J975/2)</f>
        <v>0</v>
      </c>
      <c r="O975">
        <f>N975*(BO975+BP975)/1000.0</f>
        <v>0</v>
      </c>
      <c r="P975">
        <f>(BH975 - IF(AU975&gt;1, L975*BB975*100.0/(AW975*BV975), 0))*(BO975+BP975)/1000.0</f>
        <v>0</v>
      </c>
      <c r="Q975">
        <f>2.0/((1/S975-1/R975)+SIGN(S975)*SQRT((1/S975-1/R975)*(1/S975-1/R975) + 4*BC975/((BC975+1)*(BC975+1))*(2*1/S975*1/R975-1/R975*1/R975)))</f>
        <v>0</v>
      </c>
      <c r="R975">
        <f>IF(LEFT(BD975,1)&lt;&gt;"0",IF(LEFT(BD975,1)="1",3.0,BE975),$D$5+$E$5*(BV975*BO975/($K$5*1000))+$F$5*(BV975*BO975/($K$5*1000))*MAX(MIN(BB975,$J$5),$I$5)*MAX(MIN(BB975,$J$5),$I$5)+$G$5*MAX(MIN(BB975,$J$5),$I$5)*(BV975*BO975/($K$5*1000))+$H$5*(BV975*BO975/($K$5*1000))*(BV975*BO975/($K$5*1000)))</f>
        <v>0</v>
      </c>
      <c r="S975">
        <f>J975*(1000-(1000*0.61365*exp(17.502*W975/(240.97+W975))/(BO975+BP975)+BJ975)/2)/(1000*0.61365*exp(17.502*W975/(240.97+W975))/(BO975+BP975)-BJ975)</f>
        <v>0</v>
      </c>
      <c r="T975">
        <f>1/((BC975+1)/(Q975/1.6)+1/(R975/1.37)) + BC975/((BC975+1)/(Q975/1.6) + BC975/(R975/1.37))</f>
        <v>0</v>
      </c>
      <c r="U975">
        <f>(AX975*BA975)</f>
        <v>0</v>
      </c>
      <c r="V975">
        <f>(BQ975+(U975+2*0.95*5.67E-8*(((BQ975+$B$7)+273)^4-(BQ975+273)^4)-44100*J975)/(1.84*29.3*R975+8*0.95*5.67E-8*(BQ975+273)^3))</f>
        <v>0</v>
      </c>
      <c r="W975">
        <f>($C$7*BR975+$D$7*BS975+$E$7*V975)</f>
        <v>0</v>
      </c>
      <c r="X975">
        <f>0.61365*exp(17.502*W975/(240.97+W975))</f>
        <v>0</v>
      </c>
      <c r="Y975">
        <f>(Z975/AA975*100)</f>
        <v>0</v>
      </c>
      <c r="Z975">
        <f>BJ975*(BO975+BP975)/1000</f>
        <v>0</v>
      </c>
      <c r="AA975">
        <f>0.61365*exp(17.502*BQ975/(240.97+BQ975))</f>
        <v>0</v>
      </c>
      <c r="AB975">
        <f>(X975-BJ975*(BO975+BP975)/1000)</f>
        <v>0</v>
      </c>
      <c r="AC975">
        <f>(-J975*44100)</f>
        <v>0</v>
      </c>
      <c r="AD975">
        <f>2*29.3*R975*0.92*(BQ975-W975)</f>
        <v>0</v>
      </c>
      <c r="AE975">
        <f>2*0.95*5.67E-8*(((BQ975+$B$7)+273)^4-(W975+273)^4)</f>
        <v>0</v>
      </c>
      <c r="AF975">
        <f>U975+AE975+AC975+AD975</f>
        <v>0</v>
      </c>
      <c r="AG975">
        <f>BN975*AU975*(BI975-BH975*(1000-AU975*BK975)/(1000-AU975*BJ975))/(100*BB975)</f>
        <v>0</v>
      </c>
      <c r="AH975">
        <f>1000*BN975*AU975*(BJ975-BK975)/(100*BB975*(1000-AU975*BJ975))</f>
        <v>0</v>
      </c>
      <c r="AI975">
        <f>(AJ975 - AK975 - BO975*1E3/(8.314*(BQ975+273.15)) * AM975/BN975 * AL975) * BN975/(100*BB975) * (1000 - BK975)/1000</f>
        <v>0</v>
      </c>
      <c r="AJ975">
        <v>1597.52315663488</v>
      </c>
      <c r="AK975">
        <v>1538.00193939394</v>
      </c>
      <c r="AL975">
        <v>3.26094274952577</v>
      </c>
      <c r="AM975">
        <v>65.3013351817171</v>
      </c>
      <c r="AN975">
        <f>(AP975 - AO975 + BO975*1E3/(8.314*(BQ975+273.15)) * AR975/BN975 * AQ975) * BN975/(100*BB975) * 1000/(1000 - AP975)</f>
        <v>0</v>
      </c>
      <c r="AO975">
        <v>18.505055799197</v>
      </c>
      <c r="AP975">
        <v>20.6182654545455</v>
      </c>
      <c r="AQ975">
        <v>-0.000261810091582817</v>
      </c>
      <c r="AR975">
        <v>119.443241267606</v>
      </c>
      <c r="AS975">
        <v>0</v>
      </c>
      <c r="AT975">
        <v>0</v>
      </c>
      <c r="AU975">
        <f>IF(AS975*$H$13&gt;=AW975,1.0,(AW975/(AW975-AS975*$H$13)))</f>
        <v>0</v>
      </c>
      <c r="AV975">
        <f>(AU975-1)*100</f>
        <v>0</v>
      </c>
      <c r="AW975">
        <f>MAX(0,($B$13+$C$13*BV975)/(1+$D$13*BV975)*BO975/(BQ975+273)*$E$13)</f>
        <v>0</v>
      </c>
      <c r="AX975">
        <f>$B$11*BW975+$C$11*BX975+$F$11*CI975*(1-CL975)</f>
        <v>0</v>
      </c>
      <c r="AY975">
        <f>AX975*AZ975</f>
        <v>0</v>
      </c>
      <c r="AZ975">
        <f>($B$11*$D$9+$C$11*$D$9+$F$11*((CV975+CN975)/MAX(CV975+CN975+CW975, 0.1)*$I$9+CW975/MAX(CV975+CN975+CW975, 0.1)*$J$9))/($B$11+$C$11+$F$11)</f>
        <v>0</v>
      </c>
      <c r="BA975">
        <f>($B$11*$K$9+$C$11*$K$9+$F$11*((CV975+CN975)/MAX(CV975+CN975+CW975, 0.1)*$P$9+CW975/MAX(CV975+CN975+CW975, 0.1)*$Q$9))/($B$11+$C$11+$F$11)</f>
        <v>0</v>
      </c>
      <c r="BB975">
        <v>6</v>
      </c>
      <c r="BC975">
        <v>0.5</v>
      </c>
      <c r="BD975" t="s">
        <v>355</v>
      </c>
      <c r="BE975">
        <v>2</v>
      </c>
      <c r="BF975" t="b">
        <v>1</v>
      </c>
      <c r="BG975">
        <v>1663782845.21429</v>
      </c>
      <c r="BH975">
        <v>1482.30214285714</v>
      </c>
      <c r="BI975">
        <v>1551.97571428571</v>
      </c>
      <c r="BJ975">
        <v>20.6336357142857</v>
      </c>
      <c r="BK975">
        <v>18.4507035714286</v>
      </c>
      <c r="BL975">
        <v>1469.91785714286</v>
      </c>
      <c r="BM975">
        <v>20.302125</v>
      </c>
      <c r="BN975">
        <v>500.05025</v>
      </c>
      <c r="BO975">
        <v>90.4631892857143</v>
      </c>
      <c r="BP975">
        <v>0.0999789821428572</v>
      </c>
      <c r="BQ975">
        <v>24.5368535714286</v>
      </c>
      <c r="BR975">
        <v>25.04415</v>
      </c>
      <c r="BS975">
        <v>999.9</v>
      </c>
      <c r="BT975">
        <v>0</v>
      </c>
      <c r="BU975">
        <v>0</v>
      </c>
      <c r="BV975">
        <v>9995.53571428571</v>
      </c>
      <c r="BW975">
        <v>0</v>
      </c>
      <c r="BX975">
        <v>10.9225</v>
      </c>
      <c r="BY975">
        <v>-69.6731142857143</v>
      </c>
      <c r="BZ975">
        <v>1513.53285714286</v>
      </c>
      <c r="CA975">
        <v>1581.14964285714</v>
      </c>
      <c r="CB975">
        <v>2.18292821428571</v>
      </c>
      <c r="CC975">
        <v>1551.97571428571</v>
      </c>
      <c r="CD975">
        <v>18.4507035714286</v>
      </c>
      <c r="CE975">
        <v>1.86658392857143</v>
      </c>
      <c r="CF975">
        <v>1.66910964285714</v>
      </c>
      <c r="CG975">
        <v>16.3558392857143</v>
      </c>
      <c r="CH975">
        <v>14.61205</v>
      </c>
      <c r="CI975">
        <v>1999.97892857143</v>
      </c>
      <c r="CJ975">
        <v>0.979998357142857</v>
      </c>
      <c r="CK975">
        <v>0.0200013857142857</v>
      </c>
      <c r="CL975">
        <v>0</v>
      </c>
      <c r="CM975">
        <v>794.661285714286</v>
      </c>
      <c r="CN975">
        <v>5.00063</v>
      </c>
      <c r="CO975">
        <v>15708.5821428571</v>
      </c>
      <c r="CP975">
        <v>17256.7321428571</v>
      </c>
      <c r="CQ975">
        <v>38.312</v>
      </c>
      <c r="CR975">
        <v>38.4685</v>
      </c>
      <c r="CS975">
        <v>37.875</v>
      </c>
      <c r="CT975">
        <v>37.7455</v>
      </c>
      <c r="CU975">
        <v>39.09575</v>
      </c>
      <c r="CV975">
        <v>1955.07892857143</v>
      </c>
      <c r="CW975">
        <v>39.9</v>
      </c>
      <c r="CX975">
        <v>0</v>
      </c>
      <c r="CY975">
        <v>1663782849.9</v>
      </c>
      <c r="CZ975">
        <v>0</v>
      </c>
      <c r="DA975">
        <v>0</v>
      </c>
      <c r="DB975" t="s">
        <v>356</v>
      </c>
      <c r="DC975">
        <v>1660677648.1</v>
      </c>
      <c r="DD975">
        <v>1660677649.1</v>
      </c>
      <c r="DE975">
        <v>0</v>
      </c>
      <c r="DF975">
        <v>-1.042</v>
      </c>
      <c r="DG975">
        <v>0.003</v>
      </c>
      <c r="DH975">
        <v>5.218</v>
      </c>
      <c r="DI975">
        <v>0.344</v>
      </c>
      <c r="DJ975">
        <v>417</v>
      </c>
      <c r="DK975">
        <v>22</v>
      </c>
      <c r="DL975">
        <v>1.24</v>
      </c>
      <c r="DM975">
        <v>0.53</v>
      </c>
      <c r="DN975">
        <v>-69.8316575</v>
      </c>
      <c r="DO975">
        <v>6.17573245778626</v>
      </c>
      <c r="DP975">
        <v>0.789775959968237</v>
      </c>
      <c r="DQ975">
        <v>0</v>
      </c>
      <c r="DR975">
        <v>2.2097055</v>
      </c>
      <c r="DS975">
        <v>-0.671442101313319</v>
      </c>
      <c r="DT975">
        <v>0.064889191625031</v>
      </c>
      <c r="DU975">
        <v>0</v>
      </c>
      <c r="DV975">
        <v>0</v>
      </c>
      <c r="DW975">
        <v>2</v>
      </c>
      <c r="DX975" t="s">
        <v>357</v>
      </c>
      <c r="DY975">
        <v>2.97364</v>
      </c>
      <c r="DZ975">
        <v>2.75401</v>
      </c>
      <c r="EA975">
        <v>0.214496</v>
      </c>
      <c r="EB975">
        <v>0.22108</v>
      </c>
      <c r="EC975">
        <v>0.0928971</v>
      </c>
      <c r="ED975">
        <v>0.087076</v>
      </c>
      <c r="EE975">
        <v>30608</v>
      </c>
      <c r="EF975">
        <v>33103.3</v>
      </c>
      <c r="EG975">
        <v>35309.3</v>
      </c>
      <c r="EH975">
        <v>38540.9</v>
      </c>
      <c r="EI975">
        <v>45422.5</v>
      </c>
      <c r="EJ975">
        <v>50827.8</v>
      </c>
      <c r="EK975">
        <v>55194.8</v>
      </c>
      <c r="EL975">
        <v>61827</v>
      </c>
      <c r="EM975">
        <v>1.9844</v>
      </c>
      <c r="EN975">
        <v>1.8358</v>
      </c>
      <c r="EO975">
        <v>0.105351</v>
      </c>
      <c r="EP975">
        <v>0</v>
      </c>
      <c r="EQ975">
        <v>23.3372</v>
      </c>
      <c r="ER975">
        <v>999.9</v>
      </c>
      <c r="ES975">
        <v>42.504</v>
      </c>
      <c r="ET975">
        <v>29.839</v>
      </c>
      <c r="EU975">
        <v>19.8312</v>
      </c>
      <c r="EV975">
        <v>60.3594</v>
      </c>
      <c r="EW975">
        <v>48.7059</v>
      </c>
      <c r="EX975">
        <v>1</v>
      </c>
      <c r="EY975">
        <v>-0.0387195</v>
      </c>
      <c r="EZ975">
        <v>2.75693</v>
      </c>
      <c r="FA975">
        <v>20.1254</v>
      </c>
      <c r="FB975">
        <v>5.19812</v>
      </c>
      <c r="FC975">
        <v>12.0064</v>
      </c>
      <c r="FD975">
        <v>4.9756</v>
      </c>
      <c r="FE975">
        <v>3.2932</v>
      </c>
      <c r="FF975">
        <v>9999</v>
      </c>
      <c r="FG975">
        <v>9999</v>
      </c>
      <c r="FH975">
        <v>704.9</v>
      </c>
      <c r="FI975">
        <v>9999</v>
      </c>
      <c r="FJ975">
        <v>1.86279</v>
      </c>
      <c r="FK975">
        <v>1.86777</v>
      </c>
      <c r="FL975">
        <v>1.86752</v>
      </c>
      <c r="FM975">
        <v>1.86862</v>
      </c>
      <c r="FN975">
        <v>1.86951</v>
      </c>
      <c r="FO975">
        <v>1.86554</v>
      </c>
      <c r="FP975">
        <v>1.86661</v>
      </c>
      <c r="FQ975">
        <v>1.86798</v>
      </c>
      <c r="FR975">
        <v>5</v>
      </c>
      <c r="FS975">
        <v>0</v>
      </c>
      <c r="FT975">
        <v>0</v>
      </c>
      <c r="FU975">
        <v>0</v>
      </c>
      <c r="FV975" t="s">
        <v>358</v>
      </c>
      <c r="FW975" t="s">
        <v>359</v>
      </c>
      <c r="FX975" t="s">
        <v>360</v>
      </c>
      <c r="FY975" t="s">
        <v>360</v>
      </c>
      <c r="FZ975" t="s">
        <v>360</v>
      </c>
      <c r="GA975" t="s">
        <v>360</v>
      </c>
      <c r="GB975">
        <v>0</v>
      </c>
      <c r="GC975">
        <v>100</v>
      </c>
      <c r="GD975">
        <v>100</v>
      </c>
      <c r="GE975">
        <v>12.51</v>
      </c>
      <c r="GF975">
        <v>0.3308</v>
      </c>
      <c r="GG975">
        <v>3.83412584298339</v>
      </c>
      <c r="GH975">
        <v>0.00658963167372077</v>
      </c>
      <c r="GI975">
        <v>-4.22092532282452e-07</v>
      </c>
      <c r="GJ975">
        <v>-7.06053572793055e-11</v>
      </c>
      <c r="GK975">
        <v>-0.0268881048355736</v>
      </c>
      <c r="GL975">
        <v>-0.0215699510358357</v>
      </c>
      <c r="GM975">
        <v>0.00246731695535422</v>
      </c>
      <c r="GN975">
        <v>-2.63680080038783e-05</v>
      </c>
      <c r="GO975">
        <v>-4</v>
      </c>
      <c r="GP975">
        <v>2079</v>
      </c>
      <c r="GQ975">
        <v>1</v>
      </c>
      <c r="GR975">
        <v>22</v>
      </c>
      <c r="GS975">
        <v>51753.4</v>
      </c>
      <c r="GT975">
        <v>51753.4</v>
      </c>
      <c r="GU975">
        <v>2.97363</v>
      </c>
      <c r="GV975">
        <v>2.59521</v>
      </c>
      <c r="GW975">
        <v>1.54785</v>
      </c>
      <c r="GX975">
        <v>2.30103</v>
      </c>
      <c r="GY975">
        <v>1.34644</v>
      </c>
      <c r="GZ975">
        <v>2.44751</v>
      </c>
      <c r="HA975">
        <v>33.1099</v>
      </c>
      <c r="HB975">
        <v>13.9657</v>
      </c>
      <c r="HC975">
        <v>18</v>
      </c>
      <c r="HD975">
        <v>499.684</v>
      </c>
      <c r="HE975">
        <v>404.949</v>
      </c>
      <c r="HF975">
        <v>19.5771</v>
      </c>
      <c r="HG975">
        <v>26.6012</v>
      </c>
      <c r="HH975">
        <v>30.0006</v>
      </c>
      <c r="HI975">
        <v>26.5985</v>
      </c>
      <c r="HJ975">
        <v>26.5462</v>
      </c>
      <c r="HK975">
        <v>59.4898</v>
      </c>
      <c r="HL975">
        <v>0</v>
      </c>
      <c r="HM975">
        <v>11.8871</v>
      </c>
      <c r="HN975">
        <v>19.5393</v>
      </c>
      <c r="HO975">
        <v>1591.26</v>
      </c>
      <c r="HP975">
        <v>18.7012</v>
      </c>
      <c r="HQ975">
        <v>102.388</v>
      </c>
      <c r="HR975">
        <v>102.906</v>
      </c>
    </row>
    <row r="976" spans="1:226">
      <c r="A976">
        <v>960</v>
      </c>
      <c r="B976">
        <v>1663782858</v>
      </c>
      <c r="C976">
        <v>10209.9000000954</v>
      </c>
      <c r="D976" t="s">
        <v>2288</v>
      </c>
      <c r="E976" t="s">
        <v>2289</v>
      </c>
      <c r="F976">
        <v>5</v>
      </c>
      <c r="G976" t="s">
        <v>2099</v>
      </c>
      <c r="H976" t="s">
        <v>354</v>
      </c>
      <c r="I976">
        <v>1663782850.5</v>
      </c>
      <c r="J976">
        <f>(K976)/1000</f>
        <v>0</v>
      </c>
      <c r="K976">
        <f>IF(BF976, AN976, AH976)</f>
        <v>0</v>
      </c>
      <c r="L976">
        <f>IF(BF976, AI976, AG976)</f>
        <v>0</v>
      </c>
      <c r="M976">
        <f>BH976 - IF(AU976&gt;1, L976*BB976*100.0/(AW976*BV976), 0)</f>
        <v>0</v>
      </c>
      <c r="N976">
        <f>((T976-J976/2)*M976-L976)/(T976+J976/2)</f>
        <v>0</v>
      </c>
      <c r="O976">
        <f>N976*(BO976+BP976)/1000.0</f>
        <v>0</v>
      </c>
      <c r="P976">
        <f>(BH976 - IF(AU976&gt;1, L976*BB976*100.0/(AW976*BV976), 0))*(BO976+BP976)/1000.0</f>
        <v>0</v>
      </c>
      <c r="Q976">
        <f>2.0/((1/S976-1/R976)+SIGN(S976)*SQRT((1/S976-1/R976)*(1/S976-1/R976) + 4*BC976/((BC976+1)*(BC976+1))*(2*1/S976*1/R976-1/R976*1/R976)))</f>
        <v>0</v>
      </c>
      <c r="R976">
        <f>IF(LEFT(BD976,1)&lt;&gt;"0",IF(LEFT(BD976,1)="1",3.0,BE976),$D$5+$E$5*(BV976*BO976/($K$5*1000))+$F$5*(BV976*BO976/($K$5*1000))*MAX(MIN(BB976,$J$5),$I$5)*MAX(MIN(BB976,$J$5),$I$5)+$G$5*MAX(MIN(BB976,$J$5),$I$5)*(BV976*BO976/($K$5*1000))+$H$5*(BV976*BO976/($K$5*1000))*(BV976*BO976/($K$5*1000)))</f>
        <v>0</v>
      </c>
      <c r="S976">
        <f>J976*(1000-(1000*0.61365*exp(17.502*W976/(240.97+W976))/(BO976+BP976)+BJ976)/2)/(1000*0.61365*exp(17.502*W976/(240.97+W976))/(BO976+BP976)-BJ976)</f>
        <v>0</v>
      </c>
      <c r="T976">
        <f>1/((BC976+1)/(Q976/1.6)+1/(R976/1.37)) + BC976/((BC976+1)/(Q976/1.6) + BC976/(R976/1.37))</f>
        <v>0</v>
      </c>
      <c r="U976">
        <f>(AX976*BA976)</f>
        <v>0</v>
      </c>
      <c r="V976">
        <f>(BQ976+(U976+2*0.95*5.67E-8*(((BQ976+$B$7)+273)^4-(BQ976+273)^4)-44100*J976)/(1.84*29.3*R976+8*0.95*5.67E-8*(BQ976+273)^3))</f>
        <v>0</v>
      </c>
      <c r="W976">
        <f>($C$7*BR976+$D$7*BS976+$E$7*V976)</f>
        <v>0</v>
      </c>
      <c r="X976">
        <f>0.61365*exp(17.502*W976/(240.97+W976))</f>
        <v>0</v>
      </c>
      <c r="Y976">
        <f>(Z976/AA976*100)</f>
        <v>0</v>
      </c>
      <c r="Z976">
        <f>BJ976*(BO976+BP976)/1000</f>
        <v>0</v>
      </c>
      <c r="AA976">
        <f>0.61365*exp(17.502*BQ976/(240.97+BQ976))</f>
        <v>0</v>
      </c>
      <c r="AB976">
        <f>(X976-BJ976*(BO976+BP976)/1000)</f>
        <v>0</v>
      </c>
      <c r="AC976">
        <f>(-J976*44100)</f>
        <v>0</v>
      </c>
      <c r="AD976">
        <f>2*29.3*R976*0.92*(BQ976-W976)</f>
        <v>0</v>
      </c>
      <c r="AE976">
        <f>2*0.95*5.67E-8*(((BQ976+$B$7)+273)^4-(W976+273)^4)</f>
        <v>0</v>
      </c>
      <c r="AF976">
        <f>U976+AE976+AC976+AD976</f>
        <v>0</v>
      </c>
      <c r="AG976">
        <f>BN976*AU976*(BI976-BH976*(1000-AU976*BK976)/(1000-AU976*BJ976))/(100*BB976)</f>
        <v>0</v>
      </c>
      <c r="AH976">
        <f>1000*BN976*AU976*(BJ976-BK976)/(100*BB976*(1000-AU976*BJ976))</f>
        <v>0</v>
      </c>
      <c r="AI976">
        <f>(AJ976 - AK976 - BO976*1E3/(8.314*(BQ976+273.15)) * AM976/BN976 * AL976) * BN976/(100*BB976) * (1000 - BK976)/1000</f>
        <v>0</v>
      </c>
      <c r="AJ976">
        <v>1615.55459351572</v>
      </c>
      <c r="AK976">
        <v>1554.75503030303</v>
      </c>
      <c r="AL976">
        <v>3.44149942757788</v>
      </c>
      <c r="AM976">
        <v>65.3013351817171</v>
      </c>
      <c r="AN976">
        <f>(AP976 - AO976 + BO976*1E3/(8.314*(BQ976+273.15)) * AR976/BN976 * AQ976) * BN976/(100*BB976) * 1000/(1000 - AP976)</f>
        <v>0</v>
      </c>
      <c r="AO976">
        <v>18.5536030838065</v>
      </c>
      <c r="AP976">
        <v>20.6132127272727</v>
      </c>
      <c r="AQ976">
        <v>-2.26876487597176e-05</v>
      </c>
      <c r="AR976">
        <v>119.443241267606</v>
      </c>
      <c r="AS976">
        <v>0</v>
      </c>
      <c r="AT976">
        <v>0</v>
      </c>
      <c r="AU976">
        <f>IF(AS976*$H$13&gt;=AW976,1.0,(AW976/(AW976-AS976*$H$13)))</f>
        <v>0</v>
      </c>
      <c r="AV976">
        <f>(AU976-1)*100</f>
        <v>0</v>
      </c>
      <c r="AW976">
        <f>MAX(0,($B$13+$C$13*BV976)/(1+$D$13*BV976)*BO976/(BQ976+273)*$E$13)</f>
        <v>0</v>
      </c>
      <c r="AX976">
        <f>$B$11*BW976+$C$11*BX976+$F$11*CI976*(1-CL976)</f>
        <v>0</v>
      </c>
      <c r="AY976">
        <f>AX976*AZ976</f>
        <v>0</v>
      </c>
      <c r="AZ976">
        <f>($B$11*$D$9+$C$11*$D$9+$F$11*((CV976+CN976)/MAX(CV976+CN976+CW976, 0.1)*$I$9+CW976/MAX(CV976+CN976+CW976, 0.1)*$J$9))/($B$11+$C$11+$F$11)</f>
        <v>0</v>
      </c>
      <c r="BA976">
        <f>($B$11*$K$9+$C$11*$K$9+$F$11*((CV976+CN976)/MAX(CV976+CN976+CW976, 0.1)*$P$9+CW976/MAX(CV976+CN976+CW976, 0.1)*$Q$9))/($B$11+$C$11+$F$11)</f>
        <v>0</v>
      </c>
      <c r="BB976">
        <v>6</v>
      </c>
      <c r="BC976">
        <v>0.5</v>
      </c>
      <c r="BD976" t="s">
        <v>355</v>
      </c>
      <c r="BE976">
        <v>2</v>
      </c>
      <c r="BF976" t="b">
        <v>1</v>
      </c>
      <c r="BG976">
        <v>1663782850.5</v>
      </c>
      <c r="BH976">
        <v>1499.74185185185</v>
      </c>
      <c r="BI976">
        <v>1569.34888888889</v>
      </c>
      <c r="BJ976">
        <v>20.6249518518519</v>
      </c>
      <c r="BK976">
        <v>18.5033333333333</v>
      </c>
      <c r="BL976">
        <v>1487.2737037037</v>
      </c>
      <c r="BM976">
        <v>20.2938222222222</v>
      </c>
      <c r="BN976">
        <v>500.066555555556</v>
      </c>
      <c r="BO976">
        <v>90.4629481481482</v>
      </c>
      <c r="BP976">
        <v>0.100012866666667</v>
      </c>
      <c r="BQ976">
        <v>24.533037037037</v>
      </c>
      <c r="BR976">
        <v>25.0516407407407</v>
      </c>
      <c r="BS976">
        <v>999.9</v>
      </c>
      <c r="BT976">
        <v>0</v>
      </c>
      <c r="BU976">
        <v>0</v>
      </c>
      <c r="BV976">
        <v>9991.66666666667</v>
      </c>
      <c r="BW976">
        <v>0</v>
      </c>
      <c r="BX976">
        <v>10.9225</v>
      </c>
      <c r="BY976">
        <v>-69.6063888888889</v>
      </c>
      <c r="BZ976">
        <v>1531.3262962963</v>
      </c>
      <c r="CA976">
        <v>1598.93518518519</v>
      </c>
      <c r="CB976">
        <v>2.12161740740741</v>
      </c>
      <c r="CC976">
        <v>1569.34888888889</v>
      </c>
      <c r="CD976">
        <v>18.5033333333333</v>
      </c>
      <c r="CE976">
        <v>1.86579444444444</v>
      </c>
      <c r="CF976">
        <v>1.6738662962963</v>
      </c>
      <c r="CG976">
        <v>16.3491814814815</v>
      </c>
      <c r="CH976">
        <v>14.6561444444444</v>
      </c>
      <c r="CI976">
        <v>1999.99703703704</v>
      </c>
      <c r="CJ976">
        <v>0.979998555555556</v>
      </c>
      <c r="CK976">
        <v>0.0200011740740741</v>
      </c>
      <c r="CL976">
        <v>0</v>
      </c>
      <c r="CM976">
        <v>794.106518518518</v>
      </c>
      <c r="CN976">
        <v>5.00063</v>
      </c>
      <c r="CO976">
        <v>15696.2333333333</v>
      </c>
      <c r="CP976">
        <v>17256.8703703704</v>
      </c>
      <c r="CQ976">
        <v>38.312</v>
      </c>
      <c r="CR976">
        <v>38.4766666666667</v>
      </c>
      <c r="CS976">
        <v>37.875</v>
      </c>
      <c r="CT976">
        <v>37.7406666666667</v>
      </c>
      <c r="CU976">
        <v>39.097</v>
      </c>
      <c r="CV976">
        <v>1955.09703703704</v>
      </c>
      <c r="CW976">
        <v>39.9</v>
      </c>
      <c r="CX976">
        <v>0</v>
      </c>
      <c r="CY976">
        <v>1663782855.3</v>
      </c>
      <c r="CZ976">
        <v>0</v>
      </c>
      <c r="DA976">
        <v>0</v>
      </c>
      <c r="DB976" t="s">
        <v>356</v>
      </c>
      <c r="DC976">
        <v>1660677648.1</v>
      </c>
      <c r="DD976">
        <v>1660677649.1</v>
      </c>
      <c r="DE976">
        <v>0</v>
      </c>
      <c r="DF976">
        <v>-1.042</v>
      </c>
      <c r="DG976">
        <v>0.003</v>
      </c>
      <c r="DH976">
        <v>5.218</v>
      </c>
      <c r="DI976">
        <v>0.344</v>
      </c>
      <c r="DJ976">
        <v>417</v>
      </c>
      <c r="DK976">
        <v>22</v>
      </c>
      <c r="DL976">
        <v>1.24</v>
      </c>
      <c r="DM976">
        <v>0.53</v>
      </c>
      <c r="DN976">
        <v>-69.7881075</v>
      </c>
      <c r="DO976">
        <v>3.76507429643534</v>
      </c>
      <c r="DP976">
        <v>0.796008734998399</v>
      </c>
      <c r="DQ976">
        <v>0</v>
      </c>
      <c r="DR976">
        <v>2.16524175</v>
      </c>
      <c r="DS976">
        <v>-0.70387328330207</v>
      </c>
      <c r="DT976">
        <v>0.0678389619941041</v>
      </c>
      <c r="DU976">
        <v>0</v>
      </c>
      <c r="DV976">
        <v>0</v>
      </c>
      <c r="DW976">
        <v>2</v>
      </c>
      <c r="DX976" t="s">
        <v>357</v>
      </c>
      <c r="DY976">
        <v>2.97237</v>
      </c>
      <c r="DZ976">
        <v>2.75378</v>
      </c>
      <c r="EA976">
        <v>0.215902</v>
      </c>
      <c r="EB976">
        <v>0.222524</v>
      </c>
      <c r="EC976">
        <v>0.0928944</v>
      </c>
      <c r="ED976">
        <v>0.0872019</v>
      </c>
      <c r="EE976">
        <v>30552.9</v>
      </c>
      <c r="EF976">
        <v>33042.3</v>
      </c>
      <c r="EG976">
        <v>35308.9</v>
      </c>
      <c r="EH976">
        <v>38541.2</v>
      </c>
      <c r="EI976">
        <v>45423.1</v>
      </c>
      <c r="EJ976">
        <v>50821.1</v>
      </c>
      <c r="EK976">
        <v>55195.3</v>
      </c>
      <c r="EL976">
        <v>61827.4</v>
      </c>
      <c r="EM976">
        <v>1.9844</v>
      </c>
      <c r="EN976">
        <v>1.8356</v>
      </c>
      <c r="EO976">
        <v>0.105798</v>
      </c>
      <c r="EP976">
        <v>0</v>
      </c>
      <c r="EQ976">
        <v>23.3313</v>
      </c>
      <c r="ER976">
        <v>999.9</v>
      </c>
      <c r="ES976">
        <v>42.553</v>
      </c>
      <c r="ET976">
        <v>29.839</v>
      </c>
      <c r="EU976">
        <v>19.8581</v>
      </c>
      <c r="EV976">
        <v>60.2494</v>
      </c>
      <c r="EW976">
        <v>49.0184</v>
      </c>
      <c r="EX976">
        <v>1</v>
      </c>
      <c r="EY976">
        <v>-0.0384146</v>
      </c>
      <c r="EZ976">
        <v>2.79379</v>
      </c>
      <c r="FA976">
        <v>20.1252</v>
      </c>
      <c r="FB976">
        <v>5.19932</v>
      </c>
      <c r="FC976">
        <v>12.0088</v>
      </c>
      <c r="FD976">
        <v>4.9756</v>
      </c>
      <c r="FE976">
        <v>3.293</v>
      </c>
      <c r="FF976">
        <v>9999</v>
      </c>
      <c r="FG976">
        <v>9999</v>
      </c>
      <c r="FH976">
        <v>704.9</v>
      </c>
      <c r="FI976">
        <v>9999</v>
      </c>
      <c r="FJ976">
        <v>1.86282</v>
      </c>
      <c r="FK976">
        <v>1.86777</v>
      </c>
      <c r="FL976">
        <v>1.86752</v>
      </c>
      <c r="FM976">
        <v>1.86868</v>
      </c>
      <c r="FN976">
        <v>1.86951</v>
      </c>
      <c r="FO976">
        <v>1.86554</v>
      </c>
      <c r="FP976">
        <v>1.86661</v>
      </c>
      <c r="FQ976">
        <v>1.86801</v>
      </c>
      <c r="FR976">
        <v>5</v>
      </c>
      <c r="FS976">
        <v>0</v>
      </c>
      <c r="FT976">
        <v>0</v>
      </c>
      <c r="FU976">
        <v>0</v>
      </c>
      <c r="FV976" t="s">
        <v>358</v>
      </c>
      <c r="FW976" t="s">
        <v>359</v>
      </c>
      <c r="FX976" t="s">
        <v>360</v>
      </c>
      <c r="FY976" t="s">
        <v>360</v>
      </c>
      <c r="FZ976" t="s">
        <v>360</v>
      </c>
      <c r="GA976" t="s">
        <v>360</v>
      </c>
      <c r="GB976">
        <v>0</v>
      </c>
      <c r="GC976">
        <v>100</v>
      </c>
      <c r="GD976">
        <v>100</v>
      </c>
      <c r="GE976">
        <v>12.59</v>
      </c>
      <c r="GF976">
        <v>0.3307</v>
      </c>
      <c r="GG976">
        <v>3.83412584298339</v>
      </c>
      <c r="GH976">
        <v>0.00658963167372077</v>
      </c>
      <c r="GI976">
        <v>-4.22092532282452e-07</v>
      </c>
      <c r="GJ976">
        <v>-7.06053572793055e-11</v>
      </c>
      <c r="GK976">
        <v>-0.0268881048355736</v>
      </c>
      <c r="GL976">
        <v>-0.0215699510358357</v>
      </c>
      <c r="GM976">
        <v>0.00246731695535422</v>
      </c>
      <c r="GN976">
        <v>-2.63680080038783e-05</v>
      </c>
      <c r="GO976">
        <v>-4</v>
      </c>
      <c r="GP976">
        <v>2079</v>
      </c>
      <c r="GQ976">
        <v>1</v>
      </c>
      <c r="GR976">
        <v>22</v>
      </c>
      <c r="GS976">
        <v>51753.5</v>
      </c>
      <c r="GT976">
        <v>51753.5</v>
      </c>
      <c r="GU976">
        <v>2.99561</v>
      </c>
      <c r="GV976">
        <v>2.59766</v>
      </c>
      <c r="GW976">
        <v>1.54785</v>
      </c>
      <c r="GX976">
        <v>2.30103</v>
      </c>
      <c r="GY976">
        <v>1.34644</v>
      </c>
      <c r="GZ976">
        <v>2.37061</v>
      </c>
      <c r="HA976">
        <v>33.1322</v>
      </c>
      <c r="HB976">
        <v>13.9744</v>
      </c>
      <c r="HC976">
        <v>18</v>
      </c>
      <c r="HD976">
        <v>499.684</v>
      </c>
      <c r="HE976">
        <v>404.838</v>
      </c>
      <c r="HF976">
        <v>19.5129</v>
      </c>
      <c r="HG976">
        <v>26.6012</v>
      </c>
      <c r="HH976">
        <v>30.0004</v>
      </c>
      <c r="HI976">
        <v>26.5985</v>
      </c>
      <c r="HJ976">
        <v>26.5462</v>
      </c>
      <c r="HK976">
        <v>59.9486</v>
      </c>
      <c r="HL976">
        <v>0</v>
      </c>
      <c r="HM976">
        <v>12.3112</v>
      </c>
      <c r="HN976">
        <v>19.4882</v>
      </c>
      <c r="HO976">
        <v>1604.71</v>
      </c>
      <c r="HP976">
        <v>18.7286</v>
      </c>
      <c r="HQ976">
        <v>102.388</v>
      </c>
      <c r="HR976">
        <v>102.907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2022-09-21T12:56:42Z</dcterms:created>
  <dcterms:modified xsi:type="dcterms:W3CDTF">2022-09-21T12:56:42Z</dcterms:modified>
</cp:coreProperties>
</file>